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oMiyazaki/Dropbox/開発/ExcelReinforcementLearning/Excel/05_古典的強化学習/"/>
    </mc:Choice>
  </mc:AlternateContent>
  <xr:revisionPtr revIDLastSave="0" documentId="13_ncr:1_{BB2A59BD-CE1C-E649-A38E-A634735A0357}" xr6:coauthVersionLast="41" xr6:coauthVersionMax="41" xr10:uidLastSave="{00000000-0000-0000-0000-000000000000}"/>
  <bookViews>
    <workbookView xWindow="0" yWindow="460" windowWidth="38400" windowHeight="23540" xr2:uid="{900BD54F-964B-4B18-8A97-F2E978D307A8}"/>
  </bookViews>
  <sheets>
    <sheet name="Sheet1" sheetId="1" r:id="rId1"/>
  </sheets>
  <definedNames>
    <definedName name="_alpha">Sheet1!$D$3</definedName>
    <definedName name="_x">Sheet1!$D$4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8" i="1" l="1"/>
  <c r="AL8" i="1"/>
  <c r="AK8" i="1"/>
  <c r="AJ8" i="1"/>
  <c r="AI8" i="1"/>
  <c r="F8" i="1" l="1"/>
  <c r="AE9" i="1" s="1"/>
  <c r="AG9" i="1" l="1"/>
  <c r="AB9" i="1"/>
  <c r="AD9" i="1"/>
  <c r="AL9" i="1" s="1"/>
  <c r="AC9" i="1"/>
  <c r="Z9" i="1"/>
  <c r="AF9" i="1"/>
  <c r="AA9" i="1"/>
  <c r="L8" i="1"/>
  <c r="M8" i="1" s="1"/>
  <c r="AK9" i="1" l="1"/>
  <c r="AJ9" i="1"/>
  <c r="AM9" i="1"/>
  <c r="F9" i="1"/>
  <c r="H8" i="1"/>
  <c r="B9" i="1"/>
  <c r="L9" i="1" s="1"/>
  <c r="B10" i="1" l="1"/>
  <c r="L10" i="1" s="1"/>
  <c r="S8" i="1"/>
  <c r="R8" i="1"/>
  <c r="U8" i="1"/>
  <c r="I8" i="1"/>
  <c r="G8" i="1" s="1"/>
  <c r="P8" i="1" s="1"/>
  <c r="T8" i="1"/>
  <c r="O8" i="1" l="1"/>
  <c r="K8" i="1"/>
  <c r="B11" i="1"/>
  <c r="B12" i="1" s="1"/>
  <c r="D9" i="1"/>
  <c r="C9" i="1"/>
  <c r="E9" i="1"/>
  <c r="L11" i="1" l="1"/>
  <c r="Q8" i="1"/>
  <c r="X9" i="1" s="1"/>
  <c r="AD10" i="1"/>
  <c r="AE10" i="1"/>
  <c r="AG10" i="1"/>
  <c r="AF10" i="1"/>
  <c r="AB10" i="1"/>
  <c r="AC10" i="1"/>
  <c r="B13" i="1"/>
  <c r="L12" i="1"/>
  <c r="AM10" i="1" l="1"/>
  <c r="AL10" i="1"/>
  <c r="AK10" i="1"/>
  <c r="R9" i="1"/>
  <c r="Y9" i="1"/>
  <c r="S9" i="1" s="1"/>
  <c r="B14" i="1"/>
  <c r="L13" i="1"/>
  <c r="O9" i="1" l="1"/>
  <c r="AI9" i="1"/>
  <c r="B15" i="1"/>
  <c r="L14" i="1"/>
  <c r="H9" i="1"/>
  <c r="I9" i="1" l="1"/>
  <c r="G9" i="1" s="1"/>
  <c r="U9" i="1"/>
  <c r="T9" i="1"/>
  <c r="B16" i="1"/>
  <c r="L15" i="1"/>
  <c r="E10" i="1" l="1"/>
  <c r="D10" i="1"/>
  <c r="C10" i="1"/>
  <c r="K9" i="1"/>
  <c r="B17" i="1"/>
  <c r="L16" i="1"/>
  <c r="M9" i="1" l="1"/>
  <c r="B18" i="1"/>
  <c r="L17" i="1"/>
  <c r="P9" i="1" l="1"/>
  <c r="F10" i="1"/>
  <c r="AD11" i="1" s="1"/>
  <c r="X10" i="1"/>
  <c r="Z10" i="1"/>
  <c r="B19" i="1"/>
  <c r="L18" i="1"/>
  <c r="Q9" i="1" l="1"/>
  <c r="H10" i="1"/>
  <c r="I10" i="1" s="1"/>
  <c r="E11" i="1" s="1"/>
  <c r="AG11" i="1"/>
  <c r="AE11" i="1"/>
  <c r="AL11" i="1" s="1"/>
  <c r="AF11" i="1"/>
  <c r="R10" i="1"/>
  <c r="O10" i="1" s="1"/>
  <c r="B20" i="1"/>
  <c r="L19" i="1"/>
  <c r="Y10" i="1" l="1"/>
  <c r="AI10" i="1" s="1"/>
  <c r="AA10" i="1"/>
  <c r="AM11" i="1"/>
  <c r="T10" i="1"/>
  <c r="G10" i="1"/>
  <c r="D11" i="1"/>
  <c r="C11" i="1"/>
  <c r="B21" i="1"/>
  <c r="L20" i="1"/>
  <c r="S10" i="1" l="1"/>
  <c r="AJ10" i="1"/>
  <c r="U10" i="1"/>
  <c r="K10" i="1"/>
  <c r="M10" i="1" s="1"/>
  <c r="B22" i="1"/>
  <c r="L21" i="1"/>
  <c r="P10" i="1" l="1"/>
  <c r="F11" i="1"/>
  <c r="AG12" i="1" s="1"/>
  <c r="Q10" i="1"/>
  <c r="B23" i="1"/>
  <c r="L22" i="1"/>
  <c r="AF12" i="1" l="1"/>
  <c r="AM12" i="1" s="1"/>
  <c r="X11" i="1"/>
  <c r="AC11" i="1"/>
  <c r="Y11" i="1"/>
  <c r="AA11" i="1"/>
  <c r="AB11" i="1"/>
  <c r="Z11" i="1"/>
  <c r="H11" i="1"/>
  <c r="B24" i="1"/>
  <c r="L23" i="1"/>
  <c r="AK11" i="1" l="1"/>
  <c r="AI11" i="1"/>
  <c r="AJ11" i="1"/>
  <c r="S11" i="1"/>
  <c r="R11" i="1"/>
  <c r="U11" i="1"/>
  <c r="T11" i="1"/>
  <c r="I11" i="1"/>
  <c r="D12" i="1" s="1"/>
  <c r="B25" i="1"/>
  <c r="L24" i="1"/>
  <c r="O11" i="1" l="1"/>
  <c r="K11" i="1"/>
  <c r="C12" i="1"/>
  <c r="E12" i="1"/>
  <c r="G11" i="1"/>
  <c r="B26" i="1"/>
  <c r="L25" i="1"/>
  <c r="M11" i="1" l="1"/>
  <c r="B27" i="1"/>
  <c r="L26" i="1"/>
  <c r="P11" i="1" l="1"/>
  <c r="Q11" i="1" s="1"/>
  <c r="AA12" i="1" s="1"/>
  <c r="F12" i="1"/>
  <c r="AF13" i="1" s="1"/>
  <c r="AC12" i="1"/>
  <c r="AE12" i="1"/>
  <c r="AD12" i="1"/>
  <c r="AB12" i="1"/>
  <c r="Y12" i="1"/>
  <c r="Z12" i="1"/>
  <c r="X12" i="1"/>
  <c r="B28" i="1"/>
  <c r="L27" i="1"/>
  <c r="AK12" i="1" l="1"/>
  <c r="AJ12" i="1"/>
  <c r="AL12" i="1"/>
  <c r="AI12" i="1"/>
  <c r="H12" i="1"/>
  <c r="T12" i="1" s="1"/>
  <c r="AG13" i="1"/>
  <c r="AM13" i="1" s="1"/>
  <c r="R12" i="1"/>
  <c r="S12" i="1"/>
  <c r="B29" i="1"/>
  <c r="L28" i="1"/>
  <c r="I12" i="1" l="1"/>
  <c r="G12" i="1" s="1"/>
  <c r="U12" i="1"/>
  <c r="K12" i="1" s="1"/>
  <c r="O12" i="1"/>
  <c r="B30" i="1"/>
  <c r="L29" i="1"/>
  <c r="E13" i="1" l="1"/>
  <c r="C13" i="1"/>
  <c r="D13" i="1"/>
  <c r="M12" i="1"/>
  <c r="B31" i="1"/>
  <c r="L30" i="1"/>
  <c r="P12" i="1" l="1"/>
  <c r="F13" i="1"/>
  <c r="AG14" i="1" s="1"/>
  <c r="Q12" i="1"/>
  <c r="B32" i="1"/>
  <c r="L31" i="1"/>
  <c r="AF14" i="1" l="1"/>
  <c r="AM14" i="1" s="1"/>
  <c r="AE13" i="1"/>
  <c r="AD13" i="1"/>
  <c r="AC13" i="1"/>
  <c r="AA13" i="1"/>
  <c r="Z13" i="1"/>
  <c r="AB13" i="1"/>
  <c r="X13" i="1"/>
  <c r="Y13" i="1"/>
  <c r="H13" i="1"/>
  <c r="B33" i="1"/>
  <c r="L32" i="1"/>
  <c r="AI13" i="1" l="1"/>
  <c r="AK13" i="1"/>
  <c r="AL13" i="1"/>
  <c r="AJ13" i="1"/>
  <c r="S13" i="1"/>
  <c r="R13" i="1"/>
  <c r="U13" i="1"/>
  <c r="T13" i="1"/>
  <c r="I13" i="1"/>
  <c r="E14" i="1" s="1"/>
  <c r="B34" i="1"/>
  <c r="L33" i="1"/>
  <c r="O13" i="1" l="1"/>
  <c r="K13" i="1"/>
  <c r="D14" i="1"/>
  <c r="C14" i="1"/>
  <c r="G13" i="1"/>
  <c r="B35" i="1"/>
  <c r="L34" i="1"/>
  <c r="M13" i="1" l="1"/>
  <c r="B36" i="1"/>
  <c r="L35" i="1"/>
  <c r="P13" i="1" l="1"/>
  <c r="F14" i="1"/>
  <c r="AF15" i="1" s="1"/>
  <c r="Q13" i="1"/>
  <c r="B37" i="1"/>
  <c r="L36" i="1"/>
  <c r="H14" i="1" l="1"/>
  <c r="I14" i="1" s="1"/>
  <c r="C15" i="1" s="1"/>
  <c r="AG15" i="1"/>
  <c r="AM15" i="1" s="1"/>
  <c r="AB14" i="1"/>
  <c r="AE14" i="1"/>
  <c r="AD14" i="1"/>
  <c r="AC14" i="1"/>
  <c r="Y14" i="1"/>
  <c r="Z14" i="1"/>
  <c r="X14" i="1"/>
  <c r="AA14" i="1"/>
  <c r="B38" i="1"/>
  <c r="L37" i="1"/>
  <c r="AK14" i="1" l="1"/>
  <c r="AL14" i="1"/>
  <c r="AI14" i="1"/>
  <c r="AJ14" i="1"/>
  <c r="S14" i="1"/>
  <c r="G14" i="1"/>
  <c r="D15" i="1"/>
  <c r="T14" i="1"/>
  <c r="R14" i="1"/>
  <c r="U14" i="1"/>
  <c r="E15" i="1"/>
  <c r="L38" i="1"/>
  <c r="B39" i="1"/>
  <c r="O14" i="1" l="1"/>
  <c r="K14" i="1"/>
  <c r="L39" i="1"/>
  <c r="B40" i="1"/>
  <c r="M14" i="1" l="1"/>
  <c r="L40" i="1"/>
  <c r="B41" i="1"/>
  <c r="P14" i="1" l="1"/>
  <c r="F15" i="1"/>
  <c r="AF16" i="1" s="1"/>
  <c r="Q14" i="1"/>
  <c r="B42" i="1"/>
  <c r="L41" i="1"/>
  <c r="AD15" i="1" l="1"/>
  <c r="AE15" i="1"/>
  <c r="H15" i="1"/>
  <c r="I15" i="1" s="1"/>
  <c r="D16" i="1" s="1"/>
  <c r="AG16" i="1"/>
  <c r="AM16" i="1" s="1"/>
  <c r="AA15" i="1"/>
  <c r="AC15" i="1"/>
  <c r="Z15" i="1"/>
  <c r="Y15" i="1"/>
  <c r="X15" i="1"/>
  <c r="AB15" i="1"/>
  <c r="B43" i="1"/>
  <c r="L42" i="1"/>
  <c r="AK15" i="1" l="1"/>
  <c r="AJ15" i="1"/>
  <c r="AI15" i="1"/>
  <c r="AL15" i="1"/>
  <c r="R15" i="1"/>
  <c r="S15" i="1"/>
  <c r="C16" i="1"/>
  <c r="T15" i="1"/>
  <c r="E16" i="1"/>
  <c r="G15" i="1"/>
  <c r="U15" i="1"/>
  <c r="L43" i="1"/>
  <c r="B44" i="1"/>
  <c r="O15" i="1" l="1"/>
  <c r="K15" i="1"/>
  <c r="M15" i="1" s="1"/>
  <c r="P15" i="1" s="1"/>
  <c r="B45" i="1"/>
  <c r="L44" i="1"/>
  <c r="F16" i="1" l="1"/>
  <c r="AG17" i="1" s="1"/>
  <c r="Q15" i="1"/>
  <c r="L45" i="1"/>
  <c r="B46" i="1"/>
  <c r="AC16" i="1" l="1"/>
  <c r="AE16" i="1"/>
  <c r="H16" i="1"/>
  <c r="I16" i="1" s="1"/>
  <c r="G16" i="1" s="1"/>
  <c r="AF17" i="1"/>
  <c r="AM17" i="1" s="1"/>
  <c r="X16" i="1"/>
  <c r="AA16" i="1"/>
  <c r="Y16" i="1"/>
  <c r="AB16" i="1"/>
  <c r="AK16" i="1" s="1"/>
  <c r="AD16" i="1"/>
  <c r="Z16" i="1"/>
  <c r="L46" i="1"/>
  <c r="B47" i="1"/>
  <c r="AJ16" i="1" l="1"/>
  <c r="AL16" i="1"/>
  <c r="AI16" i="1"/>
  <c r="S16" i="1"/>
  <c r="T16" i="1"/>
  <c r="U16" i="1"/>
  <c r="R16" i="1"/>
  <c r="C17" i="1"/>
  <c r="D17" i="1"/>
  <c r="E17" i="1"/>
  <c r="L47" i="1"/>
  <c r="B48" i="1"/>
  <c r="O16" i="1" l="1"/>
  <c r="K16" i="1"/>
  <c r="M16" i="1" s="1"/>
  <c r="P16" i="1" s="1"/>
  <c r="B49" i="1"/>
  <c r="L48" i="1"/>
  <c r="Q16" i="1" l="1"/>
  <c r="AD17" i="1" s="1"/>
  <c r="F17" i="1"/>
  <c r="L49" i="1"/>
  <c r="B50" i="1"/>
  <c r="Y17" i="1" l="1"/>
  <c r="AE17" i="1"/>
  <c r="AL17" i="1" s="1"/>
  <c r="AC17" i="1"/>
  <c r="Z17" i="1"/>
  <c r="AB17" i="1"/>
  <c r="X17" i="1"/>
  <c r="AA17" i="1"/>
  <c r="AG18" i="1"/>
  <c r="AF18" i="1"/>
  <c r="H17" i="1"/>
  <c r="L50" i="1"/>
  <c r="B51" i="1"/>
  <c r="S17" i="1" l="1"/>
  <c r="AM18" i="1"/>
  <c r="AK17" i="1"/>
  <c r="AI17" i="1"/>
  <c r="AJ17" i="1"/>
  <c r="R17" i="1"/>
  <c r="O17" i="1" s="1"/>
  <c r="I17" i="1"/>
  <c r="D18" i="1" s="1"/>
  <c r="U17" i="1"/>
  <c r="T17" i="1"/>
  <c r="B52" i="1"/>
  <c r="L51" i="1"/>
  <c r="G17" i="1" l="1"/>
  <c r="E18" i="1"/>
  <c r="C18" i="1"/>
  <c r="K17" i="1"/>
  <c r="L52" i="1"/>
  <c r="B53" i="1"/>
  <c r="M17" i="1" l="1"/>
  <c r="L53" i="1"/>
  <c r="B54" i="1"/>
  <c r="P17" i="1" l="1"/>
  <c r="F18" i="1"/>
  <c r="AG19" i="1" s="1"/>
  <c r="Q17" i="1"/>
  <c r="B55" i="1"/>
  <c r="L54" i="1"/>
  <c r="H18" i="1" l="1"/>
  <c r="I18" i="1" s="1"/>
  <c r="E19" i="1" s="1"/>
  <c r="AF19" i="1"/>
  <c r="AM19" i="1" s="1"/>
  <c r="AB18" i="1"/>
  <c r="Z18" i="1"/>
  <c r="AC18" i="1"/>
  <c r="AE18" i="1"/>
  <c r="AA18" i="1"/>
  <c r="X18" i="1"/>
  <c r="Y18" i="1"/>
  <c r="AD18" i="1"/>
  <c r="L55" i="1"/>
  <c r="B56" i="1"/>
  <c r="AL18" i="1" l="1"/>
  <c r="AJ18" i="1"/>
  <c r="AI18" i="1"/>
  <c r="AK18" i="1"/>
  <c r="R18" i="1"/>
  <c r="S18" i="1"/>
  <c r="U18" i="1"/>
  <c r="T18" i="1"/>
  <c r="G18" i="1"/>
  <c r="D19" i="1"/>
  <c r="C19" i="1"/>
  <c r="L56" i="1"/>
  <c r="B57" i="1"/>
  <c r="O18" i="1" l="1"/>
  <c r="K18" i="1"/>
  <c r="L57" i="1"/>
  <c r="B58" i="1"/>
  <c r="M18" i="1" l="1"/>
  <c r="B59" i="1"/>
  <c r="L58" i="1"/>
  <c r="P18" i="1" l="1"/>
  <c r="AB19" i="1"/>
  <c r="Z19" i="1"/>
  <c r="F19" i="1"/>
  <c r="AG20" i="1" s="1"/>
  <c r="AA19" i="1"/>
  <c r="AC19" i="1"/>
  <c r="Y19" i="1"/>
  <c r="B60" i="1"/>
  <c r="L59" i="1"/>
  <c r="Q18" i="1" l="1"/>
  <c r="AD19" i="1" s="1"/>
  <c r="AJ19" i="1"/>
  <c r="AK19" i="1"/>
  <c r="AF20" i="1"/>
  <c r="AM20" i="1" s="1"/>
  <c r="H19" i="1"/>
  <c r="U19" i="1" s="1"/>
  <c r="S19" i="1"/>
  <c r="B61" i="1"/>
  <c r="L60" i="1"/>
  <c r="AE19" i="1" l="1"/>
  <c r="AL19" i="1" s="1"/>
  <c r="X19" i="1"/>
  <c r="I19" i="1"/>
  <c r="C20" i="1" s="1"/>
  <c r="T19" i="1"/>
  <c r="K19" i="1" s="1"/>
  <c r="L61" i="1"/>
  <c r="B62" i="1"/>
  <c r="R19" i="1" l="1"/>
  <c r="O19" i="1" s="1"/>
  <c r="AI19" i="1"/>
  <c r="G19" i="1"/>
  <c r="D20" i="1"/>
  <c r="E20" i="1"/>
  <c r="M19" i="1"/>
  <c r="L62" i="1"/>
  <c r="B63" i="1"/>
  <c r="P19" i="1" l="1"/>
  <c r="F20" i="1"/>
  <c r="AF21" i="1" s="1"/>
  <c r="Q19" i="1"/>
  <c r="B64" i="1"/>
  <c r="L63" i="1"/>
  <c r="AG21" i="1" l="1"/>
  <c r="AM21" i="1" s="1"/>
  <c r="X20" i="1"/>
  <c r="AE20" i="1"/>
  <c r="AD20" i="1"/>
  <c r="AB20" i="1"/>
  <c r="Z20" i="1"/>
  <c r="AC20" i="1"/>
  <c r="Y20" i="1"/>
  <c r="AA20" i="1"/>
  <c r="H20" i="1"/>
  <c r="B65" i="1"/>
  <c r="L64" i="1"/>
  <c r="AJ20" i="1" l="1"/>
  <c r="AI20" i="1"/>
  <c r="AK20" i="1"/>
  <c r="AL20" i="1"/>
  <c r="S20" i="1"/>
  <c r="R20" i="1"/>
  <c r="I20" i="1"/>
  <c r="G20" i="1" s="1"/>
  <c r="U20" i="1"/>
  <c r="T20" i="1"/>
  <c r="L65" i="1"/>
  <c r="B66" i="1"/>
  <c r="O20" i="1" l="1"/>
  <c r="C21" i="1"/>
  <c r="E21" i="1"/>
  <c r="D21" i="1"/>
  <c r="K20" i="1"/>
  <c r="L66" i="1"/>
  <c r="B67" i="1"/>
  <c r="M20" i="1" l="1"/>
  <c r="L67" i="1"/>
  <c r="B68" i="1"/>
  <c r="P20" i="1" l="1"/>
  <c r="F21" i="1"/>
  <c r="AF22" i="1" s="1"/>
  <c r="L68" i="1"/>
  <c r="B69" i="1"/>
  <c r="AG22" i="1" l="1"/>
  <c r="AM22" i="1" s="1"/>
  <c r="H21" i="1"/>
  <c r="I21" i="1" s="1"/>
  <c r="Q20" i="1"/>
  <c r="L69" i="1"/>
  <c r="B70" i="1"/>
  <c r="X21" i="1" l="1"/>
  <c r="Z21" i="1"/>
  <c r="AB21" i="1"/>
  <c r="AD21" i="1"/>
  <c r="Y21" i="1"/>
  <c r="AE21" i="1"/>
  <c r="AA21" i="1"/>
  <c r="AC21" i="1"/>
  <c r="E22" i="1"/>
  <c r="G21" i="1"/>
  <c r="C22" i="1"/>
  <c r="D22" i="1"/>
  <c r="L70" i="1"/>
  <c r="B71" i="1"/>
  <c r="AL21" i="1" l="1"/>
  <c r="AK21" i="1"/>
  <c r="AJ21" i="1"/>
  <c r="AI21" i="1"/>
  <c r="U21" i="1"/>
  <c r="T21" i="1"/>
  <c r="S21" i="1"/>
  <c r="R21" i="1"/>
  <c r="L71" i="1"/>
  <c r="B72" i="1"/>
  <c r="O21" i="1" l="1"/>
  <c r="K21" i="1"/>
  <c r="L72" i="1"/>
  <c r="B73" i="1"/>
  <c r="M21" i="1" l="1"/>
  <c r="B74" i="1"/>
  <c r="L73" i="1"/>
  <c r="P21" i="1" l="1"/>
  <c r="F22" i="1"/>
  <c r="H22" i="1" s="1"/>
  <c r="I22" i="1" s="1"/>
  <c r="Z22" i="1"/>
  <c r="AD22" i="1"/>
  <c r="AB22" i="1"/>
  <c r="AA22" i="1"/>
  <c r="X22" i="1"/>
  <c r="AC22" i="1"/>
  <c r="AE22" i="1"/>
  <c r="L74" i="1"/>
  <c r="B75" i="1"/>
  <c r="Q21" i="1" l="1"/>
  <c r="Y22" i="1" s="1"/>
  <c r="AI22" i="1" s="1"/>
  <c r="AL22" i="1"/>
  <c r="AJ22" i="1"/>
  <c r="AK22" i="1"/>
  <c r="AF23" i="1"/>
  <c r="AG23" i="1"/>
  <c r="S22" i="1"/>
  <c r="R22" i="1"/>
  <c r="U22" i="1"/>
  <c r="T22" i="1"/>
  <c r="G22" i="1"/>
  <c r="D23" i="1"/>
  <c r="C23" i="1"/>
  <c r="E23" i="1"/>
  <c r="L75" i="1"/>
  <c r="B76" i="1"/>
  <c r="AM23" i="1" l="1"/>
  <c r="O22" i="1"/>
  <c r="K22" i="1"/>
  <c r="L76" i="1"/>
  <c r="B77" i="1"/>
  <c r="M22" i="1" l="1"/>
  <c r="B78" i="1"/>
  <c r="L77" i="1"/>
  <c r="P22" i="1" l="1"/>
  <c r="F23" i="1"/>
  <c r="AF24" i="1" s="1"/>
  <c r="AE23" i="1"/>
  <c r="Z23" i="1"/>
  <c r="AB23" i="1"/>
  <c r="AC23" i="1"/>
  <c r="Y23" i="1"/>
  <c r="AD23" i="1"/>
  <c r="X23" i="1"/>
  <c r="L78" i="1"/>
  <c r="B79" i="1"/>
  <c r="Q22" i="1" l="1"/>
  <c r="AA23" i="1" s="1"/>
  <c r="AK23" i="1"/>
  <c r="AL23" i="1"/>
  <c r="AJ23" i="1"/>
  <c r="AI23" i="1"/>
  <c r="H23" i="1"/>
  <c r="U23" i="1" s="1"/>
  <c r="AG24" i="1"/>
  <c r="AM24" i="1" s="1"/>
  <c r="R23" i="1"/>
  <c r="S23" i="1"/>
  <c r="B80" i="1"/>
  <c r="L79" i="1"/>
  <c r="I23" i="1" l="1"/>
  <c r="C24" i="1" s="1"/>
  <c r="T23" i="1"/>
  <c r="K23" i="1" s="1"/>
  <c r="O23" i="1"/>
  <c r="B81" i="1"/>
  <c r="L80" i="1"/>
  <c r="D24" i="1" l="1"/>
  <c r="E24" i="1"/>
  <c r="G23" i="1"/>
  <c r="M23" i="1"/>
  <c r="B82" i="1"/>
  <c r="L81" i="1"/>
  <c r="P23" i="1" l="1"/>
  <c r="F24" i="1"/>
  <c r="AG25" i="1" s="1"/>
  <c r="L82" i="1"/>
  <c r="B83" i="1"/>
  <c r="AF25" i="1" l="1"/>
  <c r="AM25" i="1" s="1"/>
  <c r="Q23" i="1"/>
  <c r="H24" i="1"/>
  <c r="L83" i="1"/>
  <c r="B84" i="1"/>
  <c r="AC24" i="1" l="1"/>
  <c r="AD24" i="1"/>
  <c r="Z24" i="1"/>
  <c r="X24" i="1"/>
  <c r="AE24" i="1"/>
  <c r="AA24" i="1"/>
  <c r="AB24" i="1"/>
  <c r="Y24" i="1"/>
  <c r="I24" i="1"/>
  <c r="C25" i="1" s="1"/>
  <c r="L84" i="1"/>
  <c r="B85" i="1"/>
  <c r="AK24" i="1" l="1"/>
  <c r="AL24" i="1"/>
  <c r="AI24" i="1"/>
  <c r="AJ24" i="1"/>
  <c r="T24" i="1"/>
  <c r="R24" i="1"/>
  <c r="S24" i="1"/>
  <c r="U24" i="1"/>
  <c r="G24" i="1"/>
  <c r="D25" i="1"/>
  <c r="E25" i="1"/>
  <c r="B86" i="1"/>
  <c r="L85" i="1"/>
  <c r="O24" i="1" l="1"/>
  <c r="K24" i="1"/>
  <c r="M24" i="1" s="1"/>
  <c r="P24" i="1" s="1"/>
  <c r="B87" i="1"/>
  <c r="L86" i="1"/>
  <c r="F25" i="1" l="1"/>
  <c r="AG26" i="1" s="1"/>
  <c r="Q24" i="1"/>
  <c r="B88" i="1"/>
  <c r="L87" i="1"/>
  <c r="AF26" i="1" l="1"/>
  <c r="AM26" i="1" s="1"/>
  <c r="H25" i="1"/>
  <c r="I25" i="1" s="1"/>
  <c r="D26" i="1" s="1"/>
  <c r="AE25" i="1"/>
  <c r="AD25" i="1"/>
  <c r="Y25" i="1"/>
  <c r="AC25" i="1"/>
  <c r="X25" i="1"/>
  <c r="AB25" i="1"/>
  <c r="AA25" i="1"/>
  <c r="Z25" i="1"/>
  <c r="L88" i="1"/>
  <c r="B89" i="1"/>
  <c r="AJ25" i="1" l="1"/>
  <c r="AK25" i="1"/>
  <c r="AI25" i="1"/>
  <c r="AL25" i="1"/>
  <c r="U25" i="1"/>
  <c r="S25" i="1"/>
  <c r="R25" i="1"/>
  <c r="T25" i="1"/>
  <c r="E26" i="1"/>
  <c r="C26" i="1"/>
  <c r="G25" i="1"/>
  <c r="L89" i="1"/>
  <c r="B90" i="1"/>
  <c r="O25" i="1" l="1"/>
  <c r="K25" i="1"/>
  <c r="L90" i="1"/>
  <c r="B91" i="1"/>
  <c r="M25" i="1" l="1"/>
  <c r="L91" i="1"/>
  <c r="B92" i="1"/>
  <c r="P25" i="1" l="1"/>
  <c r="F26" i="1"/>
  <c r="AF27" i="1" s="1"/>
  <c r="AD26" i="1"/>
  <c r="AB26" i="1"/>
  <c r="AE26" i="1"/>
  <c r="Z26" i="1"/>
  <c r="AA26" i="1"/>
  <c r="Y26" i="1"/>
  <c r="L92" i="1"/>
  <c r="B93" i="1"/>
  <c r="Q25" i="1" l="1"/>
  <c r="AL26" i="1"/>
  <c r="AJ26" i="1"/>
  <c r="AG27" i="1"/>
  <c r="AM27" i="1" s="1"/>
  <c r="H26" i="1"/>
  <c r="I26" i="1" s="1"/>
  <c r="C27" i="1" s="1"/>
  <c r="S26" i="1"/>
  <c r="L93" i="1"/>
  <c r="B94" i="1"/>
  <c r="AC26" i="1" l="1"/>
  <c r="AK26" i="1" s="1"/>
  <c r="X26" i="1"/>
  <c r="E27" i="1"/>
  <c r="G26" i="1"/>
  <c r="U26" i="1"/>
  <c r="D27" i="1"/>
  <c r="B95" i="1"/>
  <c r="L94" i="1"/>
  <c r="R26" i="1" l="1"/>
  <c r="O26" i="1" s="1"/>
  <c r="AI26" i="1"/>
  <c r="T26" i="1"/>
  <c r="K26" i="1"/>
  <c r="M26" i="1" s="1"/>
  <c r="L95" i="1"/>
  <c r="B96" i="1"/>
  <c r="P26" i="1" l="1"/>
  <c r="Q26" i="1" s="1"/>
  <c r="F27" i="1"/>
  <c r="AG28" i="1" s="1"/>
  <c r="X27" i="1"/>
  <c r="AD27" i="1"/>
  <c r="AF28" i="1"/>
  <c r="AB27" i="1"/>
  <c r="AA27" i="1"/>
  <c r="Y27" i="1"/>
  <c r="AC27" i="1"/>
  <c r="L96" i="1"/>
  <c r="B97" i="1"/>
  <c r="Z27" i="1" l="1"/>
  <c r="AE27" i="1"/>
  <c r="AJ27" i="1"/>
  <c r="AM28" i="1"/>
  <c r="AL27" i="1"/>
  <c r="AK27" i="1"/>
  <c r="AI27" i="1"/>
  <c r="S27" i="1"/>
  <c r="R27" i="1"/>
  <c r="H27" i="1"/>
  <c r="L97" i="1"/>
  <c r="B98" i="1"/>
  <c r="O27" i="1" l="1"/>
  <c r="U27" i="1"/>
  <c r="T27" i="1"/>
  <c r="I27" i="1"/>
  <c r="E28" i="1" s="1"/>
  <c r="B99" i="1"/>
  <c r="L98" i="1"/>
  <c r="K27" i="1" l="1"/>
  <c r="G27" i="1"/>
  <c r="C28" i="1"/>
  <c r="D28" i="1"/>
  <c r="L99" i="1"/>
  <c r="B100" i="1"/>
  <c r="M27" i="1" l="1"/>
  <c r="B101" i="1"/>
  <c r="L100" i="1"/>
  <c r="P27" i="1" l="1"/>
  <c r="F28" i="1"/>
  <c r="AF29" i="1" s="1"/>
  <c r="Q27" i="1"/>
  <c r="B102" i="1"/>
  <c r="L101" i="1"/>
  <c r="AG29" i="1" l="1"/>
  <c r="AM29" i="1" s="1"/>
  <c r="H28" i="1"/>
  <c r="I28" i="1" s="1"/>
  <c r="AA28" i="1"/>
  <c r="AD28" i="1"/>
  <c r="Y28" i="1"/>
  <c r="AB28" i="1"/>
  <c r="AE28" i="1"/>
  <c r="AC28" i="1"/>
  <c r="X28" i="1"/>
  <c r="Z28" i="1"/>
  <c r="L102" i="1"/>
  <c r="B103" i="1"/>
  <c r="AI28" i="1" l="1"/>
  <c r="AJ28" i="1"/>
  <c r="AK28" i="1"/>
  <c r="AL28" i="1"/>
  <c r="R28" i="1"/>
  <c r="E29" i="1"/>
  <c r="G28" i="1"/>
  <c r="D29" i="1"/>
  <c r="C29" i="1"/>
  <c r="S28" i="1"/>
  <c r="T28" i="1"/>
  <c r="U28" i="1"/>
  <c r="B104" i="1"/>
  <c r="L103" i="1"/>
  <c r="O28" i="1" l="1"/>
  <c r="K28" i="1"/>
  <c r="B105" i="1"/>
  <c r="L104" i="1"/>
  <c r="M28" i="1" l="1"/>
  <c r="B106" i="1"/>
  <c r="L105" i="1"/>
  <c r="P28" i="1" l="1"/>
  <c r="F29" i="1"/>
  <c r="AF30" i="1" s="1"/>
  <c r="Q28" i="1"/>
  <c r="B107" i="1"/>
  <c r="L106" i="1"/>
  <c r="H29" i="1" l="1"/>
  <c r="I29" i="1" s="1"/>
  <c r="E30" i="1" s="1"/>
  <c r="AG30" i="1"/>
  <c r="AM30" i="1" s="1"/>
  <c r="AD29" i="1"/>
  <c r="AB29" i="1"/>
  <c r="AA29" i="1"/>
  <c r="AC29" i="1"/>
  <c r="AE29" i="1"/>
  <c r="Z29" i="1"/>
  <c r="X29" i="1"/>
  <c r="Y29" i="1"/>
  <c r="B108" i="1"/>
  <c r="L107" i="1"/>
  <c r="AI29" i="1" l="1"/>
  <c r="AL29" i="1"/>
  <c r="AJ29" i="1"/>
  <c r="AK29" i="1"/>
  <c r="S29" i="1"/>
  <c r="R29" i="1"/>
  <c r="T29" i="1"/>
  <c r="U29" i="1"/>
  <c r="C30" i="1"/>
  <c r="D30" i="1"/>
  <c r="G29" i="1"/>
  <c r="L108" i="1"/>
  <c r="B109" i="1"/>
  <c r="O29" i="1" l="1"/>
  <c r="K29" i="1"/>
  <c r="B110" i="1"/>
  <c r="L109" i="1"/>
  <c r="M29" i="1" l="1"/>
  <c r="B111" i="1"/>
  <c r="L110" i="1"/>
  <c r="P29" i="1" l="1"/>
  <c r="F30" i="1"/>
  <c r="H30" i="1" s="1"/>
  <c r="I30" i="1" s="1"/>
  <c r="G30" i="1" s="1"/>
  <c r="AE30" i="1"/>
  <c r="Z30" i="1"/>
  <c r="AA30" i="1"/>
  <c r="AB30" i="1"/>
  <c r="AD30" i="1"/>
  <c r="X30" i="1"/>
  <c r="B112" i="1"/>
  <c r="L111" i="1"/>
  <c r="Q29" i="1" l="1"/>
  <c r="AL30" i="1"/>
  <c r="AJ30" i="1"/>
  <c r="AG31" i="1"/>
  <c r="AF31" i="1"/>
  <c r="D31" i="1"/>
  <c r="U30" i="1"/>
  <c r="C31" i="1"/>
  <c r="E31" i="1"/>
  <c r="S30" i="1"/>
  <c r="R30" i="1"/>
  <c r="T30" i="1"/>
  <c r="L112" i="1"/>
  <c r="B113" i="1"/>
  <c r="Y30" i="1" l="1"/>
  <c r="AI30" i="1" s="1"/>
  <c r="AC30" i="1"/>
  <c r="AK30" i="1" s="1"/>
  <c r="O30" i="1"/>
  <c r="AM31" i="1"/>
  <c r="K30" i="1"/>
  <c r="M30" i="1" s="1"/>
  <c r="P30" i="1" s="1"/>
  <c r="L113" i="1"/>
  <c r="B114" i="1"/>
  <c r="F31" i="1" l="1"/>
  <c r="AG32" i="1" s="1"/>
  <c r="Q30" i="1"/>
  <c r="B115" i="1"/>
  <c r="L114" i="1"/>
  <c r="AF32" i="1" l="1"/>
  <c r="AM32" i="1" s="1"/>
  <c r="AE31" i="1"/>
  <c r="AD31" i="1"/>
  <c r="Y31" i="1"/>
  <c r="X31" i="1"/>
  <c r="Z31" i="1"/>
  <c r="AB31" i="1"/>
  <c r="AA31" i="1"/>
  <c r="AC31" i="1"/>
  <c r="H31" i="1"/>
  <c r="L115" i="1"/>
  <c r="B116" i="1"/>
  <c r="AL31" i="1" l="1"/>
  <c r="AK31" i="1"/>
  <c r="AJ31" i="1"/>
  <c r="AI31" i="1"/>
  <c r="R31" i="1"/>
  <c r="S31" i="1"/>
  <c r="U31" i="1"/>
  <c r="T31" i="1"/>
  <c r="I31" i="1"/>
  <c r="D32" i="1" s="1"/>
  <c r="B117" i="1"/>
  <c r="L116" i="1"/>
  <c r="O31" i="1" l="1"/>
  <c r="K31" i="1"/>
  <c r="G31" i="1"/>
  <c r="E32" i="1"/>
  <c r="C32" i="1"/>
  <c r="L117" i="1"/>
  <c r="B118" i="1"/>
  <c r="M31" i="1" l="1"/>
  <c r="L118" i="1"/>
  <c r="B119" i="1"/>
  <c r="P31" i="1" l="1"/>
  <c r="F32" i="1"/>
  <c r="AG33" i="1" s="1"/>
  <c r="B120" i="1"/>
  <c r="L119" i="1"/>
  <c r="AF33" i="1" l="1"/>
  <c r="AM33" i="1" s="1"/>
  <c r="H32" i="1"/>
  <c r="I32" i="1" s="1"/>
  <c r="D33" i="1" s="1"/>
  <c r="Q31" i="1"/>
  <c r="AD32" i="1" s="1"/>
  <c r="L120" i="1"/>
  <c r="B121" i="1"/>
  <c r="C33" i="1" l="1"/>
  <c r="G32" i="1"/>
  <c r="E33" i="1"/>
  <c r="AA32" i="1"/>
  <c r="X32" i="1"/>
  <c r="Y32" i="1"/>
  <c r="Z32" i="1"/>
  <c r="AC32" i="1"/>
  <c r="AE32" i="1"/>
  <c r="AL32" i="1" s="1"/>
  <c r="AB32" i="1"/>
  <c r="L121" i="1"/>
  <c r="B122" i="1"/>
  <c r="AJ32" i="1" l="1"/>
  <c r="AI32" i="1"/>
  <c r="AK32" i="1"/>
  <c r="U32" i="1"/>
  <c r="T32" i="1"/>
  <c r="S32" i="1"/>
  <c r="R32" i="1"/>
  <c r="L122" i="1"/>
  <c r="B123" i="1"/>
  <c r="O32" i="1" l="1"/>
  <c r="K32" i="1"/>
  <c r="B124" i="1"/>
  <c r="L123" i="1"/>
  <c r="M32" i="1" l="1"/>
  <c r="AD33" i="1"/>
  <c r="B125" i="1"/>
  <c r="L124" i="1"/>
  <c r="P32" i="1" l="1"/>
  <c r="AA33" i="1"/>
  <c r="AC33" i="1"/>
  <c r="F33" i="1"/>
  <c r="H33" i="1" s="1"/>
  <c r="I33" i="1" s="1"/>
  <c r="C34" i="1" s="1"/>
  <c r="AB33" i="1"/>
  <c r="X33" i="1"/>
  <c r="L125" i="1"/>
  <c r="B126" i="1"/>
  <c r="Q32" i="1" l="1"/>
  <c r="Y33" i="1" s="1"/>
  <c r="AI33" i="1"/>
  <c r="AK33" i="1"/>
  <c r="S33" i="1"/>
  <c r="AG34" i="1"/>
  <c r="AF34" i="1"/>
  <c r="U33" i="1"/>
  <c r="T33" i="1"/>
  <c r="D34" i="1"/>
  <c r="E34" i="1"/>
  <c r="G33" i="1"/>
  <c r="B127" i="1"/>
  <c r="L126" i="1"/>
  <c r="Z33" i="1" l="1"/>
  <c r="AE33" i="1"/>
  <c r="AL33" i="1" s="1"/>
  <c r="AM34" i="1"/>
  <c r="K33" i="1"/>
  <c r="M33" i="1" s="1"/>
  <c r="AD34" i="1"/>
  <c r="B128" i="1"/>
  <c r="L127" i="1"/>
  <c r="AJ33" i="1" l="1"/>
  <c r="R33" i="1"/>
  <c r="O33" i="1" s="1"/>
  <c r="P33" i="1"/>
  <c r="AE34" i="1"/>
  <c r="AL34" i="1" s="1"/>
  <c r="Y34" i="1"/>
  <c r="F34" i="1"/>
  <c r="AG35" i="1" s="1"/>
  <c r="AC34" i="1"/>
  <c r="L128" i="1"/>
  <c r="B129" i="1"/>
  <c r="Q33" i="1" l="1"/>
  <c r="AB34" i="1" s="1"/>
  <c r="Z34" i="1"/>
  <c r="AK34" i="1"/>
  <c r="AA34" i="1"/>
  <c r="X34" i="1"/>
  <c r="AI34" i="1" s="1"/>
  <c r="AF35" i="1"/>
  <c r="AM35" i="1" s="1"/>
  <c r="H34" i="1"/>
  <c r="L129" i="1"/>
  <c r="B130" i="1"/>
  <c r="AJ34" i="1" l="1"/>
  <c r="S34" i="1"/>
  <c r="U34" i="1"/>
  <c r="R34" i="1"/>
  <c r="I34" i="1"/>
  <c r="D35" i="1" s="1"/>
  <c r="T34" i="1"/>
  <c r="L130" i="1"/>
  <c r="B131" i="1"/>
  <c r="O34" i="1" l="1"/>
  <c r="K34" i="1"/>
  <c r="C35" i="1"/>
  <c r="E35" i="1"/>
  <c r="G34" i="1"/>
  <c r="M34" i="1"/>
  <c r="L131" i="1"/>
  <c r="B132" i="1"/>
  <c r="P34" i="1" l="1"/>
  <c r="Q34" i="1"/>
  <c r="F35" i="1"/>
  <c r="AF36" i="1" s="1"/>
  <c r="L132" i="1"/>
  <c r="B133" i="1"/>
  <c r="AG36" i="1" l="1"/>
  <c r="AM36" i="1" s="1"/>
  <c r="H35" i="1"/>
  <c r="I35" i="1" s="1"/>
  <c r="G35" i="1" s="1"/>
  <c r="AD35" i="1"/>
  <c r="AB35" i="1"/>
  <c r="AC35" i="1"/>
  <c r="AE35" i="1"/>
  <c r="X35" i="1"/>
  <c r="Z35" i="1"/>
  <c r="AA35" i="1"/>
  <c r="Y35" i="1"/>
  <c r="L133" i="1"/>
  <c r="B134" i="1"/>
  <c r="AJ35" i="1" l="1"/>
  <c r="AK35" i="1"/>
  <c r="AL35" i="1"/>
  <c r="AI35" i="1"/>
  <c r="E36" i="1"/>
  <c r="R35" i="1"/>
  <c r="S35" i="1"/>
  <c r="C36" i="1"/>
  <c r="D36" i="1"/>
  <c r="T35" i="1"/>
  <c r="U35" i="1"/>
  <c r="B135" i="1"/>
  <c r="L134" i="1"/>
  <c r="O35" i="1" l="1"/>
  <c r="K35" i="1"/>
  <c r="L135" i="1"/>
  <c r="B136" i="1"/>
  <c r="M35" i="1" l="1"/>
  <c r="L136" i="1"/>
  <c r="B137" i="1"/>
  <c r="P35" i="1" l="1"/>
  <c r="F36" i="1"/>
  <c r="AG37" i="1" s="1"/>
  <c r="Q35" i="1"/>
  <c r="L137" i="1"/>
  <c r="B138" i="1"/>
  <c r="H36" i="1" l="1"/>
  <c r="I36" i="1" s="1"/>
  <c r="G36" i="1" s="1"/>
  <c r="AF37" i="1"/>
  <c r="AM37" i="1" s="1"/>
  <c r="AB36" i="1"/>
  <c r="AE36" i="1"/>
  <c r="X36" i="1"/>
  <c r="AD36" i="1"/>
  <c r="Y36" i="1"/>
  <c r="AA36" i="1"/>
  <c r="AC36" i="1"/>
  <c r="Z36" i="1"/>
  <c r="L138" i="1"/>
  <c r="B139" i="1"/>
  <c r="AL36" i="1" l="1"/>
  <c r="AJ36" i="1"/>
  <c r="AK36" i="1"/>
  <c r="AI36" i="1"/>
  <c r="C37" i="1"/>
  <c r="E37" i="1"/>
  <c r="D37" i="1"/>
  <c r="T36" i="1"/>
  <c r="S36" i="1"/>
  <c r="U36" i="1"/>
  <c r="R36" i="1"/>
  <c r="L139" i="1"/>
  <c r="B140" i="1"/>
  <c r="O36" i="1" l="1"/>
  <c r="K36" i="1"/>
  <c r="M36" i="1" s="1"/>
  <c r="P36" i="1" s="1"/>
  <c r="L140" i="1"/>
  <c r="B141" i="1"/>
  <c r="F37" i="1" l="1"/>
  <c r="H37" i="1" s="1"/>
  <c r="Q36" i="1"/>
  <c r="AA37" i="1" s="1"/>
  <c r="B142" i="1"/>
  <c r="L141" i="1"/>
  <c r="AG38" i="1" l="1"/>
  <c r="AF38" i="1"/>
  <c r="I37" i="1"/>
  <c r="C38" i="1" s="1"/>
  <c r="AC37" i="1"/>
  <c r="AE37" i="1"/>
  <c r="AB37" i="1"/>
  <c r="AD37" i="1"/>
  <c r="Z37" i="1"/>
  <c r="AJ37" i="1" s="1"/>
  <c r="X37" i="1"/>
  <c r="Y37" i="1"/>
  <c r="L142" i="1"/>
  <c r="B143" i="1"/>
  <c r="AM38" i="1" l="1"/>
  <c r="AL37" i="1"/>
  <c r="AK37" i="1"/>
  <c r="AI37" i="1"/>
  <c r="T37" i="1"/>
  <c r="U37" i="1"/>
  <c r="D38" i="1"/>
  <c r="E38" i="1"/>
  <c r="R37" i="1"/>
  <c r="S37" i="1"/>
  <c r="G37" i="1"/>
  <c r="L143" i="1"/>
  <c r="B144" i="1"/>
  <c r="O37" i="1" l="1"/>
  <c r="K37" i="1"/>
  <c r="L144" i="1"/>
  <c r="B145" i="1"/>
  <c r="M37" i="1" l="1"/>
  <c r="L145" i="1"/>
  <c r="B146" i="1"/>
  <c r="P37" i="1" l="1"/>
  <c r="Z38" i="1"/>
  <c r="AD38" i="1"/>
  <c r="F38" i="1"/>
  <c r="AG39" i="1" s="1"/>
  <c r="Y38" i="1"/>
  <c r="AB38" i="1"/>
  <c r="AC38" i="1"/>
  <c r="X38" i="1"/>
  <c r="AA38" i="1"/>
  <c r="L146" i="1"/>
  <c r="B147" i="1"/>
  <c r="Q37" i="1" l="1"/>
  <c r="AE38" i="1" s="1"/>
  <c r="AI38" i="1"/>
  <c r="AL38" i="1"/>
  <c r="AK38" i="1"/>
  <c r="AJ38" i="1"/>
  <c r="AF39" i="1"/>
  <c r="AM39" i="1" s="1"/>
  <c r="H38" i="1"/>
  <c r="I38" i="1" s="1"/>
  <c r="C39" i="1" s="1"/>
  <c r="S38" i="1"/>
  <c r="R38" i="1"/>
  <c r="L147" i="1"/>
  <c r="B148" i="1"/>
  <c r="T38" i="1" l="1"/>
  <c r="U38" i="1"/>
  <c r="E39" i="1"/>
  <c r="O38" i="1"/>
  <c r="D39" i="1"/>
  <c r="G38" i="1"/>
  <c r="B149" i="1"/>
  <c r="L148" i="1"/>
  <c r="K38" i="1" l="1"/>
  <c r="M38" i="1" s="1"/>
  <c r="F39" i="1" s="1"/>
  <c r="L149" i="1"/>
  <c r="B150" i="1"/>
  <c r="P38" i="1" l="1"/>
  <c r="AG40" i="1"/>
  <c r="AF40" i="1"/>
  <c r="Q38" i="1"/>
  <c r="H39" i="1"/>
  <c r="I39" i="1" s="1"/>
  <c r="AB39" i="1"/>
  <c r="B151" i="1"/>
  <c r="L150" i="1"/>
  <c r="AM40" i="1" l="1"/>
  <c r="AC39" i="1"/>
  <c r="AK39" i="1" s="1"/>
  <c r="AD39" i="1"/>
  <c r="Z39" i="1"/>
  <c r="Y39" i="1"/>
  <c r="AE39" i="1"/>
  <c r="AA39" i="1"/>
  <c r="X39" i="1"/>
  <c r="G39" i="1"/>
  <c r="E40" i="1"/>
  <c r="D40" i="1"/>
  <c r="C40" i="1"/>
  <c r="L151" i="1"/>
  <c r="B152" i="1"/>
  <c r="AI39" i="1" l="1"/>
  <c r="AJ39" i="1"/>
  <c r="AL39" i="1"/>
  <c r="T39" i="1"/>
  <c r="S39" i="1"/>
  <c r="R39" i="1"/>
  <c r="U39" i="1"/>
  <c r="L152" i="1"/>
  <c r="B153" i="1"/>
  <c r="K39" i="1" l="1"/>
  <c r="M39" i="1" s="1"/>
  <c r="O39" i="1"/>
  <c r="B154" i="1"/>
  <c r="L153" i="1"/>
  <c r="F40" i="1" l="1"/>
  <c r="AF41" i="1" s="1"/>
  <c r="P39" i="1"/>
  <c r="AG41" i="1"/>
  <c r="AM41" i="1" s="1"/>
  <c r="H40" i="1"/>
  <c r="I40" i="1" s="1"/>
  <c r="G40" i="1" s="1"/>
  <c r="Q39" i="1"/>
  <c r="AA40" i="1" s="1"/>
  <c r="AD40" i="1"/>
  <c r="B155" i="1"/>
  <c r="L154" i="1"/>
  <c r="X40" i="1" l="1"/>
  <c r="D41" i="1"/>
  <c r="C41" i="1"/>
  <c r="AE40" i="1"/>
  <c r="AL40" i="1" s="1"/>
  <c r="E41" i="1"/>
  <c r="AC40" i="1"/>
  <c r="Z40" i="1"/>
  <c r="AJ40" i="1" s="1"/>
  <c r="AD41" i="1"/>
  <c r="Y40" i="1"/>
  <c r="AI40" i="1" s="1"/>
  <c r="AB40" i="1"/>
  <c r="B156" i="1"/>
  <c r="L155" i="1"/>
  <c r="S40" i="1" l="1"/>
  <c r="AK40" i="1"/>
  <c r="U40" i="1"/>
  <c r="T40" i="1"/>
  <c r="R40" i="1"/>
  <c r="O40" i="1" s="1"/>
  <c r="L156" i="1"/>
  <c r="B157" i="1"/>
  <c r="K40" i="1" l="1"/>
  <c r="M40" i="1" s="1"/>
  <c r="B158" i="1"/>
  <c r="L157" i="1"/>
  <c r="F41" i="1" l="1"/>
  <c r="H41" i="1" s="1"/>
  <c r="P40" i="1"/>
  <c r="Q40" i="1" s="1"/>
  <c r="Y41" i="1" s="1"/>
  <c r="AF42" i="1"/>
  <c r="AG42" i="1"/>
  <c r="I41" i="1"/>
  <c r="C42" i="1" s="1"/>
  <c r="L158" i="1"/>
  <c r="B159" i="1"/>
  <c r="X41" i="1" l="1"/>
  <c r="AE41" i="1"/>
  <c r="AL41" i="1" s="1"/>
  <c r="Z41" i="1"/>
  <c r="AC41" i="1"/>
  <c r="AM42" i="1"/>
  <c r="AA41" i="1"/>
  <c r="AB41" i="1"/>
  <c r="T41" i="1" s="1"/>
  <c r="AI41" i="1"/>
  <c r="G41" i="1"/>
  <c r="E42" i="1"/>
  <c r="D42" i="1"/>
  <c r="L159" i="1"/>
  <c r="B160" i="1"/>
  <c r="S41" i="1" l="1"/>
  <c r="AJ41" i="1"/>
  <c r="R41" i="1"/>
  <c r="O41" i="1" s="1"/>
  <c r="U41" i="1"/>
  <c r="K41" i="1" s="1"/>
  <c r="M41" i="1" s="1"/>
  <c r="AK41" i="1"/>
  <c r="L160" i="1"/>
  <c r="B161" i="1"/>
  <c r="P41" i="1" l="1"/>
  <c r="Q41" i="1" s="1"/>
  <c r="AC42" i="1" s="1"/>
  <c r="Z42" i="1"/>
  <c r="AD42" i="1"/>
  <c r="X42" i="1"/>
  <c r="AE42" i="1"/>
  <c r="AA42" i="1"/>
  <c r="F42" i="1"/>
  <c r="B162" i="1"/>
  <c r="L161" i="1"/>
  <c r="AJ42" i="1" l="1"/>
  <c r="Y42" i="1"/>
  <c r="AI42" i="1" s="1"/>
  <c r="AB42" i="1"/>
  <c r="AK42" i="1" s="1"/>
  <c r="AL42" i="1"/>
  <c r="AG43" i="1"/>
  <c r="AF43" i="1"/>
  <c r="H42" i="1"/>
  <c r="L162" i="1"/>
  <c r="B163" i="1"/>
  <c r="S42" i="1" l="1"/>
  <c r="R42" i="1"/>
  <c r="AM43" i="1"/>
  <c r="I42" i="1"/>
  <c r="T42" i="1"/>
  <c r="U42" i="1"/>
  <c r="L163" i="1"/>
  <c r="B164" i="1"/>
  <c r="O42" i="1" l="1"/>
  <c r="K42" i="1"/>
  <c r="M42" i="1" s="1"/>
  <c r="G42" i="1"/>
  <c r="E43" i="1"/>
  <c r="C43" i="1"/>
  <c r="D43" i="1"/>
  <c r="L164" i="1"/>
  <c r="B165" i="1"/>
  <c r="P42" i="1" l="1"/>
  <c r="F43" i="1"/>
  <c r="AF44" i="1" s="1"/>
  <c r="Q42" i="1"/>
  <c r="AC43" i="1" s="1"/>
  <c r="L165" i="1"/>
  <c r="B166" i="1"/>
  <c r="X43" i="1" l="1"/>
  <c r="H43" i="1"/>
  <c r="I43" i="1" s="1"/>
  <c r="E44" i="1" s="1"/>
  <c r="AG44" i="1"/>
  <c r="AM44" i="1" s="1"/>
  <c r="AE43" i="1"/>
  <c r="AD43" i="1"/>
  <c r="AB43" i="1"/>
  <c r="AK43" i="1" s="1"/>
  <c r="Z43" i="1"/>
  <c r="AA43" i="1"/>
  <c r="Y43" i="1"/>
  <c r="L166" i="1"/>
  <c r="B167" i="1"/>
  <c r="AJ43" i="1" l="1"/>
  <c r="AL43" i="1"/>
  <c r="AI43" i="1"/>
  <c r="R43" i="1"/>
  <c r="C44" i="1"/>
  <c r="G43" i="1"/>
  <c r="T43" i="1"/>
  <c r="U43" i="1"/>
  <c r="D44" i="1"/>
  <c r="S43" i="1"/>
  <c r="B168" i="1"/>
  <c r="L167" i="1"/>
  <c r="O43" i="1" l="1"/>
  <c r="K43" i="1"/>
  <c r="M43" i="1" s="1"/>
  <c r="F44" i="1" s="1"/>
  <c r="AG45" i="1" s="1"/>
  <c r="L168" i="1"/>
  <c r="B169" i="1"/>
  <c r="P43" i="1" l="1"/>
  <c r="Q43" i="1"/>
  <c r="AD44" i="1" s="1"/>
  <c r="AD45" i="1" s="1"/>
  <c r="AF45" i="1"/>
  <c r="AM45" i="1" s="1"/>
  <c r="Z44" i="1"/>
  <c r="H44" i="1"/>
  <c r="AE44" i="1"/>
  <c r="AL44" i="1" s="1"/>
  <c r="B170" i="1"/>
  <c r="L169" i="1"/>
  <c r="AC44" i="1" l="1"/>
  <c r="AB44" i="1"/>
  <c r="AA44" i="1"/>
  <c r="AJ44" i="1" s="1"/>
  <c r="Y44" i="1"/>
  <c r="S44" i="1" s="1"/>
  <c r="X44" i="1"/>
  <c r="I44" i="1"/>
  <c r="E45" i="1" s="1"/>
  <c r="L170" i="1"/>
  <c r="B171" i="1"/>
  <c r="AK44" i="1" l="1"/>
  <c r="AI44" i="1"/>
  <c r="R44" i="1"/>
  <c r="O44" i="1" s="1"/>
  <c r="U44" i="1"/>
  <c r="T44" i="1"/>
  <c r="D45" i="1"/>
  <c r="C45" i="1"/>
  <c r="G44" i="1"/>
  <c r="B172" i="1"/>
  <c r="L171" i="1"/>
  <c r="K44" i="1" l="1"/>
  <c r="M44" i="1" s="1"/>
  <c r="B173" i="1"/>
  <c r="L172" i="1"/>
  <c r="P44" i="1" l="1"/>
  <c r="Q44" i="1" s="1"/>
  <c r="AA45" i="1"/>
  <c r="Z45" i="1"/>
  <c r="AC45" i="1"/>
  <c r="F45" i="1"/>
  <c r="AF46" i="1" s="1"/>
  <c r="Y45" i="1"/>
  <c r="X45" i="1"/>
  <c r="B174" i="1"/>
  <c r="L173" i="1"/>
  <c r="AB45" i="1" l="1"/>
  <c r="AE45" i="1"/>
  <c r="AL45" i="1" s="1"/>
  <c r="AK45" i="1"/>
  <c r="AG46" i="1"/>
  <c r="AM46" i="1" s="1"/>
  <c r="AI45" i="1"/>
  <c r="AJ45" i="1"/>
  <c r="R45" i="1"/>
  <c r="S45" i="1"/>
  <c r="H45" i="1"/>
  <c r="I45" i="1" s="1"/>
  <c r="D46" i="1" s="1"/>
  <c r="B175" i="1"/>
  <c r="L174" i="1"/>
  <c r="O45" i="1" l="1"/>
  <c r="T45" i="1"/>
  <c r="U45" i="1"/>
  <c r="E46" i="1"/>
  <c r="G45" i="1"/>
  <c r="C46" i="1"/>
  <c r="B176" i="1"/>
  <c r="L175" i="1"/>
  <c r="K45" i="1" l="1"/>
  <c r="M45" i="1" s="1"/>
  <c r="B177" i="1"/>
  <c r="L176" i="1"/>
  <c r="P45" i="1" l="1"/>
  <c r="F46" i="1"/>
  <c r="AF47" i="1" s="1"/>
  <c r="L177" i="1"/>
  <c r="B178" i="1"/>
  <c r="AG47" i="1" l="1"/>
  <c r="AM47" i="1" s="1"/>
  <c r="H46" i="1"/>
  <c r="I46" i="1" s="1"/>
  <c r="C47" i="1" s="1"/>
  <c r="Q45" i="1"/>
  <c r="B179" i="1"/>
  <c r="L178" i="1"/>
  <c r="D47" i="1" l="1"/>
  <c r="E47" i="1"/>
  <c r="AD46" i="1"/>
  <c r="AB46" i="1"/>
  <c r="G46" i="1"/>
  <c r="Y46" i="1"/>
  <c r="Z46" i="1"/>
  <c r="AA46" i="1"/>
  <c r="AE46" i="1"/>
  <c r="X46" i="1"/>
  <c r="AC46" i="1"/>
  <c r="B180" i="1"/>
  <c r="L179" i="1"/>
  <c r="AI46" i="1" l="1"/>
  <c r="AL46" i="1"/>
  <c r="AK46" i="1"/>
  <c r="AJ46" i="1"/>
  <c r="T46" i="1"/>
  <c r="U46" i="1"/>
  <c r="R46" i="1"/>
  <c r="S46" i="1"/>
  <c r="B181" i="1"/>
  <c r="L180" i="1"/>
  <c r="O46" i="1" l="1"/>
  <c r="K46" i="1"/>
  <c r="L181" i="1"/>
  <c r="B182" i="1"/>
  <c r="M46" i="1" l="1"/>
  <c r="L182" i="1"/>
  <c r="B183" i="1"/>
  <c r="P46" i="1" l="1"/>
  <c r="AB47" i="1"/>
  <c r="AD47" i="1"/>
  <c r="F47" i="1"/>
  <c r="H47" i="1" s="1"/>
  <c r="I47" i="1" s="1"/>
  <c r="AA47" i="1"/>
  <c r="Z47" i="1"/>
  <c r="X47" i="1"/>
  <c r="AE47" i="1"/>
  <c r="B184" i="1"/>
  <c r="L183" i="1"/>
  <c r="Q46" i="1" l="1"/>
  <c r="AJ47" i="1"/>
  <c r="AL47" i="1"/>
  <c r="AG48" i="1"/>
  <c r="AF48" i="1"/>
  <c r="S47" i="1"/>
  <c r="R47" i="1"/>
  <c r="T47" i="1"/>
  <c r="U47" i="1"/>
  <c r="C48" i="1"/>
  <c r="E48" i="1"/>
  <c r="D48" i="1"/>
  <c r="G47" i="1"/>
  <c r="B185" i="1"/>
  <c r="L184" i="1"/>
  <c r="Y47" i="1" l="1"/>
  <c r="AI47" i="1" s="1"/>
  <c r="AC47" i="1"/>
  <c r="AK47" i="1" s="1"/>
  <c r="AM48" i="1"/>
  <c r="O47" i="1"/>
  <c r="K47" i="1"/>
  <c r="M47" i="1" s="1"/>
  <c r="P47" i="1" s="1"/>
  <c r="B186" i="1"/>
  <c r="L185" i="1"/>
  <c r="F48" i="1" l="1"/>
  <c r="H48" i="1" s="1"/>
  <c r="Q47" i="1"/>
  <c r="Y48" i="1" s="1"/>
  <c r="B187" i="1"/>
  <c r="L186" i="1"/>
  <c r="Z48" i="1" l="1"/>
  <c r="AD48" i="1"/>
  <c r="AG49" i="1"/>
  <c r="AA48" i="1"/>
  <c r="AF49" i="1"/>
  <c r="X48" i="1"/>
  <c r="AI48" i="1" s="1"/>
  <c r="I48" i="1"/>
  <c r="E49" i="1" s="1"/>
  <c r="AC48" i="1"/>
  <c r="AE48" i="1"/>
  <c r="AB48" i="1"/>
  <c r="B188" i="1"/>
  <c r="L187" i="1"/>
  <c r="AK48" i="1" l="1"/>
  <c r="AL48" i="1"/>
  <c r="AM49" i="1"/>
  <c r="AJ48" i="1"/>
  <c r="T48" i="1"/>
  <c r="S48" i="1"/>
  <c r="C49" i="1"/>
  <c r="U48" i="1"/>
  <c r="G48" i="1"/>
  <c r="D49" i="1"/>
  <c r="R48" i="1"/>
  <c r="L188" i="1"/>
  <c r="B189" i="1"/>
  <c r="K48" i="1" l="1"/>
  <c r="M48" i="1" s="1"/>
  <c r="F49" i="1" s="1"/>
  <c r="AF50" i="1" s="1"/>
  <c r="O48" i="1"/>
  <c r="L189" i="1"/>
  <c r="B190" i="1"/>
  <c r="P48" i="1" l="1"/>
  <c r="Q48" i="1"/>
  <c r="AE49" i="1" s="1"/>
  <c r="H49" i="1"/>
  <c r="AG50" i="1"/>
  <c r="AM50" i="1" s="1"/>
  <c r="L190" i="1"/>
  <c r="B191" i="1"/>
  <c r="AA49" i="1" l="1"/>
  <c r="AC49" i="1"/>
  <c r="AD49" i="1"/>
  <c r="AL49" i="1" s="1"/>
  <c r="Y49" i="1"/>
  <c r="X49" i="1"/>
  <c r="AB49" i="1"/>
  <c r="Z49" i="1"/>
  <c r="I49" i="1"/>
  <c r="D50" i="1" s="1"/>
  <c r="B192" i="1"/>
  <c r="L191" i="1"/>
  <c r="AK49" i="1" l="1"/>
  <c r="AI49" i="1"/>
  <c r="AJ49" i="1"/>
  <c r="S49" i="1"/>
  <c r="U49" i="1"/>
  <c r="T49" i="1"/>
  <c r="E50" i="1"/>
  <c r="G49" i="1"/>
  <c r="R49" i="1"/>
  <c r="C50" i="1"/>
  <c r="L192" i="1"/>
  <c r="B193" i="1"/>
  <c r="O49" i="1" l="1"/>
  <c r="K49" i="1"/>
  <c r="M49" i="1" s="1"/>
  <c r="B194" i="1"/>
  <c r="L193" i="1"/>
  <c r="P49" i="1" l="1"/>
  <c r="Q49" i="1"/>
  <c r="AE50" i="1" s="1"/>
  <c r="F50" i="1"/>
  <c r="AF51" i="1" s="1"/>
  <c r="AD50" i="1"/>
  <c r="AA50" i="1"/>
  <c r="X50" i="1"/>
  <c r="AB50" i="1"/>
  <c r="AC50" i="1"/>
  <c r="Z50" i="1"/>
  <c r="Y50" i="1"/>
  <c r="L194" i="1"/>
  <c r="B195" i="1"/>
  <c r="H50" i="1" l="1"/>
  <c r="AJ50" i="1"/>
  <c r="AG51" i="1"/>
  <c r="AM51" i="1" s="1"/>
  <c r="AL50" i="1"/>
  <c r="AK50" i="1"/>
  <c r="AI50" i="1"/>
  <c r="R50" i="1"/>
  <c r="S50" i="1"/>
  <c r="U50" i="1"/>
  <c r="T50" i="1"/>
  <c r="I50" i="1"/>
  <c r="G50" i="1" s="1"/>
  <c r="L195" i="1"/>
  <c r="B196" i="1"/>
  <c r="O50" i="1" l="1"/>
  <c r="K50" i="1"/>
  <c r="E51" i="1"/>
  <c r="D51" i="1"/>
  <c r="C51" i="1"/>
  <c r="L196" i="1"/>
  <c r="B197" i="1"/>
  <c r="M50" i="1" l="1"/>
  <c r="L197" i="1"/>
  <c r="B198" i="1"/>
  <c r="P50" i="1" l="1"/>
  <c r="F51" i="1"/>
  <c r="AF52" i="1" s="1"/>
  <c r="AB51" i="1"/>
  <c r="AD51" i="1"/>
  <c r="Z51" i="1"/>
  <c r="AC51" i="1"/>
  <c r="AE51" i="1"/>
  <c r="Y51" i="1"/>
  <c r="B199" i="1"/>
  <c r="L198" i="1"/>
  <c r="Q50" i="1" l="1"/>
  <c r="AL51" i="1"/>
  <c r="AK51" i="1"/>
  <c r="AG52" i="1"/>
  <c r="AM52" i="1" s="1"/>
  <c r="S51" i="1"/>
  <c r="R51" i="1"/>
  <c r="H51" i="1"/>
  <c r="B200" i="1"/>
  <c r="L199" i="1"/>
  <c r="X51" i="1" l="1"/>
  <c r="AI51" i="1" s="1"/>
  <c r="AA51" i="1"/>
  <c r="AJ51" i="1" s="1"/>
  <c r="O51" i="1"/>
  <c r="I51" i="1"/>
  <c r="D52" i="1" s="1"/>
  <c r="T51" i="1"/>
  <c r="B201" i="1"/>
  <c r="L200" i="1"/>
  <c r="U51" i="1" l="1"/>
  <c r="G51" i="1"/>
  <c r="E52" i="1"/>
  <c r="C52" i="1"/>
  <c r="K51" i="1"/>
  <c r="L201" i="1"/>
  <c r="B202" i="1"/>
  <c r="M51" i="1" l="1"/>
  <c r="L202" i="1"/>
  <c r="B203" i="1"/>
  <c r="P51" i="1" l="1"/>
  <c r="F52" i="1"/>
  <c r="AG53" i="1" s="1"/>
  <c r="L203" i="1"/>
  <c r="B204" i="1"/>
  <c r="AF53" i="1" l="1"/>
  <c r="AM53" i="1" s="1"/>
  <c r="Q51" i="1"/>
  <c r="H52" i="1"/>
  <c r="L204" i="1"/>
  <c r="B205" i="1"/>
  <c r="AE52" i="1" l="1"/>
  <c r="AD52" i="1"/>
  <c r="AB52" i="1"/>
  <c r="Z52" i="1"/>
  <c r="X52" i="1"/>
  <c r="AA52" i="1"/>
  <c r="Y52" i="1"/>
  <c r="AC52" i="1"/>
  <c r="I52" i="1"/>
  <c r="E53" i="1" s="1"/>
  <c r="L205" i="1"/>
  <c r="B206" i="1"/>
  <c r="AI52" i="1" l="1"/>
  <c r="AL52" i="1"/>
  <c r="AJ52" i="1"/>
  <c r="AK52" i="1"/>
  <c r="R52" i="1"/>
  <c r="S52" i="1"/>
  <c r="T52" i="1"/>
  <c r="U52" i="1"/>
  <c r="D53" i="1"/>
  <c r="C53" i="1"/>
  <c r="G52" i="1"/>
  <c r="L206" i="1"/>
  <c r="B207" i="1"/>
  <c r="O52" i="1" l="1"/>
  <c r="K52" i="1"/>
  <c r="L207" i="1"/>
  <c r="B208" i="1"/>
  <c r="M52" i="1" l="1"/>
  <c r="L208" i="1"/>
  <c r="B209" i="1"/>
  <c r="P52" i="1" l="1"/>
  <c r="F53" i="1"/>
  <c r="AF54" i="1" s="1"/>
  <c r="Q52" i="1"/>
  <c r="L209" i="1"/>
  <c r="B210" i="1"/>
  <c r="AG54" i="1" l="1"/>
  <c r="AM54" i="1" s="1"/>
  <c r="H53" i="1"/>
  <c r="I53" i="1" s="1"/>
  <c r="AB53" i="1"/>
  <c r="AD53" i="1"/>
  <c r="AA53" i="1"/>
  <c r="X53" i="1"/>
  <c r="Y53" i="1"/>
  <c r="AC53" i="1"/>
  <c r="Z53" i="1"/>
  <c r="AE53" i="1"/>
  <c r="L210" i="1"/>
  <c r="B211" i="1"/>
  <c r="AJ53" i="1" l="1"/>
  <c r="AL53" i="1"/>
  <c r="AK53" i="1"/>
  <c r="AI53" i="1"/>
  <c r="D54" i="1"/>
  <c r="G53" i="1"/>
  <c r="T53" i="1"/>
  <c r="U53" i="1"/>
  <c r="C54" i="1"/>
  <c r="E54" i="1"/>
  <c r="S53" i="1"/>
  <c r="R53" i="1"/>
  <c r="L211" i="1"/>
  <c r="B212" i="1"/>
  <c r="O53" i="1" l="1"/>
  <c r="K53" i="1"/>
  <c r="M53" i="1" s="1"/>
  <c r="P53" i="1" s="1"/>
  <c r="B213" i="1"/>
  <c r="L212" i="1"/>
  <c r="F54" i="1" l="1"/>
  <c r="AG55" i="1" s="1"/>
  <c r="Q53" i="1"/>
  <c r="X54" i="1" s="1"/>
  <c r="Z54" i="1"/>
  <c r="L213" i="1"/>
  <c r="B214" i="1"/>
  <c r="AB54" i="1" l="1"/>
  <c r="AF55" i="1"/>
  <c r="AM55" i="1" s="1"/>
  <c r="AC54" i="1"/>
  <c r="AE54" i="1"/>
  <c r="AA54" i="1"/>
  <c r="AJ54" i="1" s="1"/>
  <c r="AD54" i="1"/>
  <c r="Y54" i="1"/>
  <c r="AI54" i="1" s="1"/>
  <c r="H54" i="1"/>
  <c r="B215" i="1"/>
  <c r="L214" i="1"/>
  <c r="AL54" i="1" l="1"/>
  <c r="AK54" i="1"/>
  <c r="R54" i="1"/>
  <c r="S54" i="1"/>
  <c r="U54" i="1"/>
  <c r="T54" i="1"/>
  <c r="I54" i="1"/>
  <c r="E55" i="1" s="1"/>
  <c r="L215" i="1"/>
  <c r="B216" i="1"/>
  <c r="O54" i="1" l="1"/>
  <c r="K54" i="1"/>
  <c r="D55" i="1"/>
  <c r="G54" i="1"/>
  <c r="C55" i="1"/>
  <c r="L216" i="1"/>
  <c r="B217" i="1"/>
  <c r="M54" i="1" l="1"/>
  <c r="L217" i="1"/>
  <c r="B218" i="1"/>
  <c r="P54" i="1" l="1"/>
  <c r="Q54" i="1" s="1"/>
  <c r="AE55" i="1" s="1"/>
  <c r="AB55" i="1"/>
  <c r="AD55" i="1"/>
  <c r="F55" i="1"/>
  <c r="AG56" i="1" s="1"/>
  <c r="Z55" i="1"/>
  <c r="AC55" i="1"/>
  <c r="X55" i="1"/>
  <c r="AA55" i="1"/>
  <c r="Y55" i="1"/>
  <c r="L218" i="1"/>
  <c r="B219" i="1"/>
  <c r="AI55" i="1" l="1"/>
  <c r="AL55" i="1"/>
  <c r="AJ55" i="1"/>
  <c r="AK55" i="1"/>
  <c r="H55" i="1"/>
  <c r="U55" i="1" s="1"/>
  <c r="R55" i="1"/>
  <c r="S55" i="1"/>
  <c r="AF56" i="1"/>
  <c r="AM56" i="1" s="1"/>
  <c r="L219" i="1"/>
  <c r="B220" i="1"/>
  <c r="O55" i="1" l="1"/>
  <c r="T55" i="1"/>
  <c r="K55" i="1" s="1"/>
  <c r="I55" i="1"/>
  <c r="C56" i="1" s="1"/>
  <c r="L220" i="1"/>
  <c r="B221" i="1"/>
  <c r="E56" i="1" l="1"/>
  <c r="D56" i="1"/>
  <c r="G55" i="1"/>
  <c r="M55" i="1"/>
  <c r="B222" i="1"/>
  <c r="L221" i="1"/>
  <c r="P55" i="1" l="1"/>
  <c r="Q55" i="1" s="1"/>
  <c r="X56" i="1" s="1"/>
  <c r="AD56" i="1"/>
  <c r="AB56" i="1"/>
  <c r="F56" i="1"/>
  <c r="AG57" i="1" s="1"/>
  <c r="Y56" i="1"/>
  <c r="AA56" i="1"/>
  <c r="AE56" i="1"/>
  <c r="AC56" i="1"/>
  <c r="Z56" i="1"/>
  <c r="B223" i="1"/>
  <c r="L222" i="1"/>
  <c r="AJ56" i="1" l="1"/>
  <c r="AI56" i="1"/>
  <c r="AK56" i="1"/>
  <c r="AL56" i="1"/>
  <c r="AF57" i="1"/>
  <c r="AM57" i="1" s="1"/>
  <c r="R56" i="1"/>
  <c r="S56" i="1"/>
  <c r="H56" i="1"/>
  <c r="L223" i="1"/>
  <c r="B224" i="1"/>
  <c r="O56" i="1" l="1"/>
  <c r="I56" i="1"/>
  <c r="G56" i="1" s="1"/>
  <c r="U56" i="1"/>
  <c r="T56" i="1"/>
  <c r="L224" i="1"/>
  <c r="B225" i="1"/>
  <c r="C57" i="1" l="1"/>
  <c r="D57" i="1"/>
  <c r="E57" i="1"/>
  <c r="K56" i="1"/>
  <c r="L225" i="1"/>
  <c r="B226" i="1"/>
  <c r="M56" i="1" l="1"/>
  <c r="L226" i="1"/>
  <c r="B227" i="1"/>
  <c r="P56" i="1" l="1"/>
  <c r="F57" i="1"/>
  <c r="AG58" i="1" s="1"/>
  <c r="L227" i="1"/>
  <c r="B228" i="1"/>
  <c r="H57" i="1" l="1"/>
  <c r="I57" i="1" s="1"/>
  <c r="D58" i="1" s="1"/>
  <c r="AF58" i="1"/>
  <c r="AM58" i="1" s="1"/>
  <c r="Q56" i="1"/>
  <c r="L228" i="1"/>
  <c r="B229" i="1"/>
  <c r="AB57" i="1" l="1"/>
  <c r="Z57" i="1"/>
  <c r="AC57" i="1"/>
  <c r="AD57" i="1"/>
  <c r="X57" i="1"/>
  <c r="AA57" i="1"/>
  <c r="AE57" i="1"/>
  <c r="Y57" i="1"/>
  <c r="E58" i="1"/>
  <c r="C58" i="1"/>
  <c r="G57" i="1"/>
  <c r="L229" i="1"/>
  <c r="B230" i="1"/>
  <c r="AL57" i="1" l="1"/>
  <c r="AI57" i="1"/>
  <c r="AK57" i="1"/>
  <c r="AJ57" i="1"/>
  <c r="S57" i="1"/>
  <c r="U57" i="1"/>
  <c r="R57" i="1"/>
  <c r="T57" i="1"/>
  <c r="B231" i="1"/>
  <c r="L230" i="1"/>
  <c r="O57" i="1" l="1"/>
  <c r="K57" i="1"/>
  <c r="M57" i="1" s="1"/>
  <c r="P57" i="1" s="1"/>
  <c r="B232" i="1"/>
  <c r="L231" i="1"/>
  <c r="Q57" i="1" l="1"/>
  <c r="AB58" i="1" s="1"/>
  <c r="F58" i="1"/>
  <c r="AD58" i="1"/>
  <c r="Z58" i="1"/>
  <c r="B233" i="1"/>
  <c r="L232" i="1"/>
  <c r="AE58" i="1" l="1"/>
  <c r="AL58" i="1" s="1"/>
  <c r="AA58" i="1"/>
  <c r="AJ58" i="1" s="1"/>
  <c r="Y58" i="1"/>
  <c r="X58" i="1"/>
  <c r="AC58" i="1"/>
  <c r="AK58" i="1" s="1"/>
  <c r="H58" i="1"/>
  <c r="AG59" i="1"/>
  <c r="AF59" i="1"/>
  <c r="L233" i="1"/>
  <c r="B234" i="1"/>
  <c r="AM59" i="1" l="1"/>
  <c r="AI58" i="1"/>
  <c r="R58" i="1"/>
  <c r="S58" i="1"/>
  <c r="O58" i="1" s="1"/>
  <c r="U58" i="1"/>
  <c r="T58" i="1"/>
  <c r="I58" i="1"/>
  <c r="L234" i="1"/>
  <c r="B235" i="1"/>
  <c r="K58" i="1" l="1"/>
  <c r="M58" i="1" s="1"/>
  <c r="E59" i="1"/>
  <c r="D59" i="1"/>
  <c r="C59" i="1"/>
  <c r="G58" i="1"/>
  <c r="P58" i="1" s="1"/>
  <c r="L235" i="1"/>
  <c r="B236" i="1"/>
  <c r="F59" i="1" l="1"/>
  <c r="H59" i="1" s="1"/>
  <c r="Q58" i="1"/>
  <c r="X59" i="1" s="1"/>
  <c r="AB59" i="1"/>
  <c r="AD59" i="1"/>
  <c r="B237" i="1"/>
  <c r="L236" i="1"/>
  <c r="AE59" i="1" l="1"/>
  <c r="AL59" i="1" s="1"/>
  <c r="AG60" i="1"/>
  <c r="AF60" i="1"/>
  <c r="AC59" i="1"/>
  <c r="AK59" i="1" s="1"/>
  <c r="Z59" i="1"/>
  <c r="AA59" i="1"/>
  <c r="Y59" i="1"/>
  <c r="AI59" i="1" s="1"/>
  <c r="I59" i="1"/>
  <c r="C60" i="1" s="1"/>
  <c r="B238" i="1"/>
  <c r="L237" i="1"/>
  <c r="AJ59" i="1" l="1"/>
  <c r="AM60" i="1"/>
  <c r="R59" i="1"/>
  <c r="U59" i="1"/>
  <c r="T59" i="1"/>
  <c r="S59" i="1"/>
  <c r="E60" i="1"/>
  <c r="D60" i="1"/>
  <c r="G59" i="1"/>
  <c r="L238" i="1"/>
  <c r="B239" i="1"/>
  <c r="O59" i="1" l="1"/>
  <c r="K59" i="1"/>
  <c r="M59" i="1" s="1"/>
  <c r="F60" i="1" s="1"/>
  <c r="AG61" i="1" s="1"/>
  <c r="L239" i="1"/>
  <c r="B240" i="1"/>
  <c r="P59" i="1" l="1"/>
  <c r="AF61" i="1"/>
  <c r="AM61" i="1" s="1"/>
  <c r="Q59" i="1"/>
  <c r="AD60" i="1"/>
  <c r="L240" i="1"/>
  <c r="B241" i="1"/>
  <c r="Z60" i="1" l="1"/>
  <c r="AB60" i="1"/>
  <c r="AC60" i="1"/>
  <c r="Y60" i="1"/>
  <c r="AA60" i="1"/>
  <c r="AE60" i="1"/>
  <c r="AL60" i="1" s="1"/>
  <c r="X60" i="1"/>
  <c r="H60" i="1"/>
  <c r="B242" i="1"/>
  <c r="L241" i="1"/>
  <c r="AI60" i="1" l="1"/>
  <c r="AK60" i="1"/>
  <c r="AJ60" i="1"/>
  <c r="R60" i="1"/>
  <c r="S60" i="1"/>
  <c r="I60" i="1"/>
  <c r="C61" i="1" s="1"/>
  <c r="U60" i="1"/>
  <c r="T60" i="1"/>
  <c r="L242" i="1"/>
  <c r="B243" i="1"/>
  <c r="O60" i="1" l="1"/>
  <c r="E61" i="1"/>
  <c r="D61" i="1"/>
  <c r="G60" i="1"/>
  <c r="K60" i="1"/>
  <c r="L243" i="1"/>
  <c r="B244" i="1"/>
  <c r="M60" i="1" l="1"/>
  <c r="L244" i="1"/>
  <c r="B245" i="1"/>
  <c r="P60" i="1" l="1"/>
  <c r="F61" i="1"/>
  <c r="AF62" i="1" s="1"/>
  <c r="Q60" i="1"/>
  <c r="AD61" i="1" s="1"/>
  <c r="B246" i="1"/>
  <c r="L245" i="1"/>
  <c r="AG62" i="1" l="1"/>
  <c r="AM62" i="1" s="1"/>
  <c r="H61" i="1"/>
  <c r="I61" i="1" s="1"/>
  <c r="Z61" i="1"/>
  <c r="AC61" i="1"/>
  <c r="Y61" i="1"/>
  <c r="AB61" i="1"/>
  <c r="X61" i="1"/>
  <c r="AE61" i="1"/>
  <c r="AL61" i="1" s="1"/>
  <c r="AA61" i="1"/>
  <c r="B247" i="1"/>
  <c r="L246" i="1"/>
  <c r="AK61" i="1" l="1"/>
  <c r="AI61" i="1"/>
  <c r="AJ61" i="1"/>
  <c r="E62" i="1"/>
  <c r="C62" i="1"/>
  <c r="G61" i="1"/>
  <c r="U61" i="1"/>
  <c r="D62" i="1"/>
  <c r="R61" i="1"/>
  <c r="S61" i="1"/>
  <c r="O61" i="1" s="1"/>
  <c r="T61" i="1"/>
  <c r="B248" i="1"/>
  <c r="L247" i="1"/>
  <c r="K61" i="1" l="1"/>
  <c r="B249" i="1"/>
  <c r="L248" i="1"/>
  <c r="M61" i="1" l="1"/>
  <c r="L249" i="1"/>
  <c r="B250" i="1"/>
  <c r="P61" i="1" l="1"/>
  <c r="F62" i="1"/>
  <c r="AF63" i="1" s="1"/>
  <c r="Z62" i="1"/>
  <c r="AD62" i="1"/>
  <c r="AB62" i="1"/>
  <c r="X62" i="1"/>
  <c r="AA62" i="1"/>
  <c r="L250" i="1"/>
  <c r="B251" i="1"/>
  <c r="H62" i="1" l="1"/>
  <c r="Q61" i="1"/>
  <c r="Y62" i="1" s="1"/>
  <c r="AI62" i="1" s="1"/>
  <c r="AJ62" i="1"/>
  <c r="AD63" i="1"/>
  <c r="S62" i="1"/>
  <c r="AG63" i="1"/>
  <c r="AM63" i="1" s="1"/>
  <c r="R62" i="1"/>
  <c r="T62" i="1"/>
  <c r="I62" i="1"/>
  <c r="B252" i="1"/>
  <c r="L251" i="1"/>
  <c r="AC62" i="1" l="1"/>
  <c r="AE62" i="1"/>
  <c r="AL62" i="1" s="1"/>
  <c r="O62" i="1"/>
  <c r="C63" i="1"/>
  <c r="E63" i="1"/>
  <c r="G62" i="1"/>
  <c r="D63" i="1"/>
  <c r="B253" i="1"/>
  <c r="L252" i="1"/>
  <c r="AK62" i="1" l="1"/>
  <c r="U62" i="1"/>
  <c r="K62" i="1" s="1"/>
  <c r="M62" i="1"/>
  <c r="L253" i="1"/>
  <c r="B254" i="1"/>
  <c r="P62" i="1" l="1"/>
  <c r="Q62" i="1" s="1"/>
  <c r="X63" i="1" s="1"/>
  <c r="F63" i="1"/>
  <c r="AF64" i="1" s="1"/>
  <c r="Z63" i="1"/>
  <c r="AA63" i="1"/>
  <c r="AB63" i="1"/>
  <c r="AE63" i="1"/>
  <c r="AL63" i="1" s="1"/>
  <c r="AC63" i="1"/>
  <c r="Y63" i="1"/>
  <c r="B255" i="1"/>
  <c r="L254" i="1"/>
  <c r="AI63" i="1" l="1"/>
  <c r="AJ63" i="1"/>
  <c r="AK63" i="1"/>
  <c r="S63" i="1"/>
  <c r="H63" i="1"/>
  <c r="I63" i="1" s="1"/>
  <c r="R63" i="1"/>
  <c r="AG64" i="1"/>
  <c r="AM64" i="1" s="1"/>
  <c r="L255" i="1"/>
  <c r="B256" i="1"/>
  <c r="O63" i="1" l="1"/>
  <c r="T63" i="1"/>
  <c r="U63" i="1"/>
  <c r="G63" i="1"/>
  <c r="C64" i="1"/>
  <c r="E64" i="1"/>
  <c r="D64" i="1"/>
  <c r="L256" i="1"/>
  <c r="B257" i="1"/>
  <c r="K63" i="1" l="1"/>
  <c r="M63" i="1" s="1"/>
  <c r="B258" i="1"/>
  <c r="L257" i="1"/>
  <c r="P63" i="1" l="1"/>
  <c r="Q63" i="1" s="1"/>
  <c r="Y64" i="1" s="1"/>
  <c r="AC64" i="1"/>
  <c r="AB64" i="1"/>
  <c r="AE64" i="1"/>
  <c r="F64" i="1"/>
  <c r="AG65" i="1" s="1"/>
  <c r="X64" i="1"/>
  <c r="AD64" i="1"/>
  <c r="Z64" i="1"/>
  <c r="AA64" i="1"/>
  <c r="L258" i="1"/>
  <c r="B259" i="1"/>
  <c r="AI64" i="1" l="1"/>
  <c r="AL64" i="1"/>
  <c r="AJ64" i="1"/>
  <c r="AK64" i="1"/>
  <c r="R64" i="1"/>
  <c r="AF65" i="1"/>
  <c r="AM65" i="1" s="1"/>
  <c r="H64" i="1"/>
  <c r="U64" i="1" s="1"/>
  <c r="S64" i="1"/>
  <c r="L259" i="1"/>
  <c r="B260" i="1"/>
  <c r="O64" i="1" l="1"/>
  <c r="T64" i="1"/>
  <c r="K64" i="1" s="1"/>
  <c r="M64" i="1" s="1"/>
  <c r="I64" i="1"/>
  <c r="D65" i="1" s="1"/>
  <c r="L260" i="1"/>
  <c r="B261" i="1"/>
  <c r="C65" i="1" l="1"/>
  <c r="G64" i="1"/>
  <c r="P64" i="1" s="1"/>
  <c r="E65" i="1"/>
  <c r="F65" i="1"/>
  <c r="L261" i="1"/>
  <c r="B262" i="1"/>
  <c r="Q64" i="1" l="1"/>
  <c r="AB65" i="1"/>
  <c r="H65" i="1"/>
  <c r="AF66" i="1"/>
  <c r="AG66" i="1"/>
  <c r="L262" i="1"/>
  <c r="B263" i="1"/>
  <c r="AM66" i="1" l="1"/>
  <c r="AC65" i="1"/>
  <c r="AK65" i="1" s="1"/>
  <c r="Z65" i="1"/>
  <c r="AD65" i="1"/>
  <c r="Y65" i="1"/>
  <c r="AA65" i="1"/>
  <c r="X65" i="1"/>
  <c r="AE65" i="1"/>
  <c r="I65" i="1"/>
  <c r="E66" i="1" s="1"/>
  <c r="L263" i="1"/>
  <c r="B264" i="1"/>
  <c r="AI65" i="1" l="1"/>
  <c r="AL65" i="1"/>
  <c r="AJ65" i="1"/>
  <c r="R65" i="1"/>
  <c r="S65" i="1"/>
  <c r="O65" i="1" s="1"/>
  <c r="U65" i="1"/>
  <c r="T65" i="1"/>
  <c r="D66" i="1"/>
  <c r="C66" i="1"/>
  <c r="G65" i="1"/>
  <c r="B265" i="1"/>
  <c r="L264" i="1"/>
  <c r="K65" i="1" l="1"/>
  <c r="M65" i="1" s="1"/>
  <c r="F66" i="1" s="1"/>
  <c r="AG67" i="1" s="1"/>
  <c r="L265" i="1"/>
  <c r="B266" i="1"/>
  <c r="P65" i="1" l="1"/>
  <c r="AF67" i="1"/>
  <c r="AM67" i="1" s="1"/>
  <c r="H66" i="1"/>
  <c r="I66" i="1" s="1"/>
  <c r="C67" i="1" s="1"/>
  <c r="Q65" i="1"/>
  <c r="B267" i="1"/>
  <c r="L266" i="1"/>
  <c r="X66" i="1" l="1"/>
  <c r="AB66" i="1"/>
  <c r="Z66" i="1"/>
  <c r="AD66" i="1"/>
  <c r="AC66" i="1"/>
  <c r="AE66" i="1"/>
  <c r="G66" i="1"/>
  <c r="E67" i="1"/>
  <c r="D67" i="1"/>
  <c r="Y66" i="1"/>
  <c r="AA66" i="1"/>
  <c r="B268" i="1"/>
  <c r="L267" i="1"/>
  <c r="AI66" i="1" l="1"/>
  <c r="AK66" i="1"/>
  <c r="AL66" i="1"/>
  <c r="AJ66" i="1"/>
  <c r="T66" i="1"/>
  <c r="R66" i="1"/>
  <c r="U66" i="1"/>
  <c r="S66" i="1"/>
  <c r="B269" i="1"/>
  <c r="L268" i="1"/>
  <c r="K66" i="1" l="1"/>
  <c r="M66" i="1" s="1"/>
  <c r="O66" i="1"/>
  <c r="Z67" i="1"/>
  <c r="L269" i="1"/>
  <c r="B270" i="1"/>
  <c r="F67" i="1" l="1"/>
  <c r="AG68" i="1" s="1"/>
  <c r="P66" i="1"/>
  <c r="H67" i="1"/>
  <c r="I67" i="1" s="1"/>
  <c r="D68" i="1" s="1"/>
  <c r="AF68" i="1"/>
  <c r="AM68" i="1" s="1"/>
  <c r="Q66" i="1"/>
  <c r="AA67" i="1" s="1"/>
  <c r="AJ67" i="1" s="1"/>
  <c r="AB67" i="1"/>
  <c r="AD67" i="1"/>
  <c r="B271" i="1"/>
  <c r="L270" i="1"/>
  <c r="AC67" i="1" l="1"/>
  <c r="AK67" i="1" s="1"/>
  <c r="X67" i="1"/>
  <c r="AE67" i="1"/>
  <c r="AL67" i="1" s="1"/>
  <c r="Y67" i="1"/>
  <c r="E68" i="1"/>
  <c r="G67" i="1"/>
  <c r="C68" i="1"/>
  <c r="R67" i="1"/>
  <c r="T67" i="1"/>
  <c r="B272" i="1"/>
  <c r="L271" i="1"/>
  <c r="U67" i="1" l="1"/>
  <c r="K67" i="1" s="1"/>
  <c r="M67" i="1" s="1"/>
  <c r="S67" i="1"/>
  <c r="O67" i="1" s="1"/>
  <c r="AI67" i="1"/>
  <c r="L272" i="1"/>
  <c r="B273" i="1"/>
  <c r="P67" i="1" l="1"/>
  <c r="F68" i="1"/>
  <c r="AG69" i="1" s="1"/>
  <c r="Q67" i="1"/>
  <c r="B274" i="1"/>
  <c r="L273" i="1"/>
  <c r="H68" i="1" l="1"/>
  <c r="I68" i="1" s="1"/>
  <c r="C69" i="1" s="1"/>
  <c r="AF69" i="1"/>
  <c r="AM69" i="1" s="1"/>
  <c r="Z68" i="1"/>
  <c r="AB68" i="1"/>
  <c r="AE68" i="1"/>
  <c r="AD68" i="1"/>
  <c r="Y68" i="1"/>
  <c r="X68" i="1"/>
  <c r="AC68" i="1"/>
  <c r="AA68" i="1"/>
  <c r="B275" i="1"/>
  <c r="L274" i="1"/>
  <c r="AI68" i="1" l="1"/>
  <c r="AK68" i="1"/>
  <c r="AL68" i="1"/>
  <c r="AJ68" i="1"/>
  <c r="R68" i="1"/>
  <c r="T68" i="1"/>
  <c r="U68" i="1"/>
  <c r="S68" i="1"/>
  <c r="G68" i="1"/>
  <c r="D69" i="1"/>
  <c r="E69" i="1"/>
  <c r="B276" i="1"/>
  <c r="L275" i="1"/>
  <c r="O68" i="1" l="1"/>
  <c r="K68" i="1"/>
  <c r="M68" i="1" s="1"/>
  <c r="P68" i="1" s="1"/>
  <c r="L276" i="1"/>
  <c r="B277" i="1"/>
  <c r="F69" i="1" l="1"/>
  <c r="AF70" i="1" s="1"/>
  <c r="Q68" i="1"/>
  <c r="Y69" i="1" s="1"/>
  <c r="AD69" i="1"/>
  <c r="L277" i="1"/>
  <c r="B278" i="1"/>
  <c r="H69" i="1" l="1"/>
  <c r="I69" i="1" s="1"/>
  <c r="C70" i="1" s="1"/>
  <c r="AE69" i="1"/>
  <c r="AL69" i="1" s="1"/>
  <c r="AA69" i="1"/>
  <c r="AC69" i="1"/>
  <c r="Z69" i="1"/>
  <c r="AG70" i="1"/>
  <c r="AM70" i="1" s="1"/>
  <c r="X69" i="1"/>
  <c r="AI69" i="1" s="1"/>
  <c r="AB69" i="1"/>
  <c r="B279" i="1"/>
  <c r="L278" i="1"/>
  <c r="AK69" i="1" l="1"/>
  <c r="AJ69" i="1"/>
  <c r="S69" i="1"/>
  <c r="U69" i="1"/>
  <c r="D70" i="1"/>
  <c r="E70" i="1"/>
  <c r="R69" i="1"/>
  <c r="G69" i="1"/>
  <c r="T69" i="1"/>
  <c r="B280" i="1"/>
  <c r="L279" i="1"/>
  <c r="O69" i="1" l="1"/>
  <c r="K69" i="1"/>
  <c r="M69" i="1" s="1"/>
  <c r="F70" i="1" s="1"/>
  <c r="AF71" i="1" s="1"/>
  <c r="L280" i="1"/>
  <c r="B281" i="1"/>
  <c r="P69" i="1" l="1"/>
  <c r="Q69" i="1"/>
  <c r="Y70" i="1" s="1"/>
  <c r="AG71" i="1"/>
  <c r="AM71" i="1" s="1"/>
  <c r="Z70" i="1"/>
  <c r="AD70" i="1"/>
  <c r="AC70" i="1"/>
  <c r="AE70" i="1"/>
  <c r="H70" i="1"/>
  <c r="L281" i="1"/>
  <c r="B282" i="1"/>
  <c r="AB70" i="1" l="1"/>
  <c r="AK70" i="1" s="1"/>
  <c r="AA70" i="1"/>
  <c r="AJ70" i="1" s="1"/>
  <c r="AL70" i="1"/>
  <c r="AD71" i="1"/>
  <c r="X70" i="1"/>
  <c r="AI70" i="1" s="1"/>
  <c r="S70" i="1"/>
  <c r="I70" i="1"/>
  <c r="E71" i="1" s="1"/>
  <c r="U70" i="1"/>
  <c r="L282" i="1"/>
  <c r="B283" i="1"/>
  <c r="T70" i="1" l="1"/>
  <c r="R70" i="1"/>
  <c r="O70" i="1" s="1"/>
  <c r="D71" i="1"/>
  <c r="G70" i="1"/>
  <c r="C71" i="1"/>
  <c r="K70" i="1"/>
  <c r="L283" i="1"/>
  <c r="B284" i="1"/>
  <c r="M70" i="1" l="1"/>
  <c r="F71" i="1" s="1"/>
  <c r="L284" i="1"/>
  <c r="B285" i="1"/>
  <c r="P70" i="1" l="1"/>
  <c r="AG72" i="1"/>
  <c r="AF72" i="1"/>
  <c r="H71" i="1"/>
  <c r="B286" i="1"/>
  <c r="L285" i="1"/>
  <c r="AM72" i="1" l="1"/>
  <c r="I71" i="1"/>
  <c r="E72" i="1" s="1"/>
  <c r="Q70" i="1"/>
  <c r="AB71" i="1" s="1"/>
  <c r="B287" i="1"/>
  <c r="L287" i="1" s="1"/>
  <c r="L286" i="1"/>
  <c r="G71" i="1" l="1"/>
  <c r="C72" i="1"/>
  <c r="D72" i="1"/>
  <c r="AA71" i="1"/>
  <c r="Z71" i="1"/>
  <c r="AE71" i="1"/>
  <c r="AL71" i="1" s="1"/>
  <c r="AC71" i="1"/>
  <c r="AK71" i="1" s="1"/>
  <c r="Y71" i="1"/>
  <c r="X71" i="1"/>
  <c r="AI71" i="1" l="1"/>
  <c r="AJ71" i="1"/>
  <c r="T71" i="1"/>
  <c r="S71" i="1"/>
  <c r="U71" i="1"/>
  <c r="R71" i="1"/>
  <c r="O71" i="1" l="1"/>
  <c r="K71" i="1"/>
  <c r="M71" i="1" s="1"/>
  <c r="P71" i="1" s="1"/>
  <c r="F72" i="1" l="1"/>
  <c r="H72" i="1" s="1"/>
  <c r="Q71" i="1"/>
  <c r="AC72" i="1" l="1"/>
  <c r="AB72" i="1"/>
  <c r="AF73" i="1"/>
  <c r="AG73" i="1"/>
  <c r="I72" i="1"/>
  <c r="D73" i="1" s="1"/>
  <c r="AA72" i="1"/>
  <c r="Z72" i="1"/>
  <c r="Y72" i="1"/>
  <c r="AD72" i="1"/>
  <c r="AE72" i="1"/>
  <c r="X72" i="1"/>
  <c r="AK72" i="1" l="1"/>
  <c r="AJ72" i="1"/>
  <c r="AI72" i="1"/>
  <c r="AM73" i="1"/>
  <c r="AL72" i="1"/>
  <c r="U72" i="1"/>
  <c r="R72" i="1"/>
  <c r="E73" i="1"/>
  <c r="G72" i="1"/>
  <c r="C73" i="1"/>
  <c r="S72" i="1"/>
  <c r="T72" i="1"/>
  <c r="O72" i="1" l="1"/>
  <c r="K72" i="1"/>
  <c r="M72" i="1" s="1"/>
  <c r="P72" i="1" l="1"/>
  <c r="Q72" i="1" s="1"/>
  <c r="F73" i="1"/>
  <c r="AF74" i="1" s="1"/>
  <c r="AC73" i="1"/>
  <c r="Y73" i="1"/>
  <c r="Z73" i="1"/>
  <c r="AB73" i="1"/>
  <c r="AE73" i="1"/>
  <c r="AD73" i="1"/>
  <c r="X73" i="1" l="1"/>
  <c r="AA73" i="1"/>
  <c r="AJ73" i="1" s="1"/>
  <c r="AK73" i="1"/>
  <c r="AL73" i="1"/>
  <c r="AI73" i="1"/>
  <c r="H73" i="1"/>
  <c r="I73" i="1" s="1"/>
  <c r="AG74" i="1"/>
  <c r="AM74" i="1" s="1"/>
  <c r="S73" i="1"/>
  <c r="R73" i="1"/>
  <c r="T73" i="1" l="1"/>
  <c r="U73" i="1"/>
  <c r="O73" i="1"/>
  <c r="C74" i="1"/>
  <c r="G73" i="1"/>
  <c r="E74" i="1"/>
  <c r="D74" i="1"/>
  <c r="K73" i="1" l="1"/>
  <c r="M73" i="1" s="1"/>
  <c r="P73" i="1" l="1"/>
  <c r="F74" i="1"/>
  <c r="AF75" i="1" s="1"/>
  <c r="Q73" i="1"/>
  <c r="AD74" i="1" l="1"/>
  <c r="AB74" i="1"/>
  <c r="AG75" i="1"/>
  <c r="AM75" i="1" s="1"/>
  <c r="X74" i="1"/>
  <c r="Z74" i="1"/>
  <c r="AA74" i="1"/>
  <c r="Y74" i="1"/>
  <c r="AE74" i="1"/>
  <c r="AC74" i="1"/>
  <c r="H74" i="1"/>
  <c r="AJ74" i="1" l="1"/>
  <c r="AI74" i="1"/>
  <c r="AK74" i="1"/>
  <c r="AL74" i="1"/>
  <c r="AB75" i="1"/>
  <c r="S74" i="1"/>
  <c r="R74" i="1"/>
  <c r="U74" i="1"/>
  <c r="T74" i="1"/>
  <c r="I74" i="1"/>
  <c r="C75" i="1" s="1"/>
  <c r="O74" i="1" l="1"/>
  <c r="K74" i="1"/>
  <c r="D75" i="1"/>
  <c r="G74" i="1"/>
  <c r="E75" i="1"/>
  <c r="M74" i="1" l="1"/>
  <c r="P74" i="1" l="1"/>
  <c r="F75" i="1"/>
  <c r="AG76" i="1" s="1"/>
  <c r="Q74" i="1"/>
  <c r="Z75" i="1" s="1"/>
  <c r="AF76" i="1" l="1"/>
  <c r="AM76" i="1" s="1"/>
  <c r="Y75" i="1"/>
  <c r="AD75" i="1"/>
  <c r="AC75" i="1"/>
  <c r="AK75" i="1" s="1"/>
  <c r="AA75" i="1"/>
  <c r="AJ75" i="1" s="1"/>
  <c r="X75" i="1"/>
  <c r="AE75" i="1"/>
  <c r="H75" i="1"/>
  <c r="AI75" i="1" l="1"/>
  <c r="AL75" i="1"/>
  <c r="R75" i="1"/>
  <c r="S75" i="1"/>
  <c r="U75" i="1"/>
  <c r="T75" i="1"/>
  <c r="I75" i="1"/>
  <c r="C76" i="1" s="1"/>
  <c r="O75" i="1" l="1"/>
  <c r="K75" i="1"/>
  <c r="E76" i="1"/>
  <c r="G75" i="1"/>
  <c r="D76" i="1"/>
  <c r="M75" i="1" l="1"/>
  <c r="P75" i="1" l="1"/>
  <c r="F76" i="1"/>
  <c r="AF77" i="1" s="1"/>
  <c r="Q75" i="1"/>
  <c r="AB76" i="1" l="1"/>
  <c r="AD76" i="1"/>
  <c r="AG77" i="1"/>
  <c r="AM77" i="1" s="1"/>
  <c r="AA76" i="1"/>
  <c r="Z76" i="1"/>
  <c r="AE76" i="1"/>
  <c r="AC76" i="1"/>
  <c r="Y76" i="1"/>
  <c r="X76" i="1"/>
  <c r="H76" i="1"/>
  <c r="AK76" i="1" l="1"/>
  <c r="AL76" i="1"/>
  <c r="AI76" i="1"/>
  <c r="AJ76" i="1"/>
  <c r="R76" i="1"/>
  <c r="S76" i="1"/>
  <c r="U76" i="1"/>
  <c r="T76" i="1"/>
  <c r="I76" i="1"/>
  <c r="E77" i="1" s="1"/>
  <c r="O76" i="1" l="1"/>
  <c r="K76" i="1"/>
  <c r="G76" i="1"/>
  <c r="D77" i="1"/>
  <c r="C77" i="1"/>
  <c r="M76" i="1" l="1"/>
  <c r="P76" i="1" l="1"/>
  <c r="F77" i="1"/>
  <c r="H77" i="1" s="1"/>
  <c r="Q76" i="1"/>
  <c r="Z77" i="1" l="1"/>
  <c r="AB77" i="1"/>
  <c r="AF78" i="1"/>
  <c r="AG78" i="1"/>
  <c r="I77" i="1"/>
  <c r="G77" i="1" s="1"/>
  <c r="AC77" i="1"/>
  <c r="AD77" i="1"/>
  <c r="X77" i="1"/>
  <c r="AE77" i="1"/>
  <c r="AA77" i="1"/>
  <c r="Y77" i="1"/>
  <c r="AI77" i="1" l="1"/>
  <c r="AL77" i="1"/>
  <c r="AM78" i="1"/>
  <c r="AK77" i="1"/>
  <c r="AJ77" i="1"/>
  <c r="R77" i="1"/>
  <c r="T77" i="1"/>
  <c r="S77" i="1"/>
  <c r="U77" i="1"/>
  <c r="C78" i="1"/>
  <c r="D78" i="1"/>
  <c r="E78" i="1"/>
  <c r="O77" i="1" l="1"/>
  <c r="K77" i="1"/>
  <c r="M77" i="1" s="1"/>
  <c r="P77" i="1" s="1"/>
  <c r="F78" i="1" l="1"/>
  <c r="H78" i="1" s="1"/>
  <c r="Q77" i="1"/>
  <c r="AF79" i="1" l="1"/>
  <c r="AG79" i="1"/>
  <c r="I78" i="1"/>
  <c r="E79" i="1" s="1"/>
  <c r="AD78" i="1"/>
  <c r="Z78" i="1"/>
  <c r="X78" i="1"/>
  <c r="AE78" i="1"/>
  <c r="AB78" i="1"/>
  <c r="Y78" i="1"/>
  <c r="AC78" i="1"/>
  <c r="AA78" i="1"/>
  <c r="AK78" i="1" l="1"/>
  <c r="AL78" i="1"/>
  <c r="AI78" i="1"/>
  <c r="AJ78" i="1"/>
  <c r="AM79" i="1"/>
  <c r="G78" i="1"/>
  <c r="D79" i="1"/>
  <c r="C79" i="1"/>
  <c r="S78" i="1"/>
  <c r="R78" i="1"/>
  <c r="T78" i="1"/>
  <c r="U78" i="1"/>
  <c r="O78" i="1" l="1"/>
  <c r="K78" i="1"/>
  <c r="M78" i="1" l="1"/>
  <c r="F79" i="1" l="1"/>
  <c r="P78" i="1"/>
  <c r="Q78" i="1" s="1"/>
  <c r="AG80" i="1"/>
  <c r="H79" i="1"/>
  <c r="I79" i="1" s="1"/>
  <c r="E80" i="1" s="1"/>
  <c r="AF80" i="1"/>
  <c r="AM80" i="1" l="1"/>
  <c r="AD79" i="1"/>
  <c r="AB79" i="1"/>
  <c r="AA79" i="1"/>
  <c r="Z79" i="1"/>
  <c r="X79" i="1"/>
  <c r="AE79" i="1"/>
  <c r="G79" i="1"/>
  <c r="Y79" i="1"/>
  <c r="AC79" i="1"/>
  <c r="C80" i="1"/>
  <c r="D80" i="1"/>
  <c r="AL79" i="1" l="1"/>
  <c r="AI79" i="1"/>
  <c r="AK79" i="1"/>
  <c r="AJ79" i="1"/>
  <c r="R79" i="1"/>
  <c r="T79" i="1"/>
  <c r="S79" i="1"/>
  <c r="U79" i="1"/>
  <c r="O79" i="1" l="1"/>
  <c r="K79" i="1"/>
  <c r="M79" i="1" s="1"/>
  <c r="P79" i="1" l="1"/>
  <c r="Q79" i="1"/>
  <c r="AB80" i="1"/>
  <c r="AC80" i="1"/>
  <c r="AE80" i="1"/>
  <c r="X80" i="1"/>
  <c r="F80" i="1"/>
  <c r="AG81" i="1" s="1"/>
  <c r="AD80" i="1" l="1"/>
  <c r="AL80" i="1" s="1"/>
  <c r="Z80" i="1"/>
  <c r="AK80" i="1"/>
  <c r="AA80" i="1"/>
  <c r="Y80" i="1"/>
  <c r="AI80" i="1" s="1"/>
  <c r="R80" i="1"/>
  <c r="AF81" i="1"/>
  <c r="AM81" i="1" s="1"/>
  <c r="H80" i="1"/>
  <c r="T80" i="1" s="1"/>
  <c r="AJ80" i="1" l="1"/>
  <c r="S80" i="1"/>
  <c r="O80" i="1" s="1"/>
  <c r="U80" i="1"/>
  <c r="K80" i="1" s="1"/>
  <c r="M80" i="1" s="1"/>
  <c r="I80" i="1"/>
  <c r="C81" i="1" s="1"/>
  <c r="E81" i="1" l="1"/>
  <c r="G80" i="1"/>
  <c r="D81" i="1"/>
  <c r="F81" i="1"/>
  <c r="P80" i="1" l="1"/>
  <c r="Q80" i="1" s="1"/>
  <c r="Y81" i="1" s="1"/>
  <c r="AB81" i="1"/>
  <c r="Z81" i="1"/>
  <c r="AA81" i="1"/>
  <c r="AE81" i="1"/>
  <c r="AG82" i="1"/>
  <c r="H81" i="1"/>
  <c r="I81" i="1" s="1"/>
  <c r="E82" i="1" s="1"/>
  <c r="X81" i="1"/>
  <c r="AC81" i="1"/>
  <c r="AF82" i="1"/>
  <c r="AD81" i="1"/>
  <c r="AL81" i="1" l="1"/>
  <c r="AM82" i="1"/>
  <c r="AI81" i="1"/>
  <c r="AJ81" i="1"/>
  <c r="AK81" i="1"/>
  <c r="S81" i="1"/>
  <c r="T81" i="1"/>
  <c r="R81" i="1"/>
  <c r="U81" i="1"/>
  <c r="G81" i="1"/>
  <c r="C82" i="1"/>
  <c r="D82" i="1"/>
  <c r="O81" i="1" l="1"/>
  <c r="K81" i="1"/>
  <c r="M81" i="1" s="1"/>
  <c r="P81" i="1" l="1"/>
  <c r="F82" i="1"/>
  <c r="AF83" i="1" s="1"/>
  <c r="AG83" i="1" l="1"/>
  <c r="AM83" i="1" s="1"/>
  <c r="H82" i="1"/>
  <c r="I82" i="1" s="1"/>
  <c r="C83" i="1" s="1"/>
  <c r="Q81" i="1"/>
  <c r="AB82" i="1" l="1"/>
  <c r="AD82" i="1"/>
  <c r="AC82" i="1"/>
  <c r="Z82" i="1"/>
  <c r="X82" i="1"/>
  <c r="AE82" i="1"/>
  <c r="AA82" i="1"/>
  <c r="Y82" i="1"/>
  <c r="G82" i="1"/>
  <c r="E83" i="1"/>
  <c r="D83" i="1"/>
  <c r="AI82" i="1" l="1"/>
  <c r="AK82" i="1"/>
  <c r="AJ82" i="1"/>
  <c r="AL82" i="1"/>
  <c r="R82" i="1"/>
  <c r="T82" i="1"/>
  <c r="S82" i="1"/>
  <c r="U82" i="1"/>
  <c r="O82" i="1" l="1"/>
  <c r="K82" i="1"/>
  <c r="M82" i="1" l="1"/>
  <c r="P82" i="1" l="1"/>
  <c r="AB83" i="1"/>
  <c r="AD83" i="1"/>
  <c r="F83" i="1"/>
  <c r="AE83" i="1"/>
  <c r="Z83" i="1"/>
  <c r="Y83" i="1"/>
  <c r="AA83" i="1"/>
  <c r="Q82" i="1" l="1"/>
  <c r="AL83" i="1"/>
  <c r="AJ83" i="1"/>
  <c r="AD84" i="1"/>
  <c r="AG84" i="1"/>
  <c r="S83" i="1"/>
  <c r="H83" i="1"/>
  <c r="I83" i="1" s="1"/>
  <c r="AF84" i="1"/>
  <c r="AC83" i="1" l="1"/>
  <c r="AK83" i="1" s="1"/>
  <c r="X83" i="1"/>
  <c r="AM84" i="1"/>
  <c r="O83" i="1"/>
  <c r="T83" i="1"/>
  <c r="U83" i="1"/>
  <c r="C84" i="1"/>
  <c r="D84" i="1"/>
  <c r="E84" i="1"/>
  <c r="G83" i="1"/>
  <c r="AI83" i="1" l="1"/>
  <c r="R83" i="1"/>
  <c r="K83" i="1"/>
  <c r="M83" i="1" s="1"/>
  <c r="P83" i="1" l="1"/>
  <c r="Q83" i="1" s="1"/>
  <c r="F84" i="1"/>
  <c r="X84" i="1"/>
  <c r="Z84" i="1"/>
  <c r="AA84" i="1"/>
  <c r="Y84" i="1"/>
  <c r="AC84" i="1"/>
  <c r="AB84" i="1" l="1"/>
  <c r="AE84" i="1"/>
  <c r="AL84" i="1" s="1"/>
  <c r="AK84" i="1"/>
  <c r="AJ84" i="1"/>
  <c r="AI84" i="1"/>
  <c r="AG85" i="1"/>
  <c r="AF85" i="1"/>
  <c r="H84" i="1"/>
  <c r="T84" i="1" s="1"/>
  <c r="R84" i="1"/>
  <c r="S84" i="1"/>
  <c r="AM85" i="1" l="1"/>
  <c r="I84" i="1"/>
  <c r="D85" i="1" s="1"/>
  <c r="U84" i="1"/>
  <c r="K84" i="1" s="1"/>
  <c r="M84" i="1" s="1"/>
  <c r="O84" i="1"/>
  <c r="G84" i="1" l="1"/>
  <c r="P84" i="1" s="1"/>
  <c r="E85" i="1"/>
  <c r="C85" i="1"/>
  <c r="F85" i="1"/>
  <c r="Q84" i="1"/>
  <c r="AB85" i="1"/>
  <c r="Y85" i="1" l="1"/>
  <c r="AD85" i="1"/>
  <c r="H85" i="1"/>
  <c r="I85" i="1" s="1"/>
  <c r="C86" i="1" s="1"/>
  <c r="AC85" i="1"/>
  <c r="AK85" i="1" s="1"/>
  <c r="AG86" i="1"/>
  <c r="AF86" i="1"/>
  <c r="AA85" i="1"/>
  <c r="X85" i="1"/>
  <c r="Z85" i="1"/>
  <c r="AE85" i="1"/>
  <c r="AM86" i="1" l="1"/>
  <c r="AI85" i="1"/>
  <c r="AL85" i="1"/>
  <c r="AJ85" i="1"/>
  <c r="S85" i="1"/>
  <c r="U85" i="1"/>
  <c r="R85" i="1"/>
  <c r="E86" i="1"/>
  <c r="D86" i="1"/>
  <c r="T85" i="1"/>
  <c r="G85" i="1"/>
  <c r="O85" i="1" l="1"/>
  <c r="K85" i="1"/>
  <c r="M85" i="1" s="1"/>
  <c r="P85" i="1" l="1"/>
  <c r="Q85" i="1" s="1"/>
  <c r="AA86" i="1" s="1"/>
  <c r="F86" i="1"/>
  <c r="AF87" i="1" s="1"/>
  <c r="AD86" i="1"/>
  <c r="AE86" i="1"/>
  <c r="Y86" i="1"/>
  <c r="X86" i="1"/>
  <c r="AL86" i="1" l="1"/>
  <c r="AI86" i="1"/>
  <c r="Z86" i="1"/>
  <c r="AJ86" i="1" s="1"/>
  <c r="AB86" i="1"/>
  <c r="AC86" i="1"/>
  <c r="AG87" i="1"/>
  <c r="AM87" i="1" s="1"/>
  <c r="H86" i="1"/>
  <c r="S86" i="1"/>
  <c r="AK86" i="1" l="1"/>
  <c r="T86" i="1"/>
  <c r="R86" i="1"/>
  <c r="O86" i="1" s="1"/>
  <c r="I86" i="1"/>
  <c r="C87" i="1" s="1"/>
  <c r="U86" i="1"/>
  <c r="K86" i="1" l="1"/>
  <c r="G86" i="1"/>
  <c r="E87" i="1"/>
  <c r="D87" i="1"/>
  <c r="M86" i="1"/>
  <c r="P86" i="1" l="1"/>
  <c r="Q86" i="1" s="1"/>
  <c r="X87" i="1" s="1"/>
  <c r="F87" i="1"/>
  <c r="AG88" i="1" s="1"/>
  <c r="AD87" i="1"/>
  <c r="AC87" i="1"/>
  <c r="AB87" i="1"/>
  <c r="Z87" i="1" l="1"/>
  <c r="Y87" i="1"/>
  <c r="AI87" i="1" s="1"/>
  <c r="AK87" i="1"/>
  <c r="AA87" i="1"/>
  <c r="H87" i="1"/>
  <c r="I87" i="1" s="1"/>
  <c r="C88" i="1" s="1"/>
  <c r="AE87" i="1"/>
  <c r="AL87" i="1" s="1"/>
  <c r="R87" i="1"/>
  <c r="AF88" i="1"/>
  <c r="AM88" i="1" s="1"/>
  <c r="AJ87" i="1" l="1"/>
  <c r="S87" i="1"/>
  <c r="O87" i="1" s="1"/>
  <c r="U87" i="1"/>
  <c r="T87" i="1"/>
  <c r="D88" i="1"/>
  <c r="E88" i="1"/>
  <c r="G87" i="1"/>
  <c r="K87" i="1" l="1"/>
  <c r="M87" i="1" s="1"/>
  <c r="P87" i="1" l="1"/>
  <c r="Q87" i="1" s="1"/>
  <c r="AC88" i="1" s="1"/>
  <c r="Z88" i="1"/>
  <c r="AD88" i="1"/>
  <c r="F88" i="1"/>
  <c r="AF89" i="1" s="1"/>
  <c r="X88" i="1"/>
  <c r="AB88" i="1"/>
  <c r="AE88" i="1"/>
  <c r="Y88" i="1"/>
  <c r="AA88" i="1"/>
  <c r="AI88" i="1" l="1"/>
  <c r="AL88" i="1"/>
  <c r="AK88" i="1"/>
  <c r="AJ88" i="1"/>
  <c r="AG89" i="1"/>
  <c r="AM89" i="1" s="1"/>
  <c r="S88" i="1"/>
  <c r="R88" i="1"/>
  <c r="H88" i="1"/>
  <c r="O88" i="1" l="1"/>
  <c r="U88" i="1"/>
  <c r="T88" i="1"/>
  <c r="I88" i="1"/>
  <c r="C89" i="1" s="1"/>
  <c r="K88" i="1" l="1"/>
  <c r="E89" i="1"/>
  <c r="D89" i="1"/>
  <c r="G88" i="1"/>
  <c r="M88" i="1" l="1"/>
  <c r="P88" i="1" l="1"/>
  <c r="F89" i="1"/>
  <c r="H89" i="1" s="1"/>
  <c r="Q88" i="1"/>
  <c r="Z89" i="1" l="1"/>
  <c r="AD89" i="1"/>
  <c r="AG90" i="1"/>
  <c r="AF90" i="1"/>
  <c r="I89" i="1"/>
  <c r="G89" i="1" s="1"/>
  <c r="Y89" i="1"/>
  <c r="AB89" i="1"/>
  <c r="X89" i="1"/>
  <c r="AA89" i="1"/>
  <c r="AE89" i="1"/>
  <c r="AC89" i="1"/>
  <c r="AI89" i="1" l="1"/>
  <c r="AM90" i="1"/>
  <c r="AK89" i="1"/>
  <c r="AL89" i="1"/>
  <c r="AJ89" i="1"/>
  <c r="R89" i="1"/>
  <c r="D90" i="1"/>
  <c r="T89" i="1"/>
  <c r="C90" i="1"/>
  <c r="U89" i="1"/>
  <c r="S89" i="1"/>
  <c r="E90" i="1"/>
  <c r="O89" i="1" l="1"/>
  <c r="K89" i="1"/>
  <c r="M89" i="1" s="1"/>
  <c r="AB90" i="1"/>
  <c r="P89" i="1" l="1"/>
  <c r="Q89" i="1"/>
  <c r="X90" i="1" s="1"/>
  <c r="Z90" i="1"/>
  <c r="AD90" i="1"/>
  <c r="F90" i="1"/>
  <c r="H90" i="1" s="1"/>
  <c r="I90" i="1" s="1"/>
  <c r="D91" i="1" s="1"/>
  <c r="Y90" i="1"/>
  <c r="AE90" i="1" l="1"/>
  <c r="AL90" i="1" s="1"/>
  <c r="AI90" i="1"/>
  <c r="AA90" i="1"/>
  <c r="AJ90" i="1" s="1"/>
  <c r="R90" i="1"/>
  <c r="AC90" i="1"/>
  <c r="AK90" i="1" s="1"/>
  <c r="T90" i="1"/>
  <c r="AF91" i="1"/>
  <c r="AG91" i="1"/>
  <c r="E91" i="1"/>
  <c r="G90" i="1"/>
  <c r="C91" i="1"/>
  <c r="AM91" i="1" l="1"/>
  <c r="U90" i="1"/>
  <c r="K90" i="1" s="1"/>
  <c r="M90" i="1" s="1"/>
  <c r="S90" i="1"/>
  <c r="O90" i="1" s="1"/>
  <c r="P90" i="1" l="1"/>
  <c r="F91" i="1"/>
  <c r="AF92" i="1" s="1"/>
  <c r="Q90" i="1"/>
  <c r="AG92" i="1" l="1"/>
  <c r="AM92" i="1" s="1"/>
  <c r="AB91" i="1"/>
  <c r="AD91" i="1"/>
  <c r="AC91" i="1"/>
  <c r="Z91" i="1"/>
  <c r="AA91" i="1"/>
  <c r="AE91" i="1"/>
  <c r="Y91" i="1"/>
  <c r="X91" i="1"/>
  <c r="AK91" i="1" l="1"/>
  <c r="AI91" i="1"/>
  <c r="AL91" i="1"/>
  <c r="AJ91" i="1"/>
  <c r="S91" i="1"/>
  <c r="R91" i="1"/>
  <c r="H91" i="1"/>
  <c r="O91" i="1" l="1"/>
  <c r="U91" i="1"/>
  <c r="T91" i="1"/>
  <c r="I91" i="1"/>
  <c r="K91" i="1" l="1"/>
  <c r="C92" i="1"/>
  <c r="G91" i="1"/>
  <c r="D92" i="1"/>
  <c r="E92" i="1"/>
  <c r="M91" i="1" l="1"/>
  <c r="F92" i="1" s="1"/>
  <c r="P91" i="1" l="1"/>
  <c r="Q91" i="1"/>
  <c r="AC92" i="1" s="1"/>
  <c r="AD92" i="1"/>
  <c r="AB92" i="1"/>
  <c r="Z92" i="1"/>
  <c r="H92" i="1"/>
  <c r="AG93" i="1"/>
  <c r="AF93" i="1"/>
  <c r="AM93" i="1" l="1"/>
  <c r="AK92" i="1"/>
  <c r="Y92" i="1"/>
  <c r="AE92" i="1"/>
  <c r="AL92" i="1" s="1"/>
  <c r="X92" i="1"/>
  <c r="AA92" i="1"/>
  <c r="AJ92" i="1" s="1"/>
  <c r="I92" i="1"/>
  <c r="C93" i="1" s="1"/>
  <c r="AI92" i="1" l="1"/>
  <c r="T92" i="1"/>
  <c r="U92" i="1"/>
  <c r="R92" i="1"/>
  <c r="S92" i="1"/>
  <c r="E93" i="1"/>
  <c r="D93" i="1"/>
  <c r="G92" i="1"/>
  <c r="K92" i="1" l="1"/>
  <c r="O92" i="1"/>
  <c r="M92" i="1"/>
  <c r="P92" i="1" l="1"/>
  <c r="Q92" i="1" s="1"/>
  <c r="AC93" i="1" s="1"/>
  <c r="AB93" i="1"/>
  <c r="AD93" i="1"/>
  <c r="F93" i="1"/>
  <c r="AF94" i="1" s="1"/>
  <c r="X93" i="1"/>
  <c r="Z93" i="1"/>
  <c r="AE93" i="1"/>
  <c r="Y93" i="1"/>
  <c r="AA93" i="1"/>
  <c r="AK93" i="1" l="1"/>
  <c r="AI93" i="1"/>
  <c r="AJ93" i="1"/>
  <c r="AL93" i="1"/>
  <c r="H93" i="1"/>
  <c r="T93" i="1" s="1"/>
  <c r="AG94" i="1"/>
  <c r="AM94" i="1" s="1"/>
  <c r="R93" i="1"/>
  <c r="S93" i="1"/>
  <c r="O93" i="1" l="1"/>
  <c r="I93" i="1"/>
  <c r="G93" i="1" s="1"/>
  <c r="U93" i="1"/>
  <c r="K93" i="1" s="1"/>
  <c r="D94" i="1" l="1"/>
  <c r="E94" i="1"/>
  <c r="C94" i="1"/>
  <c r="M93" i="1"/>
  <c r="P93" i="1" l="1"/>
  <c r="Q93" i="1" s="1"/>
  <c r="AE94" i="1" s="1"/>
  <c r="F94" i="1"/>
  <c r="AG95" i="1" s="1"/>
  <c r="AD94" i="1"/>
  <c r="Z94" i="1"/>
  <c r="Y94" i="1"/>
  <c r="AB94" i="1"/>
  <c r="X94" i="1"/>
  <c r="AA94" i="1"/>
  <c r="AC94" i="1"/>
  <c r="AJ94" i="1" l="1"/>
  <c r="AI94" i="1"/>
  <c r="AK94" i="1"/>
  <c r="AL94" i="1"/>
  <c r="AF95" i="1"/>
  <c r="AM95" i="1" s="1"/>
  <c r="R94" i="1"/>
  <c r="S94" i="1"/>
  <c r="H94" i="1"/>
  <c r="O94" i="1" l="1"/>
  <c r="U94" i="1"/>
  <c r="T94" i="1"/>
  <c r="I94" i="1"/>
  <c r="D95" i="1" s="1"/>
  <c r="K94" i="1" l="1"/>
  <c r="M94" i="1" s="1"/>
  <c r="E95" i="1"/>
  <c r="G94" i="1"/>
  <c r="P94" i="1" s="1"/>
  <c r="C95" i="1"/>
  <c r="F95" i="1" l="1"/>
  <c r="AG96" i="1" s="1"/>
  <c r="AF96" i="1" l="1"/>
  <c r="AM96" i="1" s="1"/>
  <c r="Q94" i="1"/>
  <c r="H95" i="1"/>
  <c r="Z95" i="1" l="1"/>
  <c r="AD95" i="1"/>
  <c r="AA95" i="1"/>
  <c r="AB95" i="1"/>
  <c r="Y95" i="1"/>
  <c r="AC95" i="1"/>
  <c r="X95" i="1"/>
  <c r="AE95" i="1"/>
  <c r="I95" i="1"/>
  <c r="AK95" i="1" l="1"/>
  <c r="AJ95" i="1"/>
  <c r="AI95" i="1"/>
  <c r="AL95" i="1"/>
  <c r="R95" i="1"/>
  <c r="T95" i="1"/>
  <c r="S95" i="1"/>
  <c r="U95" i="1"/>
  <c r="E96" i="1"/>
  <c r="G95" i="1"/>
  <c r="C96" i="1"/>
  <c r="D96" i="1"/>
  <c r="K95" i="1" l="1"/>
  <c r="M95" i="1" s="1"/>
  <c r="O95" i="1"/>
  <c r="P95" i="1" l="1"/>
  <c r="F96" i="1"/>
  <c r="AF97" i="1" s="1"/>
  <c r="Q95" i="1"/>
  <c r="AB96" i="1" l="1"/>
  <c r="AD96" i="1"/>
  <c r="AG97" i="1"/>
  <c r="AM97" i="1" s="1"/>
  <c r="H96" i="1"/>
  <c r="I96" i="1" s="1"/>
  <c r="AC96" i="1"/>
  <c r="AK96" i="1" s="1"/>
  <c r="Z96" i="1"/>
  <c r="AA96" i="1"/>
  <c r="AE96" i="1"/>
  <c r="AL96" i="1" s="1"/>
  <c r="Y96" i="1"/>
  <c r="X96" i="1"/>
  <c r="AI96" i="1" l="1"/>
  <c r="AJ96" i="1"/>
  <c r="R96" i="1"/>
  <c r="T96" i="1"/>
  <c r="U96" i="1"/>
  <c r="S96" i="1"/>
  <c r="C97" i="1"/>
  <c r="G96" i="1"/>
  <c r="E97" i="1"/>
  <c r="D97" i="1"/>
  <c r="O96" i="1" l="1"/>
  <c r="K96" i="1"/>
  <c r="M96" i="1" l="1"/>
  <c r="P96" i="1" l="1"/>
  <c r="AD97" i="1"/>
  <c r="AE97" i="1"/>
  <c r="AB97" i="1"/>
  <c r="Z97" i="1"/>
  <c r="X97" i="1"/>
  <c r="F97" i="1"/>
  <c r="H97" i="1" s="1"/>
  <c r="AC97" i="1"/>
  <c r="Q96" i="1" l="1"/>
  <c r="AL97" i="1"/>
  <c r="AK97" i="1"/>
  <c r="S97" i="1"/>
  <c r="R97" i="1"/>
  <c r="U97" i="1"/>
  <c r="I97" i="1"/>
  <c r="E98" i="1" s="1"/>
  <c r="AG98" i="1"/>
  <c r="AF98" i="1"/>
  <c r="T97" i="1"/>
  <c r="Y97" i="1" l="1"/>
  <c r="AI97" i="1" s="1"/>
  <c r="AA97" i="1"/>
  <c r="AJ97" i="1" s="1"/>
  <c r="AM98" i="1"/>
  <c r="O97" i="1"/>
  <c r="K97" i="1"/>
  <c r="M97" i="1" s="1"/>
  <c r="G97" i="1"/>
  <c r="P97" i="1" s="1"/>
  <c r="D98" i="1"/>
  <c r="C98" i="1"/>
  <c r="F98" i="1" l="1"/>
  <c r="AF99" i="1" s="1"/>
  <c r="H98" i="1" l="1"/>
  <c r="I98" i="1" s="1"/>
  <c r="E99" i="1" s="1"/>
  <c r="AG99" i="1"/>
  <c r="AM99" i="1" s="1"/>
  <c r="Q97" i="1"/>
  <c r="AD98" i="1" l="1"/>
  <c r="Z98" i="1"/>
  <c r="X98" i="1"/>
  <c r="AB98" i="1"/>
  <c r="AE98" i="1"/>
  <c r="Y98" i="1"/>
  <c r="AC98" i="1"/>
  <c r="AA98" i="1"/>
  <c r="D99" i="1"/>
  <c r="G98" i="1"/>
  <c r="C99" i="1"/>
  <c r="AK98" i="1" l="1"/>
  <c r="AI98" i="1"/>
  <c r="AJ98" i="1"/>
  <c r="AL98" i="1"/>
  <c r="R98" i="1"/>
  <c r="T98" i="1"/>
  <c r="S98" i="1"/>
  <c r="U98" i="1"/>
  <c r="O98" i="1" l="1"/>
  <c r="K98" i="1"/>
  <c r="M98" i="1" s="1"/>
  <c r="P98" i="1" s="1"/>
  <c r="F99" i="1" l="1"/>
  <c r="Q98" i="1"/>
  <c r="Y99" i="1" s="1"/>
  <c r="AD99" i="1"/>
  <c r="AB99" i="1"/>
  <c r="Z99" i="1" l="1"/>
  <c r="AA99" i="1"/>
  <c r="AC99" i="1"/>
  <c r="AK99" i="1" s="1"/>
  <c r="X99" i="1"/>
  <c r="AI99" i="1" s="1"/>
  <c r="AE99" i="1"/>
  <c r="AL99" i="1" s="1"/>
  <c r="AF100" i="1"/>
  <c r="H99" i="1"/>
  <c r="I99" i="1" s="1"/>
  <c r="D100" i="1" s="1"/>
  <c r="AG100" i="1"/>
  <c r="AM100" i="1" l="1"/>
  <c r="AJ99" i="1"/>
  <c r="R99" i="1"/>
  <c r="S99" i="1"/>
  <c r="C100" i="1"/>
  <c r="G99" i="1"/>
  <c r="E100" i="1"/>
  <c r="T99" i="1"/>
  <c r="U99" i="1"/>
  <c r="O99" i="1" l="1"/>
  <c r="K99" i="1"/>
  <c r="M99" i="1" s="1"/>
  <c r="P99" i="1" s="1"/>
  <c r="Q99" i="1" l="1"/>
  <c r="F100" i="1"/>
  <c r="H100" i="1" s="1"/>
  <c r="AD100" i="1" l="1"/>
  <c r="Z100" i="1"/>
  <c r="AG101" i="1"/>
  <c r="AF101" i="1"/>
  <c r="AA100" i="1"/>
  <c r="AB100" i="1"/>
  <c r="Y100" i="1"/>
  <c r="AC100" i="1"/>
  <c r="X100" i="1"/>
  <c r="AE100" i="1"/>
  <c r="I100" i="1"/>
  <c r="E101" i="1" s="1"/>
  <c r="AI100" i="1" l="1"/>
  <c r="AL100" i="1"/>
  <c r="AM101" i="1"/>
  <c r="AK100" i="1"/>
  <c r="AJ100" i="1"/>
  <c r="T100" i="1"/>
  <c r="R100" i="1"/>
  <c r="U100" i="1"/>
  <c r="S100" i="1"/>
  <c r="D101" i="1"/>
  <c r="G100" i="1"/>
  <c r="C101" i="1"/>
  <c r="O100" i="1" l="1"/>
  <c r="K100" i="1"/>
  <c r="M100" i="1" s="1"/>
  <c r="P100" i="1" l="1"/>
  <c r="F101" i="1"/>
  <c r="AF102" i="1" s="1"/>
  <c r="Q100" i="1"/>
  <c r="AG102" i="1" l="1"/>
  <c r="AM102" i="1" s="1"/>
  <c r="H101" i="1"/>
  <c r="I101" i="1" s="1"/>
  <c r="E102" i="1" s="1"/>
  <c r="AD101" i="1"/>
  <c r="AB101" i="1"/>
  <c r="AC101" i="1"/>
  <c r="Z101" i="1"/>
  <c r="AA101" i="1"/>
  <c r="AE101" i="1"/>
  <c r="Y101" i="1"/>
  <c r="X101" i="1"/>
  <c r="AI101" i="1" l="1"/>
  <c r="AJ101" i="1"/>
  <c r="AK101" i="1"/>
  <c r="AL101" i="1"/>
  <c r="C102" i="1"/>
  <c r="G101" i="1"/>
  <c r="U101" i="1"/>
  <c r="R101" i="1"/>
  <c r="S101" i="1"/>
  <c r="T101" i="1"/>
  <c r="D102" i="1"/>
  <c r="O101" i="1" l="1"/>
  <c r="K101" i="1"/>
  <c r="M101" i="1" l="1"/>
  <c r="P101" i="1" l="1"/>
  <c r="AD102" i="1"/>
  <c r="Z102" i="1"/>
  <c r="F102" i="1"/>
  <c r="AG103" i="1" s="1"/>
  <c r="AE102" i="1"/>
  <c r="AB102" i="1"/>
  <c r="AC102" i="1"/>
  <c r="X102" i="1"/>
  <c r="Q101" i="1" l="1"/>
  <c r="AL102" i="1"/>
  <c r="AK102" i="1"/>
  <c r="AF103" i="1"/>
  <c r="AM103" i="1" s="1"/>
  <c r="AD103" i="1"/>
  <c r="H102" i="1"/>
  <c r="I102" i="1" s="1"/>
  <c r="D103" i="1" s="1"/>
  <c r="R102" i="1"/>
  <c r="AA102" i="1" l="1"/>
  <c r="Y102" i="1"/>
  <c r="AI102" i="1" s="1"/>
  <c r="T102" i="1"/>
  <c r="C103" i="1"/>
  <c r="G102" i="1"/>
  <c r="E103" i="1"/>
  <c r="U102" i="1"/>
  <c r="S102" i="1" l="1"/>
  <c r="O102" i="1" s="1"/>
  <c r="AJ102" i="1"/>
  <c r="K102" i="1"/>
  <c r="M102" i="1" s="1"/>
  <c r="F103" i="1" s="1"/>
  <c r="H103" i="1" s="1"/>
  <c r="P102" i="1" l="1"/>
  <c r="AF104" i="1"/>
  <c r="AD104" i="1"/>
  <c r="AG104" i="1"/>
  <c r="Q102" i="1"/>
  <c r="X103" i="1" s="1"/>
  <c r="I103" i="1"/>
  <c r="E104" i="1" s="1"/>
  <c r="AM104" i="1" l="1"/>
  <c r="Z103" i="1"/>
  <c r="AA103" i="1"/>
  <c r="AC103" i="1"/>
  <c r="AE103" i="1"/>
  <c r="AL103" i="1" s="1"/>
  <c r="AB103" i="1"/>
  <c r="Y103" i="1"/>
  <c r="AI103" i="1" s="1"/>
  <c r="G103" i="1"/>
  <c r="C104" i="1"/>
  <c r="D104" i="1"/>
  <c r="AK103" i="1" l="1"/>
  <c r="AJ103" i="1"/>
  <c r="R103" i="1"/>
  <c r="T103" i="1"/>
  <c r="S103" i="1"/>
  <c r="U103" i="1"/>
  <c r="Z104" i="1"/>
  <c r="O103" i="1" l="1"/>
  <c r="K103" i="1"/>
  <c r="M103" i="1" s="1"/>
  <c r="P103" i="1" l="1"/>
  <c r="AB104" i="1"/>
  <c r="Y104" i="1"/>
  <c r="F104" i="1"/>
  <c r="H104" i="1" s="1"/>
  <c r="I104" i="1" s="1"/>
  <c r="C105" i="1" s="1"/>
  <c r="AA104" i="1"/>
  <c r="AJ104" i="1" s="1"/>
  <c r="Q103" i="1" l="1"/>
  <c r="AC104" i="1" s="1"/>
  <c r="AK104" i="1"/>
  <c r="U104" i="1"/>
  <c r="AG105" i="1"/>
  <c r="AF105" i="1"/>
  <c r="E105" i="1"/>
  <c r="D105" i="1"/>
  <c r="G104" i="1"/>
  <c r="X104" i="1" l="1"/>
  <c r="AE104" i="1"/>
  <c r="AM105" i="1"/>
  <c r="AL104" i="1" l="1"/>
  <c r="S104" i="1"/>
  <c r="R104" i="1"/>
  <c r="O104" i="1" s="1"/>
  <c r="AI104" i="1"/>
  <c r="T104" i="1"/>
  <c r="K104" i="1" s="1"/>
  <c r="M104" i="1" s="1"/>
  <c r="Z105" i="1"/>
  <c r="AB105" i="1"/>
  <c r="AA105" i="1"/>
  <c r="AD105" i="1"/>
  <c r="Y105" i="1"/>
  <c r="AC105" i="1"/>
  <c r="P104" i="1" l="1"/>
  <c r="F105" i="1"/>
  <c r="AG106" i="1" s="1"/>
  <c r="AK105" i="1"/>
  <c r="AJ105" i="1"/>
  <c r="H105" i="1"/>
  <c r="S105" i="1"/>
  <c r="AF106" i="1" l="1"/>
  <c r="AM106" i="1" s="1"/>
  <c r="Q104" i="1"/>
  <c r="U105" i="1"/>
  <c r="I105" i="1"/>
  <c r="G105" i="1" s="1"/>
  <c r="X105" i="1" l="1"/>
  <c r="T105" i="1" s="1"/>
  <c r="K105" i="1" s="1"/>
  <c r="M105" i="1" s="1"/>
  <c r="AE105" i="1"/>
  <c r="AL105" i="1" s="1"/>
  <c r="AI105" i="1"/>
  <c r="R105" i="1"/>
  <c r="O105" i="1" s="1"/>
  <c r="D106" i="1"/>
  <c r="C106" i="1"/>
  <c r="E106" i="1"/>
  <c r="P105" i="1" l="1"/>
  <c r="Q105" i="1" s="1"/>
  <c r="Y106" i="1" s="1"/>
  <c r="Z106" i="1"/>
  <c r="AD106" i="1"/>
  <c r="F106" i="1"/>
  <c r="AF107" i="1" s="1"/>
  <c r="AC106" i="1"/>
  <c r="AB106" i="1"/>
  <c r="AA106" i="1"/>
  <c r="AE106" i="1"/>
  <c r="X106" i="1"/>
  <c r="AL106" i="1" l="1"/>
  <c r="AI106" i="1"/>
  <c r="AK106" i="1"/>
  <c r="AJ106" i="1"/>
  <c r="H106" i="1"/>
  <c r="U106" i="1" s="1"/>
  <c r="AG107" i="1"/>
  <c r="AM107" i="1" s="1"/>
  <c r="S106" i="1"/>
  <c r="R106" i="1"/>
  <c r="I106" i="1" l="1"/>
  <c r="C107" i="1" s="1"/>
  <c r="T106" i="1"/>
  <c r="K106" i="1" s="1"/>
  <c r="O106" i="1"/>
  <c r="E107" i="1" l="1"/>
  <c r="G106" i="1"/>
  <c r="D107" i="1"/>
  <c r="M106" i="1"/>
  <c r="P106" i="1" l="1"/>
  <c r="F107" i="1"/>
  <c r="H107" i="1" s="1"/>
  <c r="I107" i="1" s="1"/>
  <c r="AF108" i="1" l="1"/>
  <c r="AG108" i="1"/>
  <c r="Q106" i="1"/>
  <c r="E108" i="1"/>
  <c r="C108" i="1"/>
  <c r="G107" i="1"/>
  <c r="D108" i="1"/>
  <c r="AM108" i="1" l="1"/>
  <c r="AD107" i="1"/>
  <c r="Z107" i="1"/>
  <c r="AE107" i="1"/>
  <c r="AB107" i="1"/>
  <c r="AC107" i="1"/>
  <c r="X107" i="1"/>
  <c r="AA107" i="1"/>
  <c r="Y107" i="1"/>
  <c r="AJ107" i="1" l="1"/>
  <c r="AI107" i="1"/>
  <c r="AL107" i="1"/>
  <c r="AK107" i="1"/>
  <c r="S107" i="1"/>
  <c r="U107" i="1"/>
  <c r="T107" i="1"/>
  <c r="R107" i="1"/>
  <c r="O107" i="1" l="1"/>
  <c r="K107" i="1"/>
  <c r="M107" i="1" l="1"/>
  <c r="F108" i="1" l="1"/>
  <c r="P107" i="1"/>
  <c r="AF109" i="1"/>
  <c r="AG109" i="1"/>
  <c r="H108" i="1"/>
  <c r="Q107" i="1"/>
  <c r="AB108" i="1" l="1"/>
  <c r="AD108" i="1"/>
  <c r="AM109" i="1"/>
  <c r="Z108" i="1"/>
  <c r="AE108" i="1"/>
  <c r="Y108" i="1"/>
  <c r="AC108" i="1"/>
  <c r="I108" i="1"/>
  <c r="AA108" i="1"/>
  <c r="X108" i="1"/>
  <c r="AL108" i="1" l="1"/>
  <c r="AK108" i="1"/>
  <c r="AI108" i="1"/>
  <c r="AJ108" i="1"/>
  <c r="R108" i="1"/>
  <c r="U108" i="1"/>
  <c r="T108" i="1"/>
  <c r="S108" i="1"/>
  <c r="C109" i="1"/>
  <c r="G108" i="1"/>
  <c r="E109" i="1"/>
  <c r="D109" i="1"/>
  <c r="O108" i="1" l="1"/>
  <c r="K108" i="1"/>
  <c r="M108" i="1" s="1"/>
  <c r="F109" i="1" s="1"/>
  <c r="AG110" i="1" s="1"/>
  <c r="P108" i="1" l="1"/>
  <c r="Q108" i="1"/>
  <c r="AF110" i="1"/>
  <c r="AM110" i="1" s="1"/>
  <c r="H109" i="1"/>
  <c r="I109" i="1" s="1"/>
  <c r="D110" i="1" s="1"/>
  <c r="Z109" i="1"/>
  <c r="AE109" i="1"/>
  <c r="AC109" i="1"/>
  <c r="X109" i="1" l="1"/>
  <c r="AB109" i="1"/>
  <c r="AK109" i="1" s="1"/>
  <c r="Y109" i="1"/>
  <c r="AD109" i="1"/>
  <c r="AL109" i="1" s="1"/>
  <c r="AA109" i="1"/>
  <c r="AJ109" i="1" s="1"/>
  <c r="E110" i="1"/>
  <c r="C110" i="1"/>
  <c r="G109" i="1"/>
  <c r="R109" i="1" l="1"/>
  <c r="AI109" i="1"/>
  <c r="T109" i="1"/>
  <c r="U109" i="1"/>
  <c r="S109" i="1"/>
  <c r="O109" i="1" s="1"/>
  <c r="K109" i="1" l="1"/>
  <c r="M109" i="1" s="1"/>
  <c r="P109" i="1" l="1"/>
  <c r="F110" i="1"/>
  <c r="AG111" i="1" s="1"/>
  <c r="Z110" i="1"/>
  <c r="AD110" i="1"/>
  <c r="AA110" i="1"/>
  <c r="AB110" i="1"/>
  <c r="Y110" i="1"/>
  <c r="AC110" i="1"/>
  <c r="Q109" i="1" l="1"/>
  <c r="AJ110" i="1"/>
  <c r="AK110" i="1"/>
  <c r="AF111" i="1"/>
  <c r="AM111" i="1" s="1"/>
  <c r="H110" i="1"/>
  <c r="I110" i="1" s="1"/>
  <c r="C111" i="1" s="1"/>
  <c r="S110" i="1"/>
  <c r="X110" i="1" l="1"/>
  <c r="AE110" i="1"/>
  <c r="AL110" i="1" s="1"/>
  <c r="T110" i="1"/>
  <c r="U110" i="1"/>
  <c r="D111" i="1"/>
  <c r="E111" i="1"/>
  <c r="G110" i="1"/>
  <c r="K110" i="1" l="1"/>
  <c r="M110" i="1" s="1"/>
  <c r="P110" i="1" s="1"/>
  <c r="Q110" i="1" s="1"/>
  <c r="Z111" i="1" s="1"/>
  <c r="AI110" i="1"/>
  <c r="R110" i="1"/>
  <c r="O110" i="1" s="1"/>
  <c r="AD111" i="1"/>
  <c r="F111" i="1"/>
  <c r="AG112" i="1" s="1"/>
  <c r="AB111" i="1"/>
  <c r="AE111" i="1" l="1"/>
  <c r="AA111" i="1"/>
  <c r="AJ111" i="1" s="1"/>
  <c r="Y111" i="1"/>
  <c r="X111" i="1"/>
  <c r="R111" i="1" s="1"/>
  <c r="AL111" i="1"/>
  <c r="AC111" i="1"/>
  <c r="AK111" i="1" s="1"/>
  <c r="H111" i="1"/>
  <c r="AF112" i="1"/>
  <c r="AM112" i="1" s="1"/>
  <c r="AI111" i="1" l="1"/>
  <c r="U111" i="1"/>
  <c r="S111" i="1"/>
  <c r="O111" i="1" s="1"/>
  <c r="I111" i="1"/>
  <c r="D112" i="1" s="1"/>
  <c r="T111" i="1"/>
  <c r="K111" i="1" l="1"/>
  <c r="M111" i="1" s="1"/>
  <c r="F112" i="1" s="1"/>
  <c r="C112" i="1"/>
  <c r="E112" i="1"/>
  <c r="G111" i="1"/>
  <c r="P111" i="1" s="1"/>
  <c r="AB112" i="1"/>
  <c r="Z112" i="1"/>
  <c r="Q111" i="1" l="1"/>
  <c r="AG113" i="1"/>
  <c r="H112" i="1"/>
  <c r="AF113" i="1"/>
  <c r="AM113" i="1" l="1"/>
  <c r="X112" i="1"/>
  <c r="AD112" i="1"/>
  <c r="AC112" i="1"/>
  <c r="AK112" i="1" s="1"/>
  <c r="Y112" i="1"/>
  <c r="AE112" i="1"/>
  <c r="AA112" i="1"/>
  <c r="AJ112" i="1" s="1"/>
  <c r="I112" i="1"/>
  <c r="C113" i="1" s="1"/>
  <c r="R112" i="1" l="1"/>
  <c r="T112" i="1"/>
  <c r="AL112" i="1"/>
  <c r="AI112" i="1"/>
  <c r="U112" i="1"/>
  <c r="S112" i="1"/>
  <c r="O112" i="1" s="1"/>
  <c r="E113" i="1"/>
  <c r="D113" i="1"/>
  <c r="G112" i="1"/>
  <c r="K112" i="1" l="1"/>
  <c r="M112" i="1" s="1"/>
  <c r="AB113" i="1"/>
  <c r="Z113" i="1"/>
  <c r="AD113" i="1"/>
  <c r="AE113" i="1"/>
  <c r="P112" i="1" l="1"/>
  <c r="Q112" i="1" s="1"/>
  <c r="AA113" i="1"/>
  <c r="AJ113" i="1" s="1"/>
  <c r="Y113" i="1"/>
  <c r="F113" i="1"/>
  <c r="AG114" i="1" s="1"/>
  <c r="AL113" i="1"/>
  <c r="R113" i="1"/>
  <c r="X113" i="1" l="1"/>
  <c r="AC113" i="1"/>
  <c r="AI113" i="1"/>
  <c r="H113" i="1"/>
  <c r="U113" i="1" s="1"/>
  <c r="AF114" i="1"/>
  <c r="AM114" i="1" s="1"/>
  <c r="T113" i="1"/>
  <c r="I113" i="1"/>
  <c r="C114" i="1" s="1"/>
  <c r="AK113" i="1" l="1"/>
  <c r="S113" i="1"/>
  <c r="O113" i="1" s="1"/>
  <c r="K113" i="1"/>
  <c r="G113" i="1"/>
  <c r="D114" i="1"/>
  <c r="E114" i="1"/>
  <c r="M113" i="1" l="1"/>
  <c r="P113" i="1" l="1"/>
  <c r="F114" i="1"/>
  <c r="Q113" i="1"/>
  <c r="AB114" i="1" l="1"/>
  <c r="Z114" i="1"/>
  <c r="AG115" i="1"/>
  <c r="AF115" i="1"/>
  <c r="H114" i="1"/>
  <c r="I114" i="1" s="1"/>
  <c r="E115" i="1" s="1"/>
  <c r="Y114" i="1"/>
  <c r="AD114" i="1"/>
  <c r="X114" i="1"/>
  <c r="AA114" i="1"/>
  <c r="AE114" i="1"/>
  <c r="AC114" i="1"/>
  <c r="AM115" i="1" l="1"/>
  <c r="AI114" i="1"/>
  <c r="AL114" i="1"/>
  <c r="AJ114" i="1"/>
  <c r="AK114" i="1"/>
  <c r="S114" i="1"/>
  <c r="T114" i="1"/>
  <c r="U114" i="1"/>
  <c r="R114" i="1"/>
  <c r="C115" i="1"/>
  <c r="D115" i="1"/>
  <c r="G114" i="1"/>
  <c r="O114" i="1" l="1"/>
  <c r="K114" i="1"/>
  <c r="M114" i="1" l="1"/>
  <c r="P114" i="1" l="1"/>
  <c r="Q114" i="1" s="1"/>
  <c r="Z115" i="1" s="1"/>
  <c r="F115" i="1"/>
  <c r="H115" i="1" s="1"/>
  <c r="AF116" i="1" l="1"/>
  <c r="AG116" i="1"/>
  <c r="I115" i="1"/>
  <c r="D116" i="1" s="1"/>
  <c r="AB115" i="1"/>
  <c r="AD115" i="1"/>
  <c r="AC115" i="1"/>
  <c r="AA115" i="1"/>
  <c r="AJ115" i="1" s="1"/>
  <c r="AE115" i="1"/>
  <c r="Y115" i="1"/>
  <c r="X115" i="1"/>
  <c r="AI115" i="1" l="1"/>
  <c r="AL115" i="1"/>
  <c r="AM116" i="1"/>
  <c r="AK115" i="1"/>
  <c r="G115" i="1"/>
  <c r="S115" i="1"/>
  <c r="R115" i="1"/>
  <c r="E116" i="1"/>
  <c r="U115" i="1"/>
  <c r="C116" i="1"/>
  <c r="T115" i="1"/>
  <c r="O115" i="1" l="1"/>
  <c r="K115" i="1"/>
  <c r="M115" i="1" s="1"/>
  <c r="P115" i="1" l="1"/>
  <c r="Q115" i="1"/>
  <c r="AB116" i="1" s="1"/>
  <c r="F116" i="1"/>
  <c r="H116" i="1" s="1"/>
  <c r="I116" i="1" s="1"/>
  <c r="X116" i="1"/>
  <c r="AD116" i="1"/>
  <c r="Y116" i="1"/>
  <c r="AC116" i="1"/>
  <c r="Z116" i="1"/>
  <c r="AE116" i="1"/>
  <c r="AA116" i="1" l="1"/>
  <c r="AJ116" i="1" s="1"/>
  <c r="AI116" i="1"/>
  <c r="AL116" i="1"/>
  <c r="AK116" i="1"/>
  <c r="AB117" i="1"/>
  <c r="AG117" i="1"/>
  <c r="AF117" i="1"/>
  <c r="T116" i="1"/>
  <c r="U116" i="1"/>
  <c r="R116" i="1"/>
  <c r="S116" i="1"/>
  <c r="G116" i="1"/>
  <c r="C117" i="1"/>
  <c r="D117" i="1"/>
  <c r="E117" i="1"/>
  <c r="AM117" i="1" l="1"/>
  <c r="O116" i="1"/>
  <c r="K116" i="1"/>
  <c r="M116" i="1" s="1"/>
  <c r="P116" i="1" s="1"/>
  <c r="Q116" i="1" l="1"/>
  <c r="AC117" i="1" s="1"/>
  <c r="AK117" i="1" s="1"/>
  <c r="F117" i="1"/>
  <c r="X117" i="1"/>
  <c r="AD117" i="1" l="1"/>
  <c r="AE117" i="1"/>
  <c r="Y117" i="1"/>
  <c r="AI117" i="1" s="1"/>
  <c r="Z117" i="1"/>
  <c r="AA117" i="1"/>
  <c r="AF118" i="1"/>
  <c r="H117" i="1"/>
  <c r="AG118" i="1"/>
  <c r="AL117" i="1" l="1"/>
  <c r="AJ117" i="1"/>
  <c r="AM118" i="1"/>
  <c r="R117" i="1"/>
  <c r="S117" i="1"/>
  <c r="I117" i="1"/>
  <c r="E118" i="1" s="1"/>
  <c r="U117" i="1"/>
  <c r="T117" i="1"/>
  <c r="O117" i="1" l="1"/>
  <c r="G117" i="1"/>
  <c r="D118" i="1"/>
  <c r="C118" i="1"/>
  <c r="K117" i="1"/>
  <c r="M117" i="1" s="1"/>
  <c r="P117" i="1" l="1"/>
  <c r="Q117" i="1"/>
  <c r="Z118" i="1" s="1"/>
  <c r="F118" i="1"/>
  <c r="H118" i="1" s="1"/>
  <c r="Y118" i="1" l="1"/>
  <c r="AE118" i="1"/>
  <c r="AB118" i="1"/>
  <c r="AA118" i="1"/>
  <c r="AJ118" i="1" s="1"/>
  <c r="X118" i="1"/>
  <c r="AI118" i="1" s="1"/>
  <c r="AD118" i="1"/>
  <c r="AC118" i="1"/>
  <c r="AG119" i="1"/>
  <c r="I118" i="1"/>
  <c r="G118" i="1" s="1"/>
  <c r="AF119" i="1"/>
  <c r="AL118" i="1" l="1"/>
  <c r="AM119" i="1"/>
  <c r="AK118" i="1"/>
  <c r="S118" i="1"/>
  <c r="U118" i="1"/>
  <c r="T118" i="1"/>
  <c r="R118" i="1"/>
  <c r="C119" i="1"/>
  <c r="E119" i="1"/>
  <c r="D119" i="1"/>
  <c r="O118" i="1" l="1"/>
  <c r="K118" i="1"/>
  <c r="M118" i="1" s="1"/>
  <c r="P118" i="1" l="1"/>
  <c r="AE119" i="1"/>
  <c r="Z119" i="1"/>
  <c r="Y119" i="1"/>
  <c r="F119" i="1"/>
  <c r="AG120" i="1" s="1"/>
  <c r="X119" i="1"/>
  <c r="AB119" i="1"/>
  <c r="Q118" i="1" l="1"/>
  <c r="AC119" i="1" s="1"/>
  <c r="AI119" i="1"/>
  <c r="AK119" i="1"/>
  <c r="S119" i="1"/>
  <c r="H119" i="1"/>
  <c r="U119" i="1" s="1"/>
  <c r="AF120" i="1"/>
  <c r="AM120" i="1" s="1"/>
  <c r="AD119" i="1" l="1"/>
  <c r="AA119" i="1"/>
  <c r="AJ119" i="1" s="1"/>
  <c r="O119" i="1"/>
  <c r="T119" i="1"/>
  <c r="K119" i="1" s="1"/>
  <c r="M119" i="1" s="1"/>
  <c r="I119" i="1"/>
  <c r="E120" i="1" s="1"/>
  <c r="AL119" i="1" l="1"/>
  <c r="R119" i="1"/>
  <c r="G119" i="1"/>
  <c r="P119" i="1" s="1"/>
  <c r="D120" i="1"/>
  <c r="C120" i="1"/>
  <c r="F120" i="1"/>
  <c r="Q119" i="1" l="1"/>
  <c r="AD120" i="1"/>
  <c r="AC120" i="1"/>
  <c r="AF121" i="1"/>
  <c r="AG121" i="1"/>
  <c r="H120" i="1"/>
  <c r="I120" i="1" s="1"/>
  <c r="AE120" i="1" l="1"/>
  <c r="Z120" i="1"/>
  <c r="AM121" i="1"/>
  <c r="AL120" i="1"/>
  <c r="X120" i="1"/>
  <c r="AB120" i="1"/>
  <c r="AK120" i="1" s="1"/>
  <c r="AA120" i="1"/>
  <c r="Y120" i="1"/>
  <c r="D121" i="1"/>
  <c r="C121" i="1"/>
  <c r="E121" i="1"/>
  <c r="G120" i="1"/>
  <c r="AJ120" i="1" l="1"/>
  <c r="S120" i="1"/>
  <c r="T120" i="1"/>
  <c r="AI120" i="1"/>
  <c r="R120" i="1"/>
  <c r="U120" i="1"/>
  <c r="O120" i="1" l="1"/>
  <c r="K120" i="1"/>
  <c r="M120" i="1" s="1"/>
  <c r="F121" i="1" l="1"/>
  <c r="AF122" i="1" s="1"/>
  <c r="P120" i="1"/>
  <c r="H121" i="1"/>
  <c r="I121" i="1" s="1"/>
  <c r="D122" i="1" s="1"/>
  <c r="AG122" i="1"/>
  <c r="AM122" i="1" s="1"/>
  <c r="Q120" i="1"/>
  <c r="AA121" i="1" s="1"/>
  <c r="Z121" i="1"/>
  <c r="AB121" i="1"/>
  <c r="Y121" i="1" l="1"/>
  <c r="X121" i="1"/>
  <c r="AC121" i="1"/>
  <c r="AK121" i="1" s="1"/>
  <c r="AD121" i="1"/>
  <c r="R121" i="1" s="1"/>
  <c r="AE121" i="1"/>
  <c r="AJ121" i="1"/>
  <c r="E122" i="1"/>
  <c r="C122" i="1"/>
  <c r="AB122" i="1"/>
  <c r="G121" i="1"/>
  <c r="AI121" i="1" l="1"/>
  <c r="T121" i="1"/>
  <c r="AL121" i="1"/>
  <c r="S121" i="1"/>
  <c r="O121" i="1" s="1"/>
  <c r="U121" i="1"/>
  <c r="K121" i="1" l="1"/>
  <c r="M121" i="1" s="1"/>
  <c r="Z122" i="1"/>
  <c r="P121" i="1" l="1"/>
  <c r="AA122" i="1"/>
  <c r="AC122" i="1"/>
  <c r="AK122" i="1" s="1"/>
  <c r="F122" i="1"/>
  <c r="H122" i="1" s="1"/>
  <c r="I122" i="1" s="1"/>
  <c r="G122" i="1" s="1"/>
  <c r="AJ122" i="1"/>
  <c r="AE122" i="1"/>
  <c r="AG123" i="1" l="1"/>
  <c r="Q121" i="1"/>
  <c r="Y122" i="1" s="1"/>
  <c r="S122" i="1"/>
  <c r="AF123" i="1"/>
  <c r="AM123" i="1" s="1"/>
  <c r="D123" i="1"/>
  <c r="U122" i="1"/>
  <c r="E123" i="1"/>
  <c r="C123" i="1"/>
  <c r="AD122" i="1" l="1"/>
  <c r="AL122" i="1" s="1"/>
  <c r="X122" i="1"/>
  <c r="R122" i="1" l="1"/>
  <c r="O122" i="1" s="1"/>
  <c r="AI122" i="1"/>
  <c r="T122" i="1"/>
  <c r="K122" i="1" s="1"/>
  <c r="M122" i="1" s="1"/>
  <c r="AB123" i="1"/>
  <c r="AD123" i="1"/>
  <c r="AE123" i="1"/>
  <c r="Z123" i="1"/>
  <c r="Y123" i="1"/>
  <c r="AC123" i="1"/>
  <c r="P122" i="1" l="1"/>
  <c r="F123" i="1"/>
  <c r="H123" i="1" s="1"/>
  <c r="I123" i="1" s="1"/>
  <c r="D124" i="1" s="1"/>
  <c r="AL123" i="1"/>
  <c r="AK123" i="1"/>
  <c r="AG124" i="1"/>
  <c r="U123" i="1"/>
  <c r="T123" i="1"/>
  <c r="S123" i="1"/>
  <c r="G123" i="1" l="1"/>
  <c r="E124" i="1"/>
  <c r="C124" i="1"/>
  <c r="AF124" i="1"/>
  <c r="Q122" i="1"/>
  <c r="O123" i="1"/>
  <c r="AM124" i="1"/>
  <c r="K123" i="1"/>
  <c r="X123" i="1" l="1"/>
  <c r="AA123" i="1"/>
  <c r="AJ123" i="1" s="1"/>
  <c r="R123" i="1"/>
  <c r="AI123" i="1"/>
  <c r="M123" i="1"/>
  <c r="P123" i="1" l="1"/>
  <c r="Z124" i="1"/>
  <c r="AA124" i="1"/>
  <c r="X124" i="1"/>
  <c r="F124" i="1"/>
  <c r="AD124" i="1"/>
  <c r="AB124" i="1"/>
  <c r="Q123" i="1" l="1"/>
  <c r="AC124" i="1" s="1"/>
  <c r="AJ124" i="1"/>
  <c r="AK124" i="1"/>
  <c r="R124" i="1"/>
  <c r="AF125" i="1"/>
  <c r="AG125" i="1"/>
  <c r="H124" i="1"/>
  <c r="T124" i="1" s="1"/>
  <c r="AE124" i="1" l="1"/>
  <c r="Y124" i="1"/>
  <c r="AI124" i="1" s="1"/>
  <c r="AM125" i="1"/>
  <c r="I124" i="1"/>
  <c r="U124" i="1"/>
  <c r="K124" i="1" s="1"/>
  <c r="AL124" i="1" l="1"/>
  <c r="S124" i="1"/>
  <c r="O124" i="1" s="1"/>
  <c r="M124" i="1"/>
  <c r="F125" i="1" s="1"/>
  <c r="E125" i="1"/>
  <c r="C125" i="1"/>
  <c r="D125" i="1"/>
  <c r="G124" i="1"/>
  <c r="P124" i="1" l="1"/>
  <c r="AF126" i="1"/>
  <c r="AG126" i="1"/>
  <c r="Q124" i="1"/>
  <c r="AD125" i="1"/>
  <c r="H125" i="1"/>
  <c r="AM126" i="1" l="1"/>
  <c r="X125" i="1"/>
  <c r="Z125" i="1"/>
  <c r="AC125" i="1"/>
  <c r="AA125" i="1"/>
  <c r="AE125" i="1"/>
  <c r="AL125" i="1" s="1"/>
  <c r="AB125" i="1"/>
  <c r="Y125" i="1"/>
  <c r="I125" i="1"/>
  <c r="G125" i="1" s="1"/>
  <c r="AK125" i="1" l="1"/>
  <c r="AJ125" i="1"/>
  <c r="AI125" i="1"/>
  <c r="R125" i="1"/>
  <c r="U125" i="1"/>
  <c r="S125" i="1"/>
  <c r="T125" i="1"/>
  <c r="E126" i="1"/>
  <c r="D126" i="1"/>
  <c r="C126" i="1"/>
  <c r="O125" i="1" l="1"/>
  <c r="K125" i="1"/>
  <c r="M125" i="1" s="1"/>
  <c r="P125" i="1" l="1"/>
  <c r="Q125" i="1" s="1"/>
  <c r="F126" i="1"/>
  <c r="AF127" i="1" s="1"/>
  <c r="AD126" i="1"/>
  <c r="AB126" i="1"/>
  <c r="Z126" i="1"/>
  <c r="X126" i="1"/>
  <c r="AE126" i="1"/>
  <c r="AA126" i="1"/>
  <c r="Y126" i="1" l="1"/>
  <c r="AC126" i="1"/>
  <c r="AK126" i="1" s="1"/>
  <c r="AL126" i="1"/>
  <c r="AI126" i="1"/>
  <c r="AJ126" i="1"/>
  <c r="AG127" i="1"/>
  <c r="AM127" i="1" s="1"/>
  <c r="H126" i="1"/>
  <c r="U126" i="1" s="1"/>
  <c r="R126" i="1"/>
  <c r="S126" i="1"/>
  <c r="I126" i="1" l="1"/>
  <c r="E127" i="1" s="1"/>
  <c r="T126" i="1"/>
  <c r="K126" i="1" s="1"/>
  <c r="O126" i="1"/>
  <c r="G126" i="1" l="1"/>
  <c r="C127" i="1"/>
  <c r="D127" i="1"/>
  <c r="M126" i="1"/>
  <c r="P126" i="1" l="1"/>
  <c r="F127" i="1"/>
  <c r="AF128" i="1" s="1"/>
  <c r="AG128" i="1" l="1"/>
  <c r="AM128" i="1" s="1"/>
  <c r="Q126" i="1"/>
  <c r="H127" i="1"/>
  <c r="AB127" i="1" l="1"/>
  <c r="AD127" i="1"/>
  <c r="AC127" i="1"/>
  <c r="Z127" i="1"/>
  <c r="X127" i="1"/>
  <c r="AE127" i="1"/>
  <c r="AA127" i="1"/>
  <c r="Y127" i="1"/>
  <c r="I127" i="1"/>
  <c r="G127" i="1" s="1"/>
  <c r="AI127" i="1" l="1"/>
  <c r="AK127" i="1"/>
  <c r="AJ127" i="1"/>
  <c r="AL127" i="1"/>
  <c r="S127" i="1"/>
  <c r="T127" i="1"/>
  <c r="R127" i="1"/>
  <c r="U127" i="1"/>
  <c r="C128" i="1"/>
  <c r="E128" i="1"/>
  <c r="D128" i="1"/>
  <c r="O127" i="1" l="1"/>
  <c r="K127" i="1"/>
  <c r="M127" i="1" s="1"/>
  <c r="F128" i="1" l="1"/>
  <c r="P127" i="1"/>
  <c r="Q127" i="1"/>
  <c r="Y128" i="1" s="1"/>
  <c r="Z128" i="1"/>
  <c r="AG129" i="1"/>
  <c r="AF129" i="1"/>
  <c r="H128" i="1"/>
  <c r="AM129" i="1" l="1"/>
  <c r="AA128" i="1"/>
  <c r="AJ128" i="1" s="1"/>
  <c r="AB128" i="1"/>
  <c r="AC128" i="1"/>
  <c r="X128" i="1"/>
  <c r="AI128" i="1" s="1"/>
  <c r="AD128" i="1"/>
  <c r="AE128" i="1"/>
  <c r="I128" i="1"/>
  <c r="C129" i="1" s="1"/>
  <c r="U128" i="1" l="1"/>
  <c r="AK128" i="1"/>
  <c r="AL128" i="1"/>
  <c r="T128" i="1"/>
  <c r="R128" i="1"/>
  <c r="S128" i="1"/>
  <c r="G128" i="1"/>
  <c r="E129" i="1"/>
  <c r="D129" i="1"/>
  <c r="K128" i="1" l="1"/>
  <c r="M128" i="1" s="1"/>
  <c r="O128" i="1"/>
  <c r="P128" i="1" l="1"/>
  <c r="Q128" i="1" s="1"/>
  <c r="F129" i="1"/>
  <c r="AG130" i="1" s="1"/>
  <c r="H129" i="1" l="1"/>
  <c r="I129" i="1" s="1"/>
  <c r="G129" i="1" s="1"/>
  <c r="AF130" i="1"/>
  <c r="AM130" i="1" s="1"/>
  <c r="AD129" i="1"/>
  <c r="AB129" i="1"/>
  <c r="X129" i="1"/>
  <c r="Z129" i="1"/>
  <c r="AA129" i="1"/>
  <c r="Y129" i="1"/>
  <c r="AE129" i="1"/>
  <c r="AC129" i="1"/>
  <c r="AK129" i="1" l="1"/>
  <c r="AL129" i="1"/>
  <c r="AJ129" i="1"/>
  <c r="AI129" i="1"/>
  <c r="T129" i="1"/>
  <c r="R129" i="1"/>
  <c r="S129" i="1"/>
  <c r="U129" i="1"/>
  <c r="D130" i="1"/>
  <c r="E130" i="1"/>
  <c r="C130" i="1"/>
  <c r="O129" i="1" l="1"/>
  <c r="K129" i="1"/>
  <c r="M129" i="1" l="1"/>
  <c r="P129" i="1" l="1"/>
  <c r="F130" i="1"/>
  <c r="H130" i="1" s="1"/>
  <c r="I130" i="1" s="1"/>
  <c r="G130" i="1" s="1"/>
  <c r="Z130" i="1"/>
  <c r="AD130" i="1"/>
  <c r="X130" i="1"/>
  <c r="AB130" i="1"/>
  <c r="Y130" i="1"/>
  <c r="AG131" i="1" l="1"/>
  <c r="Q129" i="1"/>
  <c r="AE130" i="1" s="1"/>
  <c r="AL130" i="1" s="1"/>
  <c r="AI130" i="1"/>
  <c r="AF131" i="1"/>
  <c r="AM131" i="1" s="1"/>
  <c r="U130" i="1"/>
  <c r="T130" i="1"/>
  <c r="R130" i="1"/>
  <c r="D131" i="1"/>
  <c r="E131" i="1"/>
  <c r="C131" i="1"/>
  <c r="AC130" i="1" l="1"/>
  <c r="AA130" i="1"/>
  <c r="AJ130" i="1" s="1"/>
  <c r="K130" i="1"/>
  <c r="AK130" i="1" l="1"/>
  <c r="S130" i="1"/>
  <c r="O130" i="1" s="1"/>
  <c r="M130" i="1"/>
  <c r="AD131" i="1"/>
  <c r="P130" i="1" l="1"/>
  <c r="Y131" i="1"/>
  <c r="Z131" i="1"/>
  <c r="AB131" i="1"/>
  <c r="AE131" i="1"/>
  <c r="AL131" i="1" s="1"/>
  <c r="F131" i="1"/>
  <c r="H131" i="1" s="1"/>
  <c r="AA131" i="1"/>
  <c r="Q130" i="1" l="1"/>
  <c r="AJ131" i="1"/>
  <c r="S131" i="1"/>
  <c r="AG132" i="1"/>
  <c r="AF132" i="1"/>
  <c r="I131" i="1"/>
  <c r="D132" i="1" s="1"/>
  <c r="U131" i="1"/>
  <c r="T131" i="1"/>
  <c r="AC131" i="1" l="1"/>
  <c r="AK131" i="1" s="1"/>
  <c r="X131" i="1"/>
  <c r="AM132" i="1"/>
  <c r="O131" i="1"/>
  <c r="E132" i="1"/>
  <c r="G131" i="1"/>
  <c r="K131" i="1"/>
  <c r="C132" i="1"/>
  <c r="R131" i="1" l="1"/>
  <c r="AI131" i="1"/>
  <c r="M131" i="1"/>
  <c r="AB132" i="1"/>
  <c r="P131" i="1" l="1"/>
  <c r="Q131" i="1" s="1"/>
  <c r="Z132" i="1"/>
  <c r="X132" i="1"/>
  <c r="AD132" i="1"/>
  <c r="AA132" i="1"/>
  <c r="AJ132" i="1" s="1"/>
  <c r="Y132" i="1"/>
  <c r="F132" i="1"/>
  <c r="AC132" i="1" l="1"/>
  <c r="AK132" i="1" s="1"/>
  <c r="AE132" i="1"/>
  <c r="AL132" i="1" s="1"/>
  <c r="AI132" i="1"/>
  <c r="R132" i="1"/>
  <c r="S132" i="1"/>
  <c r="AG133" i="1"/>
  <c r="H132" i="1"/>
  <c r="AF133" i="1"/>
  <c r="AM133" i="1" l="1"/>
  <c r="O132" i="1"/>
  <c r="U132" i="1"/>
  <c r="I132" i="1"/>
  <c r="T132" i="1"/>
  <c r="K132" i="1" l="1"/>
  <c r="M132" i="1" s="1"/>
  <c r="F133" i="1" s="1"/>
  <c r="C133" i="1"/>
  <c r="G132" i="1"/>
  <c r="D133" i="1"/>
  <c r="E133" i="1"/>
  <c r="P132" i="1" l="1"/>
  <c r="AG134" i="1"/>
  <c r="H133" i="1"/>
  <c r="I133" i="1" s="1"/>
  <c r="E134" i="1" s="1"/>
  <c r="AF134" i="1"/>
  <c r="Q132" i="1"/>
  <c r="Z133" i="1"/>
  <c r="Y133" i="1" l="1"/>
  <c r="AD133" i="1"/>
  <c r="AM134" i="1"/>
  <c r="AC133" i="1"/>
  <c r="AA133" i="1"/>
  <c r="AJ133" i="1" s="1"/>
  <c r="X133" i="1"/>
  <c r="AI133" i="1" s="1"/>
  <c r="AB133" i="1"/>
  <c r="AE133" i="1"/>
  <c r="AL133" i="1" s="1"/>
  <c r="C134" i="1"/>
  <c r="G133" i="1"/>
  <c r="D134" i="1"/>
  <c r="AK133" i="1" l="1"/>
  <c r="T133" i="1"/>
  <c r="S133" i="1"/>
  <c r="U133" i="1"/>
  <c r="R133" i="1"/>
  <c r="K133" i="1" l="1"/>
  <c r="M133" i="1" s="1"/>
  <c r="O133" i="1"/>
  <c r="Z134" i="1"/>
  <c r="P133" i="1" l="1"/>
  <c r="Q133" i="1" s="1"/>
  <c r="AB134" i="1" s="1"/>
  <c r="AA134" i="1"/>
  <c r="AJ134" i="1" s="1"/>
  <c r="F134" i="1"/>
  <c r="AF135" i="1" s="1"/>
  <c r="X134" i="1" l="1"/>
  <c r="AD134" i="1"/>
  <c r="AC134" i="1"/>
  <c r="AK134" i="1" s="1"/>
  <c r="AE134" i="1"/>
  <c r="Y134" i="1"/>
  <c r="H134" i="1"/>
  <c r="I134" i="1" s="1"/>
  <c r="C135" i="1" s="1"/>
  <c r="AG135" i="1"/>
  <c r="AM135" i="1" s="1"/>
  <c r="AL134" i="1" l="1"/>
  <c r="R134" i="1"/>
  <c r="AI134" i="1"/>
  <c r="S134" i="1"/>
  <c r="O134" i="1" s="1"/>
  <c r="U134" i="1"/>
  <c r="G134" i="1"/>
  <c r="D135" i="1"/>
  <c r="E135" i="1"/>
  <c r="T134" i="1"/>
  <c r="K134" i="1" l="1"/>
  <c r="M134" i="1" s="1"/>
  <c r="P134" i="1" l="1"/>
  <c r="Q134" i="1" s="1"/>
  <c r="AC135" i="1" s="1"/>
  <c r="AE135" i="1"/>
  <c r="AD135" i="1"/>
  <c r="Z135" i="1"/>
  <c r="AA135" i="1"/>
  <c r="AB135" i="1"/>
  <c r="Y135" i="1"/>
  <c r="F135" i="1"/>
  <c r="H135" i="1" s="1"/>
  <c r="I135" i="1" s="1"/>
  <c r="X135" i="1"/>
  <c r="AI135" i="1" l="1"/>
  <c r="AK135" i="1"/>
  <c r="AJ135" i="1"/>
  <c r="AL135" i="1"/>
  <c r="S135" i="1"/>
  <c r="R135" i="1"/>
  <c r="AG136" i="1"/>
  <c r="C136" i="1"/>
  <c r="G135" i="1"/>
  <c r="U135" i="1"/>
  <c r="AF136" i="1"/>
  <c r="D136" i="1"/>
  <c r="E136" i="1"/>
  <c r="T135" i="1"/>
  <c r="AM136" i="1" l="1"/>
  <c r="O135" i="1"/>
  <c r="K135" i="1"/>
  <c r="M135" i="1" s="1"/>
  <c r="P135" i="1" l="1"/>
  <c r="F136" i="1"/>
  <c r="AF137" i="1" s="1"/>
  <c r="AG137" i="1" l="1"/>
  <c r="AM137" i="1" s="1"/>
  <c r="Q135" i="1"/>
  <c r="H136" i="1"/>
  <c r="Z136" i="1" l="1"/>
  <c r="AD136" i="1"/>
  <c r="AA136" i="1"/>
  <c r="AB136" i="1"/>
  <c r="AE136" i="1"/>
  <c r="AC136" i="1"/>
  <c r="Y136" i="1"/>
  <c r="X136" i="1"/>
  <c r="I136" i="1"/>
  <c r="E137" i="1" s="1"/>
  <c r="AI136" i="1" l="1"/>
  <c r="AK136" i="1"/>
  <c r="AL136" i="1"/>
  <c r="AJ136" i="1"/>
  <c r="R136" i="1"/>
  <c r="S136" i="1"/>
  <c r="U136" i="1"/>
  <c r="T136" i="1"/>
  <c r="D137" i="1"/>
  <c r="G136" i="1"/>
  <c r="C137" i="1"/>
  <c r="O136" i="1" l="1"/>
  <c r="K136" i="1"/>
  <c r="M136" i="1" s="1"/>
  <c r="P136" i="1" s="1"/>
  <c r="F137" i="1" l="1"/>
  <c r="H137" i="1" s="1"/>
  <c r="Q136" i="1"/>
  <c r="AE137" i="1" l="1"/>
  <c r="Z137" i="1"/>
  <c r="AG138" i="1"/>
  <c r="AA137" i="1"/>
  <c r="AD137" i="1"/>
  <c r="X137" i="1"/>
  <c r="AF138" i="1"/>
  <c r="Y137" i="1"/>
  <c r="I137" i="1"/>
  <c r="D138" i="1" s="1"/>
  <c r="AC137" i="1"/>
  <c r="AB137" i="1"/>
  <c r="AL137" i="1" l="1"/>
  <c r="AM138" i="1"/>
  <c r="AK137" i="1"/>
  <c r="AI137" i="1"/>
  <c r="AJ137" i="1"/>
  <c r="T137" i="1"/>
  <c r="R137" i="1"/>
  <c r="S137" i="1"/>
  <c r="U137" i="1"/>
  <c r="C138" i="1"/>
  <c r="G137" i="1"/>
  <c r="E138" i="1"/>
  <c r="K137" i="1" l="1"/>
  <c r="M137" i="1" s="1"/>
  <c r="O137" i="1"/>
  <c r="P137" i="1" l="1"/>
  <c r="Q137" i="1" s="1"/>
  <c r="AC138" i="1" s="1"/>
  <c r="F138" i="1"/>
  <c r="AG139" i="1" s="1"/>
  <c r="AE138" i="1"/>
  <c r="AB138" i="1"/>
  <c r="Y138" i="1"/>
  <c r="AK138" i="1" l="1"/>
  <c r="AA138" i="1"/>
  <c r="S138" i="1" s="1"/>
  <c r="X138" i="1"/>
  <c r="AI138" i="1" s="1"/>
  <c r="Z138" i="1"/>
  <c r="AD138" i="1"/>
  <c r="AL138" i="1" s="1"/>
  <c r="AF139" i="1"/>
  <c r="AM139" i="1" s="1"/>
  <c r="H138" i="1"/>
  <c r="U138" i="1" s="1"/>
  <c r="AJ138" i="1" l="1"/>
  <c r="R138" i="1"/>
  <c r="O138" i="1" s="1"/>
  <c r="T138" i="1"/>
  <c r="K138" i="1" s="1"/>
  <c r="I138" i="1"/>
  <c r="D139" i="1" s="1"/>
  <c r="E139" i="1" l="1"/>
  <c r="G138" i="1"/>
  <c r="C139" i="1"/>
  <c r="M138" i="1"/>
  <c r="P138" i="1" l="1"/>
  <c r="Q138" i="1" s="1"/>
  <c r="F139" i="1"/>
  <c r="Z139" i="1" l="1"/>
  <c r="AB139" i="1"/>
  <c r="AG140" i="1"/>
  <c r="AF140" i="1"/>
  <c r="X139" i="1"/>
  <c r="AD139" i="1"/>
  <c r="AA139" i="1"/>
  <c r="Y139" i="1"/>
  <c r="AE139" i="1"/>
  <c r="AC139" i="1"/>
  <c r="H139" i="1"/>
  <c r="AI139" i="1" l="1"/>
  <c r="AM140" i="1"/>
  <c r="AL139" i="1"/>
  <c r="AK139" i="1"/>
  <c r="AJ139" i="1"/>
  <c r="AB140" i="1"/>
  <c r="R139" i="1"/>
  <c r="S139" i="1"/>
  <c r="U139" i="1"/>
  <c r="T139" i="1"/>
  <c r="I139" i="1"/>
  <c r="D140" i="1" s="1"/>
  <c r="O139" i="1" l="1"/>
  <c r="K139" i="1"/>
  <c r="E140" i="1"/>
  <c r="G139" i="1"/>
  <c r="C140" i="1"/>
  <c r="M139" i="1" l="1"/>
  <c r="P139" i="1" l="1"/>
  <c r="F140" i="1"/>
  <c r="AF141" i="1" s="1"/>
  <c r="Q139" i="1"/>
  <c r="AD140" i="1" s="1"/>
  <c r="H140" i="1" l="1"/>
  <c r="I140" i="1" s="1"/>
  <c r="AG141" i="1"/>
  <c r="AM141" i="1" s="1"/>
  <c r="Y140" i="1"/>
  <c r="Z140" i="1"/>
  <c r="AC140" i="1"/>
  <c r="AK140" i="1" s="1"/>
  <c r="AA140" i="1"/>
  <c r="X140" i="1"/>
  <c r="AE140" i="1"/>
  <c r="AL140" i="1" s="1"/>
  <c r="AI140" i="1" l="1"/>
  <c r="AJ140" i="1"/>
  <c r="R140" i="1"/>
  <c r="S140" i="1"/>
  <c r="T140" i="1"/>
  <c r="U140" i="1"/>
  <c r="E141" i="1"/>
  <c r="C141" i="1"/>
  <c r="G140" i="1"/>
  <c r="D141" i="1"/>
  <c r="O140" i="1" l="1"/>
  <c r="K140" i="1"/>
  <c r="M140" i="1" l="1"/>
  <c r="P140" i="1" l="1"/>
  <c r="F141" i="1"/>
  <c r="AF142" i="1" s="1"/>
  <c r="AB141" i="1"/>
  <c r="Z141" i="1"/>
  <c r="AA141" i="1"/>
  <c r="AD141" i="1"/>
  <c r="AC141" i="1"/>
  <c r="Y141" i="1"/>
  <c r="Q140" i="1" l="1"/>
  <c r="AJ141" i="1"/>
  <c r="AK141" i="1"/>
  <c r="AD142" i="1"/>
  <c r="H141" i="1"/>
  <c r="T141" i="1" s="1"/>
  <c r="AG142" i="1"/>
  <c r="AM142" i="1" s="1"/>
  <c r="S141" i="1"/>
  <c r="AE141" i="1" l="1"/>
  <c r="AL141" i="1" s="1"/>
  <c r="X141" i="1"/>
  <c r="U141" i="1"/>
  <c r="K141" i="1" s="1"/>
  <c r="I141" i="1"/>
  <c r="E142" i="1" s="1"/>
  <c r="O141" i="1"/>
  <c r="R141" i="1" l="1"/>
  <c r="AI141" i="1"/>
  <c r="D142" i="1"/>
  <c r="C142" i="1"/>
  <c r="G141" i="1"/>
  <c r="M141" i="1"/>
  <c r="P141" i="1" l="1"/>
  <c r="F142" i="1"/>
  <c r="AG143" i="1" s="1"/>
  <c r="Q141" i="1"/>
  <c r="Z142" i="1" s="1"/>
  <c r="H142" i="1" l="1"/>
  <c r="I142" i="1" s="1"/>
  <c r="AF143" i="1"/>
  <c r="AM143" i="1" s="1"/>
  <c r="AC142" i="1"/>
  <c r="AB142" i="1"/>
  <c r="X142" i="1"/>
  <c r="AE142" i="1"/>
  <c r="AL142" i="1" s="1"/>
  <c r="AA142" i="1"/>
  <c r="AJ142" i="1" s="1"/>
  <c r="Y142" i="1"/>
  <c r="AI142" i="1" l="1"/>
  <c r="AK142" i="1"/>
  <c r="R142" i="1"/>
  <c r="S142" i="1"/>
  <c r="T142" i="1"/>
  <c r="U142" i="1"/>
  <c r="D143" i="1"/>
  <c r="E143" i="1"/>
  <c r="C143" i="1"/>
  <c r="G142" i="1"/>
  <c r="O142" i="1" l="1"/>
  <c r="K142" i="1"/>
  <c r="M142" i="1" l="1"/>
  <c r="P142" i="1" l="1"/>
  <c r="Q142" i="1" s="1"/>
  <c r="F143" i="1"/>
  <c r="AF144" i="1" s="1"/>
  <c r="AG144" i="1" l="1"/>
  <c r="AM144" i="1" s="1"/>
  <c r="H143" i="1"/>
  <c r="I143" i="1" s="1"/>
  <c r="Z143" i="1"/>
  <c r="AB143" i="1"/>
  <c r="AE143" i="1"/>
  <c r="AD143" i="1"/>
  <c r="Y143" i="1"/>
  <c r="X143" i="1"/>
  <c r="AC143" i="1"/>
  <c r="AA143" i="1"/>
  <c r="AL143" i="1" l="1"/>
  <c r="AI143" i="1"/>
  <c r="AK143" i="1"/>
  <c r="AJ143" i="1"/>
  <c r="AD144" i="1"/>
  <c r="U143" i="1"/>
  <c r="S143" i="1"/>
  <c r="R143" i="1"/>
  <c r="T143" i="1"/>
  <c r="G143" i="1"/>
  <c r="D144" i="1"/>
  <c r="E144" i="1"/>
  <c r="C144" i="1"/>
  <c r="O143" i="1" l="1"/>
  <c r="K143" i="1"/>
  <c r="M143" i="1" l="1"/>
  <c r="P143" i="1" l="1"/>
  <c r="X144" i="1"/>
  <c r="AB144" i="1"/>
  <c r="F144" i="1"/>
  <c r="AG145" i="1" s="1"/>
  <c r="AA144" i="1"/>
  <c r="Y144" i="1"/>
  <c r="AE144" i="1"/>
  <c r="AL144" i="1" s="1"/>
  <c r="Q143" i="1" l="1"/>
  <c r="AI144" i="1"/>
  <c r="AF145" i="1"/>
  <c r="AM145" i="1" s="1"/>
  <c r="H144" i="1"/>
  <c r="I144" i="1" s="1"/>
  <c r="D145" i="1" s="1"/>
  <c r="R144" i="1"/>
  <c r="S144" i="1"/>
  <c r="Z144" i="1" l="1"/>
  <c r="AJ144" i="1" s="1"/>
  <c r="AC144" i="1"/>
  <c r="AK144" i="1" s="1"/>
  <c r="O144" i="1"/>
  <c r="T144" i="1"/>
  <c r="U144" i="1"/>
  <c r="E145" i="1"/>
  <c r="G144" i="1"/>
  <c r="C145" i="1"/>
  <c r="K144" i="1" l="1"/>
  <c r="M144" i="1" s="1"/>
  <c r="P144" i="1" l="1"/>
  <c r="Q144" i="1" s="1"/>
  <c r="X145" i="1" s="1"/>
  <c r="F145" i="1"/>
  <c r="AG146" i="1" s="1"/>
  <c r="AB145" i="1"/>
  <c r="Z145" i="1"/>
  <c r="Y145" i="1"/>
  <c r="AD145" i="1"/>
  <c r="AC145" i="1"/>
  <c r="AA145" i="1"/>
  <c r="AE145" i="1"/>
  <c r="AI145" i="1" l="1"/>
  <c r="AJ145" i="1"/>
  <c r="AL145" i="1"/>
  <c r="AK145" i="1"/>
  <c r="AF146" i="1"/>
  <c r="AM146" i="1" s="1"/>
  <c r="H145" i="1"/>
  <c r="T145" i="1" s="1"/>
  <c r="R145" i="1"/>
  <c r="S145" i="1"/>
  <c r="I145" i="1" l="1"/>
  <c r="G145" i="1" s="1"/>
  <c r="U145" i="1"/>
  <c r="K145" i="1" s="1"/>
  <c r="O145" i="1"/>
  <c r="E146" i="1" l="1"/>
  <c r="D146" i="1"/>
  <c r="C146" i="1"/>
  <c r="M145" i="1"/>
  <c r="P145" i="1" l="1"/>
  <c r="Q145" i="1" s="1"/>
  <c r="X146" i="1" s="1"/>
  <c r="Z146" i="1"/>
  <c r="AD146" i="1"/>
  <c r="AA146" i="1"/>
  <c r="AB146" i="1"/>
  <c r="F146" i="1"/>
  <c r="AG147" i="1" s="1"/>
  <c r="AE146" i="1"/>
  <c r="AC146" i="1"/>
  <c r="Y146" i="1"/>
  <c r="AL146" i="1" l="1"/>
  <c r="AI146" i="1"/>
  <c r="AJ146" i="1"/>
  <c r="AK146" i="1"/>
  <c r="R146" i="1"/>
  <c r="AF147" i="1"/>
  <c r="AM147" i="1" s="1"/>
  <c r="S146" i="1"/>
  <c r="O146" i="1" s="1"/>
  <c r="H146" i="1"/>
  <c r="U146" i="1" l="1"/>
  <c r="T146" i="1"/>
  <c r="I146" i="1"/>
  <c r="E147" i="1" s="1"/>
  <c r="K146" i="1" l="1"/>
  <c r="C147" i="1"/>
  <c r="D147" i="1"/>
  <c r="G146" i="1"/>
  <c r="M146" i="1" l="1"/>
  <c r="P146" i="1" l="1"/>
  <c r="F147" i="1"/>
  <c r="AF148" i="1" s="1"/>
  <c r="Q146" i="1"/>
  <c r="AG148" i="1" l="1"/>
  <c r="AM148" i="1" s="1"/>
  <c r="H147" i="1"/>
  <c r="I147" i="1" s="1"/>
  <c r="E148" i="1" s="1"/>
  <c r="AD147" i="1"/>
  <c r="AB147" i="1"/>
  <c r="AC147" i="1"/>
  <c r="Z147" i="1"/>
  <c r="X147" i="1"/>
  <c r="AE147" i="1"/>
  <c r="AA147" i="1"/>
  <c r="Y147" i="1"/>
  <c r="AJ147" i="1" l="1"/>
  <c r="AK147" i="1"/>
  <c r="AI147" i="1"/>
  <c r="AL147" i="1"/>
  <c r="T147" i="1"/>
  <c r="U147" i="1"/>
  <c r="S147" i="1"/>
  <c r="R147" i="1"/>
  <c r="C148" i="1"/>
  <c r="G147" i="1"/>
  <c r="D148" i="1"/>
  <c r="O147" i="1" l="1"/>
  <c r="K147" i="1"/>
  <c r="M147" i="1" l="1"/>
  <c r="P147" i="1" l="1"/>
  <c r="AB148" i="1"/>
  <c r="Z148" i="1"/>
  <c r="F148" i="1"/>
  <c r="AF149" i="1" s="1"/>
  <c r="AE148" i="1"/>
  <c r="AD148" i="1"/>
  <c r="Y148" i="1"/>
  <c r="AC148" i="1"/>
  <c r="Q147" i="1" l="1"/>
  <c r="AL148" i="1"/>
  <c r="AK148" i="1"/>
  <c r="H148" i="1"/>
  <c r="T148" i="1" s="1"/>
  <c r="R148" i="1"/>
  <c r="AG149" i="1"/>
  <c r="AM149" i="1" s="1"/>
  <c r="S148" i="1"/>
  <c r="X148" i="1" l="1"/>
  <c r="AI148" i="1" s="1"/>
  <c r="AA148" i="1"/>
  <c r="AJ148" i="1" s="1"/>
  <c r="O148" i="1"/>
  <c r="U148" i="1"/>
  <c r="K148" i="1" s="1"/>
  <c r="I148" i="1"/>
  <c r="G148" i="1" s="1"/>
  <c r="C149" i="1" l="1"/>
  <c r="D149" i="1"/>
  <c r="E149" i="1"/>
  <c r="M148" i="1"/>
  <c r="P148" i="1" l="1"/>
  <c r="F149" i="1"/>
  <c r="AG150" i="1" s="1"/>
  <c r="AF150" i="1" l="1"/>
  <c r="AM150" i="1" s="1"/>
  <c r="Q148" i="1"/>
  <c r="H149" i="1"/>
  <c r="AD149" i="1" l="1"/>
  <c r="Z149" i="1"/>
  <c r="X149" i="1"/>
  <c r="AB149" i="1"/>
  <c r="AA149" i="1"/>
  <c r="Y149" i="1"/>
  <c r="AE149" i="1"/>
  <c r="AC149" i="1"/>
  <c r="I149" i="1"/>
  <c r="C150" i="1" s="1"/>
  <c r="AK149" i="1" l="1"/>
  <c r="AI149" i="1"/>
  <c r="AJ149" i="1"/>
  <c r="AL149" i="1"/>
  <c r="T149" i="1"/>
  <c r="U149" i="1"/>
  <c r="R149" i="1"/>
  <c r="S149" i="1"/>
  <c r="E150" i="1"/>
  <c r="G149" i="1"/>
  <c r="D150" i="1"/>
  <c r="O149" i="1" l="1"/>
  <c r="K149" i="1"/>
  <c r="M149" i="1" s="1"/>
  <c r="P149" i="1" s="1"/>
  <c r="F150" i="1" l="1"/>
  <c r="AG151" i="1" s="1"/>
  <c r="Q149" i="1"/>
  <c r="AE150" i="1" s="1"/>
  <c r="H150" i="1" l="1"/>
  <c r="I150" i="1" s="1"/>
  <c r="AF151" i="1"/>
  <c r="AM151" i="1" s="1"/>
  <c r="AB150" i="1"/>
  <c r="AD150" i="1"/>
  <c r="AL150" i="1" s="1"/>
  <c r="AC150" i="1"/>
  <c r="Y150" i="1"/>
  <c r="Z150" i="1"/>
  <c r="AA150" i="1"/>
  <c r="X150" i="1"/>
  <c r="AJ150" i="1" l="1"/>
  <c r="AK150" i="1"/>
  <c r="AI150" i="1"/>
  <c r="S150" i="1"/>
  <c r="R150" i="1"/>
  <c r="D151" i="1"/>
  <c r="E151" i="1"/>
  <c r="C151" i="1"/>
  <c r="G150" i="1"/>
  <c r="T150" i="1"/>
  <c r="U150" i="1"/>
  <c r="O150" i="1" l="1"/>
  <c r="K150" i="1"/>
  <c r="M150" i="1" l="1"/>
  <c r="Z151" i="1"/>
  <c r="P150" i="1" l="1"/>
  <c r="AC151" i="1"/>
  <c r="AB151" i="1"/>
  <c r="AE151" i="1"/>
  <c r="AA151" i="1"/>
  <c r="AJ151" i="1" s="1"/>
  <c r="Y151" i="1"/>
  <c r="F151" i="1"/>
  <c r="Q150" i="1" l="1"/>
  <c r="AK151" i="1"/>
  <c r="S151" i="1"/>
  <c r="AF152" i="1"/>
  <c r="H151" i="1"/>
  <c r="AG152" i="1"/>
  <c r="AD151" i="1" l="1"/>
  <c r="AL151" i="1" s="1"/>
  <c r="X151" i="1"/>
  <c r="AM152" i="1"/>
  <c r="I151" i="1"/>
  <c r="U151" i="1"/>
  <c r="T151" i="1"/>
  <c r="AI151" i="1" l="1"/>
  <c r="R151" i="1"/>
  <c r="O151" i="1" s="1"/>
  <c r="K151" i="1"/>
  <c r="M151" i="1" s="1"/>
  <c r="F152" i="1" s="1"/>
  <c r="G151" i="1"/>
  <c r="P151" i="1" s="1"/>
  <c r="C152" i="1"/>
  <c r="D152" i="1"/>
  <c r="E152" i="1"/>
  <c r="AD152" i="1"/>
  <c r="AB152" i="1"/>
  <c r="Z152" i="1"/>
  <c r="H152" i="1" l="1"/>
  <c r="I152" i="1" s="1"/>
  <c r="AF153" i="1"/>
  <c r="AG153" i="1"/>
  <c r="Q151" i="1"/>
  <c r="AE152" i="1" s="1"/>
  <c r="AL152" i="1" s="1"/>
  <c r="AM153" i="1" l="1"/>
  <c r="Y152" i="1"/>
  <c r="X152" i="1"/>
  <c r="AC152" i="1"/>
  <c r="AK152" i="1" s="1"/>
  <c r="AA152" i="1"/>
  <c r="AJ152" i="1" s="1"/>
  <c r="G152" i="1"/>
  <c r="E153" i="1"/>
  <c r="C153" i="1"/>
  <c r="D153" i="1"/>
  <c r="AI152" i="1" l="1"/>
  <c r="R152" i="1"/>
  <c r="T152" i="1"/>
  <c r="S152" i="1"/>
  <c r="O152" i="1" s="1"/>
  <c r="U152" i="1"/>
  <c r="K152" i="1" l="1"/>
  <c r="M152" i="1" s="1"/>
  <c r="F153" i="1" l="1"/>
  <c r="AF154" i="1" s="1"/>
  <c r="P152" i="1"/>
  <c r="Q152" i="1" s="1"/>
  <c r="AA153" i="1" s="1"/>
  <c r="AG154" i="1"/>
  <c r="AM154" i="1" s="1"/>
  <c r="H153" i="1"/>
  <c r="I153" i="1" s="1"/>
  <c r="E154" i="1" s="1"/>
  <c r="X153" i="1"/>
  <c r="AE153" i="1" l="1"/>
  <c r="Z153" i="1"/>
  <c r="AJ153" i="1" s="1"/>
  <c r="AC153" i="1"/>
  <c r="AB153" i="1"/>
  <c r="AD153" i="1"/>
  <c r="AL153" i="1" s="1"/>
  <c r="Y153" i="1"/>
  <c r="G153" i="1"/>
  <c r="D154" i="1"/>
  <c r="C154" i="1"/>
  <c r="S153" i="1" l="1"/>
  <c r="AK153" i="1"/>
  <c r="AI153" i="1"/>
  <c r="R153" i="1"/>
  <c r="O153" i="1" s="1"/>
  <c r="U153" i="1"/>
  <c r="T153" i="1"/>
  <c r="K153" i="1" l="1"/>
  <c r="M153" i="1" s="1"/>
  <c r="F154" i="1" l="1"/>
  <c r="AF155" i="1" s="1"/>
  <c r="P153" i="1"/>
  <c r="AG155" i="1"/>
  <c r="AM155" i="1" s="1"/>
  <c r="H154" i="1"/>
  <c r="I154" i="1" s="1"/>
  <c r="C155" i="1" s="1"/>
  <c r="Z154" i="1"/>
  <c r="AE154" i="1"/>
  <c r="Q153" i="1" l="1"/>
  <c r="AA154" i="1" s="1"/>
  <c r="Y154" i="1"/>
  <c r="AJ154" i="1"/>
  <c r="X154" i="1"/>
  <c r="AD154" i="1"/>
  <c r="AL154" i="1" s="1"/>
  <c r="AC154" i="1"/>
  <c r="U154" i="1" s="1"/>
  <c r="AB154" i="1"/>
  <c r="G154" i="1"/>
  <c r="D155" i="1"/>
  <c r="E155" i="1"/>
  <c r="AI154" i="1" l="1"/>
  <c r="AK154" i="1"/>
  <c r="S154" i="1"/>
  <c r="R154" i="1"/>
  <c r="T154" i="1"/>
  <c r="K154" i="1" s="1"/>
  <c r="M154" i="1" s="1"/>
  <c r="P154" i="1" l="1"/>
  <c r="O154" i="1"/>
  <c r="Q154" i="1" s="1"/>
  <c r="Z155" i="1" s="1"/>
  <c r="F155" i="1"/>
  <c r="AF156" i="1" s="1"/>
  <c r="AD155" i="1"/>
  <c r="AE155" i="1" l="1"/>
  <c r="AL155" i="1" s="1"/>
  <c r="AB155" i="1"/>
  <c r="H155" i="1"/>
  <c r="I155" i="1" s="1"/>
  <c r="AG156" i="1"/>
  <c r="AM156" i="1" s="1"/>
  <c r="Y155" i="1"/>
  <c r="AC155" i="1"/>
  <c r="X155" i="1"/>
  <c r="AA155" i="1"/>
  <c r="AJ155" i="1" s="1"/>
  <c r="AI155" i="1" l="1"/>
  <c r="AK155" i="1"/>
  <c r="R155" i="1"/>
  <c r="S155" i="1"/>
  <c r="T155" i="1"/>
  <c r="U155" i="1"/>
  <c r="E156" i="1"/>
  <c r="D156" i="1"/>
  <c r="C156" i="1"/>
  <c r="G155" i="1"/>
  <c r="O155" i="1" l="1"/>
  <c r="K155" i="1"/>
  <c r="M155" i="1" s="1"/>
  <c r="P155" i="1" l="1"/>
  <c r="F156" i="1"/>
  <c r="AG157" i="1" s="1"/>
  <c r="Q155" i="1"/>
  <c r="AB156" i="1" l="1"/>
  <c r="Z156" i="1"/>
  <c r="AF157" i="1"/>
  <c r="AM157" i="1" s="1"/>
  <c r="AA156" i="1"/>
  <c r="AD156" i="1"/>
  <c r="AE156" i="1"/>
  <c r="AC156" i="1"/>
  <c r="Y156" i="1"/>
  <c r="X156" i="1"/>
  <c r="H156" i="1"/>
  <c r="AJ156" i="1" l="1"/>
  <c r="AI156" i="1"/>
  <c r="AL156" i="1"/>
  <c r="AK156" i="1"/>
  <c r="R156" i="1"/>
  <c r="S156" i="1"/>
  <c r="O156" i="1" s="1"/>
  <c r="I156" i="1"/>
  <c r="D157" i="1" s="1"/>
  <c r="U156" i="1"/>
  <c r="T156" i="1"/>
  <c r="E157" i="1" l="1"/>
  <c r="G156" i="1"/>
  <c r="C157" i="1"/>
  <c r="K156" i="1"/>
  <c r="M156" i="1" l="1"/>
  <c r="P156" i="1" l="1"/>
  <c r="F157" i="1"/>
  <c r="AG158" i="1" s="1"/>
  <c r="Q156" i="1"/>
  <c r="H157" i="1" l="1"/>
  <c r="I157" i="1" s="1"/>
  <c r="C158" i="1" s="1"/>
  <c r="AF158" i="1"/>
  <c r="AM158" i="1" s="1"/>
  <c r="Z157" i="1"/>
  <c r="AD157" i="1"/>
  <c r="AC157" i="1"/>
  <c r="AB157" i="1"/>
  <c r="X157" i="1"/>
  <c r="AE157" i="1"/>
  <c r="AA157" i="1"/>
  <c r="Y157" i="1"/>
  <c r="AK157" i="1" l="1"/>
  <c r="AL157" i="1"/>
  <c r="AI157" i="1"/>
  <c r="AJ157" i="1"/>
  <c r="E158" i="1"/>
  <c r="U157" i="1"/>
  <c r="D158" i="1"/>
  <c r="T157" i="1"/>
  <c r="S157" i="1"/>
  <c r="G157" i="1"/>
  <c r="R157" i="1"/>
  <c r="K157" i="1" l="1"/>
  <c r="M157" i="1" s="1"/>
  <c r="O157" i="1"/>
  <c r="P157" i="1" l="1"/>
  <c r="F158" i="1"/>
  <c r="AG159" i="1" s="1"/>
  <c r="Q157" i="1"/>
  <c r="AB158" i="1" l="1"/>
  <c r="AD158" i="1"/>
  <c r="H158" i="1"/>
  <c r="I158" i="1" s="1"/>
  <c r="E159" i="1" s="1"/>
  <c r="AF159" i="1"/>
  <c r="AM159" i="1" s="1"/>
  <c r="AE158" i="1"/>
  <c r="Z158" i="1"/>
  <c r="Y158" i="1"/>
  <c r="X158" i="1"/>
  <c r="AC158" i="1"/>
  <c r="AK158" i="1" s="1"/>
  <c r="AA158" i="1"/>
  <c r="AL158" i="1" l="1"/>
  <c r="AI158" i="1"/>
  <c r="AJ158" i="1"/>
  <c r="R158" i="1"/>
  <c r="S158" i="1"/>
  <c r="U158" i="1"/>
  <c r="T158" i="1"/>
  <c r="D159" i="1"/>
  <c r="G158" i="1"/>
  <c r="C159" i="1"/>
  <c r="O158" i="1" l="1"/>
  <c r="K158" i="1"/>
  <c r="M158" i="1" s="1"/>
  <c r="P158" i="1" l="1"/>
  <c r="F159" i="1"/>
  <c r="Q158" i="1"/>
  <c r="AE159" i="1" s="1"/>
  <c r="AB159" i="1"/>
  <c r="AA159" i="1" l="1"/>
  <c r="AC159" i="1"/>
  <c r="AK159" i="1" s="1"/>
  <c r="Y159" i="1"/>
  <c r="AD159" i="1"/>
  <c r="AL159" i="1" s="1"/>
  <c r="AG160" i="1"/>
  <c r="AF160" i="1"/>
  <c r="X159" i="1"/>
  <c r="Z159" i="1"/>
  <c r="H159" i="1"/>
  <c r="AI159" i="1" l="1"/>
  <c r="AJ159" i="1"/>
  <c r="AM160" i="1"/>
  <c r="S159" i="1"/>
  <c r="AD160" i="1"/>
  <c r="R159" i="1"/>
  <c r="U159" i="1"/>
  <c r="T159" i="1"/>
  <c r="I159" i="1"/>
  <c r="C160" i="1" s="1"/>
  <c r="O159" i="1" l="1"/>
  <c r="K159" i="1"/>
  <c r="D160" i="1"/>
  <c r="G159" i="1"/>
  <c r="E160" i="1"/>
  <c r="M159" i="1" l="1"/>
  <c r="P159" i="1" l="1"/>
  <c r="F160" i="1"/>
  <c r="AF161" i="1" s="1"/>
  <c r="Q159" i="1"/>
  <c r="AB160" i="1" s="1"/>
  <c r="H160" i="1" l="1"/>
  <c r="I160" i="1" s="1"/>
  <c r="C161" i="1" s="1"/>
  <c r="AG161" i="1"/>
  <c r="AM161" i="1" s="1"/>
  <c r="Y160" i="1"/>
  <c r="Z160" i="1"/>
  <c r="AC160" i="1"/>
  <c r="AK160" i="1" s="1"/>
  <c r="AA160" i="1"/>
  <c r="X160" i="1"/>
  <c r="AE160" i="1"/>
  <c r="AL160" i="1" s="1"/>
  <c r="AI160" i="1" l="1"/>
  <c r="AJ160" i="1"/>
  <c r="T160" i="1"/>
  <c r="S160" i="1"/>
  <c r="R160" i="1"/>
  <c r="U160" i="1"/>
  <c r="D161" i="1"/>
  <c r="E161" i="1"/>
  <c r="G160" i="1"/>
  <c r="O160" i="1" l="1"/>
  <c r="K160" i="1"/>
  <c r="M160" i="1" s="1"/>
  <c r="P160" i="1" s="1"/>
  <c r="Q160" i="1" l="1"/>
  <c r="AC161" i="1" s="1"/>
  <c r="AB161" i="1"/>
  <c r="AD161" i="1"/>
  <c r="F161" i="1"/>
  <c r="AA161" i="1"/>
  <c r="Z161" i="1"/>
  <c r="X161" i="1"/>
  <c r="AJ161" i="1" l="1"/>
  <c r="AK161" i="1"/>
  <c r="R161" i="1"/>
  <c r="Y161" i="1"/>
  <c r="AI161" i="1" s="1"/>
  <c r="AE161" i="1"/>
  <c r="AL161" i="1" s="1"/>
  <c r="H161" i="1"/>
  <c r="AF162" i="1"/>
  <c r="AG162" i="1"/>
  <c r="AM162" i="1" l="1"/>
  <c r="S161" i="1"/>
  <c r="O161" i="1" s="1"/>
  <c r="U161" i="1"/>
  <c r="I161" i="1"/>
  <c r="E162" i="1" s="1"/>
  <c r="T161" i="1"/>
  <c r="K161" i="1" l="1"/>
  <c r="C162" i="1"/>
  <c r="G161" i="1"/>
  <c r="D162" i="1"/>
  <c r="M161" i="1"/>
  <c r="P161" i="1" l="1"/>
  <c r="F162" i="1"/>
  <c r="AG163" i="1" s="1"/>
  <c r="H162" i="1" l="1"/>
  <c r="I162" i="1" s="1"/>
  <c r="C163" i="1" s="1"/>
  <c r="AF163" i="1"/>
  <c r="AM163" i="1" s="1"/>
  <c r="Q161" i="1"/>
  <c r="AB162" i="1" l="1"/>
  <c r="AD162" i="1"/>
  <c r="AC162" i="1"/>
  <c r="Z162" i="1"/>
  <c r="X162" i="1"/>
  <c r="AE162" i="1"/>
  <c r="AA162" i="1"/>
  <c r="Y162" i="1"/>
  <c r="E163" i="1"/>
  <c r="D163" i="1"/>
  <c r="G162" i="1"/>
  <c r="AL162" i="1" l="1"/>
  <c r="AK162" i="1"/>
  <c r="AI162" i="1"/>
  <c r="AJ162" i="1"/>
  <c r="T162" i="1"/>
  <c r="R162" i="1"/>
  <c r="U162" i="1"/>
  <c r="S162" i="1"/>
  <c r="O162" i="1" l="1"/>
  <c r="K162" i="1"/>
  <c r="M162" i="1" s="1"/>
  <c r="P162" i="1" s="1"/>
  <c r="Q162" i="1" l="1"/>
  <c r="X163" i="1" s="1"/>
  <c r="F163" i="1"/>
  <c r="H163" i="1" s="1"/>
  <c r="AD163" i="1"/>
  <c r="AB163" i="1"/>
  <c r="Z163" i="1"/>
  <c r="AA163" i="1" l="1"/>
  <c r="AJ163" i="1" s="1"/>
  <c r="Y163" i="1"/>
  <c r="AI163" i="1" s="1"/>
  <c r="AE163" i="1"/>
  <c r="AL163" i="1" s="1"/>
  <c r="AC163" i="1"/>
  <c r="AK163" i="1" s="1"/>
  <c r="AF164" i="1"/>
  <c r="R163" i="1"/>
  <c r="T163" i="1"/>
  <c r="AG164" i="1"/>
  <c r="I163" i="1"/>
  <c r="AM164" i="1" l="1"/>
  <c r="S163" i="1"/>
  <c r="O163" i="1" s="1"/>
  <c r="U163" i="1"/>
  <c r="K163" i="1" s="1"/>
  <c r="E164" i="1"/>
  <c r="G163" i="1"/>
  <c r="D164" i="1"/>
  <c r="C164" i="1"/>
  <c r="M163" i="1" l="1"/>
  <c r="P163" i="1" l="1"/>
  <c r="Q163" i="1" s="1"/>
  <c r="AC164" i="1"/>
  <c r="F164" i="1"/>
  <c r="AG165" i="1" s="1"/>
  <c r="AD164" i="1"/>
  <c r="AE164" i="1"/>
  <c r="X164" i="1"/>
  <c r="AB164" i="1"/>
  <c r="Z164" i="1"/>
  <c r="AA164" i="1" l="1"/>
  <c r="Y164" i="1"/>
  <c r="AI164" i="1" s="1"/>
  <c r="AJ164" i="1"/>
  <c r="AK164" i="1"/>
  <c r="AL164" i="1"/>
  <c r="S164" i="1"/>
  <c r="AF165" i="1"/>
  <c r="AM165" i="1" s="1"/>
  <c r="H164" i="1"/>
  <c r="R164" i="1"/>
  <c r="O164" i="1" l="1"/>
  <c r="U164" i="1"/>
  <c r="I164" i="1"/>
  <c r="T164" i="1"/>
  <c r="K164" i="1" l="1"/>
  <c r="M164" i="1" s="1"/>
  <c r="G164" i="1"/>
  <c r="P164" i="1" s="1"/>
  <c r="E165" i="1"/>
  <c r="D165" i="1"/>
  <c r="C165" i="1"/>
  <c r="F165" i="1" l="1"/>
  <c r="AF166" i="1" s="1"/>
  <c r="Q164" i="1"/>
  <c r="AD165" i="1" l="1"/>
  <c r="Z165" i="1"/>
  <c r="AA165" i="1"/>
  <c r="AB165" i="1"/>
  <c r="AG166" i="1"/>
  <c r="AM166" i="1" s="1"/>
  <c r="H165" i="1"/>
  <c r="I165" i="1" s="1"/>
  <c r="G165" i="1" s="1"/>
  <c r="Y165" i="1"/>
  <c r="AE165" i="1"/>
  <c r="AC165" i="1"/>
  <c r="X165" i="1"/>
  <c r="AJ165" i="1" l="1"/>
  <c r="AL165" i="1"/>
  <c r="AI165" i="1"/>
  <c r="AK165" i="1"/>
  <c r="R165" i="1"/>
  <c r="U165" i="1"/>
  <c r="T165" i="1"/>
  <c r="S165" i="1"/>
  <c r="D166" i="1"/>
  <c r="C166" i="1"/>
  <c r="E166" i="1"/>
  <c r="O165" i="1" l="1"/>
  <c r="K165" i="1"/>
  <c r="M165" i="1" s="1"/>
  <c r="P165" i="1" l="1"/>
  <c r="Q165" i="1" s="1"/>
  <c r="F166" i="1"/>
  <c r="AG167" i="1" s="1"/>
  <c r="H166" i="1" l="1"/>
  <c r="I166" i="1" s="1"/>
  <c r="AF167" i="1"/>
  <c r="AM167" i="1" s="1"/>
  <c r="AD166" i="1"/>
  <c r="AB166" i="1"/>
  <c r="AA166" i="1"/>
  <c r="Z166" i="1"/>
  <c r="AE166" i="1"/>
  <c r="AC166" i="1"/>
  <c r="Y166" i="1"/>
  <c r="X166" i="1"/>
  <c r="AI166" i="1" l="1"/>
  <c r="AK166" i="1"/>
  <c r="AL166" i="1"/>
  <c r="AJ166" i="1"/>
  <c r="R166" i="1"/>
  <c r="T166" i="1"/>
  <c r="S166" i="1"/>
  <c r="U166" i="1"/>
  <c r="E167" i="1"/>
  <c r="G166" i="1"/>
  <c r="C167" i="1"/>
  <c r="D167" i="1"/>
  <c r="O166" i="1" l="1"/>
  <c r="K166" i="1"/>
  <c r="M166" i="1" l="1"/>
  <c r="P166" i="1" l="1"/>
  <c r="F167" i="1"/>
  <c r="AF168" i="1" s="1"/>
  <c r="Z167" i="1"/>
  <c r="AB167" i="1"/>
  <c r="AC167" i="1"/>
  <c r="AD167" i="1"/>
  <c r="AA167" i="1"/>
  <c r="Y167" i="1"/>
  <c r="Q166" i="1" l="1"/>
  <c r="AK167" i="1"/>
  <c r="AJ167" i="1"/>
  <c r="H167" i="1"/>
  <c r="I167" i="1" s="1"/>
  <c r="C168" i="1" s="1"/>
  <c r="AG168" i="1"/>
  <c r="AM168" i="1" s="1"/>
  <c r="S167" i="1"/>
  <c r="AE167" i="1" l="1"/>
  <c r="AL167" i="1" s="1"/>
  <c r="X167" i="1"/>
  <c r="U167" i="1"/>
  <c r="E168" i="1"/>
  <c r="D168" i="1"/>
  <c r="G167" i="1"/>
  <c r="R167" i="1" l="1"/>
  <c r="O167" i="1" s="1"/>
  <c r="AI167" i="1"/>
  <c r="T167" i="1"/>
  <c r="K167" i="1" s="1"/>
  <c r="M167" i="1" s="1"/>
  <c r="P167" i="1" l="1"/>
  <c r="Q167" i="1" s="1"/>
  <c r="X168" i="1" s="1"/>
  <c r="Z168" i="1"/>
  <c r="AD168" i="1"/>
  <c r="F168" i="1"/>
  <c r="AF169" i="1" s="1"/>
  <c r="AE168" i="1"/>
  <c r="AB168" i="1"/>
  <c r="Y168" i="1"/>
  <c r="AC168" i="1"/>
  <c r="AA168" i="1"/>
  <c r="AG169" i="1" l="1"/>
  <c r="AM169" i="1" s="1"/>
  <c r="AI168" i="1"/>
  <c r="AL168" i="1"/>
  <c r="AK168" i="1"/>
  <c r="AJ168" i="1"/>
  <c r="S168" i="1"/>
  <c r="R168" i="1"/>
  <c r="H168" i="1"/>
  <c r="O168" i="1" l="1"/>
  <c r="U168" i="1"/>
  <c r="T168" i="1"/>
  <c r="I168" i="1"/>
  <c r="D169" i="1" s="1"/>
  <c r="K168" i="1" l="1"/>
  <c r="E169" i="1"/>
  <c r="C169" i="1"/>
  <c r="G168" i="1"/>
  <c r="M168" i="1" l="1"/>
  <c r="P168" i="1" l="1"/>
  <c r="Q168" i="1" s="1"/>
  <c r="Y169" i="1" s="1"/>
  <c r="F169" i="1"/>
  <c r="AG170" i="1" s="1"/>
  <c r="AB169" i="1"/>
  <c r="AD169" i="1"/>
  <c r="X169" i="1"/>
  <c r="Z169" i="1"/>
  <c r="AA169" i="1"/>
  <c r="AE169" i="1"/>
  <c r="AC169" i="1"/>
  <c r="AI169" i="1" l="1"/>
  <c r="AL169" i="1"/>
  <c r="AK169" i="1"/>
  <c r="AJ169" i="1"/>
  <c r="H169" i="1"/>
  <c r="I169" i="1" s="1"/>
  <c r="G169" i="1" s="1"/>
  <c r="AF170" i="1"/>
  <c r="AM170" i="1" s="1"/>
  <c r="S169" i="1"/>
  <c r="R169" i="1"/>
  <c r="U169" i="1" l="1"/>
  <c r="T169" i="1"/>
  <c r="O169" i="1"/>
  <c r="E170" i="1"/>
  <c r="D170" i="1"/>
  <c r="C170" i="1"/>
  <c r="K169" i="1" l="1"/>
  <c r="M169" i="1" s="1"/>
  <c r="P169" i="1" l="1"/>
  <c r="F170" i="1"/>
  <c r="AF171" i="1" s="1"/>
  <c r="Q169" i="1"/>
  <c r="AB170" i="1" s="1"/>
  <c r="H170" i="1" l="1"/>
  <c r="I170" i="1" s="1"/>
  <c r="AG171" i="1"/>
  <c r="AM171" i="1" s="1"/>
  <c r="Z170" i="1"/>
  <c r="Y170" i="1"/>
  <c r="AA170" i="1"/>
  <c r="AD170" i="1"/>
  <c r="AE170" i="1"/>
  <c r="AC170" i="1"/>
  <c r="AK170" i="1" s="1"/>
  <c r="X170" i="1"/>
  <c r="AI170" i="1" l="1"/>
  <c r="AJ170" i="1"/>
  <c r="AL170" i="1"/>
  <c r="R170" i="1"/>
  <c r="E171" i="1"/>
  <c r="G170" i="1"/>
  <c r="C171" i="1"/>
  <c r="D171" i="1"/>
  <c r="S170" i="1"/>
  <c r="T170" i="1"/>
  <c r="U170" i="1"/>
  <c r="O170" i="1" l="1"/>
  <c r="K170" i="1"/>
  <c r="M170" i="1" l="1"/>
  <c r="F171" i="1" l="1"/>
  <c r="AG172" i="1" s="1"/>
  <c r="P170" i="1"/>
  <c r="H171" i="1"/>
  <c r="I171" i="1" s="1"/>
  <c r="C172" i="1" s="1"/>
  <c r="AF172" i="1"/>
  <c r="AM172" i="1" s="1"/>
  <c r="Q170" i="1"/>
  <c r="AE171" i="1" s="1"/>
  <c r="AB171" i="1"/>
  <c r="AD171" i="1" l="1"/>
  <c r="AL171" i="1" s="1"/>
  <c r="Z171" i="1"/>
  <c r="AC171" i="1"/>
  <c r="AK171" i="1" s="1"/>
  <c r="X171" i="1"/>
  <c r="AA171" i="1"/>
  <c r="Y171" i="1"/>
  <c r="G171" i="1"/>
  <c r="E172" i="1"/>
  <c r="D172" i="1"/>
  <c r="AJ171" i="1" l="1"/>
  <c r="AI171" i="1"/>
  <c r="R171" i="1"/>
  <c r="S171" i="1"/>
  <c r="T171" i="1"/>
  <c r="U171" i="1"/>
  <c r="O171" i="1" l="1"/>
  <c r="K171" i="1"/>
  <c r="M171" i="1" s="1"/>
  <c r="P171" i="1" l="1"/>
  <c r="F172" i="1"/>
  <c r="AF173" i="1" s="1"/>
  <c r="AB172" i="1"/>
  <c r="AD172" i="1"/>
  <c r="Y172" i="1"/>
  <c r="X172" i="1"/>
  <c r="AC172" i="1"/>
  <c r="Z172" i="1"/>
  <c r="Q171" i="1" l="1"/>
  <c r="AI172" i="1"/>
  <c r="AK172" i="1"/>
  <c r="AG173" i="1"/>
  <c r="AM173" i="1" s="1"/>
  <c r="H172" i="1"/>
  <c r="I172" i="1" s="1"/>
  <c r="D173" i="1" s="1"/>
  <c r="S172" i="1"/>
  <c r="R172" i="1"/>
  <c r="AA172" i="1" l="1"/>
  <c r="AJ172" i="1" s="1"/>
  <c r="AE172" i="1"/>
  <c r="AL172" i="1" s="1"/>
  <c r="G172" i="1"/>
  <c r="T172" i="1"/>
  <c r="C173" i="1"/>
  <c r="U172" i="1"/>
  <c r="E173" i="1"/>
  <c r="O172" i="1"/>
  <c r="K172" i="1" l="1"/>
  <c r="M172" i="1" s="1"/>
  <c r="P172" i="1" l="1"/>
  <c r="Q172" i="1" s="1"/>
  <c r="X173" i="1" s="1"/>
  <c r="F173" i="1"/>
  <c r="AF174" i="1" s="1"/>
  <c r="AB173" i="1"/>
  <c r="AD173" i="1"/>
  <c r="AE173" i="1"/>
  <c r="Z173" i="1"/>
  <c r="Y173" i="1"/>
  <c r="AC173" i="1"/>
  <c r="AA173" i="1"/>
  <c r="H173" i="1" l="1"/>
  <c r="T173" i="1" s="1"/>
  <c r="AI173" i="1"/>
  <c r="AL173" i="1"/>
  <c r="AK173" i="1"/>
  <c r="AJ173" i="1"/>
  <c r="AG174" i="1"/>
  <c r="AM174" i="1" s="1"/>
  <c r="R173" i="1"/>
  <c r="S173" i="1"/>
  <c r="U173" i="1" l="1"/>
  <c r="K173" i="1" s="1"/>
  <c r="I173" i="1"/>
  <c r="D174" i="1" s="1"/>
  <c r="O173" i="1"/>
  <c r="E174" i="1" l="1"/>
  <c r="C174" i="1"/>
  <c r="G173" i="1"/>
  <c r="M173" i="1"/>
  <c r="P173" i="1" l="1"/>
  <c r="F174" i="1"/>
  <c r="AG175" i="1" s="1"/>
  <c r="Q173" i="1"/>
  <c r="AB174" i="1" l="1"/>
  <c r="AD174" i="1"/>
  <c r="AF175" i="1"/>
  <c r="AM175" i="1" s="1"/>
  <c r="X174" i="1"/>
  <c r="Z174" i="1"/>
  <c r="AA174" i="1"/>
  <c r="Y174" i="1"/>
  <c r="AE174" i="1"/>
  <c r="AC174" i="1"/>
  <c r="H174" i="1"/>
  <c r="AI174" i="1" l="1"/>
  <c r="AJ174" i="1"/>
  <c r="AL174" i="1"/>
  <c r="AK174" i="1"/>
  <c r="S174" i="1"/>
  <c r="R174" i="1"/>
  <c r="U174" i="1"/>
  <c r="T174" i="1"/>
  <c r="I174" i="1"/>
  <c r="E175" i="1" s="1"/>
  <c r="O174" i="1" l="1"/>
  <c r="K174" i="1"/>
  <c r="D175" i="1"/>
  <c r="G174" i="1"/>
  <c r="C175" i="1"/>
  <c r="M174" i="1" l="1"/>
  <c r="P174" i="1" l="1"/>
  <c r="Q174" i="1" s="1"/>
  <c r="AA175" i="1" s="1"/>
  <c r="F175" i="1"/>
  <c r="AG176" i="1" s="1"/>
  <c r="AD175" i="1"/>
  <c r="AB175" i="1"/>
  <c r="Y175" i="1"/>
  <c r="Z175" i="1"/>
  <c r="AC175" i="1"/>
  <c r="X175" i="1"/>
  <c r="AE175" i="1"/>
  <c r="AK175" i="1" l="1"/>
  <c r="AI175" i="1"/>
  <c r="AL175" i="1"/>
  <c r="AJ175" i="1"/>
  <c r="AF176" i="1"/>
  <c r="AM176" i="1" s="1"/>
  <c r="H175" i="1"/>
  <c r="T175" i="1" s="1"/>
  <c r="S175" i="1"/>
  <c r="R175" i="1"/>
  <c r="O175" i="1" l="1"/>
  <c r="U175" i="1"/>
  <c r="K175" i="1" s="1"/>
  <c r="I175" i="1"/>
  <c r="G175" i="1" s="1"/>
  <c r="C176" i="1" l="1"/>
  <c r="E176" i="1"/>
  <c r="D176" i="1"/>
  <c r="M175" i="1"/>
  <c r="F176" i="1" s="1"/>
  <c r="P175" i="1" l="1"/>
  <c r="Q175" i="1"/>
  <c r="AF177" i="1"/>
  <c r="AG177" i="1"/>
  <c r="Y176" i="1"/>
  <c r="Z176" i="1" l="1"/>
  <c r="AD176" i="1"/>
  <c r="AM177" i="1"/>
  <c r="AE176" i="1"/>
  <c r="X176" i="1"/>
  <c r="AI176" i="1" s="1"/>
  <c r="AC176" i="1"/>
  <c r="AA176" i="1"/>
  <c r="AB176" i="1"/>
  <c r="H176" i="1"/>
  <c r="AL176" i="1" l="1"/>
  <c r="AJ176" i="1"/>
  <c r="AK176" i="1"/>
  <c r="S176" i="1"/>
  <c r="R176" i="1"/>
  <c r="U176" i="1"/>
  <c r="T176" i="1"/>
  <c r="I176" i="1"/>
  <c r="O176" i="1" l="1"/>
  <c r="K176" i="1"/>
  <c r="G176" i="1"/>
  <c r="D177" i="1"/>
  <c r="C177" i="1"/>
  <c r="E177" i="1"/>
  <c r="M176" i="1" l="1"/>
  <c r="P176" i="1" l="1"/>
  <c r="F177" i="1"/>
  <c r="AF178" i="1" s="1"/>
  <c r="AG178" i="1" l="1"/>
  <c r="AM178" i="1" s="1"/>
  <c r="Q176" i="1"/>
  <c r="AD177" i="1" s="1"/>
  <c r="H177" i="1"/>
  <c r="Z177" i="1" l="1"/>
  <c r="AB177" i="1"/>
  <c r="AE177" i="1"/>
  <c r="AL177" i="1" s="1"/>
  <c r="AC177" i="1"/>
  <c r="Y177" i="1"/>
  <c r="X177" i="1"/>
  <c r="AA177" i="1"/>
  <c r="I177" i="1"/>
  <c r="E178" i="1" s="1"/>
  <c r="AI177" i="1" l="1"/>
  <c r="AK177" i="1"/>
  <c r="AJ177" i="1"/>
  <c r="AB178" i="1"/>
  <c r="U177" i="1"/>
  <c r="S177" i="1"/>
  <c r="R177" i="1"/>
  <c r="T177" i="1"/>
  <c r="G177" i="1"/>
  <c r="D178" i="1"/>
  <c r="C178" i="1"/>
  <c r="O177" i="1" l="1"/>
  <c r="K177" i="1"/>
  <c r="M177" i="1" l="1"/>
  <c r="F178" i="1" l="1"/>
  <c r="P177" i="1"/>
  <c r="Q177" i="1" s="1"/>
  <c r="AD178" i="1" s="1"/>
  <c r="AF179" i="1"/>
  <c r="AG179" i="1"/>
  <c r="Z178" i="1"/>
  <c r="AC178" i="1"/>
  <c r="AK178" i="1" s="1"/>
  <c r="AA178" i="1"/>
  <c r="H178" i="1"/>
  <c r="AE178" i="1" l="1"/>
  <c r="AL178" i="1" s="1"/>
  <c r="AJ178" i="1"/>
  <c r="AM179" i="1"/>
  <c r="X178" i="1"/>
  <c r="Y178" i="1"/>
  <c r="S178" i="1" s="1"/>
  <c r="I178" i="1"/>
  <c r="C179" i="1" s="1"/>
  <c r="AI178" i="1" l="1"/>
  <c r="T178" i="1"/>
  <c r="R178" i="1"/>
  <c r="O178" i="1" s="1"/>
  <c r="U178" i="1"/>
  <c r="G178" i="1"/>
  <c r="E179" i="1"/>
  <c r="D179" i="1"/>
  <c r="K178" i="1" l="1"/>
  <c r="M178" i="1" s="1"/>
  <c r="P178" i="1" l="1"/>
  <c r="F179" i="1"/>
  <c r="AG180" i="1" s="1"/>
  <c r="Q178" i="1"/>
  <c r="AD179" i="1" l="1"/>
  <c r="AB179" i="1"/>
  <c r="H179" i="1"/>
  <c r="I179" i="1" s="1"/>
  <c r="G179" i="1" s="1"/>
  <c r="AF180" i="1"/>
  <c r="AM180" i="1" s="1"/>
  <c r="X179" i="1"/>
  <c r="Z179" i="1"/>
  <c r="AA179" i="1"/>
  <c r="Y179" i="1"/>
  <c r="AE179" i="1"/>
  <c r="AC179" i="1"/>
  <c r="AJ179" i="1" l="1"/>
  <c r="AK179" i="1"/>
  <c r="AI179" i="1"/>
  <c r="AL179" i="1"/>
  <c r="T179" i="1"/>
  <c r="U179" i="1"/>
  <c r="S179" i="1"/>
  <c r="R179" i="1"/>
  <c r="D180" i="1"/>
  <c r="E180" i="1"/>
  <c r="C180" i="1"/>
  <c r="O179" i="1" l="1"/>
  <c r="K179" i="1"/>
  <c r="M179" i="1" s="1"/>
  <c r="P179" i="1" s="1"/>
  <c r="Q179" i="1" l="1"/>
  <c r="AA180" i="1" s="1"/>
  <c r="AD180" i="1"/>
  <c r="F180" i="1"/>
  <c r="AB180" i="1"/>
  <c r="Y180" i="1" l="1"/>
  <c r="AC180" i="1"/>
  <c r="AK180" i="1" s="1"/>
  <c r="AE180" i="1"/>
  <c r="X180" i="1"/>
  <c r="Z180" i="1"/>
  <c r="AJ180" i="1" s="1"/>
  <c r="H180" i="1"/>
  <c r="AG181" i="1"/>
  <c r="AF181" i="1"/>
  <c r="S180" i="1" l="1"/>
  <c r="AM181" i="1"/>
  <c r="AI180" i="1"/>
  <c r="AL180" i="1"/>
  <c r="U180" i="1"/>
  <c r="R180" i="1"/>
  <c r="T180" i="1"/>
  <c r="I180" i="1"/>
  <c r="E181" i="1" s="1"/>
  <c r="O180" i="1" l="1"/>
  <c r="K180" i="1"/>
  <c r="G180" i="1"/>
  <c r="C181" i="1"/>
  <c r="D181" i="1"/>
  <c r="M180" i="1"/>
  <c r="P180" i="1" l="1"/>
  <c r="Q180" i="1"/>
  <c r="AE181" i="1" s="1"/>
  <c r="AB181" i="1"/>
  <c r="AD181" i="1"/>
  <c r="F181" i="1"/>
  <c r="AF182" i="1" s="1"/>
  <c r="AA181" i="1"/>
  <c r="Z181" i="1"/>
  <c r="Y181" i="1"/>
  <c r="X181" i="1"/>
  <c r="AC181" i="1" l="1"/>
  <c r="AK181" i="1" s="1"/>
  <c r="AL181" i="1"/>
  <c r="AJ181" i="1"/>
  <c r="AI181" i="1"/>
  <c r="AG182" i="1"/>
  <c r="AM182" i="1" s="1"/>
  <c r="S181" i="1"/>
  <c r="R181" i="1"/>
  <c r="H181" i="1"/>
  <c r="O181" i="1" l="1"/>
  <c r="U181" i="1"/>
  <c r="T181" i="1"/>
  <c r="I181" i="1"/>
  <c r="K181" i="1" l="1"/>
  <c r="G181" i="1"/>
  <c r="C182" i="1"/>
  <c r="E182" i="1"/>
  <c r="D182" i="1"/>
  <c r="M181" i="1" l="1"/>
  <c r="P181" i="1" l="1"/>
  <c r="F182" i="1"/>
  <c r="AG183" i="1" s="1"/>
  <c r="Q181" i="1"/>
  <c r="Z182" i="1" l="1"/>
  <c r="AD182" i="1"/>
  <c r="AF183" i="1"/>
  <c r="AM183" i="1" s="1"/>
  <c r="AC182" i="1"/>
  <c r="AB182" i="1"/>
  <c r="X182" i="1"/>
  <c r="AE182" i="1"/>
  <c r="AA182" i="1"/>
  <c r="Y182" i="1"/>
  <c r="H182" i="1"/>
  <c r="AI182" i="1" l="1"/>
  <c r="AL182" i="1"/>
  <c r="AK182" i="1"/>
  <c r="AJ182" i="1"/>
  <c r="AD183" i="1"/>
  <c r="R182" i="1"/>
  <c r="S182" i="1"/>
  <c r="U182" i="1"/>
  <c r="T182" i="1"/>
  <c r="I182" i="1"/>
  <c r="C183" i="1" s="1"/>
  <c r="O182" i="1" l="1"/>
  <c r="K182" i="1"/>
  <c r="E183" i="1"/>
  <c r="D183" i="1"/>
  <c r="G182" i="1"/>
  <c r="M182" i="1" l="1"/>
  <c r="F183" i="1" s="1"/>
  <c r="P182" i="1" l="1"/>
  <c r="Q182" i="1"/>
  <c r="AB183" i="1" s="1"/>
  <c r="AG184" i="1"/>
  <c r="AF184" i="1"/>
  <c r="AM184" i="1" l="1"/>
  <c r="AE183" i="1"/>
  <c r="AL183" i="1" s="1"/>
  <c r="Z183" i="1"/>
  <c r="Y183" i="1"/>
  <c r="X183" i="1"/>
  <c r="AC183" i="1"/>
  <c r="AK183" i="1" s="1"/>
  <c r="AA183" i="1"/>
  <c r="H183" i="1"/>
  <c r="AJ183" i="1" l="1"/>
  <c r="AI183" i="1"/>
  <c r="R183" i="1"/>
  <c r="S183" i="1"/>
  <c r="O183" i="1" s="1"/>
  <c r="U183" i="1"/>
  <c r="T183" i="1"/>
  <c r="I183" i="1"/>
  <c r="G183" i="1" s="1"/>
  <c r="K183" i="1" l="1"/>
  <c r="D184" i="1"/>
  <c r="C184" i="1"/>
  <c r="E184" i="1"/>
  <c r="M183" i="1" l="1"/>
  <c r="P183" i="1" l="1"/>
  <c r="F184" i="1"/>
  <c r="AG185" i="1" s="1"/>
  <c r="AD184" i="1"/>
  <c r="AB184" i="1"/>
  <c r="X184" i="1"/>
  <c r="Z184" i="1"/>
  <c r="AA184" i="1"/>
  <c r="AC184" i="1"/>
  <c r="Q183" i="1" l="1"/>
  <c r="AJ184" i="1"/>
  <c r="AK184" i="1"/>
  <c r="AF185" i="1"/>
  <c r="AM185" i="1" s="1"/>
  <c r="H184" i="1"/>
  <c r="T184" i="1" s="1"/>
  <c r="S184" i="1"/>
  <c r="R184" i="1"/>
  <c r="AE184" i="1" l="1"/>
  <c r="AL184" i="1" s="1"/>
  <c r="Y184" i="1"/>
  <c r="AI184" i="1" s="1"/>
  <c r="I184" i="1"/>
  <c r="G184" i="1" s="1"/>
  <c r="U184" i="1"/>
  <c r="K184" i="1" s="1"/>
  <c r="O184" i="1"/>
  <c r="C185" i="1" l="1"/>
  <c r="E185" i="1"/>
  <c r="D185" i="1"/>
  <c r="M184" i="1"/>
  <c r="P184" i="1" l="1"/>
  <c r="Q184" i="1" s="1"/>
  <c r="X185" i="1" s="1"/>
  <c r="F185" i="1"/>
  <c r="AG186" i="1" s="1"/>
  <c r="AD185" i="1"/>
  <c r="AB185" i="1"/>
  <c r="Y185" i="1"/>
  <c r="Z185" i="1"/>
  <c r="AC185" i="1"/>
  <c r="AA185" i="1"/>
  <c r="AE185" i="1"/>
  <c r="AK185" i="1" l="1"/>
  <c r="AL185" i="1"/>
  <c r="AI185" i="1"/>
  <c r="AJ185" i="1"/>
  <c r="H185" i="1"/>
  <c r="T185" i="1" s="1"/>
  <c r="AF186" i="1"/>
  <c r="AM186" i="1" s="1"/>
  <c r="S185" i="1"/>
  <c r="R185" i="1"/>
  <c r="U185" i="1" l="1"/>
  <c r="K185" i="1" s="1"/>
  <c r="I185" i="1"/>
  <c r="E186" i="1" s="1"/>
  <c r="O185" i="1"/>
  <c r="G185" i="1" l="1"/>
  <c r="D186" i="1"/>
  <c r="C186" i="1"/>
  <c r="M185" i="1"/>
  <c r="P185" i="1" l="1"/>
  <c r="Q185" i="1" s="1"/>
  <c r="Y186" i="1" s="1"/>
  <c r="F186" i="1"/>
  <c r="AF187" i="1" s="1"/>
  <c r="AB186" i="1"/>
  <c r="AD186" i="1"/>
  <c r="AA186" i="1"/>
  <c r="Z186" i="1"/>
  <c r="AE186" i="1"/>
  <c r="AC186" i="1"/>
  <c r="X186" i="1"/>
  <c r="AL186" i="1" l="1"/>
  <c r="AK186" i="1"/>
  <c r="AI186" i="1"/>
  <c r="AJ186" i="1"/>
  <c r="Z187" i="1"/>
  <c r="H186" i="1"/>
  <c r="T186" i="1" s="1"/>
  <c r="AG187" i="1"/>
  <c r="AM187" i="1" s="1"/>
  <c r="R186" i="1"/>
  <c r="S186" i="1"/>
  <c r="U186" i="1" l="1"/>
  <c r="K186" i="1" s="1"/>
  <c r="I186" i="1"/>
  <c r="C187" i="1" s="1"/>
  <c r="O186" i="1"/>
  <c r="E187" i="1" l="1"/>
  <c r="D187" i="1"/>
  <c r="G186" i="1"/>
  <c r="M186" i="1"/>
  <c r="P186" i="1" l="1"/>
  <c r="F187" i="1"/>
  <c r="AG188" i="1" s="1"/>
  <c r="Q186" i="1"/>
  <c r="AD187" i="1" s="1"/>
  <c r="AD188" i="1" l="1"/>
  <c r="H187" i="1"/>
  <c r="I187" i="1" s="1"/>
  <c r="AF188" i="1"/>
  <c r="AM188" i="1" s="1"/>
  <c r="AC187" i="1"/>
  <c r="AB187" i="1"/>
  <c r="X187" i="1"/>
  <c r="AE187" i="1"/>
  <c r="AL187" i="1" s="1"/>
  <c r="AA187" i="1"/>
  <c r="AJ187" i="1" s="1"/>
  <c r="Y187" i="1"/>
  <c r="AK187" i="1" l="1"/>
  <c r="AI187" i="1"/>
  <c r="R187" i="1"/>
  <c r="T187" i="1"/>
  <c r="S187" i="1"/>
  <c r="U187" i="1"/>
  <c r="E188" i="1"/>
  <c r="G187" i="1"/>
  <c r="D188" i="1"/>
  <c r="C188" i="1"/>
  <c r="O187" i="1" l="1"/>
  <c r="K187" i="1"/>
  <c r="M187" i="1" s="1"/>
  <c r="F188" i="1" s="1"/>
  <c r="P187" i="1" l="1"/>
  <c r="AG189" i="1"/>
  <c r="AF189" i="1"/>
  <c r="AM189" i="1" l="1"/>
  <c r="Q187" i="1"/>
  <c r="Z188" i="1" s="1"/>
  <c r="H188" i="1"/>
  <c r="AE188" i="1" l="1"/>
  <c r="AL188" i="1" s="1"/>
  <c r="AB188" i="1"/>
  <c r="Y188" i="1"/>
  <c r="X188" i="1"/>
  <c r="AC188" i="1"/>
  <c r="AA188" i="1"/>
  <c r="AJ188" i="1" s="1"/>
  <c r="I188" i="1"/>
  <c r="E189" i="1" s="1"/>
  <c r="AK188" i="1" l="1"/>
  <c r="AI188" i="1"/>
  <c r="R188" i="1"/>
  <c r="T188" i="1"/>
  <c r="S188" i="1"/>
  <c r="U188" i="1"/>
  <c r="C189" i="1"/>
  <c r="G188" i="1"/>
  <c r="D189" i="1"/>
  <c r="O188" i="1" l="1"/>
  <c r="K188" i="1"/>
  <c r="M188" i="1" l="1"/>
  <c r="P188" i="1" l="1"/>
  <c r="F189" i="1"/>
  <c r="AG190" i="1" s="1"/>
  <c r="Z189" i="1"/>
  <c r="AD189" i="1"/>
  <c r="X189" i="1"/>
  <c r="AB189" i="1"/>
  <c r="AA189" i="1"/>
  <c r="AC189" i="1"/>
  <c r="Q188" i="1" l="1"/>
  <c r="AJ189" i="1"/>
  <c r="AK189" i="1"/>
  <c r="H189" i="1"/>
  <c r="I189" i="1" s="1"/>
  <c r="E190" i="1" s="1"/>
  <c r="AF190" i="1"/>
  <c r="AM190" i="1" s="1"/>
  <c r="S189" i="1"/>
  <c r="R189" i="1"/>
  <c r="AE189" i="1" l="1"/>
  <c r="AL189" i="1" s="1"/>
  <c r="Y189" i="1"/>
  <c r="AI189" i="1" s="1"/>
  <c r="O189" i="1"/>
  <c r="G189" i="1"/>
  <c r="T189" i="1"/>
  <c r="D190" i="1"/>
  <c r="C190" i="1"/>
  <c r="U189" i="1"/>
  <c r="K189" i="1" l="1"/>
  <c r="M189" i="1" s="1"/>
  <c r="Z190" i="1"/>
  <c r="P189" i="1" l="1"/>
  <c r="Q189" i="1" s="1"/>
  <c r="X190" i="1" s="1"/>
  <c r="AD190" i="1"/>
  <c r="AE190" i="1"/>
  <c r="AC190" i="1"/>
  <c r="Y190" i="1"/>
  <c r="F190" i="1"/>
  <c r="AF191" i="1" s="1"/>
  <c r="AB190" i="1"/>
  <c r="AA190" i="1"/>
  <c r="AJ190" i="1" s="1"/>
  <c r="AK190" i="1" l="1"/>
  <c r="AL190" i="1"/>
  <c r="AI190" i="1"/>
  <c r="R190" i="1"/>
  <c r="H190" i="1"/>
  <c r="I190" i="1" s="1"/>
  <c r="C191" i="1" s="1"/>
  <c r="AG191" i="1"/>
  <c r="AM191" i="1" s="1"/>
  <c r="S190" i="1"/>
  <c r="O190" i="1" l="1"/>
  <c r="T190" i="1"/>
  <c r="U190" i="1"/>
  <c r="G190" i="1"/>
  <c r="D191" i="1"/>
  <c r="E191" i="1"/>
  <c r="K190" i="1" l="1"/>
  <c r="M190" i="1" s="1"/>
  <c r="P190" i="1" l="1"/>
  <c r="F191" i="1"/>
  <c r="AG192" i="1" s="1"/>
  <c r="Q190" i="1"/>
  <c r="AF192" i="1" l="1"/>
  <c r="AM192" i="1" s="1"/>
  <c r="H191" i="1"/>
  <c r="I191" i="1" s="1"/>
  <c r="E192" i="1" s="1"/>
  <c r="AD191" i="1"/>
  <c r="Z191" i="1"/>
  <c r="AA191" i="1"/>
  <c r="AB191" i="1"/>
  <c r="AE191" i="1"/>
  <c r="AC191" i="1"/>
  <c r="Y191" i="1"/>
  <c r="X191" i="1"/>
  <c r="AI191" i="1" l="1"/>
  <c r="AK191" i="1"/>
  <c r="AJ191" i="1"/>
  <c r="AL191" i="1"/>
  <c r="T191" i="1"/>
  <c r="U191" i="1"/>
  <c r="S191" i="1"/>
  <c r="R191" i="1"/>
  <c r="C192" i="1"/>
  <c r="G191" i="1"/>
  <c r="D192" i="1"/>
  <c r="K191" i="1" l="1"/>
  <c r="M191" i="1" s="1"/>
  <c r="O191" i="1"/>
  <c r="P191" i="1" l="1"/>
  <c r="F192" i="1"/>
  <c r="AF193" i="1" s="1"/>
  <c r="Q191" i="1"/>
  <c r="AG193" i="1" l="1"/>
  <c r="AM193" i="1" s="1"/>
  <c r="AB192" i="1"/>
  <c r="AD192" i="1"/>
  <c r="AC192" i="1"/>
  <c r="Z192" i="1"/>
  <c r="X192" i="1"/>
  <c r="AE192" i="1"/>
  <c r="AA192" i="1"/>
  <c r="Y192" i="1"/>
  <c r="H192" i="1"/>
  <c r="AI192" i="1" l="1"/>
  <c r="AK192" i="1"/>
  <c r="AL192" i="1"/>
  <c r="AJ192" i="1"/>
  <c r="Z193" i="1"/>
  <c r="S192" i="1"/>
  <c r="R192" i="1"/>
  <c r="U192" i="1"/>
  <c r="T192" i="1"/>
  <c r="I192" i="1"/>
  <c r="O192" i="1" l="1"/>
  <c r="K192" i="1"/>
  <c r="G192" i="1"/>
  <c r="E193" i="1"/>
  <c r="C193" i="1"/>
  <c r="D193" i="1"/>
  <c r="M192" i="1" l="1"/>
  <c r="P192" i="1" l="1"/>
  <c r="Q192" i="1" s="1"/>
  <c r="F193" i="1"/>
  <c r="AG194" i="1" s="1"/>
  <c r="AE193" i="1"/>
  <c r="AB193" i="1"/>
  <c r="Y193" i="1"/>
  <c r="X193" i="1"/>
  <c r="AA193" i="1"/>
  <c r="AJ193" i="1" s="1"/>
  <c r="AD193" i="1" l="1"/>
  <c r="AC193" i="1"/>
  <c r="AK193" i="1" s="1"/>
  <c r="AL193" i="1"/>
  <c r="AI193" i="1"/>
  <c r="R193" i="1"/>
  <c r="AB194" i="1"/>
  <c r="H193" i="1"/>
  <c r="U193" i="1" s="1"/>
  <c r="AF194" i="1"/>
  <c r="AM194" i="1" s="1"/>
  <c r="S193" i="1"/>
  <c r="O193" i="1" l="1"/>
  <c r="I193" i="1"/>
  <c r="D194" i="1" s="1"/>
  <c r="T193" i="1"/>
  <c r="K193" i="1" s="1"/>
  <c r="G193" i="1" l="1"/>
  <c r="C194" i="1"/>
  <c r="E194" i="1"/>
  <c r="M193" i="1"/>
  <c r="P193" i="1" l="1"/>
  <c r="Q193" i="1" s="1"/>
  <c r="F194" i="1"/>
  <c r="AF195" i="1" s="1"/>
  <c r="X194" i="1"/>
  <c r="Z194" i="1"/>
  <c r="AA194" i="1"/>
  <c r="AC194" i="1"/>
  <c r="AK194" i="1" s="1"/>
  <c r="AD194" i="1" l="1"/>
  <c r="AE194" i="1"/>
  <c r="Y194" i="1"/>
  <c r="AI194" i="1" s="1"/>
  <c r="AL194" i="1"/>
  <c r="AJ194" i="1"/>
  <c r="AG195" i="1"/>
  <c r="AM195" i="1" s="1"/>
  <c r="H194" i="1"/>
  <c r="I194" i="1" s="1"/>
  <c r="G194" i="1" s="1"/>
  <c r="R194" i="1"/>
  <c r="S194" i="1" l="1"/>
  <c r="U194" i="1"/>
  <c r="D195" i="1"/>
  <c r="O194" i="1"/>
  <c r="C195" i="1"/>
  <c r="E195" i="1"/>
  <c r="T194" i="1"/>
  <c r="K194" i="1" l="1"/>
  <c r="M194" i="1" s="1"/>
  <c r="AB195" i="1"/>
  <c r="Z195" i="1"/>
  <c r="AD195" i="1"/>
  <c r="P194" i="1" l="1"/>
  <c r="AA195" i="1"/>
  <c r="AJ195" i="1" s="1"/>
  <c r="Y195" i="1"/>
  <c r="F195" i="1"/>
  <c r="AF196" i="1" s="1"/>
  <c r="AC195" i="1"/>
  <c r="AK195" i="1" s="1"/>
  <c r="AE195" i="1"/>
  <c r="AL195" i="1" s="1"/>
  <c r="Q194" i="1" l="1"/>
  <c r="X195" i="1" s="1"/>
  <c r="R195" i="1" s="1"/>
  <c r="S195" i="1"/>
  <c r="O195" i="1" s="1"/>
  <c r="H195" i="1"/>
  <c r="I195" i="1" s="1"/>
  <c r="G195" i="1" s="1"/>
  <c r="AG196" i="1"/>
  <c r="AM196" i="1" s="1"/>
  <c r="AI195" i="1" l="1"/>
  <c r="D196" i="1"/>
  <c r="U195" i="1"/>
  <c r="T195" i="1"/>
  <c r="E196" i="1"/>
  <c r="C196" i="1"/>
  <c r="AB196" i="1"/>
  <c r="Z196" i="1"/>
  <c r="K195" i="1" l="1"/>
  <c r="M195" i="1" s="1"/>
  <c r="P195" i="1" l="1"/>
  <c r="AC196" i="1"/>
  <c r="AK196" i="1" s="1"/>
  <c r="AD196" i="1"/>
  <c r="AE196" i="1"/>
  <c r="AA196" i="1"/>
  <c r="AJ196" i="1" s="1"/>
  <c r="X196" i="1"/>
  <c r="F196" i="1"/>
  <c r="AG197" i="1" s="1"/>
  <c r="Q195" i="1" l="1"/>
  <c r="Y196" i="1" s="1"/>
  <c r="AL196" i="1"/>
  <c r="S196" i="1"/>
  <c r="AI196" i="1"/>
  <c r="R196" i="1"/>
  <c r="O196" i="1" s="1"/>
  <c r="AD197" i="1"/>
  <c r="H196" i="1"/>
  <c r="U196" i="1" s="1"/>
  <c r="AF197" i="1"/>
  <c r="AM197" i="1" s="1"/>
  <c r="T196" i="1" l="1"/>
  <c r="K196" i="1" s="1"/>
  <c r="M196" i="1" s="1"/>
  <c r="F197" i="1" s="1"/>
  <c r="I196" i="1"/>
  <c r="D197" i="1" s="1"/>
  <c r="C197" i="1" l="1"/>
  <c r="G196" i="1"/>
  <c r="P196" i="1" s="1"/>
  <c r="E197" i="1"/>
  <c r="AG198" i="1" s="1"/>
  <c r="Q196" i="1" l="1"/>
  <c r="Z197" i="1" s="1"/>
  <c r="H197" i="1"/>
  <c r="I197" i="1" s="1"/>
  <c r="C198" i="1" s="1"/>
  <c r="AF198" i="1"/>
  <c r="AM198" i="1" s="1"/>
  <c r="AB197" i="1"/>
  <c r="AC197" i="1"/>
  <c r="AE197" i="1"/>
  <c r="AL197" i="1" s="1"/>
  <c r="Y197" i="1"/>
  <c r="AA197" i="1"/>
  <c r="X197" i="1"/>
  <c r="AJ197" i="1" l="1"/>
  <c r="E198" i="1"/>
  <c r="D198" i="1"/>
  <c r="AK197" i="1"/>
  <c r="G197" i="1"/>
  <c r="AI197" i="1"/>
  <c r="R197" i="1"/>
  <c r="U197" i="1"/>
  <c r="T197" i="1"/>
  <c r="S197" i="1"/>
  <c r="O197" i="1" l="1"/>
  <c r="K197" i="1"/>
  <c r="M197" i="1" s="1"/>
  <c r="P197" i="1" l="1"/>
  <c r="Q197" i="1"/>
  <c r="AC198" i="1" s="1"/>
  <c r="Z198" i="1"/>
  <c r="AB198" i="1"/>
  <c r="F198" i="1"/>
  <c r="AE198" i="1"/>
  <c r="AD198" i="1"/>
  <c r="Y198" i="1"/>
  <c r="X198" i="1"/>
  <c r="AA198" i="1"/>
  <c r="AJ198" i="1" l="1"/>
  <c r="AK198" i="1"/>
  <c r="AB199" i="1"/>
  <c r="AI198" i="1"/>
  <c r="AL198" i="1"/>
  <c r="AF199" i="1"/>
  <c r="AG199" i="1"/>
  <c r="H198" i="1"/>
  <c r="U198" i="1" s="1"/>
  <c r="R198" i="1"/>
  <c r="S198" i="1"/>
  <c r="AM199" i="1" l="1"/>
  <c r="O198" i="1"/>
  <c r="T198" i="1"/>
  <c r="K198" i="1" s="1"/>
  <c r="I198" i="1"/>
  <c r="D199" i="1" s="1"/>
  <c r="M198" i="1" l="1"/>
  <c r="C199" i="1"/>
  <c r="G198" i="1"/>
  <c r="P198" i="1" s="1"/>
  <c r="E199" i="1"/>
  <c r="Q198" i="1" l="1"/>
  <c r="AD199" i="1" s="1"/>
  <c r="F199" i="1"/>
  <c r="AF200" i="1" s="1"/>
  <c r="AG200" i="1" l="1"/>
  <c r="AM200" i="1" s="1"/>
  <c r="X199" i="1"/>
  <c r="Z199" i="1"/>
  <c r="AA199" i="1"/>
  <c r="Y199" i="1"/>
  <c r="AE199" i="1"/>
  <c r="AL199" i="1" s="1"/>
  <c r="AC199" i="1"/>
  <c r="AK199" i="1" s="1"/>
  <c r="H199" i="1"/>
  <c r="AJ199" i="1" l="1"/>
  <c r="AI199" i="1"/>
  <c r="R199" i="1"/>
  <c r="S199" i="1"/>
  <c r="I199" i="1"/>
  <c r="G199" i="1" s="1"/>
  <c r="U199" i="1"/>
  <c r="T199" i="1"/>
  <c r="O199" i="1" l="1"/>
  <c r="C200" i="1"/>
  <c r="E200" i="1"/>
  <c r="D200" i="1"/>
  <c r="K199" i="1"/>
  <c r="M199" i="1" l="1"/>
  <c r="P199" i="1" l="1"/>
  <c r="AD200" i="1"/>
  <c r="F200" i="1"/>
  <c r="AG201" i="1" s="1"/>
  <c r="AE200" i="1"/>
  <c r="AB200" i="1"/>
  <c r="Y200" i="1"/>
  <c r="Z200" i="1"/>
  <c r="AC200" i="1"/>
  <c r="AA200" i="1"/>
  <c r="Q199" i="1" l="1"/>
  <c r="X200" i="1" s="1"/>
  <c r="AJ200" i="1"/>
  <c r="AI200" i="1"/>
  <c r="AK200" i="1"/>
  <c r="AL200" i="1"/>
  <c r="H200" i="1"/>
  <c r="T200" i="1" s="1"/>
  <c r="AF201" i="1"/>
  <c r="AM201" i="1" s="1"/>
  <c r="R200" i="1"/>
  <c r="S200" i="1"/>
  <c r="U200" i="1" l="1"/>
  <c r="K200" i="1" s="1"/>
  <c r="O200" i="1"/>
  <c r="I200" i="1"/>
  <c r="G200" i="1" s="1"/>
  <c r="C201" i="1" l="1"/>
  <c r="D201" i="1"/>
  <c r="E201" i="1"/>
  <c r="M200" i="1"/>
  <c r="P200" i="1" l="1"/>
  <c r="F201" i="1"/>
  <c r="AG202" i="1" s="1"/>
  <c r="AF202" i="1" l="1"/>
  <c r="AM202" i="1" s="1"/>
  <c r="Q200" i="1"/>
  <c r="H201" i="1"/>
  <c r="Z201" i="1" l="1"/>
  <c r="AD201" i="1"/>
  <c r="AA201" i="1"/>
  <c r="AB201" i="1"/>
  <c r="AE201" i="1"/>
  <c r="AC201" i="1"/>
  <c r="Y201" i="1"/>
  <c r="X201" i="1"/>
  <c r="I201" i="1"/>
  <c r="C202" i="1" s="1"/>
  <c r="AK201" i="1" l="1"/>
  <c r="AI201" i="1"/>
  <c r="AL201" i="1"/>
  <c r="AJ201" i="1"/>
  <c r="T201" i="1"/>
  <c r="U201" i="1"/>
  <c r="S201" i="1"/>
  <c r="AD202" i="1"/>
  <c r="R201" i="1"/>
  <c r="D202" i="1"/>
  <c r="G201" i="1"/>
  <c r="E202" i="1"/>
  <c r="O201" i="1" l="1"/>
  <c r="K201" i="1"/>
  <c r="M201" i="1" l="1"/>
  <c r="P201" i="1" l="1"/>
  <c r="F202" i="1"/>
  <c r="AG203" i="1" s="1"/>
  <c r="AC202" i="1"/>
  <c r="Z202" i="1"/>
  <c r="X202" i="1"/>
  <c r="AE202" i="1"/>
  <c r="AL202" i="1" s="1"/>
  <c r="Y202" i="1"/>
  <c r="Q201" i="1" l="1"/>
  <c r="AI202" i="1"/>
  <c r="H202" i="1"/>
  <c r="U202" i="1" s="1"/>
  <c r="AF203" i="1"/>
  <c r="AM203" i="1" s="1"/>
  <c r="S202" i="1"/>
  <c r="AB202" i="1" l="1"/>
  <c r="AA202" i="1"/>
  <c r="AJ202" i="1" s="1"/>
  <c r="O202" i="1"/>
  <c r="I202" i="1"/>
  <c r="G202" i="1" s="1"/>
  <c r="T202" i="1"/>
  <c r="K202" i="1" s="1"/>
  <c r="M202" i="1" s="1"/>
  <c r="P202" i="1" l="1"/>
  <c r="AK202" i="1"/>
  <c r="R202" i="1"/>
  <c r="D203" i="1"/>
  <c r="E203" i="1"/>
  <c r="C203" i="1"/>
  <c r="F203" i="1"/>
  <c r="Q202" i="1"/>
  <c r="AA203" i="1" s="1"/>
  <c r="AD203" i="1"/>
  <c r="AB203" i="1"/>
  <c r="H203" i="1" l="1"/>
  <c r="I203" i="1" s="1"/>
  <c r="G203" i="1" s="1"/>
  <c r="AG204" i="1"/>
  <c r="AC203" i="1"/>
  <c r="AK203" i="1" s="1"/>
  <c r="Z203" i="1"/>
  <c r="AJ203" i="1" s="1"/>
  <c r="AE203" i="1"/>
  <c r="AL203" i="1" s="1"/>
  <c r="X203" i="1"/>
  <c r="AF204" i="1"/>
  <c r="Y203" i="1"/>
  <c r="AI203" i="1" l="1"/>
  <c r="AM204" i="1"/>
  <c r="R203" i="1"/>
  <c r="S203" i="1"/>
  <c r="T203" i="1"/>
  <c r="U203" i="1"/>
  <c r="E204" i="1"/>
  <c r="D204" i="1"/>
  <c r="C204" i="1"/>
  <c r="O203" i="1" l="1"/>
  <c r="K203" i="1"/>
  <c r="M203" i="1" s="1"/>
  <c r="F204" i="1" l="1"/>
  <c r="AF205" i="1" s="1"/>
  <c r="P203" i="1"/>
  <c r="H204" i="1"/>
  <c r="I204" i="1" s="1"/>
  <c r="G204" i="1" s="1"/>
  <c r="AG205" i="1"/>
  <c r="AM205" i="1" s="1"/>
  <c r="Z204" i="1"/>
  <c r="AB204" i="1"/>
  <c r="Q203" i="1" l="1"/>
  <c r="AA204" i="1" s="1"/>
  <c r="AJ204" i="1" s="1"/>
  <c r="AC204" i="1"/>
  <c r="AK204" i="1" s="1"/>
  <c r="AD204" i="1"/>
  <c r="AE204" i="1"/>
  <c r="Y204" i="1"/>
  <c r="X204" i="1"/>
  <c r="E205" i="1"/>
  <c r="C205" i="1"/>
  <c r="D205" i="1"/>
  <c r="S204" i="1" l="1"/>
  <c r="AI204" i="1"/>
  <c r="AL204" i="1"/>
  <c r="R204" i="1"/>
  <c r="O204" i="1" s="1"/>
  <c r="T204" i="1"/>
  <c r="U204" i="1"/>
  <c r="K204" i="1" l="1"/>
  <c r="M204" i="1" s="1"/>
  <c r="P204" i="1" l="1"/>
  <c r="AB205" i="1"/>
  <c r="AD205" i="1"/>
  <c r="F205" i="1"/>
  <c r="AG206" i="1" s="1"/>
  <c r="Y205" i="1"/>
  <c r="Z205" i="1"/>
  <c r="AC205" i="1"/>
  <c r="AA205" i="1"/>
  <c r="AE205" i="1"/>
  <c r="Q204" i="1" l="1"/>
  <c r="X205" i="1" s="1"/>
  <c r="AL205" i="1"/>
  <c r="AK205" i="1"/>
  <c r="AI205" i="1"/>
  <c r="AJ205" i="1"/>
  <c r="AB206" i="1"/>
  <c r="H205" i="1"/>
  <c r="I205" i="1" s="1"/>
  <c r="G205" i="1" s="1"/>
  <c r="AF206" i="1"/>
  <c r="AM206" i="1" s="1"/>
  <c r="R205" i="1"/>
  <c r="S205" i="1"/>
  <c r="D206" i="1" l="1"/>
  <c r="E206" i="1"/>
  <c r="U205" i="1"/>
  <c r="T205" i="1"/>
  <c r="C206" i="1"/>
  <c r="O205" i="1"/>
  <c r="K205" i="1" l="1"/>
  <c r="M205" i="1" s="1"/>
  <c r="Z206" i="1"/>
  <c r="P205" i="1" l="1"/>
  <c r="X206" i="1"/>
  <c r="F206" i="1"/>
  <c r="H206" i="1" s="1"/>
  <c r="I206" i="1" s="1"/>
  <c r="G206" i="1" s="1"/>
  <c r="AD206" i="1"/>
  <c r="AE206" i="1"/>
  <c r="AC206" i="1"/>
  <c r="AK206" i="1" s="1"/>
  <c r="Q205" i="1" l="1"/>
  <c r="AF207" i="1"/>
  <c r="AL206" i="1"/>
  <c r="AG207" i="1"/>
  <c r="R206" i="1"/>
  <c r="C207" i="1"/>
  <c r="E207" i="1"/>
  <c r="D207" i="1"/>
  <c r="T206" i="1"/>
  <c r="U206" i="1"/>
  <c r="AA206" i="1" l="1"/>
  <c r="Y206" i="1"/>
  <c r="AI206" i="1" s="1"/>
  <c r="AM207" i="1"/>
  <c r="K206" i="1"/>
  <c r="M206" i="1" s="1"/>
  <c r="P206" i="1" l="1"/>
  <c r="AJ206" i="1"/>
  <c r="S206" i="1"/>
  <c r="O206" i="1" s="1"/>
  <c r="F207" i="1"/>
  <c r="AG208" i="1" s="1"/>
  <c r="Q206" i="1"/>
  <c r="AF208" i="1" l="1"/>
  <c r="AM208" i="1" s="1"/>
  <c r="H207" i="1"/>
  <c r="I207" i="1" s="1"/>
  <c r="D208" i="1" s="1"/>
  <c r="AB207" i="1"/>
  <c r="AD207" i="1"/>
  <c r="AC207" i="1"/>
  <c r="Z207" i="1"/>
  <c r="X207" i="1"/>
  <c r="AE207" i="1"/>
  <c r="AA207" i="1"/>
  <c r="Y207" i="1"/>
  <c r="AI207" i="1" l="1"/>
  <c r="AL207" i="1"/>
  <c r="AK207" i="1"/>
  <c r="AJ207" i="1"/>
  <c r="G207" i="1"/>
  <c r="C208" i="1"/>
  <c r="E208" i="1"/>
  <c r="S207" i="1"/>
  <c r="U207" i="1"/>
  <c r="R207" i="1"/>
  <c r="T207" i="1"/>
  <c r="O207" i="1" l="1"/>
  <c r="K207" i="1"/>
  <c r="M207" i="1" s="1"/>
  <c r="P207" i="1" s="1"/>
  <c r="F208" i="1" l="1"/>
  <c r="Q207" i="1"/>
  <c r="AD208" i="1" l="1"/>
  <c r="AB208" i="1"/>
  <c r="Z208" i="1"/>
  <c r="AA208" i="1"/>
  <c r="AE208" i="1"/>
  <c r="Y208" i="1"/>
  <c r="AC208" i="1"/>
  <c r="X208" i="1"/>
  <c r="AF209" i="1"/>
  <c r="AG209" i="1"/>
  <c r="H208" i="1"/>
  <c r="AL208" i="1" l="1"/>
  <c r="AK208" i="1"/>
  <c r="AM209" i="1"/>
  <c r="AI208" i="1"/>
  <c r="AJ208" i="1"/>
  <c r="R208" i="1"/>
  <c r="S208" i="1"/>
  <c r="T208" i="1"/>
  <c r="I208" i="1"/>
  <c r="U208" i="1"/>
  <c r="O208" i="1" l="1"/>
  <c r="D209" i="1"/>
  <c r="C209" i="1"/>
  <c r="E209" i="1"/>
  <c r="G208" i="1"/>
  <c r="K208" i="1"/>
  <c r="M208" i="1" s="1"/>
  <c r="P208" i="1" l="1"/>
  <c r="Q208" i="1"/>
  <c r="F209" i="1"/>
  <c r="AE209" i="1" l="1"/>
  <c r="AD209" i="1"/>
  <c r="AC209" i="1"/>
  <c r="Z209" i="1"/>
  <c r="X209" i="1"/>
  <c r="AA209" i="1"/>
  <c r="AB209" i="1"/>
  <c r="Y209" i="1"/>
  <c r="AF210" i="1"/>
  <c r="AG210" i="1"/>
  <c r="H209" i="1"/>
  <c r="AL209" i="1" l="1"/>
  <c r="AJ209" i="1"/>
  <c r="AK209" i="1"/>
  <c r="AM210" i="1"/>
  <c r="AI209" i="1"/>
  <c r="AD210" i="1"/>
  <c r="S209" i="1"/>
  <c r="R209" i="1"/>
  <c r="I209" i="1"/>
  <c r="T209" i="1"/>
  <c r="U209" i="1"/>
  <c r="O209" i="1" l="1"/>
  <c r="K209" i="1"/>
  <c r="M209" i="1" s="1"/>
  <c r="D210" i="1"/>
  <c r="E210" i="1"/>
  <c r="C210" i="1"/>
  <c r="G209" i="1"/>
  <c r="P209" i="1" s="1"/>
  <c r="Q209" i="1" l="1"/>
  <c r="AA210" i="1" s="1"/>
  <c r="F210" i="1"/>
  <c r="H210" i="1" s="1"/>
  <c r="I210" i="1" s="1"/>
  <c r="Z210" i="1"/>
  <c r="AC210" i="1"/>
  <c r="AJ210" i="1" l="1"/>
  <c r="Y210" i="1"/>
  <c r="AB210" i="1"/>
  <c r="AK210" i="1" s="1"/>
  <c r="X210" i="1"/>
  <c r="AE210" i="1"/>
  <c r="AL210" i="1" s="1"/>
  <c r="C211" i="1"/>
  <c r="E211" i="1"/>
  <c r="AF211" i="1"/>
  <c r="AG211" i="1"/>
  <c r="D211" i="1"/>
  <c r="G210" i="1"/>
  <c r="AI210" i="1" l="1"/>
  <c r="AM211" i="1"/>
  <c r="T210" i="1"/>
  <c r="R210" i="1"/>
  <c r="U210" i="1"/>
  <c r="S210" i="1"/>
  <c r="AD211" i="1"/>
  <c r="O210" i="1" l="1"/>
  <c r="K210" i="1"/>
  <c r="M210" i="1" s="1"/>
  <c r="F211" i="1" l="1"/>
  <c r="H211" i="1" s="1"/>
  <c r="P210" i="1"/>
  <c r="AG212" i="1"/>
  <c r="I211" i="1"/>
  <c r="C212" i="1" s="1"/>
  <c r="AF212" i="1"/>
  <c r="Q210" i="1"/>
  <c r="AB211" i="1" s="1"/>
  <c r="AM212" i="1" l="1"/>
  <c r="Y211" i="1"/>
  <c r="Z211" i="1"/>
  <c r="AE211" i="1"/>
  <c r="AL211" i="1" s="1"/>
  <c r="AA211" i="1"/>
  <c r="X211" i="1"/>
  <c r="AC211" i="1"/>
  <c r="AK211" i="1" s="1"/>
  <c r="E212" i="1"/>
  <c r="D212" i="1"/>
  <c r="G211" i="1"/>
  <c r="AI211" i="1" l="1"/>
  <c r="AJ211" i="1"/>
  <c r="S211" i="1"/>
  <c r="U211" i="1"/>
  <c r="R211" i="1"/>
  <c r="T211" i="1"/>
  <c r="O211" i="1" l="1"/>
  <c r="K211" i="1"/>
  <c r="M211" i="1" s="1"/>
  <c r="P211" i="1" l="1"/>
  <c r="Q211" i="1"/>
  <c r="AB212" i="1" s="1"/>
  <c r="AA212" i="1"/>
  <c r="AD212" i="1"/>
  <c r="Z212" i="1"/>
  <c r="Y212" i="1"/>
  <c r="X212" i="1"/>
  <c r="F212" i="1"/>
  <c r="AG213" i="1" s="1"/>
  <c r="AC212" i="1"/>
  <c r="AE212" i="1"/>
  <c r="AK212" i="1" l="1"/>
  <c r="AJ212" i="1"/>
  <c r="AL212" i="1"/>
  <c r="AI212" i="1"/>
  <c r="R212" i="1"/>
  <c r="H212" i="1"/>
  <c r="I212" i="1" s="1"/>
  <c r="AF213" i="1"/>
  <c r="AM213" i="1" s="1"/>
  <c r="S212" i="1"/>
  <c r="O212" i="1" l="1"/>
  <c r="T212" i="1"/>
  <c r="U212" i="1"/>
  <c r="C213" i="1"/>
  <c r="G212" i="1"/>
  <c r="D213" i="1"/>
  <c r="E213" i="1"/>
  <c r="Z213" i="1"/>
  <c r="K212" i="1" l="1"/>
  <c r="M212" i="1" s="1"/>
  <c r="P212" i="1" l="1"/>
  <c r="Q212" i="1" s="1"/>
  <c r="AC213" i="1" s="1"/>
  <c r="AA213" i="1"/>
  <c r="AJ213" i="1" s="1"/>
  <c r="AD213" i="1"/>
  <c r="F213" i="1"/>
  <c r="H213" i="1" s="1"/>
  <c r="I213" i="1" s="1"/>
  <c r="C214" i="1" s="1"/>
  <c r="AB213" i="1"/>
  <c r="AE213" i="1"/>
  <c r="Y213" i="1"/>
  <c r="X213" i="1"/>
  <c r="AI213" i="1" l="1"/>
  <c r="AK213" i="1"/>
  <c r="AL213" i="1"/>
  <c r="AF214" i="1"/>
  <c r="AG214" i="1"/>
  <c r="U213" i="1"/>
  <c r="R213" i="1"/>
  <c r="S213" i="1"/>
  <c r="T213" i="1"/>
  <c r="D214" i="1"/>
  <c r="E214" i="1"/>
  <c r="G213" i="1"/>
  <c r="AM214" i="1" l="1"/>
  <c r="K213" i="1"/>
  <c r="M213" i="1" s="1"/>
  <c r="O213" i="1"/>
  <c r="AD214" i="1"/>
  <c r="P213" i="1" l="1"/>
  <c r="F214" i="1"/>
  <c r="AG215" i="1" s="1"/>
  <c r="Q213" i="1"/>
  <c r="AC214" i="1" s="1"/>
  <c r="AF215" i="1" l="1"/>
  <c r="AM215" i="1" s="1"/>
  <c r="H214" i="1"/>
  <c r="I214" i="1" s="1"/>
  <c r="E215" i="1" s="1"/>
  <c r="Y214" i="1"/>
  <c r="Z214" i="1"/>
  <c r="AB214" i="1"/>
  <c r="AK214" i="1" s="1"/>
  <c r="AA214" i="1"/>
  <c r="X214" i="1"/>
  <c r="AE214" i="1"/>
  <c r="AL214" i="1" s="1"/>
  <c r="AI214" i="1" l="1"/>
  <c r="AJ214" i="1"/>
  <c r="T214" i="1"/>
  <c r="S214" i="1"/>
  <c r="C215" i="1"/>
  <c r="D215" i="1"/>
  <c r="G214" i="1"/>
  <c r="U214" i="1"/>
  <c r="R214" i="1"/>
  <c r="K214" i="1" l="1"/>
  <c r="M214" i="1" s="1"/>
  <c r="F215" i="1" s="1"/>
  <c r="AG216" i="1" s="1"/>
  <c r="O214" i="1"/>
  <c r="Z215" i="1"/>
  <c r="AB215" i="1"/>
  <c r="P214" i="1" l="1"/>
  <c r="H215" i="1"/>
  <c r="I215" i="1" s="1"/>
  <c r="D216" i="1" s="1"/>
  <c r="AF216" i="1"/>
  <c r="AM216" i="1" s="1"/>
  <c r="Q214" i="1"/>
  <c r="X215" i="1" s="1"/>
  <c r="AE215" i="1"/>
  <c r="AA215" i="1" l="1"/>
  <c r="AJ215" i="1" s="1"/>
  <c r="AC215" i="1"/>
  <c r="AK215" i="1" s="1"/>
  <c r="AD215" i="1"/>
  <c r="AL215" i="1" s="1"/>
  <c r="Y215" i="1"/>
  <c r="AI215" i="1" s="1"/>
  <c r="R215" i="1"/>
  <c r="T215" i="1"/>
  <c r="E216" i="1"/>
  <c r="C216" i="1"/>
  <c r="G215" i="1"/>
  <c r="S215" i="1" l="1"/>
  <c r="O215" i="1" s="1"/>
  <c r="U215" i="1"/>
  <c r="K215" i="1" s="1"/>
  <c r="M215" i="1" s="1"/>
  <c r="P215" i="1" l="1"/>
  <c r="F216" i="1"/>
  <c r="AG217" i="1" s="1"/>
  <c r="Q215" i="1"/>
  <c r="AD216" i="1" l="1"/>
  <c r="Z216" i="1"/>
  <c r="AF217" i="1"/>
  <c r="AM217" i="1" s="1"/>
  <c r="AA216" i="1"/>
  <c r="AB216" i="1"/>
  <c r="X216" i="1"/>
  <c r="AE216" i="1"/>
  <c r="Y216" i="1"/>
  <c r="AC216" i="1"/>
  <c r="H216" i="1"/>
  <c r="AJ216" i="1" l="1"/>
  <c r="AL216" i="1"/>
  <c r="AK216" i="1"/>
  <c r="AI216" i="1"/>
  <c r="S216" i="1"/>
  <c r="R216" i="1"/>
  <c r="I216" i="1"/>
  <c r="D217" i="1" s="1"/>
  <c r="U216" i="1"/>
  <c r="T216" i="1"/>
  <c r="O216" i="1" l="1"/>
  <c r="C217" i="1"/>
  <c r="E217" i="1"/>
  <c r="G216" i="1"/>
  <c r="K216" i="1"/>
  <c r="M216" i="1" l="1"/>
  <c r="F217" i="1" s="1"/>
  <c r="P216" i="1" l="1"/>
  <c r="Q216" i="1"/>
  <c r="H217" i="1"/>
  <c r="AG218" i="1"/>
  <c r="AF218" i="1"/>
  <c r="AM218" i="1" l="1"/>
  <c r="I217" i="1"/>
  <c r="G217" i="1" s="1"/>
  <c r="AB217" i="1"/>
  <c r="AD217" i="1"/>
  <c r="AC217" i="1"/>
  <c r="Z217" i="1"/>
  <c r="Y217" i="1"/>
  <c r="X217" i="1"/>
  <c r="AA217" i="1"/>
  <c r="AE217" i="1"/>
  <c r="AI217" i="1" l="1"/>
  <c r="AJ217" i="1"/>
  <c r="AL217" i="1"/>
  <c r="AK217" i="1"/>
  <c r="E218" i="1"/>
  <c r="R217" i="1"/>
  <c r="C218" i="1"/>
  <c r="D218" i="1"/>
  <c r="S217" i="1"/>
  <c r="T217" i="1"/>
  <c r="U217" i="1"/>
  <c r="O217" i="1" l="1"/>
  <c r="K217" i="1"/>
  <c r="M217" i="1" l="1"/>
  <c r="P217" i="1" l="1"/>
  <c r="F218" i="1"/>
  <c r="H218" i="1" s="1"/>
  <c r="I218" i="1" s="1"/>
  <c r="C219" i="1" s="1"/>
  <c r="Z218" i="1"/>
  <c r="AD218" i="1"/>
  <c r="AE218" i="1"/>
  <c r="AB218" i="1"/>
  <c r="AA218" i="1"/>
  <c r="X218" i="1"/>
  <c r="Q217" i="1" l="1"/>
  <c r="AL218" i="1"/>
  <c r="AJ218" i="1"/>
  <c r="AB219" i="1"/>
  <c r="AF219" i="1"/>
  <c r="AG219" i="1"/>
  <c r="R218" i="1"/>
  <c r="S218" i="1"/>
  <c r="T218" i="1"/>
  <c r="E219" i="1"/>
  <c r="G218" i="1"/>
  <c r="D219" i="1"/>
  <c r="AC218" i="1" l="1"/>
  <c r="Y218" i="1"/>
  <c r="AI218" i="1" s="1"/>
  <c r="AM219" i="1"/>
  <c r="O218" i="1"/>
  <c r="U218" i="1" l="1"/>
  <c r="K218" i="1" s="1"/>
  <c r="M218" i="1" s="1"/>
  <c r="AK218" i="1"/>
  <c r="P218" i="1"/>
  <c r="F219" i="1"/>
  <c r="H219" i="1" s="1"/>
  <c r="Q218" i="1"/>
  <c r="Z219" i="1" s="1"/>
  <c r="AD219" i="1"/>
  <c r="AC219" i="1" l="1"/>
  <c r="AK219" i="1" s="1"/>
  <c r="Y219" i="1"/>
  <c r="AG220" i="1"/>
  <c r="AF220" i="1"/>
  <c r="AA219" i="1"/>
  <c r="AJ219" i="1" s="1"/>
  <c r="X219" i="1"/>
  <c r="AE219" i="1"/>
  <c r="AL219" i="1" s="1"/>
  <c r="I219" i="1"/>
  <c r="AI219" i="1" l="1"/>
  <c r="AM220" i="1"/>
  <c r="R219" i="1"/>
  <c r="U219" i="1"/>
  <c r="T219" i="1"/>
  <c r="S219" i="1"/>
  <c r="G219" i="1"/>
  <c r="C220" i="1"/>
  <c r="E220" i="1"/>
  <c r="D220" i="1"/>
  <c r="O219" i="1" l="1"/>
  <c r="K219" i="1"/>
  <c r="M219" i="1" s="1"/>
  <c r="P219" i="1" l="1"/>
  <c r="F220" i="1"/>
  <c r="AG221" i="1" s="1"/>
  <c r="Q219" i="1"/>
  <c r="AF221" i="1" l="1"/>
  <c r="AM221" i="1" s="1"/>
  <c r="Z220" i="1"/>
  <c r="AB220" i="1"/>
  <c r="Y220" i="1"/>
  <c r="AD220" i="1"/>
  <c r="AE220" i="1"/>
  <c r="AC220" i="1"/>
  <c r="X220" i="1"/>
  <c r="AA220" i="1"/>
  <c r="H220" i="1"/>
  <c r="AI220" i="1" l="1"/>
  <c r="AL220" i="1"/>
  <c r="AK220" i="1"/>
  <c r="AJ220" i="1"/>
  <c r="S220" i="1"/>
  <c r="R220" i="1"/>
  <c r="U220" i="1"/>
  <c r="T220" i="1"/>
  <c r="I220" i="1"/>
  <c r="O220" i="1" l="1"/>
  <c r="K220" i="1"/>
  <c r="E221" i="1"/>
  <c r="C221" i="1"/>
  <c r="G220" i="1"/>
  <c r="D221" i="1"/>
  <c r="M220" i="1" l="1"/>
  <c r="P220" i="1" l="1"/>
  <c r="F221" i="1"/>
  <c r="Q220" i="1"/>
  <c r="Z221" i="1" l="1"/>
  <c r="AD221" i="1"/>
  <c r="AF222" i="1"/>
  <c r="AG222" i="1"/>
  <c r="AA221" i="1"/>
  <c r="AB221" i="1"/>
  <c r="X221" i="1"/>
  <c r="AE221" i="1"/>
  <c r="Y221" i="1"/>
  <c r="AC221" i="1"/>
  <c r="H221" i="1"/>
  <c r="AI221" i="1" l="1"/>
  <c r="AM222" i="1"/>
  <c r="AK221" i="1"/>
  <c r="AL221" i="1"/>
  <c r="AJ221" i="1"/>
  <c r="AD222" i="1"/>
  <c r="S221" i="1"/>
  <c r="R221" i="1"/>
  <c r="U221" i="1"/>
  <c r="T221" i="1"/>
  <c r="I221" i="1"/>
  <c r="O221" i="1" l="1"/>
  <c r="K221" i="1"/>
  <c r="E222" i="1"/>
  <c r="C222" i="1"/>
  <c r="G221" i="1"/>
  <c r="D222" i="1"/>
  <c r="M221" i="1" l="1"/>
  <c r="P221" i="1" l="1"/>
  <c r="F222" i="1"/>
  <c r="AF223" i="1" s="1"/>
  <c r="Q221" i="1"/>
  <c r="AB222" i="1" s="1"/>
  <c r="AG223" i="1" l="1"/>
  <c r="AM223" i="1" s="1"/>
  <c r="AC222" i="1"/>
  <c r="AK222" i="1" s="1"/>
  <c r="Z222" i="1"/>
  <c r="Y222" i="1"/>
  <c r="X222" i="1"/>
  <c r="AA222" i="1"/>
  <c r="AE222" i="1"/>
  <c r="AL222" i="1" s="1"/>
  <c r="H222" i="1"/>
  <c r="AI222" i="1" l="1"/>
  <c r="AJ222" i="1"/>
  <c r="R222" i="1"/>
  <c r="S222" i="1"/>
  <c r="U222" i="1"/>
  <c r="T222" i="1"/>
  <c r="I222" i="1"/>
  <c r="O222" i="1" l="1"/>
  <c r="K222" i="1"/>
  <c r="C223" i="1"/>
  <c r="G222" i="1"/>
  <c r="E223" i="1"/>
  <c r="D223" i="1"/>
  <c r="M222" i="1" l="1"/>
  <c r="P222" i="1" l="1"/>
  <c r="F223" i="1"/>
  <c r="AF224" i="1" s="1"/>
  <c r="AG224" i="1" l="1"/>
  <c r="AM224" i="1" s="1"/>
  <c r="Q222" i="1"/>
  <c r="H223" i="1"/>
  <c r="AB223" i="1" l="1"/>
  <c r="AD223" i="1"/>
  <c r="AD224" i="1" s="1"/>
  <c r="AE223" i="1"/>
  <c r="Z223" i="1"/>
  <c r="AA223" i="1"/>
  <c r="Y223" i="1"/>
  <c r="AC223" i="1"/>
  <c r="AK223" i="1" s="1"/>
  <c r="X223" i="1"/>
  <c r="I223" i="1"/>
  <c r="AL223" i="1" l="1"/>
  <c r="AI223" i="1"/>
  <c r="AJ223" i="1"/>
  <c r="R223" i="1"/>
  <c r="S223" i="1"/>
  <c r="T223" i="1"/>
  <c r="U223" i="1"/>
  <c r="G223" i="1"/>
  <c r="E224" i="1"/>
  <c r="C224" i="1"/>
  <c r="D224" i="1"/>
  <c r="O223" i="1" l="1"/>
  <c r="K223" i="1"/>
  <c r="M223" i="1" s="1"/>
  <c r="P223" i="1" l="1"/>
  <c r="F224" i="1"/>
  <c r="AD225" i="1" s="1"/>
  <c r="Q223" i="1"/>
  <c r="Z224" i="1" s="1"/>
  <c r="AG225" i="1" l="1"/>
  <c r="AF225" i="1"/>
  <c r="X224" i="1"/>
  <c r="AB224" i="1"/>
  <c r="AC224" i="1"/>
  <c r="AA224" i="1"/>
  <c r="AJ224" i="1" s="1"/>
  <c r="AE224" i="1"/>
  <c r="AL224" i="1" s="1"/>
  <c r="Y224" i="1"/>
  <c r="H224" i="1"/>
  <c r="AM225" i="1" l="1"/>
  <c r="AK224" i="1"/>
  <c r="AI224" i="1"/>
  <c r="AB225" i="1"/>
  <c r="S224" i="1"/>
  <c r="R224" i="1"/>
  <c r="U224" i="1"/>
  <c r="T224" i="1"/>
  <c r="I224" i="1"/>
  <c r="D225" i="1" s="1"/>
  <c r="O224" i="1" l="1"/>
  <c r="K224" i="1"/>
  <c r="C225" i="1"/>
  <c r="E225" i="1"/>
  <c r="G224" i="1"/>
  <c r="M224" i="1" l="1"/>
  <c r="P224" i="1" l="1"/>
  <c r="Q224" i="1" s="1"/>
  <c r="X225" i="1" s="1"/>
  <c r="F225" i="1"/>
  <c r="AF226" i="1" s="1"/>
  <c r="Y225" i="1"/>
  <c r="Z225" i="1"/>
  <c r="AE225" i="1"/>
  <c r="AL225" i="1" s="1"/>
  <c r="AC225" i="1"/>
  <c r="AK225" i="1" s="1"/>
  <c r="AA225" i="1"/>
  <c r="AI225" i="1" l="1"/>
  <c r="AJ225" i="1"/>
  <c r="H225" i="1"/>
  <c r="I225" i="1" s="1"/>
  <c r="AG226" i="1"/>
  <c r="AM226" i="1" s="1"/>
  <c r="S225" i="1"/>
  <c r="R225" i="1"/>
  <c r="T225" i="1" l="1"/>
  <c r="U225" i="1"/>
  <c r="O225" i="1"/>
  <c r="E226" i="1"/>
  <c r="G225" i="1"/>
  <c r="C226" i="1"/>
  <c r="D226" i="1"/>
  <c r="K225" i="1" l="1"/>
  <c r="M225" i="1" s="1"/>
  <c r="P225" i="1" l="1"/>
  <c r="F226" i="1"/>
  <c r="AF227" i="1" s="1"/>
  <c r="Q225" i="1"/>
  <c r="AG227" i="1" l="1"/>
  <c r="AM227" i="1" s="1"/>
  <c r="AB226" i="1"/>
  <c r="Z226" i="1"/>
  <c r="AA226" i="1"/>
  <c r="AD226" i="1"/>
  <c r="X226" i="1"/>
  <c r="AE226" i="1"/>
  <c r="Y226" i="1"/>
  <c r="AC226" i="1"/>
  <c r="H226" i="1"/>
  <c r="AI226" i="1" l="1"/>
  <c r="AJ226" i="1"/>
  <c r="AK226" i="1"/>
  <c r="AL226" i="1"/>
  <c r="R226" i="1"/>
  <c r="S226" i="1"/>
  <c r="U226" i="1"/>
  <c r="T226" i="1"/>
  <c r="I226" i="1"/>
  <c r="O226" i="1" l="1"/>
  <c r="K226" i="1"/>
  <c r="E227" i="1"/>
  <c r="C227" i="1"/>
  <c r="G226" i="1"/>
  <c r="D227" i="1"/>
  <c r="M226" i="1" l="1"/>
  <c r="P226" i="1" l="1"/>
  <c r="F227" i="1"/>
  <c r="AG228" i="1" s="1"/>
  <c r="AF228" i="1" l="1"/>
  <c r="AM228" i="1" s="1"/>
  <c r="Q226" i="1"/>
  <c r="H227" i="1"/>
  <c r="AB227" i="1" l="1"/>
  <c r="Z227" i="1"/>
  <c r="AC227" i="1"/>
  <c r="AD227" i="1"/>
  <c r="Y227" i="1"/>
  <c r="X227" i="1"/>
  <c r="AA227" i="1"/>
  <c r="AE227" i="1"/>
  <c r="I227" i="1"/>
  <c r="AI227" i="1" l="1"/>
  <c r="AJ227" i="1"/>
  <c r="AL227" i="1"/>
  <c r="AK227" i="1"/>
  <c r="R227" i="1"/>
  <c r="S227" i="1"/>
  <c r="T227" i="1"/>
  <c r="U227" i="1"/>
  <c r="D228" i="1"/>
  <c r="E228" i="1"/>
  <c r="G227" i="1"/>
  <c r="C228" i="1"/>
  <c r="O227" i="1" l="1"/>
  <c r="K227" i="1"/>
  <c r="M227" i="1" l="1"/>
  <c r="P227" i="1" l="1"/>
  <c r="AB228" i="1"/>
  <c r="AD228" i="1"/>
  <c r="F228" i="1"/>
  <c r="AG229" i="1" s="1"/>
  <c r="AE228" i="1"/>
  <c r="Z228" i="1"/>
  <c r="Y228" i="1"/>
  <c r="X228" i="1"/>
  <c r="Q227" i="1" l="1"/>
  <c r="AL228" i="1"/>
  <c r="AI228" i="1"/>
  <c r="H228" i="1"/>
  <c r="T228" i="1" s="1"/>
  <c r="R228" i="1"/>
  <c r="AF229" i="1"/>
  <c r="AM229" i="1" s="1"/>
  <c r="AC228" i="1" l="1"/>
  <c r="AA228" i="1"/>
  <c r="AJ228" i="1" s="1"/>
  <c r="I228" i="1"/>
  <c r="G228" i="1" s="1"/>
  <c r="U228" i="1"/>
  <c r="K228" i="1" s="1"/>
  <c r="S228" i="1" l="1"/>
  <c r="O228" i="1" s="1"/>
  <c r="AK228" i="1"/>
  <c r="D229" i="1"/>
  <c r="E229" i="1"/>
  <c r="C229" i="1"/>
  <c r="M228" i="1"/>
  <c r="P228" i="1" l="1"/>
  <c r="Q228" i="1" s="1"/>
  <c r="AE229" i="1" s="1"/>
  <c r="F229" i="1"/>
  <c r="H229" i="1" s="1"/>
  <c r="I229" i="1" s="1"/>
  <c r="AD229" i="1"/>
  <c r="AB229" i="1"/>
  <c r="X229" i="1"/>
  <c r="Z229" i="1"/>
  <c r="AC229" i="1"/>
  <c r="AA229" i="1"/>
  <c r="Y229" i="1"/>
  <c r="AI229" i="1" l="1"/>
  <c r="AK229" i="1"/>
  <c r="AL229" i="1"/>
  <c r="AJ229" i="1"/>
  <c r="AF230" i="1"/>
  <c r="AG230" i="1"/>
  <c r="R229" i="1"/>
  <c r="C230" i="1"/>
  <c r="D230" i="1"/>
  <c r="E230" i="1"/>
  <c r="G229" i="1"/>
  <c r="S229" i="1"/>
  <c r="T229" i="1"/>
  <c r="U229" i="1"/>
  <c r="AM230" i="1" l="1"/>
  <c r="O229" i="1"/>
  <c r="K229" i="1"/>
  <c r="M229" i="1" l="1"/>
  <c r="F230" i="1" l="1"/>
  <c r="P229" i="1"/>
  <c r="AF231" i="1"/>
  <c r="AG231" i="1"/>
  <c r="Q229" i="1"/>
  <c r="H230" i="1"/>
  <c r="I230" i="1" s="1"/>
  <c r="G230" i="1" s="1"/>
  <c r="AM231" i="1" l="1"/>
  <c r="Z230" i="1"/>
  <c r="AD230" i="1"/>
  <c r="Y230" i="1"/>
  <c r="AB230" i="1"/>
  <c r="AE230" i="1"/>
  <c r="AC230" i="1"/>
  <c r="X230" i="1"/>
  <c r="AA230" i="1"/>
  <c r="E231" i="1"/>
  <c r="C231" i="1"/>
  <c r="D231" i="1"/>
  <c r="AI230" i="1" l="1"/>
  <c r="AK230" i="1"/>
  <c r="AL230" i="1"/>
  <c r="AJ230" i="1"/>
  <c r="R230" i="1"/>
  <c r="U230" i="1"/>
  <c r="S230" i="1"/>
  <c r="T230" i="1"/>
  <c r="O230" i="1" l="1"/>
  <c r="K230" i="1"/>
  <c r="M230" i="1" s="1"/>
  <c r="P230" i="1" l="1"/>
  <c r="Q230" i="1"/>
  <c r="AD231" i="1" s="1"/>
  <c r="Y231" i="1"/>
  <c r="F231" i="1"/>
  <c r="AG232" i="1" s="1"/>
  <c r="Z231" i="1"/>
  <c r="AB231" i="1"/>
  <c r="X231" i="1"/>
  <c r="AC231" i="1"/>
  <c r="AA231" i="1"/>
  <c r="AI231" i="1" l="1"/>
  <c r="AE231" i="1"/>
  <c r="AL231" i="1" s="1"/>
  <c r="AK231" i="1"/>
  <c r="AJ231" i="1"/>
  <c r="H231" i="1"/>
  <c r="AF232" i="1"/>
  <c r="AM232" i="1" s="1"/>
  <c r="R231" i="1"/>
  <c r="U231" i="1" l="1"/>
  <c r="S231" i="1"/>
  <c r="O231" i="1" s="1"/>
  <c r="I231" i="1"/>
  <c r="C232" i="1" s="1"/>
  <c r="T231" i="1"/>
  <c r="K231" i="1" l="1"/>
  <c r="M231" i="1" s="1"/>
  <c r="F232" i="1" s="1"/>
  <c r="E232" i="1"/>
  <c r="G231" i="1"/>
  <c r="P231" i="1" s="1"/>
  <c r="D232" i="1"/>
  <c r="Q231" i="1" l="1"/>
  <c r="X232" i="1" s="1"/>
  <c r="H232" i="1"/>
  <c r="I232" i="1" s="1"/>
  <c r="AG233" i="1"/>
  <c r="AF233" i="1"/>
  <c r="Z232" i="1"/>
  <c r="AB232" i="1"/>
  <c r="AD232" i="1" l="1"/>
  <c r="AM233" i="1"/>
  <c r="Y232" i="1"/>
  <c r="AI232" i="1" s="1"/>
  <c r="AC232" i="1"/>
  <c r="AK232" i="1" s="1"/>
  <c r="AA232" i="1"/>
  <c r="AJ232" i="1" s="1"/>
  <c r="AE232" i="1"/>
  <c r="R232" i="1"/>
  <c r="T232" i="1"/>
  <c r="G232" i="1"/>
  <c r="C233" i="1"/>
  <c r="E233" i="1"/>
  <c r="D233" i="1"/>
  <c r="U232" i="1" l="1"/>
  <c r="K232" i="1" s="1"/>
  <c r="AL232" i="1"/>
  <c r="S232" i="1"/>
  <c r="O232" i="1" s="1"/>
  <c r="M232" i="1" l="1"/>
  <c r="P232" i="1" l="1"/>
  <c r="F233" i="1"/>
  <c r="AG234" i="1" s="1"/>
  <c r="AD233" i="1"/>
  <c r="Z233" i="1"/>
  <c r="AE233" i="1"/>
  <c r="AB233" i="1"/>
  <c r="Y233" i="1"/>
  <c r="AC233" i="1"/>
  <c r="Q232" i="1" l="1"/>
  <c r="AL233" i="1"/>
  <c r="AK233" i="1"/>
  <c r="AF234" i="1"/>
  <c r="AM234" i="1" s="1"/>
  <c r="H233" i="1"/>
  <c r="T233" i="1" s="1"/>
  <c r="R233" i="1"/>
  <c r="S233" i="1"/>
  <c r="X233" i="1" l="1"/>
  <c r="AI233" i="1" s="1"/>
  <c r="AA233" i="1"/>
  <c r="AJ233" i="1" s="1"/>
  <c r="I233" i="1"/>
  <c r="E234" i="1" s="1"/>
  <c r="U233" i="1"/>
  <c r="K233" i="1" s="1"/>
  <c r="O233" i="1"/>
  <c r="D234" i="1" l="1"/>
  <c r="G233" i="1"/>
  <c r="C234" i="1"/>
  <c r="M233" i="1"/>
  <c r="P233" i="1" l="1"/>
  <c r="F234" i="1"/>
  <c r="AF235" i="1" s="1"/>
  <c r="Q233" i="1"/>
  <c r="AD234" i="1" l="1"/>
  <c r="Z234" i="1"/>
  <c r="AG235" i="1"/>
  <c r="AM235" i="1" s="1"/>
  <c r="X234" i="1"/>
  <c r="AB234" i="1"/>
  <c r="AC234" i="1"/>
  <c r="AA234" i="1"/>
  <c r="AE234" i="1"/>
  <c r="Y234" i="1"/>
  <c r="H234" i="1"/>
  <c r="AK234" i="1" l="1"/>
  <c r="AJ234" i="1"/>
  <c r="AL234" i="1"/>
  <c r="AI234" i="1"/>
  <c r="AD235" i="1"/>
  <c r="R234" i="1"/>
  <c r="S234" i="1"/>
  <c r="U234" i="1"/>
  <c r="T234" i="1"/>
  <c r="I234" i="1"/>
  <c r="G234" i="1" s="1"/>
  <c r="O234" i="1" l="1"/>
  <c r="K234" i="1"/>
  <c r="C235" i="1"/>
  <c r="E235" i="1"/>
  <c r="D235" i="1"/>
  <c r="M234" i="1" l="1"/>
  <c r="F235" i="1" l="1"/>
  <c r="AF236" i="1" s="1"/>
  <c r="P234" i="1"/>
  <c r="H235" i="1"/>
  <c r="I235" i="1" s="1"/>
  <c r="G235" i="1" s="1"/>
  <c r="AG236" i="1"/>
  <c r="AM236" i="1" s="1"/>
  <c r="Q234" i="1"/>
  <c r="X235" i="1" s="1"/>
  <c r="Z235" i="1" l="1"/>
  <c r="AE235" i="1"/>
  <c r="AL235" i="1" s="1"/>
  <c r="AC235" i="1"/>
  <c r="AB235" i="1"/>
  <c r="AA235" i="1"/>
  <c r="Y235" i="1"/>
  <c r="AI235" i="1" s="1"/>
  <c r="D236" i="1"/>
  <c r="E236" i="1"/>
  <c r="C236" i="1"/>
  <c r="AJ235" i="1" l="1"/>
  <c r="AK235" i="1"/>
  <c r="T235" i="1"/>
  <c r="U235" i="1"/>
  <c r="R235" i="1"/>
  <c r="S235" i="1"/>
  <c r="K235" i="1" l="1"/>
  <c r="M235" i="1" s="1"/>
  <c r="O235" i="1"/>
  <c r="AB236" i="1"/>
  <c r="P235" i="1" l="1"/>
  <c r="Q235" i="1"/>
  <c r="AD236" i="1" s="1"/>
  <c r="Z236" i="1"/>
  <c r="AC236" i="1"/>
  <c r="AK236" i="1" s="1"/>
  <c r="F236" i="1"/>
  <c r="Y236" i="1" l="1"/>
  <c r="AE236" i="1"/>
  <c r="AL236" i="1" s="1"/>
  <c r="AA236" i="1"/>
  <c r="AJ236" i="1" s="1"/>
  <c r="X236" i="1"/>
  <c r="AF237" i="1"/>
  <c r="H236" i="1"/>
  <c r="AG237" i="1"/>
  <c r="S236" i="1" l="1"/>
  <c r="AI236" i="1"/>
  <c r="AM237" i="1"/>
  <c r="R236" i="1"/>
  <c r="I236" i="1"/>
  <c r="U236" i="1"/>
  <c r="T236" i="1"/>
  <c r="O236" i="1" l="1"/>
  <c r="K236" i="1"/>
  <c r="M236" i="1" s="1"/>
  <c r="F237" i="1" s="1"/>
  <c r="E237" i="1"/>
  <c r="C237" i="1"/>
  <c r="D237" i="1"/>
  <c r="G236" i="1"/>
  <c r="P236" i="1" s="1"/>
  <c r="AF238" i="1" l="1"/>
  <c r="H237" i="1"/>
  <c r="I237" i="1" s="1"/>
  <c r="E238" i="1" s="1"/>
  <c r="AG238" i="1"/>
  <c r="Q236" i="1"/>
  <c r="AC237" i="1" s="1"/>
  <c r="AD237" i="1"/>
  <c r="AM238" i="1" l="1"/>
  <c r="AB237" i="1"/>
  <c r="AK237" i="1" s="1"/>
  <c r="Z237" i="1"/>
  <c r="Y237" i="1"/>
  <c r="G237" i="1"/>
  <c r="C238" i="1"/>
  <c r="X237" i="1"/>
  <c r="AA237" i="1"/>
  <c r="AE237" i="1"/>
  <c r="AL237" i="1" s="1"/>
  <c r="D238" i="1"/>
  <c r="AJ237" i="1" l="1"/>
  <c r="AI237" i="1"/>
  <c r="U237" i="1"/>
  <c r="T237" i="1"/>
  <c r="R237" i="1"/>
  <c r="S237" i="1"/>
  <c r="K237" i="1" l="1"/>
  <c r="M237" i="1" s="1"/>
  <c r="O237" i="1"/>
  <c r="F238" i="1" l="1"/>
  <c r="AF239" i="1" s="1"/>
  <c r="P237" i="1"/>
  <c r="Q237" i="1" s="1"/>
  <c r="AG239" i="1"/>
  <c r="AM239" i="1" s="1"/>
  <c r="H238" i="1"/>
  <c r="I238" i="1" s="1"/>
  <c r="E239" i="1" s="1"/>
  <c r="AB238" i="1" l="1"/>
  <c r="AD238" i="1"/>
  <c r="C239" i="1"/>
  <c r="D239" i="1"/>
  <c r="G238" i="1"/>
  <c r="Y238" i="1"/>
  <c r="Z238" i="1"/>
  <c r="AA238" i="1"/>
  <c r="AC238" i="1"/>
  <c r="AK238" i="1" s="1"/>
  <c r="X238" i="1"/>
  <c r="AE238" i="1"/>
  <c r="AL238" i="1" l="1"/>
  <c r="AI238" i="1"/>
  <c r="AJ238" i="1"/>
  <c r="U238" i="1"/>
  <c r="S238" i="1"/>
  <c r="T238" i="1"/>
  <c r="R238" i="1"/>
  <c r="O238" i="1" l="1"/>
  <c r="K238" i="1"/>
  <c r="M238" i="1" s="1"/>
  <c r="F239" i="1" l="1"/>
  <c r="H239" i="1" s="1"/>
  <c r="I239" i="1" s="1"/>
  <c r="C240" i="1" s="1"/>
  <c r="P238" i="1"/>
  <c r="D240" i="1"/>
  <c r="E240" i="1"/>
  <c r="AF240" i="1"/>
  <c r="G239" i="1"/>
  <c r="Q238" i="1"/>
  <c r="Z239" i="1" s="1"/>
  <c r="AG240" i="1"/>
  <c r="AD239" i="1"/>
  <c r="Y239" i="1" l="1"/>
  <c r="X239" i="1"/>
  <c r="AI239" i="1" s="1"/>
  <c r="AM240" i="1"/>
  <c r="AC239" i="1"/>
  <c r="AA239" i="1"/>
  <c r="AB239" i="1"/>
  <c r="AE239" i="1"/>
  <c r="AL239" i="1" s="1"/>
  <c r="U239" i="1" l="1"/>
  <c r="AK239" i="1"/>
  <c r="AJ239" i="1"/>
  <c r="T239" i="1"/>
  <c r="K239" i="1" s="1"/>
  <c r="M239" i="1" s="1"/>
  <c r="S239" i="1"/>
  <c r="O239" i="1" s="1"/>
  <c r="R239" i="1"/>
  <c r="AB240" i="1"/>
  <c r="F240" i="1" l="1"/>
  <c r="AF241" i="1" s="1"/>
  <c r="P239" i="1"/>
  <c r="AG241" i="1"/>
  <c r="AM241" i="1" s="1"/>
  <c r="H240" i="1"/>
  <c r="I240" i="1" s="1"/>
  <c r="G240" i="1" s="1"/>
  <c r="Q239" i="1"/>
  <c r="AA240" i="1" s="1"/>
  <c r="Z240" i="1"/>
  <c r="AJ240" i="1" l="1"/>
  <c r="Y240" i="1"/>
  <c r="X240" i="1"/>
  <c r="AD240" i="1"/>
  <c r="AC240" i="1"/>
  <c r="AK240" i="1" s="1"/>
  <c r="AE240" i="1"/>
  <c r="D241" i="1"/>
  <c r="E241" i="1"/>
  <c r="C241" i="1"/>
  <c r="T240" i="1" l="1"/>
  <c r="AI240" i="1"/>
  <c r="AL240" i="1"/>
  <c r="R240" i="1"/>
  <c r="S240" i="1"/>
  <c r="U240" i="1"/>
  <c r="K240" i="1" l="1"/>
  <c r="M240" i="1" s="1"/>
  <c r="O240" i="1"/>
  <c r="P240" i="1" l="1"/>
  <c r="Q240" i="1" s="1"/>
  <c r="F241" i="1"/>
  <c r="AG242" i="1" s="1"/>
  <c r="AF242" i="1"/>
  <c r="H241" i="1"/>
  <c r="I241" i="1" s="1"/>
  <c r="C242" i="1" s="1"/>
  <c r="AB241" i="1"/>
  <c r="Z241" i="1"/>
  <c r="AA241" i="1"/>
  <c r="AD241" i="1"/>
  <c r="AE241" i="1"/>
  <c r="Y241" i="1"/>
  <c r="AM242" i="1" l="1"/>
  <c r="X241" i="1"/>
  <c r="AC241" i="1"/>
  <c r="AJ241" i="1"/>
  <c r="AI241" i="1"/>
  <c r="AK241" i="1"/>
  <c r="AL241" i="1"/>
  <c r="E242" i="1"/>
  <c r="D242" i="1"/>
  <c r="G241" i="1"/>
  <c r="U241" i="1"/>
  <c r="S241" i="1"/>
  <c r="R241" i="1"/>
  <c r="T241" i="1"/>
  <c r="K241" i="1" l="1"/>
  <c r="M241" i="1" s="1"/>
  <c r="O241" i="1"/>
  <c r="P241" i="1" l="1"/>
  <c r="Q241" i="1" s="1"/>
  <c r="AE242" i="1" s="1"/>
  <c r="F242" i="1"/>
  <c r="AG243" i="1" s="1"/>
  <c r="X242" i="1"/>
  <c r="Y242" i="1"/>
  <c r="AC242" i="1" l="1"/>
  <c r="AB242" i="1"/>
  <c r="AI242" i="1"/>
  <c r="Z242" i="1"/>
  <c r="AD242" i="1"/>
  <c r="AL242" i="1" s="1"/>
  <c r="AA242" i="1"/>
  <c r="S242" i="1" s="1"/>
  <c r="H242" i="1"/>
  <c r="AF243" i="1"/>
  <c r="AM243" i="1" s="1"/>
  <c r="AK242" i="1" l="1"/>
  <c r="AJ242" i="1"/>
  <c r="R242" i="1"/>
  <c r="O242" i="1" s="1"/>
  <c r="U242" i="1"/>
  <c r="I242" i="1"/>
  <c r="E243" i="1" s="1"/>
  <c r="T242" i="1"/>
  <c r="K242" i="1" l="1"/>
  <c r="G242" i="1"/>
  <c r="D243" i="1"/>
  <c r="C243" i="1"/>
  <c r="M242" i="1"/>
  <c r="P242" i="1" l="1"/>
  <c r="Q242" i="1"/>
  <c r="AA243" i="1" s="1"/>
  <c r="Z243" i="1"/>
  <c r="AD243" i="1"/>
  <c r="X243" i="1"/>
  <c r="Y243" i="1"/>
  <c r="F243" i="1"/>
  <c r="AB243" i="1"/>
  <c r="AE243" i="1"/>
  <c r="AC243" i="1" l="1"/>
  <c r="AK243" i="1"/>
  <c r="AL243" i="1"/>
  <c r="AI243" i="1"/>
  <c r="AJ243" i="1"/>
  <c r="S243" i="1"/>
  <c r="AG244" i="1"/>
  <c r="H243" i="1"/>
  <c r="U243" i="1" s="1"/>
  <c r="Z244" i="1"/>
  <c r="AF244" i="1"/>
  <c r="AB244" i="1"/>
  <c r="R243" i="1"/>
  <c r="AM244" i="1" l="1"/>
  <c r="O243" i="1"/>
  <c r="T243" i="1"/>
  <c r="K243" i="1" s="1"/>
  <c r="M243" i="1" s="1"/>
  <c r="I243" i="1"/>
  <c r="C244" i="1" s="1"/>
  <c r="E244" i="1" l="1"/>
  <c r="G243" i="1"/>
  <c r="P243" i="1" s="1"/>
  <c r="D244" i="1"/>
  <c r="F244" i="1"/>
  <c r="AB245" i="1" l="1"/>
  <c r="AG245" i="1"/>
  <c r="AF245" i="1"/>
  <c r="Q243" i="1"/>
  <c r="H244" i="1"/>
  <c r="AM245" i="1" l="1"/>
  <c r="X244" i="1"/>
  <c r="AD244" i="1"/>
  <c r="AC244" i="1"/>
  <c r="AK244" i="1" s="1"/>
  <c r="AA244" i="1"/>
  <c r="AJ244" i="1" s="1"/>
  <c r="AE244" i="1"/>
  <c r="Y244" i="1"/>
  <c r="I244" i="1"/>
  <c r="AL244" i="1" l="1"/>
  <c r="AI244" i="1"/>
  <c r="R244" i="1"/>
  <c r="T244" i="1"/>
  <c r="S244" i="1"/>
  <c r="U244" i="1"/>
  <c r="C245" i="1"/>
  <c r="G244" i="1"/>
  <c r="E245" i="1"/>
  <c r="D245" i="1"/>
  <c r="O244" i="1" l="1"/>
  <c r="K244" i="1"/>
  <c r="M244" i="1" l="1"/>
  <c r="P244" i="1" l="1"/>
  <c r="F245" i="1"/>
  <c r="AG246" i="1" s="1"/>
  <c r="Y245" i="1"/>
  <c r="Z245" i="1"/>
  <c r="AE245" i="1"/>
  <c r="AC245" i="1"/>
  <c r="AK245" i="1" s="1"/>
  <c r="X245" i="1"/>
  <c r="Q244" i="1" l="1"/>
  <c r="AI245" i="1"/>
  <c r="R245" i="1"/>
  <c r="AF246" i="1"/>
  <c r="AM246" i="1" s="1"/>
  <c r="H245" i="1"/>
  <c r="U245" i="1" s="1"/>
  <c r="S245" i="1"/>
  <c r="AD245" i="1" l="1"/>
  <c r="AL245" i="1" s="1"/>
  <c r="AA245" i="1"/>
  <c r="AJ245" i="1" s="1"/>
  <c r="O245" i="1"/>
  <c r="I245" i="1"/>
  <c r="D246" i="1" s="1"/>
  <c r="T245" i="1"/>
  <c r="K245" i="1" s="1"/>
  <c r="E246" i="1" l="1"/>
  <c r="G245" i="1"/>
  <c r="C246" i="1"/>
  <c r="M245" i="1"/>
  <c r="P245" i="1" l="1"/>
  <c r="F246" i="1"/>
  <c r="AF247" i="1" s="1"/>
  <c r="Q245" i="1"/>
  <c r="AB246" i="1" l="1"/>
  <c r="Z246" i="1"/>
  <c r="AG247" i="1"/>
  <c r="AM247" i="1" s="1"/>
  <c r="AA246" i="1"/>
  <c r="AD246" i="1"/>
  <c r="X246" i="1"/>
  <c r="AE246" i="1"/>
  <c r="Y246" i="1"/>
  <c r="AC246" i="1"/>
  <c r="H246" i="1"/>
  <c r="AI246" i="1" l="1"/>
  <c r="AJ246" i="1"/>
  <c r="AL246" i="1"/>
  <c r="AK246" i="1"/>
  <c r="AD247" i="1"/>
  <c r="R246" i="1"/>
  <c r="S246" i="1"/>
  <c r="U246" i="1"/>
  <c r="T246" i="1"/>
  <c r="I246" i="1"/>
  <c r="E247" i="1" s="1"/>
  <c r="O246" i="1" l="1"/>
  <c r="K246" i="1"/>
  <c r="D247" i="1"/>
  <c r="C247" i="1"/>
  <c r="G246" i="1"/>
  <c r="M246" i="1" l="1"/>
  <c r="P246" i="1" l="1"/>
  <c r="Q246" i="1" s="1"/>
  <c r="F247" i="1"/>
  <c r="AF248" i="1" s="1"/>
  <c r="AC247" i="1"/>
  <c r="AB247" i="1"/>
  <c r="Y247" i="1"/>
  <c r="X247" i="1"/>
  <c r="AA247" i="1"/>
  <c r="Z247" i="1" l="1"/>
  <c r="AE247" i="1"/>
  <c r="AL247" i="1" s="1"/>
  <c r="AJ247" i="1"/>
  <c r="AI247" i="1"/>
  <c r="AK247" i="1"/>
  <c r="AG248" i="1"/>
  <c r="AM248" i="1" s="1"/>
  <c r="R247" i="1"/>
  <c r="S247" i="1"/>
  <c r="H247" i="1"/>
  <c r="O247" i="1" l="1"/>
  <c r="U247" i="1"/>
  <c r="T247" i="1"/>
  <c r="I247" i="1"/>
  <c r="E248" i="1" s="1"/>
  <c r="K247" i="1" l="1"/>
  <c r="G247" i="1"/>
  <c r="D248" i="1"/>
  <c r="C248" i="1"/>
  <c r="M247" i="1" l="1"/>
  <c r="P247" i="1" l="1"/>
  <c r="Q247" i="1" s="1"/>
  <c r="X248" i="1" s="1"/>
  <c r="F248" i="1"/>
  <c r="H248" i="1" s="1"/>
  <c r="Z248" i="1"/>
  <c r="AD248" i="1"/>
  <c r="AE248" i="1"/>
  <c r="AB248" i="1"/>
  <c r="AA248" i="1"/>
  <c r="Y248" i="1"/>
  <c r="AC248" i="1"/>
  <c r="AI248" i="1" l="1"/>
  <c r="AK248" i="1"/>
  <c r="AL248" i="1"/>
  <c r="AJ248" i="1"/>
  <c r="AF249" i="1"/>
  <c r="AG249" i="1"/>
  <c r="S248" i="1"/>
  <c r="I248" i="1"/>
  <c r="G248" i="1" s="1"/>
  <c r="U248" i="1"/>
  <c r="T248" i="1"/>
  <c r="R248" i="1"/>
  <c r="AM249" i="1" l="1"/>
  <c r="D249" i="1"/>
  <c r="O248" i="1"/>
  <c r="E249" i="1"/>
  <c r="C249" i="1"/>
  <c r="K248" i="1"/>
  <c r="M248" i="1" l="1"/>
  <c r="P248" i="1" l="1"/>
  <c r="F249" i="1"/>
  <c r="AF250" i="1" s="1"/>
  <c r="Q248" i="1"/>
  <c r="AB249" i="1" l="1"/>
  <c r="AD249" i="1"/>
  <c r="H249" i="1"/>
  <c r="I249" i="1" s="1"/>
  <c r="C250" i="1" s="1"/>
  <c r="AG250" i="1"/>
  <c r="AM250" i="1" s="1"/>
  <c r="X249" i="1"/>
  <c r="Z249" i="1"/>
  <c r="AC249" i="1"/>
  <c r="AA249" i="1"/>
  <c r="AE249" i="1"/>
  <c r="Y249" i="1"/>
  <c r="AJ249" i="1" l="1"/>
  <c r="AL249" i="1"/>
  <c r="AI249" i="1"/>
  <c r="AK249" i="1"/>
  <c r="S249" i="1"/>
  <c r="D250" i="1"/>
  <c r="E250" i="1"/>
  <c r="G249" i="1"/>
  <c r="R249" i="1"/>
  <c r="T249" i="1"/>
  <c r="U249" i="1"/>
  <c r="O249" i="1" l="1"/>
  <c r="K249" i="1"/>
  <c r="M249" i="1" l="1"/>
  <c r="P249" i="1" l="1"/>
  <c r="F250" i="1"/>
  <c r="AG251" i="1" s="1"/>
  <c r="AD250" i="1"/>
  <c r="AB250" i="1"/>
  <c r="AC250" i="1"/>
  <c r="Y250" i="1"/>
  <c r="AE250" i="1"/>
  <c r="X250" i="1"/>
  <c r="H250" i="1" l="1"/>
  <c r="AF251" i="1"/>
  <c r="AM251" i="1" s="1"/>
  <c r="Q249" i="1"/>
  <c r="AK250" i="1"/>
  <c r="AL250" i="1"/>
  <c r="AI250" i="1"/>
  <c r="R250" i="1"/>
  <c r="AB251" i="1"/>
  <c r="S250" i="1"/>
  <c r="U250" i="1"/>
  <c r="T250" i="1"/>
  <c r="I250" i="1"/>
  <c r="E251" i="1" s="1"/>
  <c r="Z250" i="1" l="1"/>
  <c r="AA250" i="1"/>
  <c r="AJ250" i="1" s="1"/>
  <c r="O250" i="1"/>
  <c r="K250" i="1"/>
  <c r="M250" i="1" s="1"/>
  <c r="G250" i="1"/>
  <c r="P250" i="1" s="1"/>
  <c r="D251" i="1"/>
  <c r="C251" i="1"/>
  <c r="F251" i="1" l="1"/>
  <c r="AF252" i="1" s="1"/>
  <c r="Q250" i="1"/>
  <c r="Z251" i="1" s="1"/>
  <c r="AG252" i="1" l="1"/>
  <c r="AM252" i="1" s="1"/>
  <c r="AA251" i="1"/>
  <c r="AJ251" i="1" s="1"/>
  <c r="AD251" i="1"/>
  <c r="X251" i="1"/>
  <c r="AE251" i="1"/>
  <c r="Y251" i="1"/>
  <c r="AC251" i="1"/>
  <c r="AK251" i="1" s="1"/>
  <c r="H251" i="1"/>
  <c r="AI251" i="1" l="1"/>
  <c r="AL251" i="1"/>
  <c r="R251" i="1"/>
  <c r="S251" i="1"/>
  <c r="U251" i="1"/>
  <c r="T251" i="1"/>
  <c r="I251" i="1"/>
  <c r="G251" i="1" s="1"/>
  <c r="O251" i="1" l="1"/>
  <c r="E252" i="1"/>
  <c r="K251" i="1"/>
  <c r="C252" i="1"/>
  <c r="D252" i="1"/>
  <c r="M251" i="1" l="1"/>
  <c r="P251" i="1" l="1"/>
  <c r="F252" i="1"/>
  <c r="H252" i="1" s="1"/>
  <c r="Z252" i="1"/>
  <c r="AC252" i="1"/>
  <c r="AB252" i="1"/>
  <c r="Y252" i="1"/>
  <c r="X252" i="1"/>
  <c r="AA252" i="1"/>
  <c r="Q251" i="1" l="1"/>
  <c r="AI252" i="1"/>
  <c r="AG253" i="1"/>
  <c r="AJ252" i="1"/>
  <c r="AK252" i="1"/>
  <c r="AF253" i="1"/>
  <c r="R252" i="1"/>
  <c r="S252" i="1"/>
  <c r="I252" i="1"/>
  <c r="G252" i="1" s="1"/>
  <c r="AE252" i="1" l="1"/>
  <c r="U252" i="1" s="1"/>
  <c r="AD252" i="1"/>
  <c r="AM253" i="1"/>
  <c r="O252" i="1"/>
  <c r="D253" i="1"/>
  <c r="E253" i="1"/>
  <c r="C253" i="1"/>
  <c r="AL252" i="1" l="1"/>
  <c r="T252" i="1"/>
  <c r="K252" i="1" s="1"/>
  <c r="M252" i="1"/>
  <c r="P252" i="1" l="1"/>
  <c r="F253" i="1"/>
  <c r="AG254" i="1" s="1"/>
  <c r="Q252" i="1"/>
  <c r="Z253" i="1" l="1"/>
  <c r="AD253" i="1"/>
  <c r="AD254" i="1" s="1"/>
  <c r="H253" i="1"/>
  <c r="I253" i="1" s="1"/>
  <c r="AF254" i="1"/>
  <c r="AM254" i="1" s="1"/>
  <c r="AE253" i="1"/>
  <c r="AB253" i="1"/>
  <c r="AA253" i="1"/>
  <c r="AJ253" i="1" s="1"/>
  <c r="Y253" i="1"/>
  <c r="AC253" i="1"/>
  <c r="X253" i="1"/>
  <c r="AL253" i="1" l="1"/>
  <c r="AI253" i="1"/>
  <c r="AK253" i="1"/>
  <c r="R253" i="1"/>
  <c r="U253" i="1"/>
  <c r="T253" i="1"/>
  <c r="S253" i="1"/>
  <c r="C254" i="1"/>
  <c r="G253" i="1"/>
  <c r="E254" i="1"/>
  <c r="D254" i="1"/>
  <c r="O253" i="1" l="1"/>
  <c r="K253" i="1"/>
  <c r="M253" i="1" s="1"/>
  <c r="P253" i="1" l="1"/>
  <c r="F254" i="1"/>
  <c r="AG255" i="1" s="1"/>
  <c r="AF255" i="1" l="1"/>
  <c r="AM255" i="1" s="1"/>
  <c r="Q253" i="1"/>
  <c r="Z254" i="1" s="1"/>
  <c r="H254" i="1"/>
  <c r="X254" i="1" l="1"/>
  <c r="AB254" i="1"/>
  <c r="AC254" i="1"/>
  <c r="AA254" i="1"/>
  <c r="AJ254" i="1" s="1"/>
  <c r="AE254" i="1"/>
  <c r="AL254" i="1" s="1"/>
  <c r="Y254" i="1"/>
  <c r="I254" i="1"/>
  <c r="C255" i="1" s="1"/>
  <c r="AK254" i="1" l="1"/>
  <c r="AI254" i="1"/>
  <c r="S254" i="1"/>
  <c r="R254" i="1"/>
  <c r="T254" i="1"/>
  <c r="U254" i="1"/>
  <c r="D255" i="1"/>
  <c r="G254" i="1"/>
  <c r="E255" i="1"/>
  <c r="O254" i="1" l="1"/>
  <c r="K254" i="1"/>
  <c r="M254" i="1" s="1"/>
  <c r="P254" i="1" s="1"/>
  <c r="Q254" i="1" l="1"/>
  <c r="Y255" i="1" s="1"/>
  <c r="F255" i="1"/>
  <c r="AF256" i="1" s="1"/>
  <c r="AB255" i="1"/>
  <c r="AE255" i="1" l="1"/>
  <c r="H255" i="1"/>
  <c r="I255" i="1" s="1"/>
  <c r="G255" i="1" s="1"/>
  <c r="AC255" i="1"/>
  <c r="AK255" i="1" s="1"/>
  <c r="AD255" i="1"/>
  <c r="X255" i="1"/>
  <c r="AI255" i="1" s="1"/>
  <c r="Z255" i="1"/>
  <c r="AA255" i="1"/>
  <c r="AG256" i="1"/>
  <c r="AM256" i="1" s="1"/>
  <c r="AJ255" i="1" l="1"/>
  <c r="AL255" i="1"/>
  <c r="U255" i="1"/>
  <c r="S255" i="1"/>
  <c r="T255" i="1"/>
  <c r="R255" i="1"/>
  <c r="D256" i="1"/>
  <c r="C256" i="1"/>
  <c r="E256" i="1"/>
  <c r="K255" i="1" l="1"/>
  <c r="M255" i="1" s="1"/>
  <c r="O255" i="1"/>
  <c r="Z256" i="1"/>
  <c r="P255" i="1" l="1"/>
  <c r="F256" i="1"/>
  <c r="Z257" i="1" s="1"/>
  <c r="Q255" i="1"/>
  <c r="AE256" i="1" s="1"/>
  <c r="AD256" i="1"/>
  <c r="AB256" i="1"/>
  <c r="Y256" i="1"/>
  <c r="X256" i="1" l="1"/>
  <c r="AI256" i="1" s="1"/>
  <c r="AL256" i="1"/>
  <c r="AC256" i="1"/>
  <c r="AK256" i="1" s="1"/>
  <c r="AF257" i="1"/>
  <c r="H256" i="1"/>
  <c r="T256" i="1" s="1"/>
  <c r="AG257" i="1"/>
  <c r="AA256" i="1"/>
  <c r="AJ256" i="1" s="1"/>
  <c r="R256" i="1" l="1"/>
  <c r="S256" i="1"/>
  <c r="U256" i="1"/>
  <c r="K256" i="1" s="1"/>
  <c r="AM257" i="1"/>
  <c r="I256" i="1"/>
  <c r="E257" i="1" s="1"/>
  <c r="O256" i="1" l="1"/>
  <c r="D257" i="1"/>
  <c r="C257" i="1"/>
  <c r="G256" i="1"/>
  <c r="M256" i="1"/>
  <c r="P256" i="1" l="1"/>
  <c r="Q256" i="1"/>
  <c r="AD257" i="1" s="1"/>
  <c r="F257" i="1"/>
  <c r="AF258" i="1" s="1"/>
  <c r="AC257" i="1"/>
  <c r="AB257" i="1"/>
  <c r="Y257" i="1"/>
  <c r="X257" i="1"/>
  <c r="AA257" i="1"/>
  <c r="AJ257" i="1" s="1"/>
  <c r="AE257" i="1" l="1"/>
  <c r="AL257" i="1" s="1"/>
  <c r="AK257" i="1"/>
  <c r="AI257" i="1"/>
  <c r="H257" i="1"/>
  <c r="T257" i="1" s="1"/>
  <c r="AG258" i="1"/>
  <c r="AM258" i="1" s="1"/>
  <c r="R257" i="1"/>
  <c r="S257" i="1"/>
  <c r="O257" i="1" l="1"/>
  <c r="I257" i="1"/>
  <c r="C258" i="1" s="1"/>
  <c r="U257" i="1"/>
  <c r="K257" i="1" s="1"/>
  <c r="D258" i="1" l="1"/>
  <c r="G257" i="1"/>
  <c r="E258" i="1"/>
  <c r="M257" i="1"/>
  <c r="P257" i="1" l="1"/>
  <c r="Q257" i="1"/>
  <c r="F258" i="1"/>
  <c r="AF259" i="1" s="1"/>
  <c r="AG259" i="1" l="1"/>
  <c r="AM259" i="1" s="1"/>
  <c r="AD258" i="1"/>
  <c r="AB258" i="1"/>
  <c r="AE258" i="1"/>
  <c r="Z258" i="1"/>
  <c r="AA258" i="1"/>
  <c r="Y258" i="1"/>
  <c r="AC258" i="1"/>
  <c r="X258" i="1"/>
  <c r="H258" i="1"/>
  <c r="AK258" i="1" l="1"/>
  <c r="AL258" i="1"/>
  <c r="AJ258" i="1"/>
  <c r="AI258" i="1"/>
  <c r="R258" i="1"/>
  <c r="S258" i="1"/>
  <c r="U258" i="1"/>
  <c r="T258" i="1"/>
  <c r="I258" i="1"/>
  <c r="C259" i="1" s="1"/>
  <c r="O258" i="1" l="1"/>
  <c r="K258" i="1"/>
  <c r="G258" i="1"/>
  <c r="D259" i="1"/>
  <c r="E259" i="1"/>
  <c r="M258" i="1" l="1"/>
  <c r="P258" i="1" l="1"/>
  <c r="F259" i="1"/>
  <c r="AF260" i="1" s="1"/>
  <c r="AG260" i="1" l="1"/>
  <c r="AM260" i="1" s="1"/>
  <c r="Q258" i="1"/>
  <c r="H259" i="1"/>
  <c r="I259" i="1" l="1"/>
  <c r="C260" i="1" s="1"/>
  <c r="AD259" i="1"/>
  <c r="Z259" i="1"/>
  <c r="X259" i="1"/>
  <c r="AB259" i="1"/>
  <c r="AC259" i="1"/>
  <c r="AA259" i="1"/>
  <c r="AE259" i="1"/>
  <c r="Y259" i="1"/>
  <c r="AI259" i="1" l="1"/>
  <c r="AJ259" i="1"/>
  <c r="AL259" i="1"/>
  <c r="AK259" i="1"/>
  <c r="G259" i="1"/>
  <c r="D260" i="1"/>
  <c r="E260" i="1"/>
  <c r="S259" i="1"/>
  <c r="T259" i="1"/>
  <c r="R259" i="1"/>
  <c r="U259" i="1"/>
  <c r="O259" i="1" l="1"/>
  <c r="K259" i="1"/>
  <c r="M259" i="1" l="1"/>
  <c r="P259" i="1" l="1"/>
  <c r="F260" i="1"/>
  <c r="H260" i="1" s="1"/>
  <c r="Q259" i="1"/>
  <c r="Z260" i="1" s="1"/>
  <c r="AG261" i="1" l="1"/>
  <c r="AF261" i="1"/>
  <c r="I260" i="1"/>
  <c r="G260" i="1" s="1"/>
  <c r="AD260" i="1"/>
  <c r="AB260" i="1"/>
  <c r="AC260" i="1"/>
  <c r="Y260" i="1"/>
  <c r="AA260" i="1"/>
  <c r="AJ260" i="1" s="1"/>
  <c r="AE260" i="1"/>
  <c r="X260" i="1"/>
  <c r="AM261" i="1" l="1"/>
  <c r="AK260" i="1"/>
  <c r="AI260" i="1"/>
  <c r="AL260" i="1"/>
  <c r="D261" i="1"/>
  <c r="U260" i="1"/>
  <c r="T260" i="1"/>
  <c r="R260" i="1"/>
  <c r="C261" i="1"/>
  <c r="E261" i="1"/>
  <c r="S260" i="1"/>
  <c r="K260" i="1" l="1"/>
  <c r="M260" i="1" s="1"/>
  <c r="O260" i="1"/>
  <c r="AB261" i="1"/>
  <c r="P260" i="1" l="1"/>
  <c r="Q260" i="1"/>
  <c r="AA261" i="1" s="1"/>
  <c r="AC261" i="1"/>
  <c r="AK261" i="1" s="1"/>
  <c r="AD261" i="1"/>
  <c r="X261" i="1"/>
  <c r="F261" i="1"/>
  <c r="H261" i="1" s="1"/>
  <c r="Y261" i="1"/>
  <c r="AI261" i="1" l="1"/>
  <c r="AE261" i="1"/>
  <c r="AL261" i="1" s="1"/>
  <c r="Z261" i="1"/>
  <c r="AJ261" i="1" s="1"/>
  <c r="AF262" i="1"/>
  <c r="AG262" i="1"/>
  <c r="I261" i="1"/>
  <c r="D262" i="1" s="1"/>
  <c r="R261" i="1" l="1"/>
  <c r="T261" i="1"/>
  <c r="U261" i="1"/>
  <c r="AM262" i="1"/>
  <c r="S261" i="1"/>
  <c r="O261" i="1" s="1"/>
  <c r="E262" i="1"/>
  <c r="C262" i="1"/>
  <c r="G261" i="1"/>
  <c r="K261" i="1" l="1"/>
  <c r="M261" i="1" s="1"/>
  <c r="Z262" i="1"/>
  <c r="AB262" i="1"/>
  <c r="AD262" i="1"/>
  <c r="Y262" i="1"/>
  <c r="X262" i="1"/>
  <c r="P261" i="1" l="1"/>
  <c r="Q261" i="1" s="1"/>
  <c r="AA262" i="1"/>
  <c r="AJ262" i="1" s="1"/>
  <c r="F262" i="1"/>
  <c r="AG263" i="1" s="1"/>
  <c r="AI262" i="1"/>
  <c r="R262" i="1"/>
  <c r="AC262" i="1" l="1"/>
  <c r="AK262" i="1" s="1"/>
  <c r="AE262" i="1"/>
  <c r="H262" i="1"/>
  <c r="AF263" i="1"/>
  <c r="AM263" i="1" s="1"/>
  <c r="U262" i="1"/>
  <c r="T262" i="1"/>
  <c r="I262" i="1"/>
  <c r="AL262" i="1" l="1"/>
  <c r="S262" i="1"/>
  <c r="O262" i="1" s="1"/>
  <c r="K262" i="1"/>
  <c r="E263" i="1"/>
  <c r="G262" i="1"/>
  <c r="C263" i="1"/>
  <c r="D263" i="1"/>
  <c r="M262" i="1" l="1"/>
  <c r="P262" i="1" l="1"/>
  <c r="F263" i="1"/>
  <c r="AF264" i="1" s="1"/>
  <c r="AG264" i="1" l="1"/>
  <c r="AM264" i="1" s="1"/>
  <c r="Q262" i="1"/>
  <c r="H263" i="1"/>
  <c r="AD263" i="1" l="1"/>
  <c r="Z263" i="1"/>
  <c r="AE263" i="1"/>
  <c r="AB263" i="1"/>
  <c r="AA263" i="1"/>
  <c r="Y263" i="1"/>
  <c r="AC263" i="1"/>
  <c r="X263" i="1"/>
  <c r="I263" i="1"/>
  <c r="AL263" i="1" l="1"/>
  <c r="AK263" i="1"/>
  <c r="AI263" i="1"/>
  <c r="AJ263" i="1"/>
  <c r="U263" i="1"/>
  <c r="R263" i="1"/>
  <c r="T263" i="1"/>
  <c r="S263" i="1"/>
  <c r="C264" i="1"/>
  <c r="E264" i="1"/>
  <c r="G263" i="1"/>
  <c r="D264" i="1"/>
  <c r="O263" i="1" l="1"/>
  <c r="K263" i="1"/>
  <c r="M263" i="1" s="1"/>
  <c r="P263" i="1" l="1"/>
  <c r="F264" i="1"/>
  <c r="AF265" i="1" s="1"/>
  <c r="Q263" i="1"/>
  <c r="AE264" i="1" s="1"/>
  <c r="Y264" i="1" l="1"/>
  <c r="AC264" i="1"/>
  <c r="X264" i="1"/>
  <c r="AB264" i="1"/>
  <c r="AG265" i="1"/>
  <c r="AM265" i="1" s="1"/>
  <c r="AA264" i="1"/>
  <c r="S264" i="1" s="1"/>
  <c r="Z264" i="1"/>
  <c r="AD264" i="1"/>
  <c r="AL264" i="1" s="1"/>
  <c r="H264" i="1"/>
  <c r="AI264" i="1" l="1"/>
  <c r="AK264" i="1"/>
  <c r="AJ264" i="1"/>
  <c r="R264" i="1"/>
  <c r="O264" i="1" s="1"/>
  <c r="I264" i="1"/>
  <c r="C265" i="1" s="1"/>
  <c r="U264" i="1"/>
  <c r="T264" i="1"/>
  <c r="G264" i="1" l="1"/>
  <c r="E265" i="1"/>
  <c r="D265" i="1"/>
  <c r="K264" i="1"/>
  <c r="M264" i="1" l="1"/>
  <c r="P264" i="1" l="1"/>
  <c r="F265" i="1"/>
  <c r="AF266" i="1" s="1"/>
  <c r="Q264" i="1"/>
  <c r="AG266" i="1" l="1"/>
  <c r="AM266" i="1" s="1"/>
  <c r="AB265" i="1"/>
  <c r="AD265" i="1"/>
  <c r="Z265" i="1"/>
  <c r="Y265" i="1"/>
  <c r="AE265" i="1"/>
  <c r="AC265" i="1"/>
  <c r="X265" i="1"/>
  <c r="AA265" i="1"/>
  <c r="H265" i="1"/>
  <c r="AI265" i="1" l="1"/>
  <c r="AL265" i="1"/>
  <c r="AK265" i="1"/>
  <c r="AJ265" i="1"/>
  <c r="S265" i="1"/>
  <c r="R265" i="1"/>
  <c r="U265" i="1"/>
  <c r="T265" i="1"/>
  <c r="I265" i="1"/>
  <c r="E266" i="1" s="1"/>
  <c r="O265" i="1" l="1"/>
  <c r="K265" i="1"/>
  <c r="C266" i="1"/>
  <c r="G265" i="1"/>
  <c r="D266" i="1"/>
  <c r="M265" i="1" l="1"/>
  <c r="P265" i="1" l="1"/>
  <c r="F266" i="1"/>
  <c r="AG267" i="1" s="1"/>
  <c r="Q265" i="1"/>
  <c r="AF267" i="1" l="1"/>
  <c r="AM267" i="1" s="1"/>
  <c r="H266" i="1"/>
  <c r="I266" i="1" s="1"/>
  <c r="G266" i="1" s="1"/>
  <c r="AB266" i="1"/>
  <c r="AD266" i="1"/>
  <c r="AA266" i="1"/>
  <c r="Z266" i="1"/>
  <c r="X266" i="1"/>
  <c r="AE266" i="1"/>
  <c r="Y266" i="1"/>
  <c r="AC266" i="1"/>
  <c r="AJ266" i="1" l="1"/>
  <c r="AI266" i="1"/>
  <c r="AK266" i="1"/>
  <c r="AL266" i="1"/>
  <c r="U266" i="1"/>
  <c r="R266" i="1"/>
  <c r="S266" i="1"/>
  <c r="T266" i="1"/>
  <c r="E267" i="1"/>
  <c r="C267" i="1"/>
  <c r="D267" i="1"/>
  <c r="O266" i="1" l="1"/>
  <c r="K266" i="1"/>
  <c r="M266" i="1" s="1"/>
  <c r="P266" i="1" s="1"/>
  <c r="F267" i="1" l="1"/>
  <c r="AF268" i="1" s="1"/>
  <c r="Q266" i="1"/>
  <c r="H267" i="1" l="1"/>
  <c r="I267" i="1" s="1"/>
  <c r="AG268" i="1"/>
  <c r="AM268" i="1" s="1"/>
  <c r="Z267" i="1"/>
  <c r="AB267" i="1"/>
  <c r="AC267" i="1"/>
  <c r="AD267" i="1"/>
  <c r="Y267" i="1"/>
  <c r="X267" i="1"/>
  <c r="AA267" i="1"/>
  <c r="AE267" i="1"/>
  <c r="AJ267" i="1" l="1"/>
  <c r="AL267" i="1"/>
  <c r="AI267" i="1"/>
  <c r="AK267" i="1"/>
  <c r="AD268" i="1"/>
  <c r="G267" i="1"/>
  <c r="E268" i="1"/>
  <c r="D268" i="1"/>
  <c r="C268" i="1"/>
  <c r="S267" i="1"/>
  <c r="R267" i="1"/>
  <c r="U267" i="1"/>
  <c r="T267" i="1"/>
  <c r="O267" i="1" l="1"/>
  <c r="K267" i="1"/>
  <c r="M267" i="1" s="1"/>
  <c r="P267" i="1" s="1"/>
  <c r="Q267" i="1" l="1"/>
  <c r="AE268" i="1" s="1"/>
  <c r="AL268" i="1" s="1"/>
  <c r="F268" i="1"/>
  <c r="AG269" i="1" s="1"/>
  <c r="AB268" i="1"/>
  <c r="AA268" i="1" l="1"/>
  <c r="Y268" i="1"/>
  <c r="X268" i="1"/>
  <c r="AB269" i="1"/>
  <c r="Z268" i="1"/>
  <c r="AJ268" i="1" s="1"/>
  <c r="AC268" i="1"/>
  <c r="AK268" i="1" s="1"/>
  <c r="AF269" i="1"/>
  <c r="AM269" i="1" s="1"/>
  <c r="H268" i="1"/>
  <c r="I268" i="1" s="1"/>
  <c r="G268" i="1" s="1"/>
  <c r="AI268" i="1" l="1"/>
  <c r="S268" i="1"/>
  <c r="R268" i="1"/>
  <c r="C269" i="1"/>
  <c r="T268" i="1"/>
  <c r="E269" i="1"/>
  <c r="D269" i="1"/>
  <c r="U268" i="1"/>
  <c r="O268" i="1" l="1"/>
  <c r="K268" i="1"/>
  <c r="M268" i="1" s="1"/>
  <c r="AD269" i="1"/>
  <c r="F269" i="1" l="1"/>
  <c r="P268" i="1"/>
  <c r="AG270" i="1"/>
  <c r="H269" i="1"/>
  <c r="I269" i="1" s="1"/>
  <c r="E270" i="1" s="1"/>
  <c r="Q268" i="1"/>
  <c r="AE269" i="1" s="1"/>
  <c r="AL269" i="1" s="1"/>
  <c r="AF270" i="1"/>
  <c r="Z269" i="1"/>
  <c r="AM270" i="1" l="1"/>
  <c r="X269" i="1"/>
  <c r="AA269" i="1"/>
  <c r="AJ269" i="1" s="1"/>
  <c r="AC269" i="1"/>
  <c r="AK269" i="1" s="1"/>
  <c r="Y269" i="1"/>
  <c r="G269" i="1"/>
  <c r="C270" i="1"/>
  <c r="D270" i="1"/>
  <c r="AI269" i="1" l="1"/>
  <c r="T269" i="1"/>
  <c r="S269" i="1"/>
  <c r="R269" i="1"/>
  <c r="U269" i="1"/>
  <c r="K269" i="1" l="1"/>
  <c r="M269" i="1" s="1"/>
  <c r="O269" i="1"/>
  <c r="P269" i="1" l="1"/>
  <c r="F270" i="1"/>
  <c r="AF271" i="1" s="1"/>
  <c r="Q269" i="1"/>
  <c r="AC270" i="1" s="1"/>
  <c r="AB270" i="1"/>
  <c r="Z270" i="1"/>
  <c r="AG271" i="1"/>
  <c r="Y270" i="1"/>
  <c r="AD270" i="1"/>
  <c r="AE270" i="1"/>
  <c r="AA270" i="1"/>
  <c r="X270" i="1" l="1"/>
  <c r="AM271" i="1"/>
  <c r="AI270" i="1"/>
  <c r="H270" i="1"/>
  <c r="U270" i="1" s="1"/>
  <c r="AJ270" i="1"/>
  <c r="AL270" i="1"/>
  <c r="AK270" i="1"/>
  <c r="R270" i="1"/>
  <c r="S270" i="1"/>
  <c r="I270" i="1" l="1"/>
  <c r="E271" i="1" s="1"/>
  <c r="T270" i="1"/>
  <c r="K270" i="1" s="1"/>
  <c r="O270" i="1"/>
  <c r="G270" i="1"/>
  <c r="D271" i="1"/>
  <c r="C271" i="1" l="1"/>
  <c r="M270" i="1"/>
  <c r="P270" i="1" l="1"/>
  <c r="F271" i="1"/>
  <c r="H271" i="1" s="1"/>
  <c r="I271" i="1" s="1"/>
  <c r="Q270" i="1"/>
  <c r="AF272" i="1" l="1"/>
  <c r="AG272" i="1"/>
  <c r="D272" i="1"/>
  <c r="G271" i="1"/>
  <c r="E272" i="1"/>
  <c r="C272" i="1"/>
  <c r="AD271" i="1"/>
  <c r="Z271" i="1"/>
  <c r="AA271" i="1"/>
  <c r="AB271" i="1"/>
  <c r="X271" i="1"/>
  <c r="AE271" i="1"/>
  <c r="Y271" i="1"/>
  <c r="AC271" i="1"/>
  <c r="AJ271" i="1" l="1"/>
  <c r="AI271" i="1"/>
  <c r="AL271" i="1"/>
  <c r="AK271" i="1"/>
  <c r="AM272" i="1"/>
  <c r="AD272" i="1"/>
  <c r="R271" i="1"/>
  <c r="U271" i="1"/>
  <c r="S271" i="1"/>
  <c r="AB272" i="1"/>
  <c r="T271" i="1"/>
  <c r="O271" i="1" l="1"/>
  <c r="K271" i="1"/>
  <c r="M271" i="1" l="1"/>
  <c r="P271" i="1" l="1"/>
  <c r="F272" i="1"/>
  <c r="AG273" i="1" s="1"/>
  <c r="Z272" i="1"/>
  <c r="Y272" i="1"/>
  <c r="X272" i="1"/>
  <c r="AA272" i="1"/>
  <c r="Q271" i="1" l="1"/>
  <c r="AJ272" i="1"/>
  <c r="AI272" i="1"/>
  <c r="H272" i="1"/>
  <c r="U272" i="1" s="1"/>
  <c r="R272" i="1"/>
  <c r="AF273" i="1"/>
  <c r="AM273" i="1" s="1"/>
  <c r="AE272" i="1" l="1"/>
  <c r="AC272" i="1"/>
  <c r="AK272" i="1" s="1"/>
  <c r="T272" i="1"/>
  <c r="K272" i="1" s="1"/>
  <c r="I272" i="1"/>
  <c r="C273" i="1" s="1"/>
  <c r="AL272" i="1" l="1"/>
  <c r="S272" i="1"/>
  <c r="O272" i="1" s="1"/>
  <c r="E273" i="1"/>
  <c r="D273" i="1"/>
  <c r="G272" i="1"/>
  <c r="M272" i="1"/>
  <c r="Z273" i="1"/>
  <c r="P272" i="1" l="1"/>
  <c r="Q272" i="1"/>
  <c r="AA273" i="1" s="1"/>
  <c r="AJ273" i="1"/>
  <c r="Y273" i="1"/>
  <c r="X273" i="1"/>
  <c r="AE273" i="1"/>
  <c r="F273" i="1"/>
  <c r="AF274" i="1" s="1"/>
  <c r="AB273" i="1"/>
  <c r="AD273" i="1"/>
  <c r="AC273" i="1"/>
  <c r="AI273" i="1" l="1"/>
  <c r="AL273" i="1"/>
  <c r="AK273" i="1"/>
  <c r="H273" i="1"/>
  <c r="I273" i="1" s="1"/>
  <c r="C274" i="1" s="1"/>
  <c r="S273" i="1"/>
  <c r="AG274" i="1"/>
  <c r="AM274" i="1" s="1"/>
  <c r="R273" i="1"/>
  <c r="T273" i="1" l="1"/>
  <c r="U273" i="1"/>
  <c r="O273" i="1"/>
  <c r="D274" i="1"/>
  <c r="E274" i="1"/>
  <c r="G273" i="1"/>
  <c r="K273" i="1" l="1"/>
  <c r="M273" i="1" s="1"/>
  <c r="F274" i="1" s="1"/>
  <c r="H274" i="1" s="1"/>
  <c r="P273" i="1" l="1"/>
  <c r="Q273" i="1"/>
  <c r="AD274" i="1" s="1"/>
  <c r="AG275" i="1"/>
  <c r="AF275" i="1"/>
  <c r="I274" i="1"/>
  <c r="G274" i="1" s="1"/>
  <c r="AE274" i="1" l="1"/>
  <c r="AL274" i="1" s="1"/>
  <c r="Z274" i="1"/>
  <c r="AB274" i="1"/>
  <c r="Y274" i="1"/>
  <c r="AM275" i="1"/>
  <c r="X274" i="1"/>
  <c r="AC274" i="1"/>
  <c r="AA274" i="1"/>
  <c r="C275" i="1"/>
  <c r="D275" i="1"/>
  <c r="E275" i="1"/>
  <c r="AK274" i="1" l="1"/>
  <c r="AI274" i="1"/>
  <c r="S274" i="1"/>
  <c r="T274" i="1"/>
  <c r="R274" i="1"/>
  <c r="AJ274" i="1"/>
  <c r="U274" i="1"/>
  <c r="O274" i="1" l="1"/>
  <c r="K274" i="1"/>
  <c r="M274" i="1" s="1"/>
  <c r="Z275" i="1"/>
  <c r="F275" i="1" l="1"/>
  <c r="AG276" i="1" s="1"/>
  <c r="P274" i="1"/>
  <c r="AF276" i="1"/>
  <c r="Q274" i="1"/>
  <c r="AC275" i="1" s="1"/>
  <c r="AB275" i="1"/>
  <c r="AD275" i="1"/>
  <c r="AA275" i="1"/>
  <c r="AJ275" i="1" s="1"/>
  <c r="AM276" i="1" l="1"/>
  <c r="H275" i="1"/>
  <c r="I275" i="1" s="1"/>
  <c r="G275" i="1" s="1"/>
  <c r="X275" i="1"/>
  <c r="Y275" i="1"/>
  <c r="E276" i="1"/>
  <c r="D276" i="1"/>
  <c r="C276" i="1"/>
  <c r="AE275" i="1"/>
  <c r="AL275" i="1" s="1"/>
  <c r="AK275" i="1"/>
  <c r="R275" i="1"/>
  <c r="AB276" i="1"/>
  <c r="T275" i="1"/>
  <c r="AI275" i="1" l="1"/>
  <c r="S275" i="1"/>
  <c r="U275" i="1"/>
  <c r="K275" i="1" s="1"/>
  <c r="M275" i="1" s="1"/>
  <c r="O275" i="1"/>
  <c r="P275" i="1" l="1"/>
  <c r="Q275" i="1" s="1"/>
  <c r="F276" i="1"/>
  <c r="AF277" i="1" s="1"/>
  <c r="AA276" i="1"/>
  <c r="AD276" i="1"/>
  <c r="X276" i="1"/>
  <c r="AE276" i="1"/>
  <c r="Y276" i="1"/>
  <c r="Z276" i="1" l="1"/>
  <c r="AC276" i="1"/>
  <c r="AK276" i="1" s="1"/>
  <c r="AJ276" i="1"/>
  <c r="AL276" i="1"/>
  <c r="AI276" i="1"/>
  <c r="AG277" i="1"/>
  <c r="AM277" i="1" s="1"/>
  <c r="H276" i="1"/>
  <c r="I276" i="1" s="1"/>
  <c r="E277" i="1" s="1"/>
  <c r="R276" i="1"/>
  <c r="S276" i="1" l="1"/>
  <c r="O276" i="1"/>
  <c r="T276" i="1"/>
  <c r="C277" i="1"/>
  <c r="U276" i="1"/>
  <c r="D277" i="1"/>
  <c r="G276" i="1"/>
  <c r="K276" i="1" l="1"/>
  <c r="M276" i="1" s="1"/>
  <c r="P276" i="1" l="1"/>
  <c r="Q276" i="1" s="1"/>
  <c r="F277" i="1"/>
  <c r="AF278" i="1" s="1"/>
  <c r="Z277" i="1"/>
  <c r="AB277" i="1"/>
  <c r="X277" i="1"/>
  <c r="AC277" i="1"/>
  <c r="Y277" i="1"/>
  <c r="AA277" i="1"/>
  <c r="AG278" i="1" l="1"/>
  <c r="AD277" i="1"/>
  <c r="R277" i="1" s="1"/>
  <c r="AE277" i="1"/>
  <c r="AJ277" i="1"/>
  <c r="AK277" i="1"/>
  <c r="AM278" i="1"/>
  <c r="AI277" i="1"/>
  <c r="H277" i="1"/>
  <c r="I277" i="1" s="1"/>
  <c r="D278" i="1" s="1"/>
  <c r="AL277" i="1" l="1"/>
  <c r="S277" i="1"/>
  <c r="T277" i="1"/>
  <c r="U277" i="1"/>
  <c r="O277" i="1"/>
  <c r="C278" i="1"/>
  <c r="E278" i="1"/>
  <c r="G277" i="1"/>
  <c r="K277" i="1" l="1"/>
  <c r="M277" i="1" s="1"/>
  <c r="P277" i="1" l="1"/>
  <c r="F278" i="1"/>
  <c r="AF279" i="1" s="1"/>
  <c r="AG279" i="1" l="1"/>
  <c r="AM279" i="1" s="1"/>
  <c r="H278" i="1"/>
  <c r="I278" i="1" s="1"/>
  <c r="E279" i="1" s="1"/>
  <c r="Q277" i="1"/>
  <c r="AB278" i="1" l="1"/>
  <c r="AD278" i="1"/>
  <c r="AE278" i="1"/>
  <c r="Z278" i="1"/>
  <c r="AA278" i="1"/>
  <c r="Y278" i="1"/>
  <c r="AC278" i="1"/>
  <c r="X278" i="1"/>
  <c r="C279" i="1"/>
  <c r="G278" i="1"/>
  <c r="D279" i="1"/>
  <c r="AI278" i="1" l="1"/>
  <c r="AJ278" i="1"/>
  <c r="AL278" i="1"/>
  <c r="AK278" i="1"/>
  <c r="AB279" i="1"/>
  <c r="T278" i="1"/>
  <c r="U278" i="1"/>
  <c r="R278" i="1"/>
  <c r="S278" i="1"/>
  <c r="K278" i="1" l="1"/>
  <c r="M278" i="1" s="1"/>
  <c r="O278" i="1"/>
  <c r="F279" i="1" l="1"/>
  <c r="AF280" i="1" s="1"/>
  <c r="P278" i="1"/>
  <c r="Q278" i="1" s="1"/>
  <c r="AA279" i="1" s="1"/>
  <c r="H279" i="1"/>
  <c r="I279" i="1" s="1"/>
  <c r="AG280" i="1"/>
  <c r="AM280" i="1" s="1"/>
  <c r="AD279" i="1"/>
  <c r="Z279" i="1" l="1"/>
  <c r="AJ279" i="1" s="1"/>
  <c r="Y279" i="1"/>
  <c r="AE279" i="1"/>
  <c r="AL279" i="1" s="1"/>
  <c r="X279" i="1"/>
  <c r="AC279" i="1"/>
  <c r="AK279" i="1" s="1"/>
  <c r="D280" i="1"/>
  <c r="C280" i="1"/>
  <c r="E280" i="1"/>
  <c r="G279" i="1"/>
  <c r="AI279" i="1" l="1"/>
  <c r="R279" i="1"/>
  <c r="T279" i="1"/>
  <c r="U279" i="1"/>
  <c r="S279" i="1"/>
  <c r="O279" i="1" s="1"/>
  <c r="K279" i="1" l="1"/>
  <c r="M279" i="1" s="1"/>
  <c r="F280" i="1" l="1"/>
  <c r="P279" i="1"/>
  <c r="Q279" i="1" s="1"/>
  <c r="AA280" i="1" s="1"/>
  <c r="AG281" i="1"/>
  <c r="AF281" i="1"/>
  <c r="Z280" i="1"/>
  <c r="AD280" i="1"/>
  <c r="AB280" i="1"/>
  <c r="H280" i="1"/>
  <c r="Y280" i="1" l="1"/>
  <c r="AM281" i="1"/>
  <c r="AJ280" i="1"/>
  <c r="X280" i="1"/>
  <c r="AC280" i="1"/>
  <c r="AK280" i="1" s="1"/>
  <c r="AE280" i="1"/>
  <c r="AL280" i="1" s="1"/>
  <c r="I280" i="1"/>
  <c r="E281" i="1" s="1"/>
  <c r="T280" i="1" l="1"/>
  <c r="AI280" i="1"/>
  <c r="R280" i="1"/>
  <c r="U280" i="1"/>
  <c r="S280" i="1"/>
  <c r="G280" i="1"/>
  <c r="D281" i="1"/>
  <c r="C281" i="1"/>
  <c r="K280" i="1" l="1"/>
  <c r="M280" i="1" s="1"/>
  <c r="O280" i="1"/>
  <c r="P280" i="1" l="1"/>
  <c r="Q280" i="1" s="1"/>
  <c r="AC281" i="1" s="1"/>
  <c r="AB281" i="1"/>
  <c r="AD281" i="1"/>
  <c r="F281" i="1"/>
  <c r="AG282" i="1" s="1"/>
  <c r="AA281" i="1"/>
  <c r="Z281" i="1"/>
  <c r="X281" i="1"/>
  <c r="AE281" i="1"/>
  <c r="Y281" i="1"/>
  <c r="AK281" i="1" l="1"/>
  <c r="AL281" i="1"/>
  <c r="AJ281" i="1"/>
  <c r="AI281" i="1"/>
  <c r="H281" i="1"/>
  <c r="T281" i="1" s="1"/>
  <c r="AF282" i="1"/>
  <c r="AM282" i="1" s="1"/>
  <c r="S281" i="1"/>
  <c r="R281" i="1"/>
  <c r="U281" i="1" l="1"/>
  <c r="K281" i="1" s="1"/>
  <c r="I281" i="1"/>
  <c r="E282" i="1" s="1"/>
  <c r="O281" i="1"/>
  <c r="C282" i="1" l="1"/>
  <c r="D282" i="1"/>
  <c r="G281" i="1"/>
  <c r="M281" i="1"/>
  <c r="P281" i="1" l="1"/>
  <c r="Q281" i="1"/>
  <c r="AB282" i="1"/>
  <c r="AD282" i="1"/>
  <c r="F282" i="1"/>
  <c r="AF283" i="1" s="1"/>
  <c r="AC282" i="1"/>
  <c r="Z282" i="1"/>
  <c r="Y282" i="1"/>
  <c r="X282" i="1"/>
  <c r="AA282" i="1"/>
  <c r="AE282" i="1"/>
  <c r="AK282" i="1" l="1"/>
  <c r="AL282" i="1"/>
  <c r="AI282" i="1"/>
  <c r="AJ282" i="1"/>
  <c r="R282" i="1"/>
  <c r="AG283" i="1"/>
  <c r="AM283" i="1" s="1"/>
  <c r="S282" i="1"/>
  <c r="H282" i="1"/>
  <c r="O282" i="1" l="1"/>
  <c r="U282" i="1"/>
  <c r="T282" i="1"/>
  <c r="I282" i="1"/>
  <c r="E283" i="1" s="1"/>
  <c r="K282" i="1" l="1"/>
  <c r="G282" i="1"/>
  <c r="C283" i="1"/>
  <c r="D283" i="1"/>
  <c r="M282" i="1" l="1"/>
  <c r="P282" i="1" l="1"/>
  <c r="F283" i="1"/>
  <c r="H283" i="1" s="1"/>
  <c r="Q282" i="1"/>
  <c r="AB283" i="1" l="1"/>
  <c r="AD283" i="1"/>
  <c r="AF284" i="1"/>
  <c r="AG284" i="1"/>
  <c r="I283" i="1"/>
  <c r="D284" i="1" s="1"/>
  <c r="AE283" i="1"/>
  <c r="Z283" i="1"/>
  <c r="AA283" i="1"/>
  <c r="Y283" i="1"/>
  <c r="AC283" i="1"/>
  <c r="X283" i="1"/>
  <c r="AI283" i="1" l="1"/>
  <c r="AM284" i="1"/>
  <c r="AJ283" i="1"/>
  <c r="AL283" i="1"/>
  <c r="AK283" i="1"/>
  <c r="U283" i="1"/>
  <c r="S283" i="1"/>
  <c r="C284" i="1"/>
  <c r="E284" i="1"/>
  <c r="G283" i="1"/>
  <c r="R283" i="1"/>
  <c r="T283" i="1"/>
  <c r="O283" i="1" l="1"/>
  <c r="K283" i="1"/>
  <c r="M283" i="1" s="1"/>
  <c r="AB284" i="1"/>
  <c r="P283" i="1" l="1"/>
  <c r="Q283" i="1"/>
  <c r="AA284" i="1" s="1"/>
  <c r="F284" i="1"/>
  <c r="AG285" i="1" s="1"/>
  <c r="AE284" i="1"/>
  <c r="AD284" i="1"/>
  <c r="Y284" i="1"/>
  <c r="X284" i="1" l="1"/>
  <c r="AI284" i="1" s="1"/>
  <c r="AL284" i="1"/>
  <c r="AC284" i="1"/>
  <c r="AK284" i="1" s="1"/>
  <c r="Z284" i="1"/>
  <c r="AJ284" i="1" s="1"/>
  <c r="H284" i="1"/>
  <c r="AF285" i="1"/>
  <c r="AM285" i="1" s="1"/>
  <c r="R284" i="1" l="1"/>
  <c r="S284" i="1"/>
  <c r="U284" i="1"/>
  <c r="I284" i="1"/>
  <c r="D285" i="1" s="1"/>
  <c r="T284" i="1"/>
  <c r="O284" i="1" l="1"/>
  <c r="K284" i="1"/>
  <c r="M284" i="1" s="1"/>
  <c r="C285" i="1"/>
  <c r="G284" i="1"/>
  <c r="E285" i="1"/>
  <c r="P284" i="1" l="1"/>
  <c r="Q284" i="1"/>
  <c r="AC285" i="1" s="1"/>
  <c r="F285" i="1"/>
  <c r="AG286" i="1" s="1"/>
  <c r="AD285" i="1"/>
  <c r="AB285" i="1"/>
  <c r="Y285" i="1"/>
  <c r="Z285" i="1"/>
  <c r="X285" i="1"/>
  <c r="AA285" i="1"/>
  <c r="AE285" i="1" l="1"/>
  <c r="AI285" i="1"/>
  <c r="AJ285" i="1"/>
  <c r="AK285" i="1"/>
  <c r="AL285" i="1"/>
  <c r="H285" i="1"/>
  <c r="I285" i="1" s="1"/>
  <c r="AF286" i="1"/>
  <c r="AM286" i="1" s="1"/>
  <c r="R285" i="1"/>
  <c r="S285" i="1"/>
  <c r="T285" i="1" l="1"/>
  <c r="U285" i="1"/>
  <c r="O285" i="1"/>
  <c r="G285" i="1"/>
  <c r="E286" i="1"/>
  <c r="C286" i="1"/>
  <c r="D286" i="1"/>
  <c r="K285" i="1" l="1"/>
  <c r="M285" i="1" s="1"/>
  <c r="F286" i="1" s="1"/>
  <c r="P285" i="1" l="1"/>
  <c r="Q285" i="1"/>
  <c r="AG287" i="1"/>
  <c r="AF287" i="1"/>
  <c r="AM287" i="1" l="1"/>
  <c r="Z286" i="1"/>
  <c r="AD286" i="1"/>
  <c r="AA286" i="1"/>
  <c r="AB286" i="1"/>
  <c r="X286" i="1"/>
  <c r="AE286" i="1"/>
  <c r="Y286" i="1"/>
  <c r="AC286" i="1"/>
  <c r="H286" i="1"/>
  <c r="AL286" i="1" l="1"/>
  <c r="AJ286" i="1"/>
  <c r="AI286" i="1"/>
  <c r="AK286" i="1"/>
  <c r="R286" i="1"/>
  <c r="S286" i="1"/>
  <c r="I286" i="1"/>
  <c r="G286" i="1" s="1"/>
  <c r="U286" i="1"/>
  <c r="T286" i="1"/>
  <c r="O286" i="1" l="1"/>
  <c r="E287" i="1"/>
  <c r="D287" i="1"/>
  <c r="C287" i="1"/>
  <c r="K286" i="1"/>
  <c r="M286" i="1" l="1"/>
  <c r="P286" i="1" l="1"/>
  <c r="F287" i="1"/>
  <c r="H287" i="1" s="1"/>
  <c r="Q286" i="1"/>
  <c r="AD287" i="1" l="1"/>
  <c r="AB287" i="1"/>
  <c r="AC287" i="1"/>
  <c r="Z287" i="1"/>
  <c r="Y287" i="1"/>
  <c r="X287" i="1"/>
  <c r="AA287" i="1"/>
  <c r="AE287" i="1"/>
  <c r="I287" i="1"/>
  <c r="G287" i="1" s="1"/>
  <c r="AI287" i="1" l="1"/>
  <c r="AJ287" i="1"/>
  <c r="AK287" i="1"/>
  <c r="AL287" i="1"/>
  <c r="U287" i="1"/>
  <c r="S287" i="1"/>
  <c r="R287" i="1"/>
  <c r="T287" i="1"/>
  <c r="O287" i="1" l="1"/>
  <c r="K287" i="1"/>
  <c r="M287" i="1" s="1"/>
  <c r="P287" i="1" s="1"/>
  <c r="Q287" i="1" l="1"/>
</calcChain>
</file>

<file path=xl/sharedStrings.xml><?xml version="1.0" encoding="utf-8"?>
<sst xmlns="http://schemas.openxmlformats.org/spreadsheetml/2006/main" count="56" uniqueCount="56">
  <si>
    <t>done</t>
    <phoneticPr fontId="2"/>
  </si>
  <si>
    <r>
      <t>S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</si>
  <si>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r>
      <t>A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</si>
  <si>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r>
      <t>R</t>
    </r>
    <r>
      <rPr>
        <vertAlign val="subscript"/>
        <sz val="11"/>
        <color theme="1"/>
        <rFont val="游ゴシック"/>
        <family val="3"/>
        <charset val="128"/>
        <scheme val="minor"/>
      </rPr>
      <t>t+1</t>
    </r>
    <phoneticPr fontId="2"/>
  </si>
  <si>
    <r>
      <t>S</t>
    </r>
    <r>
      <rPr>
        <vertAlign val="subscript"/>
        <sz val="11"/>
        <color theme="1"/>
        <rFont val="游ゴシック"/>
        <family val="3"/>
        <charset val="128"/>
        <scheme val="minor"/>
      </rPr>
      <t>t+1</t>
    </r>
    <phoneticPr fontId="2"/>
  </si>
  <si>
    <t>i</t>
    <phoneticPr fontId="2"/>
  </si>
  <si>
    <t>t</t>
    <phoneticPr fontId="2"/>
  </si>
  <si>
    <t>e</t>
    <phoneticPr fontId="2"/>
  </si>
  <si>
    <t>環境</t>
    <rPh sb="0" eb="2">
      <t>カンキョウ</t>
    </rPh>
    <phoneticPr fontId="2"/>
  </si>
  <si>
    <t>状態</t>
    <rPh sb="0" eb="2">
      <t>ジョウタイ</t>
    </rPh>
    <phoneticPr fontId="2"/>
  </si>
  <si>
    <t>行動</t>
    <rPh sb="0" eb="2">
      <t>コウドウ</t>
    </rPh>
    <phoneticPr fontId="2"/>
  </si>
  <si>
    <t>即時報酬</t>
    <rPh sb="0" eb="2">
      <t>ソクジ</t>
    </rPh>
    <rPh sb="2" eb="4">
      <t>ホウシュウ</t>
    </rPh>
    <phoneticPr fontId="2"/>
  </si>
  <si>
    <t>次状態</t>
    <rPh sb="0" eb="1">
      <t>ツギ</t>
    </rPh>
    <rPh sb="1" eb="3">
      <t>ジョウタイ</t>
    </rPh>
    <phoneticPr fontId="2"/>
  </si>
  <si>
    <t>エピソード終了</t>
    <rPh sb="5" eb="7">
      <t>シュウリョウ</t>
    </rPh>
    <phoneticPr fontId="2"/>
  </si>
  <si>
    <t>現状態の行動価値関数</t>
    <rPh sb="0" eb="1">
      <t>ゲン</t>
    </rPh>
    <rPh sb="1" eb="3">
      <t>ジョウタイ</t>
    </rPh>
    <rPh sb="4" eb="6">
      <t>コウドウ</t>
    </rPh>
    <rPh sb="6" eb="8">
      <t>カチ</t>
    </rPh>
    <rPh sb="8" eb="10">
      <t>カンスウ</t>
    </rPh>
    <phoneticPr fontId="2"/>
  </si>
  <si>
    <t>次状態の行動価値関数</t>
    <rPh sb="0" eb="1">
      <t>ツギ</t>
    </rPh>
    <rPh sb="1" eb="3">
      <t>ジョウタイ</t>
    </rPh>
    <rPh sb="4" eb="6">
      <t>コウドウ</t>
    </rPh>
    <rPh sb="6" eb="8">
      <t>カチ</t>
    </rPh>
    <rPh sb="8" eb="10">
      <t>カンスウ</t>
    </rPh>
    <phoneticPr fontId="2"/>
  </si>
  <si>
    <r>
      <t>G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</si>
  <si>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r>
      <t>δ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</si>
  <si>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t>x</t>
    <phoneticPr fontId="2"/>
  </si>
  <si>
    <t>α</t>
    <phoneticPr fontId="2"/>
  </si>
  <si>
    <t>ε</t>
    <phoneticPr fontId="2"/>
  </si>
  <si>
    <t>行動価値テーブル</t>
    <rPh sb="0" eb="2">
      <t>コウドウ</t>
    </rPh>
    <rPh sb="2" eb="4">
      <t>カチ</t>
    </rPh>
    <phoneticPr fontId="2"/>
  </si>
  <si>
    <t>学習率</t>
    <rPh sb="0" eb="2">
      <t>ガクシュウ</t>
    </rPh>
    <rPh sb="2" eb="3">
      <t>リツ</t>
    </rPh>
    <phoneticPr fontId="2"/>
  </si>
  <si>
    <t>εファクター</t>
    <phoneticPr fontId="2"/>
  </si>
  <si>
    <t>目標値</t>
    <rPh sb="0" eb="3">
      <t>モクヒョウチ</t>
    </rPh>
    <phoneticPr fontId="2"/>
  </si>
  <si>
    <t>TD誤差</t>
    <rPh sb="2" eb="4">
      <t>ゴサ</t>
    </rPh>
    <phoneticPr fontId="2"/>
  </si>
  <si>
    <t>SARSA</t>
    <phoneticPr fontId="2"/>
  </si>
  <si>
    <r>
      <t>A</t>
    </r>
    <r>
      <rPr>
        <vertAlign val="subscript"/>
        <sz val="11"/>
        <color theme="1"/>
        <rFont val="游ゴシック"/>
        <family val="3"/>
        <charset val="128"/>
        <scheme val="minor"/>
      </rPr>
      <t>t+1</t>
    </r>
    <phoneticPr fontId="2"/>
  </si>
  <si>
    <r>
      <t>argmax</t>
    </r>
    <r>
      <rPr>
        <vertAlign val="subscript"/>
        <sz val="11"/>
        <color theme="1"/>
        <rFont val="游ゴシック"/>
        <family val="3"/>
        <charset val="128"/>
        <scheme val="minor"/>
      </rPr>
      <t>a</t>
    </r>
    <r>
      <rPr>
        <sz val="11"/>
        <color theme="1"/>
        <rFont val="游ゴシック"/>
        <family val="2"/>
        <charset val="128"/>
        <scheme val="minor"/>
      </rPr>
      <t xml:space="preserve"> Q</t>
    </r>
    <r>
      <rPr>
        <vertAlign val="subscript"/>
        <sz val="11"/>
        <color theme="1"/>
        <rFont val="游ゴシック"/>
        <family val="3"/>
        <charset val="128"/>
        <scheme val="minor"/>
      </rPr>
      <t>π</t>
    </r>
    <r>
      <rPr>
        <sz val="11"/>
        <color theme="1"/>
        <rFont val="游ゴシック"/>
        <family val="2"/>
        <charset val="128"/>
        <scheme val="minor"/>
      </rPr>
      <t>(S</t>
    </r>
    <r>
      <rPr>
        <vertAlign val="subscript"/>
        <sz val="11"/>
        <color theme="1"/>
        <rFont val="游ゴシック"/>
        <family val="3"/>
        <charset val="128"/>
        <scheme val="minor"/>
      </rPr>
      <t>t+1</t>
    </r>
    <r>
      <rPr>
        <sz val="11"/>
        <color theme="1"/>
        <rFont val="游ゴシック"/>
        <family val="2"/>
        <charset val="128"/>
        <scheme val="minor"/>
      </rPr>
      <t>,a)</t>
    </r>
    <phoneticPr fontId="2"/>
  </si>
  <si>
    <r>
      <t>Q</t>
    </r>
    <r>
      <rPr>
        <vertAlign val="subscript"/>
        <sz val="11"/>
        <color theme="1"/>
        <rFont val="游ゴシック"/>
        <family val="3"/>
        <charset val="128"/>
        <scheme val="minor"/>
      </rPr>
      <t>π</t>
    </r>
    <r>
      <rPr>
        <sz val="11"/>
        <color theme="1"/>
        <rFont val="游ゴシック"/>
        <family val="2"/>
        <charset val="128"/>
        <scheme val="minor"/>
      </rPr>
      <t>(S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r>
      <rPr>
        <sz val="11"/>
        <color theme="1"/>
        <rFont val="游ゴシック"/>
        <family val="2"/>
        <charset val="128"/>
        <scheme val="minor"/>
      </rPr>
      <t>,A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r>
      <rPr>
        <sz val="11"/>
        <color theme="1"/>
        <rFont val="游ゴシック"/>
        <family val="2"/>
        <charset val="128"/>
        <scheme val="minor"/>
      </rPr>
      <t>)</t>
    </r>
    <phoneticPr fontId="2"/>
  </si>
  <si>
    <r>
      <t>Q</t>
    </r>
    <r>
      <rPr>
        <vertAlign val="subscript"/>
        <sz val="11"/>
        <color theme="1"/>
        <rFont val="游ゴシック"/>
        <family val="3"/>
        <charset val="128"/>
        <scheme val="minor"/>
      </rPr>
      <t>π</t>
    </r>
    <r>
      <rPr>
        <sz val="11"/>
        <color theme="1"/>
        <rFont val="游ゴシック"/>
        <family val="2"/>
        <charset val="128"/>
        <scheme val="minor"/>
      </rPr>
      <t>(S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r>
      <rPr>
        <sz val="11"/>
        <color theme="1"/>
        <rFont val="游ゴシック"/>
        <family val="2"/>
        <charset val="128"/>
        <scheme val="minor"/>
      </rPr>
      <t>, 0)</t>
    </r>
    <phoneticPr fontId="2"/>
  </si>
  <si>
    <r>
      <t>Q</t>
    </r>
    <r>
      <rPr>
        <vertAlign val="subscript"/>
        <sz val="11"/>
        <color theme="1"/>
        <rFont val="游ゴシック"/>
        <family val="3"/>
        <charset val="128"/>
        <scheme val="minor"/>
      </rPr>
      <t>π</t>
    </r>
    <r>
      <rPr>
        <sz val="11"/>
        <color theme="1"/>
        <rFont val="游ゴシック"/>
        <family val="2"/>
        <charset val="128"/>
        <scheme val="minor"/>
      </rPr>
      <t>(S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r>
      <rPr>
        <sz val="11"/>
        <color theme="1"/>
        <rFont val="游ゴシック"/>
        <family val="2"/>
        <charset val="128"/>
        <scheme val="minor"/>
      </rPr>
      <t>, 1)</t>
    </r>
    <phoneticPr fontId="2"/>
  </si>
  <si>
    <r>
      <t>Q</t>
    </r>
    <r>
      <rPr>
        <vertAlign val="subscript"/>
        <sz val="11"/>
        <color theme="1"/>
        <rFont val="游ゴシック"/>
        <family val="3"/>
        <charset val="128"/>
        <scheme val="minor"/>
      </rPr>
      <t>π</t>
    </r>
    <r>
      <rPr>
        <sz val="11"/>
        <color theme="1"/>
        <rFont val="游ゴシック"/>
        <family val="2"/>
        <charset val="128"/>
        <scheme val="minor"/>
      </rPr>
      <t>(S</t>
    </r>
    <r>
      <rPr>
        <vertAlign val="subscript"/>
        <sz val="11"/>
        <color theme="1"/>
        <rFont val="游ゴシック"/>
        <family val="3"/>
        <charset val="128"/>
        <scheme val="minor"/>
      </rPr>
      <t>t+1</t>
    </r>
    <r>
      <rPr>
        <sz val="11"/>
        <color theme="1"/>
        <rFont val="游ゴシック"/>
        <family val="2"/>
        <charset val="128"/>
        <scheme val="minor"/>
      </rPr>
      <t>, 1)</t>
    </r>
    <phoneticPr fontId="2"/>
  </si>
  <si>
    <r>
      <t>Q</t>
    </r>
    <r>
      <rPr>
        <vertAlign val="subscript"/>
        <sz val="11"/>
        <color theme="1"/>
        <rFont val="游ゴシック"/>
        <family val="3"/>
        <charset val="128"/>
        <scheme val="minor"/>
      </rPr>
      <t>π</t>
    </r>
    <r>
      <rPr>
        <sz val="11"/>
        <color theme="1"/>
        <rFont val="游ゴシック"/>
        <family val="2"/>
        <charset val="128"/>
        <scheme val="minor"/>
      </rPr>
      <t>(S</t>
    </r>
    <r>
      <rPr>
        <vertAlign val="subscript"/>
        <sz val="11"/>
        <color theme="1"/>
        <rFont val="游ゴシック"/>
        <family val="3"/>
        <charset val="128"/>
        <scheme val="minor"/>
      </rPr>
      <t>t+1</t>
    </r>
    <r>
      <rPr>
        <sz val="11"/>
        <color theme="1"/>
        <rFont val="游ゴシック"/>
        <family val="2"/>
        <charset val="128"/>
        <scheme val="minor"/>
      </rPr>
      <t>, 0)</t>
    </r>
    <phoneticPr fontId="2"/>
  </si>
  <si>
    <t>次行動</t>
    <rPh sb="0" eb="1">
      <t>ツギ</t>
    </rPh>
    <rPh sb="1" eb="3">
      <t>コウドウ</t>
    </rPh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</si>
  <si>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(0, 0)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</si>
  <si>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(0, 1)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</si>
  <si>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(1, 0)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</si>
  <si>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(1, 1)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</si>
  <si>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(2, 0)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</si>
  <si>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(2, 1)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</si>
  <si>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(3, 0)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</si>
  <si>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(3, 1)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</si>
  <si>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(4, 0)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</si>
  <si>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(4, 1)</t>
    </r>
    <phoneticPr fontId="2"/>
  </si>
  <si>
    <t>次グリーディ行動</t>
    <rPh sb="0" eb="1">
      <t>ツギ</t>
    </rPh>
    <rPh sb="6" eb="8">
      <t>コウドウ</t>
    </rPh>
    <phoneticPr fontId="2"/>
  </si>
  <si>
    <t>行動生成</t>
    <rPh sb="0" eb="2">
      <t>コウドウ</t>
    </rPh>
    <rPh sb="2" eb="4">
      <t>セイセイ</t>
    </rPh>
    <phoneticPr fontId="2"/>
  </si>
  <si>
    <t>TD誤差生成</t>
    <rPh sb="2" eb="4">
      <t>ゴサ</t>
    </rPh>
    <rPh sb="4" eb="6">
      <t>セイセイ</t>
    </rPh>
    <phoneticPr fontId="2"/>
  </si>
  <si>
    <t>s</t>
    <phoneticPr fontId="2"/>
  </si>
  <si>
    <t>a</t>
    <phoneticPr fontId="2"/>
  </si>
  <si>
    <t>方策テーブル（π(1|s)）</t>
    <rPh sb="0" eb="2">
      <t>ホウサク</t>
    </rPh>
    <phoneticPr fontId="2"/>
  </si>
  <si>
    <t>π(0)</t>
    <phoneticPr fontId="2"/>
  </si>
  <si>
    <t>π(1)</t>
    <phoneticPr fontId="2"/>
  </si>
  <si>
    <t>π(2)</t>
    <phoneticPr fontId="2"/>
  </si>
  <si>
    <t>π(3)</t>
    <phoneticPr fontId="2"/>
  </si>
  <si>
    <t>π(4)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</si>
</sst>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;[Red]\-#,##0.000"/>
  </numFmts>
  <fonts count="1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vertAlign val="subscript"/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color rgb="FF0070C0"/>
      <name val="游ゴシック"/>
      <family val="3"/>
      <charset val="128"/>
      <scheme val="minor"/>
    </font>
    <font>
      <b/>
      <sz val="12"/>
      <color theme="5" tint="0.39997558519241921"/>
      <name val="游ゴシック"/>
      <family val="3"/>
      <charset val="128"/>
      <scheme val="minor"/>
    </font>
    <font>
      <sz val="9"/>
      <color rgb="FFFF0000"/>
      <name val="游ゴシック"/>
      <family val="3"/>
      <charset val="128"/>
      <scheme val="minor"/>
    </font>
    <font>
      <vertAlign val="subscript"/>
      <sz val="9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6" fontId="0" fillId="0" borderId="0" xfId="1" applyNumberFormat="1" applyFont="1" applyAlignment="1">
      <alignment horizontal="right" vertical="center"/>
    </xf>
    <xf numFmtId="0" fontId="0" fillId="0" borderId="20" xfId="0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176" fontId="0" fillId="0" borderId="18" xfId="1" applyNumberFormat="1" applyFont="1" applyBorder="1" applyAlignment="1">
      <alignment horizontal="right" vertical="center"/>
    </xf>
    <xf numFmtId="176" fontId="0" fillId="0" borderId="19" xfId="1" applyNumberFormat="1" applyFont="1" applyBorder="1" applyAlignment="1">
      <alignment horizontal="left" vertical="center"/>
    </xf>
    <xf numFmtId="0" fontId="0" fillId="4" borderId="2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176" fontId="5" fillId="3" borderId="18" xfId="1" applyNumberFormat="1" applyFont="1" applyFill="1" applyBorder="1" applyAlignment="1">
      <alignment horizontal="right" vertical="center"/>
    </xf>
    <xf numFmtId="176" fontId="5" fillId="3" borderId="0" xfId="1" applyNumberFormat="1" applyFont="1" applyFill="1" applyAlignment="1">
      <alignment horizontal="right" vertical="center"/>
    </xf>
    <xf numFmtId="176" fontId="5" fillId="3" borderId="19" xfId="1" applyNumberFormat="1" applyFont="1" applyFill="1" applyBorder="1" applyAlignment="1">
      <alignment horizontal="right" vertical="center"/>
    </xf>
    <xf numFmtId="176" fontId="5" fillId="0" borderId="18" xfId="1" applyNumberFormat="1" applyFont="1" applyBorder="1" applyAlignment="1">
      <alignment horizontal="right" vertical="center"/>
    </xf>
    <xf numFmtId="176" fontId="5" fillId="0" borderId="0" xfId="1" applyNumberFormat="1" applyFont="1" applyAlignment="1">
      <alignment horizontal="right" vertical="center"/>
    </xf>
    <xf numFmtId="176" fontId="5" fillId="0" borderId="19" xfId="1" applyNumberFormat="1" applyFont="1" applyBorder="1" applyAlignment="1">
      <alignment horizontal="right" vertical="center"/>
    </xf>
    <xf numFmtId="176" fontId="0" fillId="0" borderId="8" xfId="1" applyNumberFormat="1" applyFont="1" applyBorder="1" applyAlignment="1">
      <alignment horizontal="right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176" fontId="5" fillId="3" borderId="4" xfId="1" applyNumberFormat="1" applyFont="1" applyFill="1" applyBorder="1" applyAlignment="1">
      <alignment horizontal="right" vertical="center"/>
    </xf>
    <xf numFmtId="176" fontId="5" fillId="3" borderId="5" xfId="1" applyNumberFormat="1" applyFont="1" applyFill="1" applyBorder="1" applyAlignment="1">
      <alignment horizontal="right" vertical="center"/>
    </xf>
    <xf numFmtId="176" fontId="5" fillId="0" borderId="4" xfId="1" applyNumberFormat="1" applyFont="1" applyBorder="1" applyAlignment="1">
      <alignment horizontal="right" vertical="center"/>
    </xf>
    <xf numFmtId="176" fontId="5" fillId="0" borderId="5" xfId="1" applyNumberFormat="1" applyFont="1" applyBorder="1" applyAlignment="1">
      <alignment horizontal="right" vertical="center"/>
    </xf>
    <xf numFmtId="176" fontId="5" fillId="0" borderId="6" xfId="1" applyNumberFormat="1" applyFont="1" applyBorder="1" applyAlignment="1">
      <alignment horizontal="right" vertical="center"/>
    </xf>
    <xf numFmtId="176" fontId="5" fillId="0" borderId="8" xfId="1" applyNumberFormat="1" applyFont="1" applyBorder="1" applyAlignment="1">
      <alignment horizontal="right" vertical="center"/>
    </xf>
    <xf numFmtId="176" fontId="5" fillId="0" borderId="14" xfId="1" applyNumberFormat="1" applyFont="1" applyBorder="1" applyAlignment="1">
      <alignment horizontal="right" vertical="center"/>
    </xf>
    <xf numFmtId="176" fontId="5" fillId="0" borderId="15" xfId="1" applyNumberFormat="1" applyFont="1" applyBorder="1" applyAlignment="1">
      <alignment horizontal="right" vertical="center"/>
    </xf>
    <xf numFmtId="176" fontId="5" fillId="0" borderId="7" xfId="1" applyNumberFormat="1" applyFont="1" applyBorder="1" applyAlignment="1">
      <alignment horizontal="right" vertical="center"/>
    </xf>
    <xf numFmtId="176" fontId="0" fillId="0" borderId="5" xfId="1" applyNumberFormat="1" applyFont="1" applyBorder="1" applyAlignment="1">
      <alignment horizontal="right" vertical="center"/>
    </xf>
    <xf numFmtId="176" fontId="0" fillId="0" borderId="15" xfId="1" applyNumberFormat="1" applyFont="1" applyBorder="1" applyAlignment="1">
      <alignment horizontal="left" vertical="center"/>
    </xf>
    <xf numFmtId="176" fontId="0" fillId="0" borderId="14" xfId="1" applyNumberFormat="1" applyFont="1" applyBorder="1" applyAlignment="1">
      <alignment horizontal="right" vertical="center"/>
    </xf>
    <xf numFmtId="176" fontId="0" fillId="0" borderId="7" xfId="1" applyNumberFormat="1" applyFont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7" fillId="5" borderId="27" xfId="0" applyFont="1" applyFill="1" applyBorder="1" applyAlignment="1">
      <alignment horizontal="left" vertical="center"/>
    </xf>
    <xf numFmtId="0" fontId="7" fillId="5" borderId="28" xfId="0" applyFont="1" applyFill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176" fontId="0" fillId="0" borderId="0" xfId="1" applyNumberFormat="1" applyFont="1" applyAlignment="1">
      <alignment horizontal="left" vertical="center"/>
    </xf>
    <xf numFmtId="176" fontId="0" fillId="0" borderId="8" xfId="1" applyNumberFormat="1" applyFont="1" applyBorder="1" applyAlignment="1">
      <alignment horizontal="left" vertical="center"/>
    </xf>
    <xf numFmtId="176" fontId="0" fillId="0" borderId="4" xfId="1" applyNumberFormat="1" applyFont="1" applyBorder="1" applyAlignment="1">
      <alignment horizontal="center" vertical="center"/>
    </xf>
    <xf numFmtId="176" fontId="0" fillId="0" borderId="6" xfId="1" applyNumberFormat="1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7" fillId="5" borderId="2" xfId="0" applyFont="1" applyFill="1" applyBorder="1" applyAlignment="1">
      <alignment horizontal="left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03138-9690-4D79-A4D2-BBA1199990E8}">
  <dimension ref="A1:AM290"/>
  <sheetViews>
    <sheetView tabSelected="1" topLeftCell="J1" zoomScale="200" workbookViewId="0">
      <pane ySplit="8" topLeftCell="A272" activePane="bottomLeft" state="frozen"/>
      <selection pane="bottomLeft" activeCell="R4" sqref="R4"/>
    </sheetView>
  </sheetViews>
  <sheetFormatPr baseColWidth="10" defaultColWidth="9" defaultRowHeight="18"/>
  <cols>
    <col min="1" max="1" width="2.83203125" style="4" customWidth="1"/>
    <col min="2" max="2" width="4" style="4" bestFit="1" customWidth="1"/>
    <col min="3" max="8" width="9" style="4"/>
    <col min="9" max="9" width="11.6640625" style="4" bestFit="1" customWidth="1"/>
    <col min="10" max="10" width="11.6640625" style="4" customWidth="1"/>
    <col min="11" max="11" width="16.5" style="4" bestFit="1" customWidth="1"/>
    <col min="12" max="12" width="5.5" style="4" bestFit="1" customWidth="1"/>
    <col min="13" max="13" width="6.83203125" style="4" customWidth="1"/>
    <col min="14" max="14" width="5.5" style="4" customWidth="1"/>
    <col min="15" max="15" width="11.6640625" style="4" bestFit="1" customWidth="1"/>
    <col min="16" max="16" width="7.33203125" style="4" bestFit="1" customWidth="1"/>
    <col min="17" max="17" width="7.1640625" style="4" bestFit="1" customWidth="1"/>
    <col min="18" max="19" width="8.33203125" style="4" bestFit="1" customWidth="1"/>
    <col min="20" max="21" width="10" style="4" bestFit="1" customWidth="1"/>
    <col min="22" max="22" width="9" style="4"/>
    <col min="23" max="23" width="1.83203125" style="4" bestFit="1" customWidth="1"/>
    <col min="24" max="33" width="6.6640625" style="17" bestFit="1" customWidth="1"/>
    <col min="34" max="34" width="9" style="4"/>
    <col min="35" max="39" width="7.1640625" style="4" customWidth="1"/>
    <col min="40" max="16384" width="9" style="4"/>
  </cols>
  <sheetData>
    <row r="1" spans="1:39" s="71" customFormat="1" ht="21" thickBot="1">
      <c r="A1" s="70" t="s">
        <v>26</v>
      </c>
      <c r="AI1" s="78"/>
      <c r="AJ1" s="78"/>
      <c r="AK1" s="78"/>
      <c r="AL1" s="78"/>
      <c r="AM1" s="78"/>
    </row>
    <row r="3" spans="1:39">
      <c r="C3" s="21" t="s">
        <v>19</v>
      </c>
      <c r="D3" s="31">
        <v>0.5</v>
      </c>
      <c r="E3" s="27" t="s">
        <v>22</v>
      </c>
    </row>
    <row r="4" spans="1:39" ht="19" thickBot="1">
      <c r="C4" s="26" t="s">
        <v>18</v>
      </c>
      <c r="D4" s="30">
        <v>0.5</v>
      </c>
      <c r="E4" s="27" t="s">
        <v>23</v>
      </c>
      <c r="X4" s="15" t="s">
        <v>21</v>
      </c>
    </row>
    <row r="5" spans="1:39" s="17" customFormat="1">
      <c r="B5" s="15" t="s">
        <v>8</v>
      </c>
      <c r="C5" s="77"/>
      <c r="D5" s="77"/>
      <c r="E5" s="77"/>
      <c r="F5" s="77"/>
      <c r="G5" s="77"/>
      <c r="H5" s="77"/>
      <c r="I5" s="77"/>
      <c r="J5" s="77"/>
      <c r="K5" s="15" t="s">
        <v>46</v>
      </c>
      <c r="L5" s="77"/>
      <c r="M5" s="77"/>
      <c r="N5" s="77"/>
      <c r="O5" s="15" t="s">
        <v>47</v>
      </c>
      <c r="W5" s="46" t="s">
        <v>48</v>
      </c>
      <c r="X5" s="46">
        <v>0</v>
      </c>
      <c r="Y5" s="43">
        <v>0</v>
      </c>
      <c r="Z5" s="42">
        <v>1</v>
      </c>
      <c r="AA5" s="44">
        <v>1</v>
      </c>
      <c r="AB5" s="43">
        <v>2</v>
      </c>
      <c r="AC5" s="43">
        <v>2</v>
      </c>
      <c r="AD5" s="42">
        <v>3</v>
      </c>
      <c r="AE5" s="44">
        <v>3</v>
      </c>
      <c r="AF5" s="43">
        <v>4</v>
      </c>
      <c r="AG5" s="45">
        <v>4</v>
      </c>
    </row>
    <row r="6" spans="1:39" s="17" customFormat="1" ht="19" thickBot="1">
      <c r="E6" s="16" t="s">
        <v>9</v>
      </c>
      <c r="F6" s="16" t="s">
        <v>10</v>
      </c>
      <c r="G6" s="16" t="s">
        <v>11</v>
      </c>
      <c r="H6" s="16" t="s">
        <v>12</v>
      </c>
      <c r="I6" s="16" t="s">
        <v>13</v>
      </c>
      <c r="K6" s="72" t="s">
        <v>45</v>
      </c>
      <c r="M6" s="72" t="s">
        <v>34</v>
      </c>
      <c r="P6" s="16" t="s">
        <v>24</v>
      </c>
      <c r="Q6" s="16" t="s">
        <v>25</v>
      </c>
      <c r="R6" s="83" t="s">
        <v>14</v>
      </c>
      <c r="S6" s="83"/>
      <c r="T6" s="83" t="s">
        <v>15</v>
      </c>
      <c r="U6" s="83"/>
      <c r="W6" s="18" t="s">
        <v>49</v>
      </c>
      <c r="X6" s="18">
        <v>0</v>
      </c>
      <c r="Y6" s="19">
        <v>1</v>
      </c>
      <c r="Z6" s="22">
        <v>0</v>
      </c>
      <c r="AA6" s="23">
        <v>1</v>
      </c>
      <c r="AB6" s="19">
        <v>0</v>
      </c>
      <c r="AC6" s="19">
        <v>1</v>
      </c>
      <c r="AD6" s="22">
        <v>0</v>
      </c>
      <c r="AE6" s="23">
        <v>1</v>
      </c>
      <c r="AF6" s="19">
        <v>0</v>
      </c>
      <c r="AG6" s="20">
        <v>1</v>
      </c>
      <c r="AI6" s="15" t="s">
        <v>50</v>
      </c>
      <c r="AJ6" s="16"/>
      <c r="AK6" s="16"/>
      <c r="AL6" s="16"/>
      <c r="AM6" s="16"/>
    </row>
    <row r="7" spans="1:39" ht="23" thickBot="1">
      <c r="B7" s="1" t="s">
        <v>5</v>
      </c>
      <c r="C7" s="1" t="s">
        <v>6</v>
      </c>
      <c r="D7" s="3" t="s">
        <v>7</v>
      </c>
      <c r="E7" s="2" t="s">
        <v>1</v>
      </c>
      <c r="F7" s="2" t="s">
        <v>2</v>
      </c>
      <c r="G7" s="2" t="s">
        <v>3</v>
      </c>
      <c r="H7" s="1" t="s">
        <v>4</v>
      </c>
      <c r="I7" s="3" t="s">
        <v>0</v>
      </c>
      <c r="J7" s="17"/>
      <c r="K7" s="62" t="s">
        <v>28</v>
      </c>
      <c r="L7" s="63" t="s">
        <v>20</v>
      </c>
      <c r="M7" s="64" t="s">
        <v>27</v>
      </c>
      <c r="N7" s="17"/>
      <c r="O7" s="62" t="s">
        <v>29</v>
      </c>
      <c r="P7" s="63" t="s">
        <v>16</v>
      </c>
      <c r="Q7" s="69" t="s">
        <v>17</v>
      </c>
      <c r="R7" s="24" t="s">
        <v>30</v>
      </c>
      <c r="S7" s="2" t="s">
        <v>31</v>
      </c>
      <c r="T7" s="24" t="s">
        <v>33</v>
      </c>
      <c r="U7" s="3" t="s">
        <v>32</v>
      </c>
      <c r="X7" s="47" t="s">
        <v>35</v>
      </c>
      <c r="Y7" s="40" t="s">
        <v>36</v>
      </c>
      <c r="Z7" s="39" t="s">
        <v>37</v>
      </c>
      <c r="AA7" s="41" t="s">
        <v>38</v>
      </c>
      <c r="AB7" s="40" t="s">
        <v>39</v>
      </c>
      <c r="AC7" s="40" t="s">
        <v>40</v>
      </c>
      <c r="AD7" s="39" t="s">
        <v>41</v>
      </c>
      <c r="AE7" s="41" t="s">
        <v>42</v>
      </c>
      <c r="AF7" s="40" t="s">
        <v>43</v>
      </c>
      <c r="AG7" s="48" t="s">
        <v>44</v>
      </c>
      <c r="AI7" s="79" t="s">
        <v>51</v>
      </c>
      <c r="AJ7" s="80" t="s">
        <v>52</v>
      </c>
      <c r="AK7" s="80" t="s">
        <v>53</v>
      </c>
      <c r="AL7" s="80" t="s">
        <v>54</v>
      </c>
      <c r="AM7" s="81" t="s">
        <v>55</v>
      </c>
    </row>
    <row r="8" spans="1:39">
      <c r="B8" s="13">
        <v>0</v>
      </c>
      <c r="C8" s="5">
        <v>0</v>
      </c>
      <c r="D8" s="6">
        <v>0</v>
      </c>
      <c r="E8" s="11">
        <v>0</v>
      </c>
      <c r="F8" s="66">
        <f ca="1">RANDBETWEEN(0,1)</f>
        <v>1</v>
      </c>
      <c r="G8" s="12">
        <f ca="1">IF(I8=TRUE, 10,-1)</f>
        <v>-1</v>
      </c>
      <c r="H8" s="7">
        <f ca="1">MAX(0, E8+IF(F8=0,-1,1))</f>
        <v>1</v>
      </c>
      <c r="I8" s="8" t="b">
        <f ca="1">IF(H8=4, TRUE, FALSE)</f>
        <v>0</v>
      </c>
      <c r="J8" s="17"/>
      <c r="K8" s="67">
        <f ca="1">IF(T8&lt;U8,1,0)</f>
        <v>0</v>
      </c>
      <c r="L8" s="25">
        <f t="shared" ref="L8:L71" si="0">1/(1+B8)^_x</f>
        <v>1</v>
      </c>
      <c r="M8" s="8">
        <f ca="1">IF(RAND()&lt;L8, RANDBETWEEN(0,1), K8)</f>
        <v>1</v>
      </c>
      <c r="N8" s="17"/>
      <c r="O8" s="75">
        <f ca="1">OFFSET(R8,0,F8)</f>
        <v>0</v>
      </c>
      <c r="P8" s="73">
        <f ca="1">G8+OFFSET(T8,0,M8)</f>
        <v>-1</v>
      </c>
      <c r="Q8" s="29">
        <f ca="1">P8-O8</f>
        <v>-1</v>
      </c>
      <c r="R8" s="28">
        <f ca="1">OFFSET(X8,0,E8*2)</f>
        <v>0</v>
      </c>
      <c r="S8" s="25">
        <f ca="1">OFFSET(Y8,0,E8*2)</f>
        <v>0</v>
      </c>
      <c r="T8" s="28">
        <f ca="1">OFFSET(X8,0,H8*2)</f>
        <v>0</v>
      </c>
      <c r="U8" s="58">
        <f ca="1">OFFSET(Y8,0,H8*2)</f>
        <v>0</v>
      </c>
      <c r="X8" s="49">
        <v>0</v>
      </c>
      <c r="Y8" s="33">
        <v>0</v>
      </c>
      <c r="Z8" s="32">
        <v>0</v>
      </c>
      <c r="AA8" s="34">
        <v>0</v>
      </c>
      <c r="AB8" s="33">
        <v>0</v>
      </c>
      <c r="AC8" s="33">
        <v>0</v>
      </c>
      <c r="AD8" s="32">
        <v>0</v>
      </c>
      <c r="AE8" s="34">
        <v>0</v>
      </c>
      <c r="AF8" s="33">
        <v>0</v>
      </c>
      <c r="AG8" s="50">
        <v>0</v>
      </c>
      <c r="AI8" s="7">
        <f>IF(X8&lt;Y8, 1, 0)</f>
        <v>0</v>
      </c>
      <c r="AJ8" s="12">
        <f>IF(Z8&lt;AA8, 1, 0)</f>
        <v>0</v>
      </c>
      <c r="AK8" s="12">
        <f>IF(AB8&lt;AC8, 1, 0)</f>
        <v>0</v>
      </c>
      <c r="AL8" s="12">
        <f>IF(AD8&lt;AE8, 1, 0)</f>
        <v>0</v>
      </c>
      <c r="AM8" s="8">
        <f>IF(AF8&lt;AG8, 1, 0)</f>
        <v>0</v>
      </c>
    </row>
    <row r="9" spans="1:39">
      <c r="B9" s="14">
        <f>B8+1</f>
        <v>1</v>
      </c>
      <c r="C9" s="7">
        <f ca="1">IF(I8=TRUE,0,C8+1)</f>
        <v>1</v>
      </c>
      <c r="D9" s="8">
        <f ca="1">D8+IF(I8=TRUE,1,0)</f>
        <v>0</v>
      </c>
      <c r="E9" s="12">
        <f ca="1">IF(I8=TRUE,0,H8)</f>
        <v>1</v>
      </c>
      <c r="F9" s="65">
        <f ca="1">M8</f>
        <v>1</v>
      </c>
      <c r="G9" s="12">
        <f t="shared" ref="G9:G13" ca="1" si="1">IF(I9=TRUE, 10,-1)</f>
        <v>-1</v>
      </c>
      <c r="H9" s="7">
        <f t="shared" ref="H9:H13" ca="1" si="2">MAX(0, E9+IF(F9=0,-1,1))</f>
        <v>2</v>
      </c>
      <c r="I9" s="8" t="b">
        <f t="shared" ref="I9:I13" ca="1" si="3">IF(H9=4, TRUE, FALSE)</f>
        <v>0</v>
      </c>
      <c r="J9" s="17"/>
      <c r="K9" s="67">
        <f t="shared" ref="K9:K72" ca="1" si="4">IF(T9&lt;U9,1,0)</f>
        <v>0</v>
      </c>
      <c r="L9" s="25">
        <f t="shared" si="0"/>
        <v>0.70710678118654746</v>
      </c>
      <c r="M9" s="8">
        <f t="shared" ref="M9:M72" ca="1" si="5">IF(RAND()&lt;L9, RANDBETWEEN(0,1), K9)</f>
        <v>0</v>
      </c>
      <c r="N9" s="17"/>
      <c r="O9" s="75">
        <f ca="1">OFFSET(R9,0,F9)</f>
        <v>0</v>
      </c>
      <c r="P9" s="73">
        <f ca="1">G9+OFFSET(T9,0,M9)</f>
        <v>-1</v>
      </c>
      <c r="Q9" s="29">
        <f ca="1">P9-O9</f>
        <v>-1</v>
      </c>
      <c r="R9" s="28">
        <f ca="1">OFFSET(X9,0,E9*2)</f>
        <v>0</v>
      </c>
      <c r="S9" s="25">
        <f ca="1">OFFSET(Y9,0,E9*2)</f>
        <v>0</v>
      </c>
      <c r="T9" s="28">
        <f ca="1">OFFSET(X9,0,H9*2)</f>
        <v>0</v>
      </c>
      <c r="U9" s="58">
        <f ca="1">OFFSET(Y9,0,H9*2)</f>
        <v>0</v>
      </c>
      <c r="X9" s="51">
        <f ca="1">X8+IF(AND($E8=X$5,$F8=X$6), _alpha*$Q8, 0)</f>
        <v>0</v>
      </c>
      <c r="Y9" s="36">
        <f ca="1">Y8+IF(AND($E8=Y$5,$F8=Y$6), _alpha*$Q8, 0)</f>
        <v>-0.5</v>
      </c>
      <c r="Z9" s="35">
        <f ca="1">Z8+IF(AND($E8=Z$5,$F8=Z$6), _alpha*$Q8, 0)</f>
        <v>0</v>
      </c>
      <c r="AA9" s="37">
        <f ca="1">AA8+IF(AND($E8=AA$5,$F8=AA$6), _alpha*$Q8, 0)</f>
        <v>0</v>
      </c>
      <c r="AB9" s="36">
        <f ca="1">AB8+IF(AND($E8=AB$5,$F8=AB$6), _alpha*$Q8, 0)</f>
        <v>0</v>
      </c>
      <c r="AC9" s="36">
        <f ca="1">AC8+IF(AND($E8=AC$5,$F8=AC$6), _alpha*$Q8, 0)</f>
        <v>0</v>
      </c>
      <c r="AD9" s="35">
        <f ca="1">AD8+IF(AND($E8=AD$5,$F8=AD$6), _alpha*$Q8, 0)</f>
        <v>0</v>
      </c>
      <c r="AE9" s="37">
        <f ca="1">AE8+IF(AND($E8=AE$5,$F8=AE$6), _alpha*$Q8, 0)</f>
        <v>0</v>
      </c>
      <c r="AF9" s="36">
        <f ca="1">AF8+IF(AND($E8=AF$5,$F8=AF$6), _alpha*$Q8, 0)</f>
        <v>0</v>
      </c>
      <c r="AG9" s="52">
        <f ca="1">AG8+IF(AND($E8=AG$5,$F8=AG$6), _alpha*$Q8, 0)</f>
        <v>0</v>
      </c>
      <c r="AI9" s="7">
        <f t="shared" ref="AI9:AI72" ca="1" si="6">IF(X9&lt;Y9, 1, 0)</f>
        <v>0</v>
      </c>
      <c r="AJ9" s="12">
        <f t="shared" ref="AJ9:AJ72" ca="1" si="7">IF(Z9&lt;AA9, 1, 0)</f>
        <v>0</v>
      </c>
      <c r="AK9" s="12">
        <f t="shared" ref="AK9:AK72" ca="1" si="8">IF(AB9&lt;AC9, 1, 0)</f>
        <v>0</v>
      </c>
      <c r="AL9" s="12">
        <f t="shared" ref="AL9:AL72" ca="1" si="9">IF(AD9&lt;AE9, 1, 0)</f>
        <v>0</v>
      </c>
      <c r="AM9" s="8">
        <f t="shared" ref="AM9:AM72" ca="1" si="10">IF(AF9&lt;AG9, 1, 0)</f>
        <v>0</v>
      </c>
    </row>
    <row r="10" spans="1:39">
      <c r="B10" s="14">
        <f t="shared" ref="B10:B73" si="11">B9+1</f>
        <v>2</v>
      </c>
      <c r="C10" s="7">
        <f t="shared" ref="C10:C13" ca="1" si="12">IF(I9=TRUE,0,C9+1)</f>
        <v>2</v>
      </c>
      <c r="D10" s="8">
        <f t="shared" ref="D10:D13" ca="1" si="13">D9+IF(I9=TRUE,1,0)</f>
        <v>0</v>
      </c>
      <c r="E10" s="12">
        <f t="shared" ref="E10:E13" ca="1" si="14">IF(I9=TRUE,0,H9)</f>
        <v>2</v>
      </c>
      <c r="F10" s="65">
        <f t="shared" ref="F10:F73" ca="1" si="15">M9</f>
        <v>0</v>
      </c>
      <c r="G10" s="12">
        <f t="shared" ca="1" si="1"/>
        <v>-1</v>
      </c>
      <c r="H10" s="7">
        <f t="shared" ca="1" si="2"/>
        <v>1</v>
      </c>
      <c r="I10" s="8" t="b">
        <f t="shared" ca="1" si="3"/>
        <v>0</v>
      </c>
      <c r="J10" s="17"/>
      <c r="K10" s="67">
        <f t="shared" ca="1" si="4"/>
        <v>0</v>
      </c>
      <c r="L10" s="25">
        <f t="shared" si="0"/>
        <v>0.57735026918962584</v>
      </c>
      <c r="M10" s="8">
        <f t="shared" ca="1" si="5"/>
        <v>0</v>
      </c>
      <c r="N10" s="17"/>
      <c r="O10" s="75">
        <f ca="1">OFFSET(R10,0,F10)</f>
        <v>0</v>
      </c>
      <c r="P10" s="73">
        <f ca="1">G10+OFFSET(T10,0,M10)</f>
        <v>-1</v>
      </c>
      <c r="Q10" s="29">
        <f ca="1">P10-O10</f>
        <v>-1</v>
      </c>
      <c r="R10" s="28">
        <f ca="1">OFFSET(X10,0,E10*2)</f>
        <v>0</v>
      </c>
      <c r="S10" s="25">
        <f ca="1">OFFSET(Y10,0,E10*2)</f>
        <v>0</v>
      </c>
      <c r="T10" s="28">
        <f ca="1">OFFSET(X10,0,H10*2)</f>
        <v>0</v>
      </c>
      <c r="U10" s="58">
        <f ca="1">OFFSET(Y10,0,H10*2)</f>
        <v>-0.5</v>
      </c>
      <c r="X10" s="51">
        <f ca="1">X9+IF(AND($E9=X$5,$F9=X$6), _alpha*$Q9, 0)</f>
        <v>0</v>
      </c>
      <c r="Y10" s="36">
        <f ca="1">Y9+IF(AND($E9=Y$5,$F9=Y$6), _alpha*$Q9, 0)</f>
        <v>-0.5</v>
      </c>
      <c r="Z10" s="35">
        <f ca="1">Z9+IF(AND($E9=Z$5,$F9=Z$6), _alpha*$Q9, 0)</f>
        <v>0</v>
      </c>
      <c r="AA10" s="37">
        <f ca="1">AA9+IF(AND($E9=AA$5,$F9=AA$6), _alpha*$Q9, 0)</f>
        <v>-0.5</v>
      </c>
      <c r="AB10" s="36">
        <f ca="1">AB9+IF(AND($E9=AB$5,$F9=AB$6), _alpha*$Q9, 0)</f>
        <v>0</v>
      </c>
      <c r="AC10" s="36">
        <f ca="1">AC9+IF(AND($E9=AC$5,$F9=AC$6), _alpha*$Q9, 0)</f>
        <v>0</v>
      </c>
      <c r="AD10" s="35">
        <f ca="1">AD9+IF(AND($E9=AD$5,$F9=AD$6), _alpha*$Q9, 0)</f>
        <v>0</v>
      </c>
      <c r="AE10" s="37">
        <f ca="1">AE9+IF(AND($E9=AE$5,$F9=AE$6), _alpha*$Q9, 0)</f>
        <v>0</v>
      </c>
      <c r="AF10" s="36">
        <f ca="1">AF9+IF(AND($E9=AF$5,$F9=AF$6), _alpha*$Q9, 0)</f>
        <v>0</v>
      </c>
      <c r="AG10" s="52">
        <f ca="1">AG9+IF(AND($E9=AG$5,$F9=AG$6), _alpha*$Q9, 0)</f>
        <v>0</v>
      </c>
      <c r="AI10" s="7">
        <f t="shared" ca="1" si="6"/>
        <v>0</v>
      </c>
      <c r="AJ10" s="12">
        <f t="shared" ca="1" si="7"/>
        <v>0</v>
      </c>
      <c r="AK10" s="12">
        <f t="shared" ca="1" si="8"/>
        <v>0</v>
      </c>
      <c r="AL10" s="12">
        <f t="shared" ca="1" si="9"/>
        <v>0</v>
      </c>
      <c r="AM10" s="8">
        <f t="shared" ca="1" si="10"/>
        <v>0</v>
      </c>
    </row>
    <row r="11" spans="1:39">
      <c r="B11" s="14">
        <f t="shared" si="11"/>
        <v>3</v>
      </c>
      <c r="C11" s="7">
        <f t="shared" ca="1" si="12"/>
        <v>3</v>
      </c>
      <c r="D11" s="8">
        <f t="shared" ca="1" si="13"/>
        <v>0</v>
      </c>
      <c r="E11" s="12">
        <f t="shared" ca="1" si="14"/>
        <v>1</v>
      </c>
      <c r="F11" s="65">
        <f t="shared" ca="1" si="15"/>
        <v>0</v>
      </c>
      <c r="G11" s="12">
        <f t="shared" ca="1" si="1"/>
        <v>-1</v>
      </c>
      <c r="H11" s="7">
        <f t="shared" ca="1" si="2"/>
        <v>0</v>
      </c>
      <c r="I11" s="8" t="b">
        <f t="shared" ca="1" si="3"/>
        <v>0</v>
      </c>
      <c r="J11" s="17"/>
      <c r="K11" s="67">
        <f t="shared" ca="1" si="4"/>
        <v>0</v>
      </c>
      <c r="L11" s="25">
        <f t="shared" si="0"/>
        <v>0.5</v>
      </c>
      <c r="M11" s="8">
        <f t="shared" ca="1" si="5"/>
        <v>0</v>
      </c>
      <c r="N11" s="17"/>
      <c r="O11" s="75">
        <f ca="1">OFFSET(R11,0,F11)</f>
        <v>0</v>
      </c>
      <c r="P11" s="73">
        <f ca="1">G11+OFFSET(T11,0,M11)</f>
        <v>-1</v>
      </c>
      <c r="Q11" s="29">
        <f ca="1">P11-O11</f>
        <v>-1</v>
      </c>
      <c r="R11" s="28">
        <f ca="1">OFFSET(X11,0,E11*2)</f>
        <v>0</v>
      </c>
      <c r="S11" s="25">
        <f ca="1">OFFSET(Y11,0,E11*2)</f>
        <v>-0.5</v>
      </c>
      <c r="T11" s="28">
        <f ca="1">OFFSET(X11,0,H11*2)</f>
        <v>0</v>
      </c>
      <c r="U11" s="58">
        <f ca="1">OFFSET(Y11,0,H11*2)</f>
        <v>-0.5</v>
      </c>
      <c r="X11" s="51">
        <f ca="1">X10+IF(AND($E10=X$5,$F10=X$6), _alpha*$Q10, 0)</f>
        <v>0</v>
      </c>
      <c r="Y11" s="36">
        <f ca="1">Y10+IF(AND($E10=Y$5,$F10=Y$6), _alpha*$Q10, 0)</f>
        <v>-0.5</v>
      </c>
      <c r="Z11" s="35">
        <f ca="1">Z10+IF(AND($E10=Z$5,$F10=Z$6), _alpha*$Q10, 0)</f>
        <v>0</v>
      </c>
      <c r="AA11" s="37">
        <f ca="1">AA10+IF(AND($E10=AA$5,$F10=AA$6), _alpha*$Q10, 0)</f>
        <v>-0.5</v>
      </c>
      <c r="AB11" s="36">
        <f ca="1">AB10+IF(AND($E10=AB$5,$F10=AB$6), _alpha*$Q10, 0)</f>
        <v>-0.5</v>
      </c>
      <c r="AC11" s="36">
        <f ca="1">AC10+IF(AND($E10=AC$5,$F10=AC$6), _alpha*$Q10, 0)</f>
        <v>0</v>
      </c>
      <c r="AD11" s="35">
        <f ca="1">AD10+IF(AND($E10=AD$5,$F10=AD$6), _alpha*$Q10, 0)</f>
        <v>0</v>
      </c>
      <c r="AE11" s="37">
        <f ca="1">AE10+IF(AND($E10=AE$5,$F10=AE$6), _alpha*$Q10, 0)</f>
        <v>0</v>
      </c>
      <c r="AF11" s="36">
        <f ca="1">AF10+IF(AND($E10=AF$5,$F10=AF$6), _alpha*$Q10, 0)</f>
        <v>0</v>
      </c>
      <c r="AG11" s="52">
        <f ca="1">AG10+IF(AND($E10=AG$5,$F10=AG$6), _alpha*$Q10, 0)</f>
        <v>0</v>
      </c>
      <c r="AI11" s="7">
        <f t="shared" ca="1" si="6"/>
        <v>0</v>
      </c>
      <c r="AJ11" s="12">
        <f t="shared" ca="1" si="7"/>
        <v>0</v>
      </c>
      <c r="AK11" s="12">
        <f t="shared" ca="1" si="8"/>
        <v>1</v>
      </c>
      <c r="AL11" s="12">
        <f t="shared" ca="1" si="9"/>
        <v>0</v>
      </c>
      <c r="AM11" s="8">
        <f t="shared" ca="1" si="10"/>
        <v>0</v>
      </c>
    </row>
    <row r="12" spans="1:39">
      <c r="B12" s="14">
        <f t="shared" si="11"/>
        <v>4</v>
      </c>
      <c r="C12" s="7">
        <f t="shared" ca="1" si="12"/>
        <v>4</v>
      </c>
      <c r="D12" s="8">
        <f t="shared" ca="1" si="13"/>
        <v>0</v>
      </c>
      <c r="E12" s="12">
        <f t="shared" ca="1" si="14"/>
        <v>0</v>
      </c>
      <c r="F12" s="65">
        <f t="shared" ca="1" si="15"/>
        <v>0</v>
      </c>
      <c r="G12" s="12">
        <f t="shared" ca="1" si="1"/>
        <v>-1</v>
      </c>
      <c r="H12" s="7">
        <f t="shared" ca="1" si="2"/>
        <v>0</v>
      </c>
      <c r="I12" s="8" t="b">
        <f t="shared" ca="1" si="3"/>
        <v>0</v>
      </c>
      <c r="J12" s="17"/>
      <c r="K12" s="67">
        <f t="shared" ca="1" si="4"/>
        <v>0</v>
      </c>
      <c r="L12" s="25">
        <f t="shared" si="0"/>
        <v>0.44721359549995793</v>
      </c>
      <c r="M12" s="8">
        <f t="shared" ca="1" si="5"/>
        <v>0</v>
      </c>
      <c r="N12" s="17"/>
      <c r="O12" s="75">
        <f ca="1">OFFSET(R12,0,F12)</f>
        <v>0</v>
      </c>
      <c r="P12" s="73">
        <f ca="1">G12+OFFSET(T12,0,M12)</f>
        <v>-1</v>
      </c>
      <c r="Q12" s="29">
        <f ca="1">P12-O12</f>
        <v>-1</v>
      </c>
      <c r="R12" s="28">
        <f ca="1">OFFSET(X12,0,E12*2)</f>
        <v>0</v>
      </c>
      <c r="S12" s="25">
        <f ca="1">OFFSET(Y12,0,E12*2)</f>
        <v>-0.5</v>
      </c>
      <c r="T12" s="28">
        <f ca="1">OFFSET(X12,0,H12*2)</f>
        <v>0</v>
      </c>
      <c r="U12" s="58">
        <f ca="1">OFFSET(Y12,0,H12*2)</f>
        <v>-0.5</v>
      </c>
      <c r="X12" s="51">
        <f ca="1">X11+IF(AND($E11=X$5,$F11=X$6), _alpha*$Q11, 0)</f>
        <v>0</v>
      </c>
      <c r="Y12" s="36">
        <f ca="1">Y11+IF(AND($E11=Y$5,$F11=Y$6), _alpha*$Q11, 0)</f>
        <v>-0.5</v>
      </c>
      <c r="Z12" s="35">
        <f ca="1">Z11+IF(AND($E11=Z$5,$F11=Z$6), _alpha*$Q11, 0)</f>
        <v>-0.5</v>
      </c>
      <c r="AA12" s="37">
        <f ca="1">AA11+IF(AND($E11=AA$5,$F11=AA$6), _alpha*$Q11, 0)</f>
        <v>-0.5</v>
      </c>
      <c r="AB12" s="36">
        <f ca="1">AB11+IF(AND($E11=AB$5,$F11=AB$6), _alpha*$Q11, 0)</f>
        <v>-0.5</v>
      </c>
      <c r="AC12" s="36">
        <f ca="1">AC11+IF(AND($E11=AC$5,$F11=AC$6), _alpha*$Q11, 0)</f>
        <v>0</v>
      </c>
      <c r="AD12" s="35">
        <f ca="1">AD11+IF(AND($E11=AD$5,$F11=AD$6), _alpha*$Q11, 0)</f>
        <v>0</v>
      </c>
      <c r="AE12" s="37">
        <f ca="1">AE11+IF(AND($E11=AE$5,$F11=AE$6), _alpha*$Q11, 0)</f>
        <v>0</v>
      </c>
      <c r="AF12" s="36">
        <f ca="1">AF11+IF(AND($E11=AF$5,$F11=AF$6), _alpha*$Q11, 0)</f>
        <v>0</v>
      </c>
      <c r="AG12" s="52">
        <f ca="1">AG11+IF(AND($E11=AG$5,$F11=AG$6), _alpha*$Q11, 0)</f>
        <v>0</v>
      </c>
      <c r="AI12" s="7">
        <f t="shared" ca="1" si="6"/>
        <v>0</v>
      </c>
      <c r="AJ12" s="12">
        <f t="shared" ca="1" si="7"/>
        <v>0</v>
      </c>
      <c r="AK12" s="12">
        <f t="shared" ca="1" si="8"/>
        <v>1</v>
      </c>
      <c r="AL12" s="12">
        <f t="shared" ca="1" si="9"/>
        <v>0</v>
      </c>
      <c r="AM12" s="8">
        <f t="shared" ca="1" si="10"/>
        <v>0</v>
      </c>
    </row>
    <row r="13" spans="1:39">
      <c r="B13" s="14">
        <f t="shared" si="11"/>
        <v>5</v>
      </c>
      <c r="C13" s="7">
        <f t="shared" ca="1" si="12"/>
        <v>5</v>
      </c>
      <c r="D13" s="8">
        <f t="shared" ca="1" si="13"/>
        <v>0</v>
      </c>
      <c r="E13" s="12">
        <f t="shared" ca="1" si="14"/>
        <v>0</v>
      </c>
      <c r="F13" s="65">
        <f t="shared" ca="1" si="15"/>
        <v>0</v>
      </c>
      <c r="G13" s="12">
        <f t="shared" ca="1" si="1"/>
        <v>-1</v>
      </c>
      <c r="H13" s="7">
        <f t="shared" ca="1" si="2"/>
        <v>0</v>
      </c>
      <c r="I13" s="8" t="b">
        <f t="shared" ca="1" si="3"/>
        <v>0</v>
      </c>
      <c r="J13" s="17"/>
      <c r="K13" s="67">
        <f t="shared" ca="1" si="4"/>
        <v>0</v>
      </c>
      <c r="L13" s="25">
        <f t="shared" si="0"/>
        <v>0.40824829046386307</v>
      </c>
      <c r="M13" s="8">
        <f t="shared" ca="1" si="5"/>
        <v>0</v>
      </c>
      <c r="N13" s="17"/>
      <c r="O13" s="75">
        <f ca="1">OFFSET(R13,0,F13)</f>
        <v>-0.5</v>
      </c>
      <c r="P13" s="73">
        <f ca="1">G13+OFFSET(T13,0,M13)</f>
        <v>-1.5</v>
      </c>
      <c r="Q13" s="29">
        <f ca="1">P13-O13</f>
        <v>-1</v>
      </c>
      <c r="R13" s="28">
        <f ca="1">OFFSET(X13,0,E13*2)</f>
        <v>-0.5</v>
      </c>
      <c r="S13" s="25">
        <f ca="1">OFFSET(Y13,0,E13*2)</f>
        <v>-0.5</v>
      </c>
      <c r="T13" s="28">
        <f ca="1">OFFSET(X13,0,H13*2)</f>
        <v>-0.5</v>
      </c>
      <c r="U13" s="58">
        <f ca="1">OFFSET(Y13,0,H13*2)</f>
        <v>-0.5</v>
      </c>
      <c r="X13" s="51">
        <f ca="1">X12+IF(AND($E12=X$5,$F12=X$6), _alpha*$Q12, 0)</f>
        <v>-0.5</v>
      </c>
      <c r="Y13" s="36">
        <f ca="1">Y12+IF(AND($E12=Y$5,$F12=Y$6), _alpha*$Q12, 0)</f>
        <v>-0.5</v>
      </c>
      <c r="Z13" s="35">
        <f ca="1">Z12+IF(AND($E12=Z$5,$F12=Z$6), _alpha*$Q12, 0)</f>
        <v>-0.5</v>
      </c>
      <c r="AA13" s="37">
        <f ca="1">AA12+IF(AND($E12=AA$5,$F12=AA$6), _alpha*$Q12, 0)</f>
        <v>-0.5</v>
      </c>
      <c r="AB13" s="36">
        <f ca="1">AB12+IF(AND($E12=AB$5,$F12=AB$6), _alpha*$Q12, 0)</f>
        <v>-0.5</v>
      </c>
      <c r="AC13" s="36">
        <f ca="1">AC12+IF(AND($E12=AC$5,$F12=AC$6), _alpha*$Q12, 0)</f>
        <v>0</v>
      </c>
      <c r="AD13" s="35">
        <f ca="1">AD12+IF(AND($E12=AD$5,$F12=AD$6), _alpha*$Q12, 0)</f>
        <v>0</v>
      </c>
      <c r="AE13" s="37">
        <f ca="1">AE12+IF(AND($E12=AE$5,$F12=AE$6), _alpha*$Q12, 0)</f>
        <v>0</v>
      </c>
      <c r="AF13" s="36">
        <f ca="1">AF12+IF(AND($E12=AF$5,$F12=AF$6), _alpha*$Q12, 0)</f>
        <v>0</v>
      </c>
      <c r="AG13" s="52">
        <f ca="1">AG12+IF(AND($E12=AG$5,$F12=AG$6), _alpha*$Q12, 0)</f>
        <v>0</v>
      </c>
      <c r="AI13" s="7">
        <f t="shared" ca="1" si="6"/>
        <v>0</v>
      </c>
      <c r="AJ13" s="12">
        <f t="shared" ca="1" si="7"/>
        <v>0</v>
      </c>
      <c r="AK13" s="12">
        <f t="shared" ca="1" si="8"/>
        <v>1</v>
      </c>
      <c r="AL13" s="12">
        <f t="shared" ca="1" si="9"/>
        <v>0</v>
      </c>
      <c r="AM13" s="8">
        <f t="shared" ca="1" si="10"/>
        <v>0</v>
      </c>
    </row>
    <row r="14" spans="1:39">
      <c r="B14" s="14">
        <f t="shared" si="11"/>
        <v>6</v>
      </c>
      <c r="C14" s="7">
        <f t="shared" ref="C14:C77" ca="1" si="16">IF(I13=TRUE,0,C13+1)</f>
        <v>6</v>
      </c>
      <c r="D14" s="8">
        <f t="shared" ref="D14:D77" ca="1" si="17">D13+IF(I13=TRUE,1,0)</f>
        <v>0</v>
      </c>
      <c r="E14" s="12">
        <f t="shared" ref="E14:E77" ca="1" si="18">IF(I13=TRUE,0,H13)</f>
        <v>0</v>
      </c>
      <c r="F14" s="65">
        <f t="shared" ca="1" si="15"/>
        <v>0</v>
      </c>
      <c r="G14" s="12">
        <f t="shared" ref="G14:G77" ca="1" si="19">IF(I14=TRUE, 10,-1)</f>
        <v>-1</v>
      </c>
      <c r="H14" s="7">
        <f t="shared" ref="H14:H77" ca="1" si="20">MAX(0, E14+IF(F14=0,-1,1))</f>
        <v>0</v>
      </c>
      <c r="I14" s="8" t="b">
        <f t="shared" ref="I14:I77" ca="1" si="21">IF(H14=4, TRUE, FALSE)</f>
        <v>0</v>
      </c>
      <c r="J14" s="17"/>
      <c r="K14" s="67">
        <f t="shared" ca="1" si="4"/>
        <v>1</v>
      </c>
      <c r="L14" s="25">
        <f t="shared" si="0"/>
        <v>0.3779644730092272</v>
      </c>
      <c r="M14" s="8">
        <f t="shared" ca="1" si="5"/>
        <v>1</v>
      </c>
      <c r="N14" s="17"/>
      <c r="O14" s="75">
        <f ca="1">OFFSET(R14,0,F14)</f>
        <v>-1</v>
      </c>
      <c r="P14" s="73">
        <f ca="1">G14+OFFSET(T14,0,M14)</f>
        <v>-1.5</v>
      </c>
      <c r="Q14" s="29">
        <f ca="1">P14-O14</f>
        <v>-0.5</v>
      </c>
      <c r="R14" s="28">
        <f ca="1">OFFSET(X14,0,E14*2)</f>
        <v>-1</v>
      </c>
      <c r="S14" s="25">
        <f ca="1">OFFSET(Y14,0,E14*2)</f>
        <v>-0.5</v>
      </c>
      <c r="T14" s="28">
        <f ca="1">OFFSET(X14,0,H14*2)</f>
        <v>-1</v>
      </c>
      <c r="U14" s="58">
        <f ca="1">OFFSET(Y14,0,H14*2)</f>
        <v>-0.5</v>
      </c>
      <c r="X14" s="51">
        <f ca="1">X13+IF(AND($E13=X$5,$F13=X$6), _alpha*$Q13, 0)</f>
        <v>-1</v>
      </c>
      <c r="Y14" s="36">
        <f ca="1">Y13+IF(AND($E13=Y$5,$F13=Y$6), _alpha*$Q13, 0)</f>
        <v>-0.5</v>
      </c>
      <c r="Z14" s="35">
        <f ca="1">Z13+IF(AND($E13=Z$5,$F13=Z$6), _alpha*$Q13, 0)</f>
        <v>-0.5</v>
      </c>
      <c r="AA14" s="37">
        <f ca="1">AA13+IF(AND($E13=AA$5,$F13=AA$6), _alpha*$Q13, 0)</f>
        <v>-0.5</v>
      </c>
      <c r="AB14" s="36">
        <f ca="1">AB13+IF(AND($E13=AB$5,$F13=AB$6), _alpha*$Q13, 0)</f>
        <v>-0.5</v>
      </c>
      <c r="AC14" s="36">
        <f ca="1">AC13+IF(AND($E13=AC$5,$F13=AC$6), _alpha*$Q13, 0)</f>
        <v>0</v>
      </c>
      <c r="AD14" s="35">
        <f ca="1">AD13+IF(AND($E13=AD$5,$F13=AD$6), _alpha*$Q13, 0)</f>
        <v>0</v>
      </c>
      <c r="AE14" s="37">
        <f ca="1">AE13+IF(AND($E13=AE$5,$F13=AE$6), _alpha*$Q13, 0)</f>
        <v>0</v>
      </c>
      <c r="AF14" s="36">
        <f ca="1">AF13+IF(AND($E13=AF$5,$F13=AF$6), _alpha*$Q13, 0)</f>
        <v>0</v>
      </c>
      <c r="AG14" s="52">
        <f ca="1">AG13+IF(AND($E13=AG$5,$F13=AG$6), _alpha*$Q13, 0)</f>
        <v>0</v>
      </c>
      <c r="AI14" s="7">
        <f t="shared" ca="1" si="6"/>
        <v>1</v>
      </c>
      <c r="AJ14" s="12">
        <f t="shared" ca="1" si="7"/>
        <v>0</v>
      </c>
      <c r="AK14" s="12">
        <f t="shared" ca="1" si="8"/>
        <v>1</v>
      </c>
      <c r="AL14" s="12">
        <f t="shared" ca="1" si="9"/>
        <v>0</v>
      </c>
      <c r="AM14" s="8">
        <f t="shared" ca="1" si="10"/>
        <v>0</v>
      </c>
    </row>
    <row r="15" spans="1:39">
      <c r="B15" s="14">
        <f t="shared" si="11"/>
        <v>7</v>
      </c>
      <c r="C15" s="7">
        <f t="shared" ca="1" si="16"/>
        <v>7</v>
      </c>
      <c r="D15" s="8">
        <f t="shared" ca="1" si="17"/>
        <v>0</v>
      </c>
      <c r="E15" s="12">
        <f t="shared" ca="1" si="18"/>
        <v>0</v>
      </c>
      <c r="F15" s="65">
        <f t="shared" ca="1" si="15"/>
        <v>1</v>
      </c>
      <c r="G15" s="12">
        <f t="shared" ca="1" si="19"/>
        <v>-1</v>
      </c>
      <c r="H15" s="7">
        <f t="shared" ca="1" si="20"/>
        <v>1</v>
      </c>
      <c r="I15" s="8" t="b">
        <f t="shared" ca="1" si="21"/>
        <v>0</v>
      </c>
      <c r="J15" s="17"/>
      <c r="K15" s="67">
        <f t="shared" ca="1" si="4"/>
        <v>0</v>
      </c>
      <c r="L15" s="25">
        <f t="shared" si="0"/>
        <v>0.35355339059327373</v>
      </c>
      <c r="M15" s="8">
        <f t="shared" ca="1" si="5"/>
        <v>1</v>
      </c>
      <c r="N15" s="17"/>
      <c r="O15" s="75">
        <f ca="1">OFFSET(R15,0,F15)</f>
        <v>-0.5</v>
      </c>
      <c r="P15" s="73">
        <f ca="1">G15+OFFSET(T15,0,M15)</f>
        <v>-1.5</v>
      </c>
      <c r="Q15" s="29">
        <f ca="1">P15-O15</f>
        <v>-1</v>
      </c>
      <c r="R15" s="28">
        <f ca="1">OFFSET(X15,0,E15*2)</f>
        <v>-1.25</v>
      </c>
      <c r="S15" s="25">
        <f ca="1">OFFSET(Y15,0,E15*2)</f>
        <v>-0.5</v>
      </c>
      <c r="T15" s="28">
        <f ca="1">OFFSET(X15,0,H15*2)</f>
        <v>-0.5</v>
      </c>
      <c r="U15" s="58">
        <f ca="1">OFFSET(Y15,0,H15*2)</f>
        <v>-0.5</v>
      </c>
      <c r="X15" s="51">
        <f ca="1">X14+IF(AND($E14=X$5,$F14=X$6), _alpha*$Q14, 0)</f>
        <v>-1.25</v>
      </c>
      <c r="Y15" s="36">
        <f ca="1">Y14+IF(AND($E14=Y$5,$F14=Y$6), _alpha*$Q14, 0)</f>
        <v>-0.5</v>
      </c>
      <c r="Z15" s="35">
        <f ca="1">Z14+IF(AND($E14=Z$5,$F14=Z$6), _alpha*$Q14, 0)</f>
        <v>-0.5</v>
      </c>
      <c r="AA15" s="37">
        <f ca="1">AA14+IF(AND($E14=AA$5,$F14=AA$6), _alpha*$Q14, 0)</f>
        <v>-0.5</v>
      </c>
      <c r="AB15" s="36">
        <f ca="1">AB14+IF(AND($E14=AB$5,$F14=AB$6), _alpha*$Q14, 0)</f>
        <v>-0.5</v>
      </c>
      <c r="AC15" s="36">
        <f ca="1">AC14+IF(AND($E14=AC$5,$F14=AC$6), _alpha*$Q14, 0)</f>
        <v>0</v>
      </c>
      <c r="AD15" s="35">
        <f ca="1">AD14+IF(AND($E14=AD$5,$F14=AD$6), _alpha*$Q14, 0)</f>
        <v>0</v>
      </c>
      <c r="AE15" s="37">
        <f ca="1">AE14+IF(AND($E14=AE$5,$F14=AE$6), _alpha*$Q14, 0)</f>
        <v>0</v>
      </c>
      <c r="AF15" s="36">
        <f ca="1">AF14+IF(AND($E14=AF$5,$F14=AF$6), _alpha*$Q14, 0)</f>
        <v>0</v>
      </c>
      <c r="AG15" s="52">
        <f ca="1">AG14+IF(AND($E14=AG$5,$F14=AG$6), _alpha*$Q14, 0)</f>
        <v>0</v>
      </c>
      <c r="AI15" s="7">
        <f t="shared" ca="1" si="6"/>
        <v>1</v>
      </c>
      <c r="AJ15" s="12">
        <f t="shared" ca="1" si="7"/>
        <v>0</v>
      </c>
      <c r="AK15" s="12">
        <f t="shared" ca="1" si="8"/>
        <v>1</v>
      </c>
      <c r="AL15" s="12">
        <f t="shared" ca="1" si="9"/>
        <v>0</v>
      </c>
      <c r="AM15" s="8">
        <f t="shared" ca="1" si="10"/>
        <v>0</v>
      </c>
    </row>
    <row r="16" spans="1:39">
      <c r="B16" s="14">
        <f t="shared" si="11"/>
        <v>8</v>
      </c>
      <c r="C16" s="7">
        <f t="shared" ca="1" si="16"/>
        <v>8</v>
      </c>
      <c r="D16" s="8">
        <f t="shared" ca="1" si="17"/>
        <v>0</v>
      </c>
      <c r="E16" s="12">
        <f t="shared" ca="1" si="18"/>
        <v>1</v>
      </c>
      <c r="F16" s="65">
        <f t="shared" ca="1" si="15"/>
        <v>1</v>
      </c>
      <c r="G16" s="12">
        <f t="shared" ca="1" si="19"/>
        <v>-1</v>
      </c>
      <c r="H16" s="7">
        <f t="shared" ca="1" si="20"/>
        <v>2</v>
      </c>
      <c r="I16" s="8" t="b">
        <f t="shared" ca="1" si="21"/>
        <v>0</v>
      </c>
      <c r="J16" s="17"/>
      <c r="K16" s="67">
        <f t="shared" ca="1" si="4"/>
        <v>1</v>
      </c>
      <c r="L16" s="25">
        <f t="shared" si="0"/>
        <v>0.33333333333333331</v>
      </c>
      <c r="M16" s="8">
        <f t="shared" ca="1" si="5"/>
        <v>1</v>
      </c>
      <c r="N16" s="17"/>
      <c r="O16" s="75">
        <f ca="1">OFFSET(R16,0,F16)</f>
        <v>-0.5</v>
      </c>
      <c r="P16" s="73">
        <f ca="1">G16+OFFSET(T16,0,M16)</f>
        <v>-1</v>
      </c>
      <c r="Q16" s="29">
        <f ca="1">P16-O16</f>
        <v>-0.5</v>
      </c>
      <c r="R16" s="28">
        <f ca="1">OFFSET(X16,0,E16*2)</f>
        <v>-0.5</v>
      </c>
      <c r="S16" s="25">
        <f ca="1">OFFSET(Y16,0,E16*2)</f>
        <v>-0.5</v>
      </c>
      <c r="T16" s="28">
        <f ca="1">OFFSET(X16,0,H16*2)</f>
        <v>-0.5</v>
      </c>
      <c r="U16" s="58">
        <f ca="1">OFFSET(Y16,0,H16*2)</f>
        <v>0</v>
      </c>
      <c r="X16" s="51">
        <f ca="1">X15+IF(AND($E15=X$5,$F15=X$6), _alpha*$Q15, 0)</f>
        <v>-1.25</v>
      </c>
      <c r="Y16" s="36">
        <f ca="1">Y15+IF(AND($E15=Y$5,$F15=Y$6), _alpha*$Q15, 0)</f>
        <v>-1</v>
      </c>
      <c r="Z16" s="35">
        <f ca="1">Z15+IF(AND($E15=Z$5,$F15=Z$6), _alpha*$Q15, 0)</f>
        <v>-0.5</v>
      </c>
      <c r="AA16" s="37">
        <f ca="1">AA15+IF(AND($E15=AA$5,$F15=AA$6), _alpha*$Q15, 0)</f>
        <v>-0.5</v>
      </c>
      <c r="AB16" s="36">
        <f ca="1">AB15+IF(AND($E15=AB$5,$F15=AB$6), _alpha*$Q15, 0)</f>
        <v>-0.5</v>
      </c>
      <c r="AC16" s="36">
        <f ca="1">AC15+IF(AND($E15=AC$5,$F15=AC$6), _alpha*$Q15, 0)</f>
        <v>0</v>
      </c>
      <c r="AD16" s="35">
        <f ca="1">AD15+IF(AND($E15=AD$5,$F15=AD$6), _alpha*$Q15, 0)</f>
        <v>0</v>
      </c>
      <c r="AE16" s="37">
        <f ca="1">AE15+IF(AND($E15=AE$5,$F15=AE$6), _alpha*$Q15, 0)</f>
        <v>0</v>
      </c>
      <c r="AF16" s="36">
        <f ca="1">AF15+IF(AND($E15=AF$5,$F15=AF$6), _alpha*$Q15, 0)</f>
        <v>0</v>
      </c>
      <c r="AG16" s="52">
        <f ca="1">AG15+IF(AND($E15=AG$5,$F15=AG$6), _alpha*$Q15, 0)</f>
        <v>0</v>
      </c>
      <c r="AI16" s="7">
        <f t="shared" ca="1" si="6"/>
        <v>1</v>
      </c>
      <c r="AJ16" s="12">
        <f t="shared" ca="1" si="7"/>
        <v>0</v>
      </c>
      <c r="AK16" s="12">
        <f t="shared" ca="1" si="8"/>
        <v>1</v>
      </c>
      <c r="AL16" s="12">
        <f t="shared" ca="1" si="9"/>
        <v>0</v>
      </c>
      <c r="AM16" s="8">
        <f t="shared" ca="1" si="10"/>
        <v>0</v>
      </c>
    </row>
    <row r="17" spans="2:39">
      <c r="B17" s="14">
        <f t="shared" si="11"/>
        <v>9</v>
      </c>
      <c r="C17" s="7">
        <f t="shared" ca="1" si="16"/>
        <v>9</v>
      </c>
      <c r="D17" s="8">
        <f t="shared" ca="1" si="17"/>
        <v>0</v>
      </c>
      <c r="E17" s="12">
        <f t="shared" ca="1" si="18"/>
        <v>2</v>
      </c>
      <c r="F17" s="65">
        <f t="shared" ca="1" si="15"/>
        <v>1</v>
      </c>
      <c r="G17" s="12">
        <f t="shared" ca="1" si="19"/>
        <v>-1</v>
      </c>
      <c r="H17" s="7">
        <f t="shared" ca="1" si="20"/>
        <v>3</v>
      </c>
      <c r="I17" s="8" t="b">
        <f t="shared" ca="1" si="21"/>
        <v>0</v>
      </c>
      <c r="J17" s="17"/>
      <c r="K17" s="67">
        <f t="shared" ca="1" si="4"/>
        <v>0</v>
      </c>
      <c r="L17" s="25">
        <f t="shared" si="0"/>
        <v>0.31622776601683794</v>
      </c>
      <c r="M17" s="8">
        <f t="shared" ca="1" si="5"/>
        <v>0</v>
      </c>
      <c r="N17" s="17"/>
      <c r="O17" s="75">
        <f ca="1">OFFSET(R17,0,F17)</f>
        <v>0</v>
      </c>
      <c r="P17" s="73">
        <f ca="1">G17+OFFSET(T17,0,M17)</f>
        <v>-1</v>
      </c>
      <c r="Q17" s="29">
        <f ca="1">P17-O17</f>
        <v>-1</v>
      </c>
      <c r="R17" s="28">
        <f ca="1">OFFSET(X17,0,E17*2)</f>
        <v>-0.5</v>
      </c>
      <c r="S17" s="25">
        <f ca="1">OFFSET(Y17,0,E17*2)</f>
        <v>0</v>
      </c>
      <c r="T17" s="28">
        <f ca="1">OFFSET(X17,0,H17*2)</f>
        <v>0</v>
      </c>
      <c r="U17" s="58">
        <f ca="1">OFFSET(Y17,0,H17*2)</f>
        <v>0</v>
      </c>
      <c r="X17" s="51">
        <f ca="1">X16+IF(AND($E16=X$5,$F16=X$6), _alpha*$Q16, 0)</f>
        <v>-1.25</v>
      </c>
      <c r="Y17" s="36">
        <f ca="1">Y16+IF(AND($E16=Y$5,$F16=Y$6), _alpha*$Q16, 0)</f>
        <v>-1</v>
      </c>
      <c r="Z17" s="35">
        <f ca="1">Z16+IF(AND($E16=Z$5,$F16=Z$6), _alpha*$Q16, 0)</f>
        <v>-0.5</v>
      </c>
      <c r="AA17" s="37">
        <f ca="1">AA16+IF(AND($E16=AA$5,$F16=AA$6), _alpha*$Q16, 0)</f>
        <v>-0.75</v>
      </c>
      <c r="AB17" s="36">
        <f ca="1">AB16+IF(AND($E16=AB$5,$F16=AB$6), _alpha*$Q16, 0)</f>
        <v>-0.5</v>
      </c>
      <c r="AC17" s="36">
        <f ca="1">AC16+IF(AND($E16=AC$5,$F16=AC$6), _alpha*$Q16, 0)</f>
        <v>0</v>
      </c>
      <c r="AD17" s="35">
        <f ca="1">AD16+IF(AND($E16=AD$5,$F16=AD$6), _alpha*$Q16, 0)</f>
        <v>0</v>
      </c>
      <c r="AE17" s="37">
        <f ca="1">AE16+IF(AND($E16=AE$5,$F16=AE$6), _alpha*$Q16, 0)</f>
        <v>0</v>
      </c>
      <c r="AF17" s="36">
        <f ca="1">AF16+IF(AND($E16=AF$5,$F16=AF$6), _alpha*$Q16, 0)</f>
        <v>0</v>
      </c>
      <c r="AG17" s="52">
        <f ca="1">AG16+IF(AND($E16=AG$5,$F16=AG$6), _alpha*$Q16, 0)</f>
        <v>0</v>
      </c>
      <c r="AI17" s="7">
        <f t="shared" ca="1" si="6"/>
        <v>1</v>
      </c>
      <c r="AJ17" s="12">
        <f t="shared" ca="1" si="7"/>
        <v>0</v>
      </c>
      <c r="AK17" s="12">
        <f t="shared" ca="1" si="8"/>
        <v>1</v>
      </c>
      <c r="AL17" s="12">
        <f t="shared" ca="1" si="9"/>
        <v>0</v>
      </c>
      <c r="AM17" s="8">
        <f t="shared" ca="1" si="10"/>
        <v>0</v>
      </c>
    </row>
    <row r="18" spans="2:39">
      <c r="B18" s="14">
        <f t="shared" si="11"/>
        <v>10</v>
      </c>
      <c r="C18" s="7">
        <f t="shared" ca="1" si="16"/>
        <v>10</v>
      </c>
      <c r="D18" s="8">
        <f t="shared" ca="1" si="17"/>
        <v>0</v>
      </c>
      <c r="E18" s="12">
        <f t="shared" ca="1" si="18"/>
        <v>3</v>
      </c>
      <c r="F18" s="65">
        <f t="shared" ca="1" si="15"/>
        <v>0</v>
      </c>
      <c r="G18" s="12">
        <f t="shared" ca="1" si="19"/>
        <v>-1</v>
      </c>
      <c r="H18" s="7">
        <f t="shared" ca="1" si="20"/>
        <v>2</v>
      </c>
      <c r="I18" s="8" t="b">
        <f t="shared" ca="1" si="21"/>
        <v>0</v>
      </c>
      <c r="J18" s="17"/>
      <c r="K18" s="67">
        <f t="shared" ca="1" si="4"/>
        <v>0</v>
      </c>
      <c r="L18" s="25">
        <f t="shared" si="0"/>
        <v>0.30151134457776363</v>
      </c>
      <c r="M18" s="8">
        <f t="shared" ca="1" si="5"/>
        <v>0</v>
      </c>
      <c r="N18" s="17"/>
      <c r="O18" s="75">
        <f ca="1">OFFSET(R18,0,F18)</f>
        <v>0</v>
      </c>
      <c r="P18" s="73">
        <f ca="1">G18+OFFSET(T18,0,M18)</f>
        <v>-1.5</v>
      </c>
      <c r="Q18" s="29">
        <f ca="1">P18-O18</f>
        <v>-1.5</v>
      </c>
      <c r="R18" s="28">
        <f ca="1">OFFSET(X18,0,E18*2)</f>
        <v>0</v>
      </c>
      <c r="S18" s="25">
        <f ca="1">OFFSET(Y18,0,E18*2)</f>
        <v>0</v>
      </c>
      <c r="T18" s="28">
        <f ca="1">OFFSET(X18,0,H18*2)</f>
        <v>-0.5</v>
      </c>
      <c r="U18" s="58">
        <f ca="1">OFFSET(Y18,0,H18*2)</f>
        <v>-0.5</v>
      </c>
      <c r="X18" s="51">
        <f ca="1">X17+IF(AND($E17=X$5,$F17=X$6), _alpha*$Q17, 0)</f>
        <v>-1.25</v>
      </c>
      <c r="Y18" s="36">
        <f ca="1">Y17+IF(AND($E17=Y$5,$F17=Y$6), _alpha*$Q17, 0)</f>
        <v>-1</v>
      </c>
      <c r="Z18" s="35">
        <f ca="1">Z17+IF(AND($E17=Z$5,$F17=Z$6), _alpha*$Q17, 0)</f>
        <v>-0.5</v>
      </c>
      <c r="AA18" s="37">
        <f ca="1">AA17+IF(AND($E17=AA$5,$F17=AA$6), _alpha*$Q17, 0)</f>
        <v>-0.75</v>
      </c>
      <c r="AB18" s="36">
        <f ca="1">AB17+IF(AND($E17=AB$5,$F17=AB$6), _alpha*$Q17, 0)</f>
        <v>-0.5</v>
      </c>
      <c r="AC18" s="36">
        <f ca="1">AC17+IF(AND($E17=AC$5,$F17=AC$6), _alpha*$Q17, 0)</f>
        <v>-0.5</v>
      </c>
      <c r="AD18" s="35">
        <f ca="1">AD17+IF(AND($E17=AD$5,$F17=AD$6), _alpha*$Q17, 0)</f>
        <v>0</v>
      </c>
      <c r="AE18" s="37">
        <f ca="1">AE17+IF(AND($E17=AE$5,$F17=AE$6), _alpha*$Q17, 0)</f>
        <v>0</v>
      </c>
      <c r="AF18" s="36">
        <f ca="1">AF17+IF(AND($E17=AF$5,$F17=AF$6), _alpha*$Q17, 0)</f>
        <v>0</v>
      </c>
      <c r="AG18" s="52">
        <f ca="1">AG17+IF(AND($E17=AG$5,$F17=AG$6), _alpha*$Q17, 0)</f>
        <v>0</v>
      </c>
      <c r="AI18" s="7">
        <f t="shared" ca="1" si="6"/>
        <v>1</v>
      </c>
      <c r="AJ18" s="12">
        <f t="shared" ca="1" si="7"/>
        <v>0</v>
      </c>
      <c r="AK18" s="12">
        <f t="shared" ca="1" si="8"/>
        <v>0</v>
      </c>
      <c r="AL18" s="12">
        <f t="shared" ca="1" si="9"/>
        <v>0</v>
      </c>
      <c r="AM18" s="8">
        <f t="shared" ca="1" si="10"/>
        <v>0</v>
      </c>
    </row>
    <row r="19" spans="2:39">
      <c r="B19" s="14">
        <f t="shared" si="11"/>
        <v>11</v>
      </c>
      <c r="C19" s="7">
        <f t="shared" ca="1" si="16"/>
        <v>11</v>
      </c>
      <c r="D19" s="8">
        <f t="shared" ca="1" si="17"/>
        <v>0</v>
      </c>
      <c r="E19" s="12">
        <f t="shared" ca="1" si="18"/>
        <v>2</v>
      </c>
      <c r="F19" s="65">
        <f t="shared" ca="1" si="15"/>
        <v>0</v>
      </c>
      <c r="G19" s="12">
        <f t="shared" ca="1" si="19"/>
        <v>-1</v>
      </c>
      <c r="H19" s="7">
        <f t="shared" ca="1" si="20"/>
        <v>1</v>
      </c>
      <c r="I19" s="8" t="b">
        <f t="shared" ca="1" si="21"/>
        <v>0</v>
      </c>
      <c r="J19" s="17"/>
      <c r="K19" s="67">
        <f t="shared" ca="1" si="4"/>
        <v>0</v>
      </c>
      <c r="L19" s="25">
        <f t="shared" si="0"/>
        <v>0.28867513459481292</v>
      </c>
      <c r="M19" s="8">
        <f t="shared" ca="1" si="5"/>
        <v>0</v>
      </c>
      <c r="N19" s="17"/>
      <c r="O19" s="75">
        <f ca="1">OFFSET(R19,0,F19)</f>
        <v>-0.5</v>
      </c>
      <c r="P19" s="73">
        <f ca="1">G19+OFFSET(T19,0,M19)</f>
        <v>-1.5</v>
      </c>
      <c r="Q19" s="29">
        <f ca="1">P19-O19</f>
        <v>-1</v>
      </c>
      <c r="R19" s="28">
        <f ca="1">OFFSET(X19,0,E19*2)</f>
        <v>-0.5</v>
      </c>
      <c r="S19" s="25">
        <f ca="1">OFFSET(Y19,0,E19*2)</f>
        <v>-0.5</v>
      </c>
      <c r="T19" s="28">
        <f ca="1">OFFSET(X19,0,H19*2)</f>
        <v>-0.5</v>
      </c>
      <c r="U19" s="58">
        <f ca="1">OFFSET(Y19,0,H19*2)</f>
        <v>-0.75</v>
      </c>
      <c r="X19" s="51">
        <f ca="1">X18+IF(AND($E18=X$5,$F18=X$6), _alpha*$Q18, 0)</f>
        <v>-1.25</v>
      </c>
      <c r="Y19" s="36">
        <f ca="1">Y18+IF(AND($E18=Y$5,$F18=Y$6), _alpha*$Q18, 0)</f>
        <v>-1</v>
      </c>
      <c r="Z19" s="35">
        <f ca="1">Z18+IF(AND($E18=Z$5,$F18=Z$6), _alpha*$Q18, 0)</f>
        <v>-0.5</v>
      </c>
      <c r="AA19" s="37">
        <f ca="1">AA18+IF(AND($E18=AA$5,$F18=AA$6), _alpha*$Q18, 0)</f>
        <v>-0.75</v>
      </c>
      <c r="AB19" s="36">
        <f ca="1">AB18+IF(AND($E18=AB$5,$F18=AB$6), _alpha*$Q18, 0)</f>
        <v>-0.5</v>
      </c>
      <c r="AC19" s="36">
        <f ca="1">AC18+IF(AND($E18=AC$5,$F18=AC$6), _alpha*$Q18, 0)</f>
        <v>-0.5</v>
      </c>
      <c r="AD19" s="35">
        <f ca="1">AD18+IF(AND($E18=AD$5,$F18=AD$6), _alpha*$Q18, 0)</f>
        <v>-0.75</v>
      </c>
      <c r="AE19" s="37">
        <f ca="1">AE18+IF(AND($E18=AE$5,$F18=AE$6), _alpha*$Q18, 0)</f>
        <v>0</v>
      </c>
      <c r="AF19" s="36">
        <f ca="1">AF18+IF(AND($E18=AF$5,$F18=AF$6), _alpha*$Q18, 0)</f>
        <v>0</v>
      </c>
      <c r="AG19" s="52">
        <f ca="1">AG18+IF(AND($E18=AG$5,$F18=AG$6), _alpha*$Q18, 0)</f>
        <v>0</v>
      </c>
      <c r="AI19" s="7">
        <f t="shared" ca="1" si="6"/>
        <v>1</v>
      </c>
      <c r="AJ19" s="12">
        <f t="shared" ca="1" si="7"/>
        <v>0</v>
      </c>
      <c r="AK19" s="12">
        <f t="shared" ca="1" si="8"/>
        <v>0</v>
      </c>
      <c r="AL19" s="12">
        <f t="shared" ca="1" si="9"/>
        <v>1</v>
      </c>
      <c r="AM19" s="8">
        <f t="shared" ca="1" si="10"/>
        <v>0</v>
      </c>
    </row>
    <row r="20" spans="2:39">
      <c r="B20" s="14">
        <f t="shared" si="11"/>
        <v>12</v>
      </c>
      <c r="C20" s="7">
        <f t="shared" ca="1" si="16"/>
        <v>12</v>
      </c>
      <c r="D20" s="8">
        <f t="shared" ca="1" si="17"/>
        <v>0</v>
      </c>
      <c r="E20" s="12">
        <f t="shared" ca="1" si="18"/>
        <v>1</v>
      </c>
      <c r="F20" s="65">
        <f t="shared" ca="1" si="15"/>
        <v>0</v>
      </c>
      <c r="G20" s="12">
        <f t="shared" ca="1" si="19"/>
        <v>-1</v>
      </c>
      <c r="H20" s="7">
        <f t="shared" ca="1" si="20"/>
        <v>0</v>
      </c>
      <c r="I20" s="8" t="b">
        <f t="shared" ca="1" si="21"/>
        <v>0</v>
      </c>
      <c r="J20" s="17"/>
      <c r="K20" s="67">
        <f t="shared" ca="1" si="4"/>
        <v>1</v>
      </c>
      <c r="L20" s="25">
        <f t="shared" si="0"/>
        <v>0.27735009811261457</v>
      </c>
      <c r="M20" s="8">
        <f t="shared" ca="1" si="5"/>
        <v>1</v>
      </c>
      <c r="N20" s="17"/>
      <c r="O20" s="75">
        <f ca="1">OFFSET(R20,0,F20)</f>
        <v>-0.5</v>
      </c>
      <c r="P20" s="73">
        <f ca="1">G20+OFFSET(T20,0,M20)</f>
        <v>-2</v>
      </c>
      <c r="Q20" s="29">
        <f ca="1">P20-O20</f>
        <v>-1.5</v>
      </c>
      <c r="R20" s="28">
        <f ca="1">OFFSET(X20,0,E20*2)</f>
        <v>-0.5</v>
      </c>
      <c r="S20" s="25">
        <f ca="1">OFFSET(Y20,0,E20*2)</f>
        <v>-0.75</v>
      </c>
      <c r="T20" s="28">
        <f ca="1">OFFSET(X20,0,H20*2)</f>
        <v>-1.25</v>
      </c>
      <c r="U20" s="58">
        <f ca="1">OFFSET(Y20,0,H20*2)</f>
        <v>-1</v>
      </c>
      <c r="X20" s="51">
        <f ca="1">X19+IF(AND($E19=X$5,$F19=X$6), _alpha*$Q19, 0)</f>
        <v>-1.25</v>
      </c>
      <c r="Y20" s="36">
        <f ca="1">Y19+IF(AND($E19=Y$5,$F19=Y$6), _alpha*$Q19, 0)</f>
        <v>-1</v>
      </c>
      <c r="Z20" s="35">
        <f ca="1">Z19+IF(AND($E19=Z$5,$F19=Z$6), _alpha*$Q19, 0)</f>
        <v>-0.5</v>
      </c>
      <c r="AA20" s="37">
        <f ca="1">AA19+IF(AND($E19=AA$5,$F19=AA$6), _alpha*$Q19, 0)</f>
        <v>-0.75</v>
      </c>
      <c r="AB20" s="36">
        <f ca="1">AB19+IF(AND($E19=AB$5,$F19=AB$6), _alpha*$Q19, 0)</f>
        <v>-1</v>
      </c>
      <c r="AC20" s="36">
        <f ca="1">AC19+IF(AND($E19=AC$5,$F19=AC$6), _alpha*$Q19, 0)</f>
        <v>-0.5</v>
      </c>
      <c r="AD20" s="35">
        <f ca="1">AD19+IF(AND($E19=AD$5,$F19=AD$6), _alpha*$Q19, 0)</f>
        <v>-0.75</v>
      </c>
      <c r="AE20" s="37">
        <f ca="1">AE19+IF(AND($E19=AE$5,$F19=AE$6), _alpha*$Q19, 0)</f>
        <v>0</v>
      </c>
      <c r="AF20" s="36">
        <f ca="1">AF19+IF(AND($E19=AF$5,$F19=AF$6), _alpha*$Q19, 0)</f>
        <v>0</v>
      </c>
      <c r="AG20" s="52">
        <f ca="1">AG19+IF(AND($E19=AG$5,$F19=AG$6), _alpha*$Q19, 0)</f>
        <v>0</v>
      </c>
      <c r="AI20" s="7">
        <f t="shared" ca="1" si="6"/>
        <v>1</v>
      </c>
      <c r="AJ20" s="12">
        <f t="shared" ca="1" si="7"/>
        <v>0</v>
      </c>
      <c r="AK20" s="12">
        <f t="shared" ca="1" si="8"/>
        <v>1</v>
      </c>
      <c r="AL20" s="12">
        <f t="shared" ca="1" si="9"/>
        <v>1</v>
      </c>
      <c r="AM20" s="8">
        <f t="shared" ca="1" si="10"/>
        <v>0</v>
      </c>
    </row>
    <row r="21" spans="2:39">
      <c r="B21" s="14">
        <f t="shared" si="11"/>
        <v>13</v>
      </c>
      <c r="C21" s="7">
        <f t="shared" ca="1" si="16"/>
        <v>13</v>
      </c>
      <c r="D21" s="8">
        <f t="shared" ca="1" si="17"/>
        <v>0</v>
      </c>
      <c r="E21" s="12">
        <f t="shared" ca="1" si="18"/>
        <v>0</v>
      </c>
      <c r="F21" s="65">
        <f t="shared" ca="1" si="15"/>
        <v>1</v>
      </c>
      <c r="G21" s="12">
        <f t="shared" ca="1" si="19"/>
        <v>-1</v>
      </c>
      <c r="H21" s="7">
        <f t="shared" ca="1" si="20"/>
        <v>1</v>
      </c>
      <c r="I21" s="8" t="b">
        <f t="shared" ca="1" si="21"/>
        <v>0</v>
      </c>
      <c r="J21" s="17"/>
      <c r="K21" s="67">
        <f t="shared" ca="1" si="4"/>
        <v>1</v>
      </c>
      <c r="L21" s="25">
        <f t="shared" si="0"/>
        <v>0.2672612419124244</v>
      </c>
      <c r="M21" s="8">
        <f t="shared" ca="1" si="5"/>
        <v>1</v>
      </c>
      <c r="N21" s="17"/>
      <c r="O21" s="75">
        <f ca="1">OFFSET(R21,0,F21)</f>
        <v>-1</v>
      </c>
      <c r="P21" s="73">
        <f ca="1">G21+OFFSET(T21,0,M21)</f>
        <v>-1.75</v>
      </c>
      <c r="Q21" s="29">
        <f ca="1">P21-O21</f>
        <v>-0.75</v>
      </c>
      <c r="R21" s="28">
        <f ca="1">OFFSET(X21,0,E21*2)</f>
        <v>-1.25</v>
      </c>
      <c r="S21" s="25">
        <f ca="1">OFFSET(Y21,0,E21*2)</f>
        <v>-1</v>
      </c>
      <c r="T21" s="28">
        <f ca="1">OFFSET(X21,0,H21*2)</f>
        <v>-1.25</v>
      </c>
      <c r="U21" s="58">
        <f ca="1">OFFSET(Y21,0,H21*2)</f>
        <v>-0.75</v>
      </c>
      <c r="X21" s="51">
        <f ca="1">X20+IF(AND($E20=X$5,$F20=X$6), _alpha*$Q20, 0)</f>
        <v>-1.25</v>
      </c>
      <c r="Y21" s="36">
        <f ca="1">Y20+IF(AND($E20=Y$5,$F20=Y$6), _alpha*$Q20, 0)</f>
        <v>-1</v>
      </c>
      <c r="Z21" s="35">
        <f ca="1">Z20+IF(AND($E20=Z$5,$F20=Z$6), _alpha*$Q20, 0)</f>
        <v>-1.25</v>
      </c>
      <c r="AA21" s="37">
        <f ca="1">AA20+IF(AND($E20=AA$5,$F20=AA$6), _alpha*$Q20, 0)</f>
        <v>-0.75</v>
      </c>
      <c r="AB21" s="36">
        <f ca="1">AB20+IF(AND($E20=AB$5,$F20=AB$6), _alpha*$Q20, 0)</f>
        <v>-1</v>
      </c>
      <c r="AC21" s="36">
        <f ca="1">AC20+IF(AND($E20=AC$5,$F20=AC$6), _alpha*$Q20, 0)</f>
        <v>-0.5</v>
      </c>
      <c r="AD21" s="35">
        <f ca="1">AD20+IF(AND($E20=AD$5,$F20=AD$6), _alpha*$Q20, 0)</f>
        <v>-0.75</v>
      </c>
      <c r="AE21" s="37">
        <f ca="1">AE20+IF(AND($E20=AE$5,$F20=AE$6), _alpha*$Q20, 0)</f>
        <v>0</v>
      </c>
      <c r="AF21" s="36">
        <f ca="1">AF20+IF(AND($E20=AF$5,$F20=AF$6), _alpha*$Q20, 0)</f>
        <v>0</v>
      </c>
      <c r="AG21" s="52">
        <f ca="1">AG20+IF(AND($E20=AG$5,$F20=AG$6), _alpha*$Q20, 0)</f>
        <v>0</v>
      </c>
      <c r="AI21" s="7">
        <f t="shared" ca="1" si="6"/>
        <v>1</v>
      </c>
      <c r="AJ21" s="12">
        <f t="shared" ca="1" si="7"/>
        <v>1</v>
      </c>
      <c r="AK21" s="12">
        <f t="shared" ca="1" si="8"/>
        <v>1</v>
      </c>
      <c r="AL21" s="12">
        <f t="shared" ca="1" si="9"/>
        <v>1</v>
      </c>
      <c r="AM21" s="8">
        <f t="shared" ca="1" si="10"/>
        <v>0</v>
      </c>
    </row>
    <row r="22" spans="2:39">
      <c r="B22" s="14">
        <f t="shared" si="11"/>
        <v>14</v>
      </c>
      <c r="C22" s="7">
        <f t="shared" ca="1" si="16"/>
        <v>14</v>
      </c>
      <c r="D22" s="8">
        <f t="shared" ca="1" si="17"/>
        <v>0</v>
      </c>
      <c r="E22" s="12">
        <f t="shared" ca="1" si="18"/>
        <v>1</v>
      </c>
      <c r="F22" s="65">
        <f t="shared" ca="1" si="15"/>
        <v>1</v>
      </c>
      <c r="G22" s="12">
        <f t="shared" ca="1" si="19"/>
        <v>-1</v>
      </c>
      <c r="H22" s="7">
        <f t="shared" ca="1" si="20"/>
        <v>2</v>
      </c>
      <c r="I22" s="8" t="b">
        <f t="shared" ca="1" si="21"/>
        <v>0</v>
      </c>
      <c r="J22" s="17"/>
      <c r="K22" s="67">
        <f t="shared" ca="1" si="4"/>
        <v>1</v>
      </c>
      <c r="L22" s="25">
        <f t="shared" si="0"/>
        <v>0.2581988897471611</v>
      </c>
      <c r="M22" s="8">
        <f t="shared" ca="1" si="5"/>
        <v>1</v>
      </c>
      <c r="N22" s="17"/>
      <c r="O22" s="75">
        <f ca="1">OFFSET(R22,0,F22)</f>
        <v>-0.75</v>
      </c>
      <c r="P22" s="73">
        <f ca="1">G22+OFFSET(T22,0,M22)</f>
        <v>-1.5</v>
      </c>
      <c r="Q22" s="29">
        <f ca="1">P22-O22</f>
        <v>-0.75</v>
      </c>
      <c r="R22" s="28">
        <f ca="1">OFFSET(X22,0,E22*2)</f>
        <v>-1.25</v>
      </c>
      <c r="S22" s="25">
        <f ca="1">OFFSET(Y22,0,E22*2)</f>
        <v>-0.75</v>
      </c>
      <c r="T22" s="28">
        <f ca="1">OFFSET(X22,0,H22*2)</f>
        <v>-1</v>
      </c>
      <c r="U22" s="58">
        <f ca="1">OFFSET(Y22,0,H22*2)</f>
        <v>-0.5</v>
      </c>
      <c r="X22" s="51">
        <f ca="1">X21+IF(AND($E21=X$5,$F21=X$6), _alpha*$Q21, 0)</f>
        <v>-1.25</v>
      </c>
      <c r="Y22" s="36">
        <f ca="1">Y21+IF(AND($E21=Y$5,$F21=Y$6), _alpha*$Q21, 0)</f>
        <v>-1.375</v>
      </c>
      <c r="Z22" s="35">
        <f ca="1">Z21+IF(AND($E21=Z$5,$F21=Z$6), _alpha*$Q21, 0)</f>
        <v>-1.25</v>
      </c>
      <c r="AA22" s="37">
        <f ca="1">AA21+IF(AND($E21=AA$5,$F21=AA$6), _alpha*$Q21, 0)</f>
        <v>-0.75</v>
      </c>
      <c r="AB22" s="36">
        <f ca="1">AB21+IF(AND($E21=AB$5,$F21=AB$6), _alpha*$Q21, 0)</f>
        <v>-1</v>
      </c>
      <c r="AC22" s="36">
        <f ca="1">AC21+IF(AND($E21=AC$5,$F21=AC$6), _alpha*$Q21, 0)</f>
        <v>-0.5</v>
      </c>
      <c r="AD22" s="35">
        <f ca="1">AD21+IF(AND($E21=AD$5,$F21=AD$6), _alpha*$Q21, 0)</f>
        <v>-0.75</v>
      </c>
      <c r="AE22" s="37">
        <f ca="1">AE21+IF(AND($E21=AE$5,$F21=AE$6), _alpha*$Q21, 0)</f>
        <v>0</v>
      </c>
      <c r="AF22" s="36">
        <f ca="1">AF21+IF(AND($E21=AF$5,$F21=AF$6), _alpha*$Q21, 0)</f>
        <v>0</v>
      </c>
      <c r="AG22" s="52">
        <f ca="1">AG21+IF(AND($E21=AG$5,$F21=AG$6), _alpha*$Q21, 0)</f>
        <v>0</v>
      </c>
      <c r="AI22" s="7">
        <f t="shared" ca="1" si="6"/>
        <v>0</v>
      </c>
      <c r="AJ22" s="12">
        <f t="shared" ca="1" si="7"/>
        <v>1</v>
      </c>
      <c r="AK22" s="12">
        <f t="shared" ca="1" si="8"/>
        <v>1</v>
      </c>
      <c r="AL22" s="12">
        <f t="shared" ca="1" si="9"/>
        <v>1</v>
      </c>
      <c r="AM22" s="8">
        <f t="shared" ca="1" si="10"/>
        <v>0</v>
      </c>
    </row>
    <row r="23" spans="2:39">
      <c r="B23" s="14">
        <f t="shared" si="11"/>
        <v>15</v>
      </c>
      <c r="C23" s="7">
        <f t="shared" ca="1" si="16"/>
        <v>15</v>
      </c>
      <c r="D23" s="8">
        <f t="shared" ca="1" si="17"/>
        <v>0</v>
      </c>
      <c r="E23" s="12">
        <f t="shared" ca="1" si="18"/>
        <v>2</v>
      </c>
      <c r="F23" s="65">
        <f t="shared" ca="1" si="15"/>
        <v>1</v>
      </c>
      <c r="G23" s="12">
        <f t="shared" ca="1" si="19"/>
        <v>-1</v>
      </c>
      <c r="H23" s="7">
        <f t="shared" ca="1" si="20"/>
        <v>3</v>
      </c>
      <c r="I23" s="8" t="b">
        <f t="shared" ca="1" si="21"/>
        <v>0</v>
      </c>
      <c r="J23" s="17"/>
      <c r="K23" s="67">
        <f t="shared" ca="1" si="4"/>
        <v>1</v>
      </c>
      <c r="L23" s="25">
        <f t="shared" si="0"/>
        <v>0.25</v>
      </c>
      <c r="M23" s="8">
        <f t="shared" ca="1" si="5"/>
        <v>1</v>
      </c>
      <c r="N23" s="17"/>
      <c r="O23" s="75">
        <f ca="1">OFFSET(R23,0,F23)</f>
        <v>-0.5</v>
      </c>
      <c r="P23" s="73">
        <f ca="1">G23+OFFSET(T23,0,M23)</f>
        <v>-1</v>
      </c>
      <c r="Q23" s="29">
        <f ca="1">P23-O23</f>
        <v>-0.5</v>
      </c>
      <c r="R23" s="28">
        <f ca="1">OFFSET(X23,0,E23*2)</f>
        <v>-1</v>
      </c>
      <c r="S23" s="25">
        <f ca="1">OFFSET(Y23,0,E23*2)</f>
        <v>-0.5</v>
      </c>
      <c r="T23" s="28">
        <f ca="1">OFFSET(X23,0,H23*2)</f>
        <v>-0.75</v>
      </c>
      <c r="U23" s="58">
        <f ca="1">OFFSET(Y23,0,H23*2)</f>
        <v>0</v>
      </c>
      <c r="X23" s="51">
        <f ca="1">X22+IF(AND($E22=X$5,$F22=X$6), _alpha*$Q22, 0)</f>
        <v>-1.25</v>
      </c>
      <c r="Y23" s="36">
        <f ca="1">Y22+IF(AND($E22=Y$5,$F22=Y$6), _alpha*$Q22, 0)</f>
        <v>-1.375</v>
      </c>
      <c r="Z23" s="35">
        <f ca="1">Z22+IF(AND($E22=Z$5,$F22=Z$6), _alpha*$Q22, 0)</f>
        <v>-1.25</v>
      </c>
      <c r="AA23" s="37">
        <f ca="1">AA22+IF(AND($E22=AA$5,$F22=AA$6), _alpha*$Q22, 0)</f>
        <v>-1.125</v>
      </c>
      <c r="AB23" s="36">
        <f ca="1">AB22+IF(AND($E22=AB$5,$F22=AB$6), _alpha*$Q22, 0)</f>
        <v>-1</v>
      </c>
      <c r="AC23" s="36">
        <f ca="1">AC22+IF(AND($E22=AC$5,$F22=AC$6), _alpha*$Q22, 0)</f>
        <v>-0.5</v>
      </c>
      <c r="AD23" s="35">
        <f ca="1">AD22+IF(AND($E22=AD$5,$F22=AD$6), _alpha*$Q22, 0)</f>
        <v>-0.75</v>
      </c>
      <c r="AE23" s="37">
        <f ca="1">AE22+IF(AND($E22=AE$5,$F22=AE$6), _alpha*$Q22, 0)</f>
        <v>0</v>
      </c>
      <c r="AF23" s="36">
        <f ca="1">AF22+IF(AND($E22=AF$5,$F22=AF$6), _alpha*$Q22, 0)</f>
        <v>0</v>
      </c>
      <c r="AG23" s="52">
        <f ca="1">AG22+IF(AND($E22=AG$5,$F22=AG$6), _alpha*$Q22, 0)</f>
        <v>0</v>
      </c>
      <c r="AI23" s="7">
        <f t="shared" ca="1" si="6"/>
        <v>0</v>
      </c>
      <c r="AJ23" s="12">
        <f t="shared" ca="1" si="7"/>
        <v>1</v>
      </c>
      <c r="AK23" s="12">
        <f t="shared" ca="1" si="8"/>
        <v>1</v>
      </c>
      <c r="AL23" s="12">
        <f t="shared" ca="1" si="9"/>
        <v>1</v>
      </c>
      <c r="AM23" s="8">
        <f t="shared" ca="1" si="10"/>
        <v>0</v>
      </c>
    </row>
    <row r="24" spans="2:39">
      <c r="B24" s="14">
        <f t="shared" si="11"/>
        <v>16</v>
      </c>
      <c r="C24" s="7">
        <f t="shared" ca="1" si="16"/>
        <v>16</v>
      </c>
      <c r="D24" s="8">
        <f t="shared" ca="1" si="17"/>
        <v>0</v>
      </c>
      <c r="E24" s="12">
        <f t="shared" ca="1" si="18"/>
        <v>3</v>
      </c>
      <c r="F24" s="65">
        <f t="shared" ca="1" si="15"/>
        <v>1</v>
      </c>
      <c r="G24" s="12">
        <f t="shared" ca="1" si="19"/>
        <v>10</v>
      </c>
      <c r="H24" s="7">
        <f t="shared" ca="1" si="20"/>
        <v>4</v>
      </c>
      <c r="I24" s="8" t="b">
        <f t="shared" ca="1" si="21"/>
        <v>1</v>
      </c>
      <c r="J24" s="17"/>
      <c r="K24" s="67">
        <f t="shared" ca="1" si="4"/>
        <v>0</v>
      </c>
      <c r="L24" s="25">
        <f t="shared" si="0"/>
        <v>0.24253562503633297</v>
      </c>
      <c r="M24" s="8">
        <f t="shared" ca="1" si="5"/>
        <v>0</v>
      </c>
      <c r="N24" s="17"/>
      <c r="O24" s="75">
        <f ca="1">OFFSET(R24,0,F24)</f>
        <v>0</v>
      </c>
      <c r="P24" s="73">
        <f ca="1">G24+OFFSET(T24,0,M24)</f>
        <v>10</v>
      </c>
      <c r="Q24" s="29">
        <f ca="1">P24-O24</f>
        <v>10</v>
      </c>
      <c r="R24" s="28">
        <f ca="1">OFFSET(X24,0,E24*2)</f>
        <v>-0.75</v>
      </c>
      <c r="S24" s="25">
        <f ca="1">OFFSET(Y24,0,E24*2)</f>
        <v>0</v>
      </c>
      <c r="T24" s="28">
        <f ca="1">OFFSET(X24,0,H24*2)</f>
        <v>0</v>
      </c>
      <c r="U24" s="58">
        <f ca="1">OFFSET(Y24,0,H24*2)</f>
        <v>0</v>
      </c>
      <c r="X24" s="51">
        <f ca="1">X23+IF(AND($E23=X$5,$F23=X$6), _alpha*$Q23, 0)</f>
        <v>-1.25</v>
      </c>
      <c r="Y24" s="36">
        <f ca="1">Y23+IF(AND($E23=Y$5,$F23=Y$6), _alpha*$Q23, 0)</f>
        <v>-1.375</v>
      </c>
      <c r="Z24" s="35">
        <f ca="1">Z23+IF(AND($E23=Z$5,$F23=Z$6), _alpha*$Q23, 0)</f>
        <v>-1.25</v>
      </c>
      <c r="AA24" s="37">
        <f ca="1">AA23+IF(AND($E23=AA$5,$F23=AA$6), _alpha*$Q23, 0)</f>
        <v>-1.125</v>
      </c>
      <c r="AB24" s="36">
        <f ca="1">AB23+IF(AND($E23=AB$5,$F23=AB$6), _alpha*$Q23, 0)</f>
        <v>-1</v>
      </c>
      <c r="AC24" s="36">
        <f ca="1">AC23+IF(AND($E23=AC$5,$F23=AC$6), _alpha*$Q23, 0)</f>
        <v>-0.75</v>
      </c>
      <c r="AD24" s="35">
        <f ca="1">AD23+IF(AND($E23=AD$5,$F23=AD$6), _alpha*$Q23, 0)</f>
        <v>-0.75</v>
      </c>
      <c r="AE24" s="37">
        <f ca="1">AE23+IF(AND($E23=AE$5,$F23=AE$6), _alpha*$Q23, 0)</f>
        <v>0</v>
      </c>
      <c r="AF24" s="36">
        <f ca="1">AF23+IF(AND($E23=AF$5,$F23=AF$6), _alpha*$Q23, 0)</f>
        <v>0</v>
      </c>
      <c r="AG24" s="52">
        <f ca="1">AG23+IF(AND($E23=AG$5,$F23=AG$6), _alpha*$Q23, 0)</f>
        <v>0</v>
      </c>
      <c r="AI24" s="7">
        <f t="shared" ca="1" si="6"/>
        <v>0</v>
      </c>
      <c r="AJ24" s="12">
        <f t="shared" ca="1" si="7"/>
        <v>1</v>
      </c>
      <c r="AK24" s="12">
        <f t="shared" ca="1" si="8"/>
        <v>1</v>
      </c>
      <c r="AL24" s="12">
        <f t="shared" ca="1" si="9"/>
        <v>1</v>
      </c>
      <c r="AM24" s="8">
        <f t="shared" ca="1" si="10"/>
        <v>0</v>
      </c>
    </row>
    <row r="25" spans="2:39">
      <c r="B25" s="14">
        <f t="shared" si="11"/>
        <v>17</v>
      </c>
      <c r="C25" s="7">
        <f t="shared" ca="1" si="16"/>
        <v>0</v>
      </c>
      <c r="D25" s="8">
        <f t="shared" ca="1" si="17"/>
        <v>1</v>
      </c>
      <c r="E25" s="12">
        <f t="shared" ca="1" si="18"/>
        <v>0</v>
      </c>
      <c r="F25" s="65">
        <f t="shared" ca="1" si="15"/>
        <v>0</v>
      </c>
      <c r="G25" s="12">
        <f t="shared" ca="1" si="19"/>
        <v>-1</v>
      </c>
      <c r="H25" s="7">
        <f t="shared" ca="1" si="20"/>
        <v>0</v>
      </c>
      <c r="I25" s="8" t="b">
        <f t="shared" ca="1" si="21"/>
        <v>0</v>
      </c>
      <c r="J25" s="17"/>
      <c r="K25" s="67">
        <f t="shared" ca="1" si="4"/>
        <v>0</v>
      </c>
      <c r="L25" s="25">
        <f t="shared" si="0"/>
        <v>0.23570226039551587</v>
      </c>
      <c r="M25" s="8">
        <f t="shared" ca="1" si="5"/>
        <v>0</v>
      </c>
      <c r="N25" s="17"/>
      <c r="O25" s="75">
        <f ca="1">OFFSET(R25,0,F25)</f>
        <v>-1.25</v>
      </c>
      <c r="P25" s="73">
        <f ca="1">G25+OFFSET(T25,0,M25)</f>
        <v>-2.25</v>
      </c>
      <c r="Q25" s="29">
        <f ca="1">P25-O25</f>
        <v>-1</v>
      </c>
      <c r="R25" s="28">
        <f ca="1">OFFSET(X25,0,E25*2)</f>
        <v>-1.25</v>
      </c>
      <c r="S25" s="25">
        <f ca="1">OFFSET(Y25,0,E25*2)</f>
        <v>-1.375</v>
      </c>
      <c r="T25" s="28">
        <f ca="1">OFFSET(X25,0,H25*2)</f>
        <v>-1.25</v>
      </c>
      <c r="U25" s="58">
        <f ca="1">OFFSET(Y25,0,H25*2)</f>
        <v>-1.375</v>
      </c>
      <c r="X25" s="51">
        <f ca="1">X24+IF(AND($E24=X$5,$F24=X$6), _alpha*$Q24, 0)</f>
        <v>-1.25</v>
      </c>
      <c r="Y25" s="36">
        <f ca="1">Y24+IF(AND($E24=Y$5,$F24=Y$6), _alpha*$Q24, 0)</f>
        <v>-1.375</v>
      </c>
      <c r="Z25" s="35">
        <f ca="1">Z24+IF(AND($E24=Z$5,$F24=Z$6), _alpha*$Q24, 0)</f>
        <v>-1.25</v>
      </c>
      <c r="AA25" s="37">
        <f ca="1">AA24+IF(AND($E24=AA$5,$F24=AA$6), _alpha*$Q24, 0)</f>
        <v>-1.125</v>
      </c>
      <c r="AB25" s="36">
        <f ca="1">AB24+IF(AND($E24=AB$5,$F24=AB$6), _alpha*$Q24, 0)</f>
        <v>-1</v>
      </c>
      <c r="AC25" s="36">
        <f ca="1">AC24+IF(AND($E24=AC$5,$F24=AC$6), _alpha*$Q24, 0)</f>
        <v>-0.75</v>
      </c>
      <c r="AD25" s="35">
        <f ca="1">AD24+IF(AND($E24=AD$5,$F24=AD$6), _alpha*$Q24, 0)</f>
        <v>-0.75</v>
      </c>
      <c r="AE25" s="37">
        <f ca="1">AE24+IF(AND($E24=AE$5,$F24=AE$6), _alpha*$Q24, 0)</f>
        <v>5</v>
      </c>
      <c r="AF25" s="36">
        <f ca="1">AF24+IF(AND($E24=AF$5,$F24=AF$6), _alpha*$Q24, 0)</f>
        <v>0</v>
      </c>
      <c r="AG25" s="52">
        <f ca="1">AG24+IF(AND($E24=AG$5,$F24=AG$6), _alpha*$Q24, 0)</f>
        <v>0</v>
      </c>
      <c r="AI25" s="7">
        <f t="shared" ca="1" si="6"/>
        <v>0</v>
      </c>
      <c r="AJ25" s="12">
        <f t="shared" ca="1" si="7"/>
        <v>1</v>
      </c>
      <c r="AK25" s="12">
        <f t="shared" ca="1" si="8"/>
        <v>1</v>
      </c>
      <c r="AL25" s="12">
        <f t="shared" ca="1" si="9"/>
        <v>1</v>
      </c>
      <c r="AM25" s="8">
        <f t="shared" ca="1" si="10"/>
        <v>0</v>
      </c>
    </row>
    <row r="26" spans="2:39">
      <c r="B26" s="14">
        <f t="shared" si="11"/>
        <v>18</v>
      </c>
      <c r="C26" s="7">
        <f t="shared" ca="1" si="16"/>
        <v>1</v>
      </c>
      <c r="D26" s="8">
        <f t="shared" ca="1" si="17"/>
        <v>1</v>
      </c>
      <c r="E26" s="12">
        <f t="shared" ca="1" si="18"/>
        <v>0</v>
      </c>
      <c r="F26" s="65">
        <f t="shared" ca="1" si="15"/>
        <v>0</v>
      </c>
      <c r="G26" s="12">
        <f t="shared" ca="1" si="19"/>
        <v>-1</v>
      </c>
      <c r="H26" s="7">
        <f t="shared" ca="1" si="20"/>
        <v>0</v>
      </c>
      <c r="I26" s="8" t="b">
        <f t="shared" ca="1" si="21"/>
        <v>0</v>
      </c>
      <c r="J26" s="17"/>
      <c r="K26" s="67">
        <f t="shared" ca="1" si="4"/>
        <v>1</v>
      </c>
      <c r="L26" s="25">
        <f t="shared" si="0"/>
        <v>0.22941573387056174</v>
      </c>
      <c r="M26" s="8">
        <f t="shared" ca="1" si="5"/>
        <v>1</v>
      </c>
      <c r="N26" s="17"/>
      <c r="O26" s="75">
        <f ca="1">OFFSET(R26,0,F26)</f>
        <v>-1.75</v>
      </c>
      <c r="P26" s="73">
        <f ca="1">G26+OFFSET(T26,0,M26)</f>
        <v>-2.375</v>
      </c>
      <c r="Q26" s="29">
        <f ca="1">P26-O26</f>
        <v>-0.625</v>
      </c>
      <c r="R26" s="28">
        <f ca="1">OFFSET(X26,0,E26*2)</f>
        <v>-1.75</v>
      </c>
      <c r="S26" s="25">
        <f ca="1">OFFSET(Y26,0,E26*2)</f>
        <v>-1.375</v>
      </c>
      <c r="T26" s="28">
        <f ca="1">OFFSET(X26,0,H26*2)</f>
        <v>-1.75</v>
      </c>
      <c r="U26" s="58">
        <f ca="1">OFFSET(Y26,0,H26*2)</f>
        <v>-1.375</v>
      </c>
      <c r="X26" s="51">
        <f ca="1">X25+IF(AND($E25=X$5,$F25=X$6), _alpha*$Q25, 0)</f>
        <v>-1.75</v>
      </c>
      <c r="Y26" s="36">
        <f ca="1">Y25+IF(AND($E25=Y$5,$F25=Y$6), _alpha*$Q25, 0)</f>
        <v>-1.375</v>
      </c>
      <c r="Z26" s="35">
        <f ca="1">Z25+IF(AND($E25=Z$5,$F25=Z$6), _alpha*$Q25, 0)</f>
        <v>-1.25</v>
      </c>
      <c r="AA26" s="37">
        <f ca="1">AA25+IF(AND($E25=AA$5,$F25=AA$6), _alpha*$Q25, 0)</f>
        <v>-1.125</v>
      </c>
      <c r="AB26" s="36">
        <f ca="1">AB25+IF(AND($E25=AB$5,$F25=AB$6), _alpha*$Q25, 0)</f>
        <v>-1</v>
      </c>
      <c r="AC26" s="36">
        <f ca="1">AC25+IF(AND($E25=AC$5,$F25=AC$6), _alpha*$Q25, 0)</f>
        <v>-0.75</v>
      </c>
      <c r="AD26" s="35">
        <f ca="1">AD25+IF(AND($E25=AD$5,$F25=AD$6), _alpha*$Q25, 0)</f>
        <v>-0.75</v>
      </c>
      <c r="AE26" s="37">
        <f ca="1">AE25+IF(AND($E25=AE$5,$F25=AE$6), _alpha*$Q25, 0)</f>
        <v>5</v>
      </c>
      <c r="AF26" s="36">
        <f ca="1">AF25+IF(AND($E25=AF$5,$F25=AF$6), _alpha*$Q25, 0)</f>
        <v>0</v>
      </c>
      <c r="AG26" s="52">
        <f ca="1">AG25+IF(AND($E25=AG$5,$F25=AG$6), _alpha*$Q25, 0)</f>
        <v>0</v>
      </c>
      <c r="AI26" s="7">
        <f t="shared" ca="1" si="6"/>
        <v>1</v>
      </c>
      <c r="AJ26" s="12">
        <f t="shared" ca="1" si="7"/>
        <v>1</v>
      </c>
      <c r="AK26" s="12">
        <f t="shared" ca="1" si="8"/>
        <v>1</v>
      </c>
      <c r="AL26" s="12">
        <f t="shared" ca="1" si="9"/>
        <v>1</v>
      </c>
      <c r="AM26" s="8">
        <f t="shared" ca="1" si="10"/>
        <v>0</v>
      </c>
    </row>
    <row r="27" spans="2:39">
      <c r="B27" s="14">
        <f t="shared" si="11"/>
        <v>19</v>
      </c>
      <c r="C27" s="7">
        <f t="shared" ca="1" si="16"/>
        <v>2</v>
      </c>
      <c r="D27" s="8">
        <f t="shared" ca="1" si="17"/>
        <v>1</v>
      </c>
      <c r="E27" s="12">
        <f t="shared" ca="1" si="18"/>
        <v>0</v>
      </c>
      <c r="F27" s="65">
        <f t="shared" ca="1" si="15"/>
        <v>1</v>
      </c>
      <c r="G27" s="12">
        <f t="shared" ca="1" si="19"/>
        <v>-1</v>
      </c>
      <c r="H27" s="7">
        <f t="shared" ca="1" si="20"/>
        <v>1</v>
      </c>
      <c r="I27" s="8" t="b">
        <f t="shared" ca="1" si="21"/>
        <v>0</v>
      </c>
      <c r="J27" s="17"/>
      <c r="K27" s="67">
        <f t="shared" ca="1" si="4"/>
        <v>1</v>
      </c>
      <c r="L27" s="25">
        <f t="shared" si="0"/>
        <v>0.22360679774997896</v>
      </c>
      <c r="M27" s="8">
        <f t="shared" ca="1" si="5"/>
        <v>1</v>
      </c>
      <c r="N27" s="17"/>
      <c r="O27" s="75">
        <f ca="1">OFFSET(R27,0,F27)</f>
        <v>-1.375</v>
      </c>
      <c r="P27" s="73">
        <f ca="1">G27+OFFSET(T27,0,M27)</f>
        <v>-2.125</v>
      </c>
      <c r="Q27" s="29">
        <f ca="1">P27-O27</f>
        <v>-0.75</v>
      </c>
      <c r="R27" s="28">
        <f ca="1">OFFSET(X27,0,E27*2)</f>
        <v>-2.0625</v>
      </c>
      <c r="S27" s="25">
        <f ca="1">OFFSET(Y27,0,E27*2)</f>
        <v>-1.375</v>
      </c>
      <c r="T27" s="28">
        <f ca="1">OFFSET(X27,0,H27*2)</f>
        <v>-1.25</v>
      </c>
      <c r="U27" s="58">
        <f ca="1">OFFSET(Y27,0,H27*2)</f>
        <v>-1.125</v>
      </c>
      <c r="X27" s="51">
        <f ca="1">X26+IF(AND($E26=X$5,$F26=X$6), _alpha*$Q26, 0)</f>
        <v>-2.0625</v>
      </c>
      <c r="Y27" s="36">
        <f ca="1">Y26+IF(AND($E26=Y$5,$F26=Y$6), _alpha*$Q26, 0)</f>
        <v>-1.375</v>
      </c>
      <c r="Z27" s="35">
        <f ca="1">Z26+IF(AND($E26=Z$5,$F26=Z$6), _alpha*$Q26, 0)</f>
        <v>-1.25</v>
      </c>
      <c r="AA27" s="37">
        <f ca="1">AA26+IF(AND($E26=AA$5,$F26=AA$6), _alpha*$Q26, 0)</f>
        <v>-1.125</v>
      </c>
      <c r="AB27" s="36">
        <f ca="1">AB26+IF(AND($E26=AB$5,$F26=AB$6), _alpha*$Q26, 0)</f>
        <v>-1</v>
      </c>
      <c r="AC27" s="36">
        <f ca="1">AC26+IF(AND($E26=AC$5,$F26=AC$6), _alpha*$Q26, 0)</f>
        <v>-0.75</v>
      </c>
      <c r="AD27" s="35">
        <f ca="1">AD26+IF(AND($E26=AD$5,$F26=AD$6), _alpha*$Q26, 0)</f>
        <v>-0.75</v>
      </c>
      <c r="AE27" s="37">
        <f ca="1">AE26+IF(AND($E26=AE$5,$F26=AE$6), _alpha*$Q26, 0)</f>
        <v>5</v>
      </c>
      <c r="AF27" s="36">
        <f ca="1">AF26+IF(AND($E26=AF$5,$F26=AF$6), _alpha*$Q26, 0)</f>
        <v>0</v>
      </c>
      <c r="AG27" s="52">
        <f ca="1">AG26+IF(AND($E26=AG$5,$F26=AG$6), _alpha*$Q26, 0)</f>
        <v>0</v>
      </c>
      <c r="AI27" s="7">
        <f t="shared" ca="1" si="6"/>
        <v>1</v>
      </c>
      <c r="AJ27" s="12">
        <f t="shared" ca="1" si="7"/>
        <v>1</v>
      </c>
      <c r="AK27" s="12">
        <f t="shared" ca="1" si="8"/>
        <v>1</v>
      </c>
      <c r="AL27" s="12">
        <f t="shared" ca="1" si="9"/>
        <v>1</v>
      </c>
      <c r="AM27" s="8">
        <f t="shared" ca="1" si="10"/>
        <v>0</v>
      </c>
    </row>
    <row r="28" spans="2:39">
      <c r="B28" s="14">
        <f t="shared" si="11"/>
        <v>20</v>
      </c>
      <c r="C28" s="7">
        <f t="shared" ca="1" si="16"/>
        <v>3</v>
      </c>
      <c r="D28" s="8">
        <f t="shared" ca="1" si="17"/>
        <v>1</v>
      </c>
      <c r="E28" s="12">
        <f t="shared" ca="1" si="18"/>
        <v>1</v>
      </c>
      <c r="F28" s="65">
        <f t="shared" ca="1" si="15"/>
        <v>1</v>
      </c>
      <c r="G28" s="12">
        <f t="shared" ca="1" si="19"/>
        <v>-1</v>
      </c>
      <c r="H28" s="7">
        <f t="shared" ca="1" si="20"/>
        <v>2</v>
      </c>
      <c r="I28" s="8" t="b">
        <f t="shared" ca="1" si="21"/>
        <v>0</v>
      </c>
      <c r="J28" s="17"/>
      <c r="K28" s="67">
        <f t="shared" ca="1" si="4"/>
        <v>1</v>
      </c>
      <c r="L28" s="25">
        <f t="shared" si="0"/>
        <v>0.21821789023599239</v>
      </c>
      <c r="M28" s="8">
        <f t="shared" ca="1" si="5"/>
        <v>1</v>
      </c>
      <c r="N28" s="17"/>
      <c r="O28" s="75">
        <f ca="1">OFFSET(R28,0,F28)</f>
        <v>-1.125</v>
      </c>
      <c r="P28" s="73">
        <f ca="1">G28+OFFSET(T28,0,M28)</f>
        <v>-1.75</v>
      </c>
      <c r="Q28" s="29">
        <f ca="1">P28-O28</f>
        <v>-0.625</v>
      </c>
      <c r="R28" s="28">
        <f ca="1">OFFSET(X28,0,E28*2)</f>
        <v>-1.25</v>
      </c>
      <c r="S28" s="25">
        <f ca="1">OFFSET(Y28,0,E28*2)</f>
        <v>-1.125</v>
      </c>
      <c r="T28" s="28">
        <f ca="1">OFFSET(X28,0,H28*2)</f>
        <v>-1</v>
      </c>
      <c r="U28" s="58">
        <f ca="1">OFFSET(Y28,0,H28*2)</f>
        <v>-0.75</v>
      </c>
      <c r="X28" s="51">
        <f ca="1">X27+IF(AND($E27=X$5,$F27=X$6), _alpha*$Q27, 0)</f>
        <v>-2.0625</v>
      </c>
      <c r="Y28" s="36">
        <f ca="1">Y27+IF(AND($E27=Y$5,$F27=Y$6), _alpha*$Q27, 0)</f>
        <v>-1.75</v>
      </c>
      <c r="Z28" s="35">
        <f ca="1">Z27+IF(AND($E27=Z$5,$F27=Z$6), _alpha*$Q27, 0)</f>
        <v>-1.25</v>
      </c>
      <c r="AA28" s="37">
        <f ca="1">AA27+IF(AND($E27=AA$5,$F27=AA$6), _alpha*$Q27, 0)</f>
        <v>-1.125</v>
      </c>
      <c r="AB28" s="36">
        <f ca="1">AB27+IF(AND($E27=AB$5,$F27=AB$6), _alpha*$Q27, 0)</f>
        <v>-1</v>
      </c>
      <c r="AC28" s="36">
        <f ca="1">AC27+IF(AND($E27=AC$5,$F27=AC$6), _alpha*$Q27, 0)</f>
        <v>-0.75</v>
      </c>
      <c r="AD28" s="35">
        <f ca="1">AD27+IF(AND($E27=AD$5,$F27=AD$6), _alpha*$Q27, 0)</f>
        <v>-0.75</v>
      </c>
      <c r="AE28" s="37">
        <f ca="1">AE27+IF(AND($E27=AE$5,$F27=AE$6), _alpha*$Q27, 0)</f>
        <v>5</v>
      </c>
      <c r="AF28" s="36">
        <f ca="1">AF27+IF(AND($E27=AF$5,$F27=AF$6), _alpha*$Q27, 0)</f>
        <v>0</v>
      </c>
      <c r="AG28" s="52">
        <f ca="1">AG27+IF(AND($E27=AG$5,$F27=AG$6), _alpha*$Q27, 0)</f>
        <v>0</v>
      </c>
      <c r="AI28" s="7">
        <f t="shared" ca="1" si="6"/>
        <v>1</v>
      </c>
      <c r="AJ28" s="12">
        <f t="shared" ca="1" si="7"/>
        <v>1</v>
      </c>
      <c r="AK28" s="12">
        <f t="shared" ca="1" si="8"/>
        <v>1</v>
      </c>
      <c r="AL28" s="12">
        <f t="shared" ca="1" si="9"/>
        <v>1</v>
      </c>
      <c r="AM28" s="8">
        <f t="shared" ca="1" si="10"/>
        <v>0</v>
      </c>
    </row>
    <row r="29" spans="2:39">
      <c r="B29" s="14">
        <f t="shared" si="11"/>
        <v>21</v>
      </c>
      <c r="C29" s="7">
        <f t="shared" ca="1" si="16"/>
        <v>4</v>
      </c>
      <c r="D29" s="8">
        <f t="shared" ca="1" si="17"/>
        <v>1</v>
      </c>
      <c r="E29" s="12">
        <f t="shared" ca="1" si="18"/>
        <v>2</v>
      </c>
      <c r="F29" s="65">
        <f t="shared" ca="1" si="15"/>
        <v>1</v>
      </c>
      <c r="G29" s="12">
        <f t="shared" ca="1" si="19"/>
        <v>-1</v>
      </c>
      <c r="H29" s="7">
        <f t="shared" ca="1" si="20"/>
        <v>3</v>
      </c>
      <c r="I29" s="8" t="b">
        <f t="shared" ca="1" si="21"/>
        <v>0</v>
      </c>
      <c r="J29" s="17"/>
      <c r="K29" s="67">
        <f t="shared" ca="1" si="4"/>
        <v>1</v>
      </c>
      <c r="L29" s="25">
        <f t="shared" si="0"/>
        <v>0.21320071635561041</v>
      </c>
      <c r="M29" s="8">
        <f t="shared" ca="1" si="5"/>
        <v>1</v>
      </c>
      <c r="N29" s="17"/>
      <c r="O29" s="75">
        <f ca="1">OFFSET(R29,0,F29)</f>
        <v>-0.75</v>
      </c>
      <c r="P29" s="73">
        <f ca="1">G29+OFFSET(T29,0,M29)</f>
        <v>4</v>
      </c>
      <c r="Q29" s="29">
        <f ca="1">P29-O29</f>
        <v>4.75</v>
      </c>
      <c r="R29" s="28">
        <f ca="1">OFFSET(X29,0,E29*2)</f>
        <v>-1</v>
      </c>
      <c r="S29" s="25">
        <f ca="1">OFFSET(Y29,0,E29*2)</f>
        <v>-0.75</v>
      </c>
      <c r="T29" s="28">
        <f ca="1">OFFSET(X29,0,H29*2)</f>
        <v>-0.75</v>
      </c>
      <c r="U29" s="58">
        <f ca="1">OFFSET(Y29,0,H29*2)</f>
        <v>5</v>
      </c>
      <c r="X29" s="51">
        <f ca="1">X28+IF(AND($E28=X$5,$F28=X$6), _alpha*$Q28, 0)</f>
        <v>-2.0625</v>
      </c>
      <c r="Y29" s="36">
        <f ca="1">Y28+IF(AND($E28=Y$5,$F28=Y$6), _alpha*$Q28, 0)</f>
        <v>-1.75</v>
      </c>
      <c r="Z29" s="35">
        <f ca="1">Z28+IF(AND($E28=Z$5,$F28=Z$6), _alpha*$Q28, 0)</f>
        <v>-1.25</v>
      </c>
      <c r="AA29" s="37">
        <f ca="1">AA28+IF(AND($E28=AA$5,$F28=AA$6), _alpha*$Q28, 0)</f>
        <v>-1.4375</v>
      </c>
      <c r="AB29" s="36">
        <f ca="1">AB28+IF(AND($E28=AB$5,$F28=AB$6), _alpha*$Q28, 0)</f>
        <v>-1</v>
      </c>
      <c r="AC29" s="36">
        <f ca="1">AC28+IF(AND($E28=AC$5,$F28=AC$6), _alpha*$Q28, 0)</f>
        <v>-0.75</v>
      </c>
      <c r="AD29" s="35">
        <f ca="1">AD28+IF(AND($E28=AD$5,$F28=AD$6), _alpha*$Q28, 0)</f>
        <v>-0.75</v>
      </c>
      <c r="AE29" s="37">
        <f ca="1">AE28+IF(AND($E28=AE$5,$F28=AE$6), _alpha*$Q28, 0)</f>
        <v>5</v>
      </c>
      <c r="AF29" s="36">
        <f ca="1">AF28+IF(AND($E28=AF$5,$F28=AF$6), _alpha*$Q28, 0)</f>
        <v>0</v>
      </c>
      <c r="AG29" s="52">
        <f ca="1">AG28+IF(AND($E28=AG$5,$F28=AG$6), _alpha*$Q28, 0)</f>
        <v>0</v>
      </c>
      <c r="AI29" s="7">
        <f t="shared" ca="1" si="6"/>
        <v>1</v>
      </c>
      <c r="AJ29" s="12">
        <f t="shared" ca="1" si="7"/>
        <v>0</v>
      </c>
      <c r="AK29" s="12">
        <f t="shared" ca="1" si="8"/>
        <v>1</v>
      </c>
      <c r="AL29" s="12">
        <f t="shared" ca="1" si="9"/>
        <v>1</v>
      </c>
      <c r="AM29" s="8">
        <f t="shared" ca="1" si="10"/>
        <v>0</v>
      </c>
    </row>
    <row r="30" spans="2:39">
      <c r="B30" s="14">
        <f t="shared" si="11"/>
        <v>22</v>
      </c>
      <c r="C30" s="7">
        <f t="shared" ca="1" si="16"/>
        <v>5</v>
      </c>
      <c r="D30" s="8">
        <f t="shared" ca="1" si="17"/>
        <v>1</v>
      </c>
      <c r="E30" s="12">
        <f t="shared" ca="1" si="18"/>
        <v>3</v>
      </c>
      <c r="F30" s="65">
        <f t="shared" ca="1" si="15"/>
        <v>1</v>
      </c>
      <c r="G30" s="12">
        <f t="shared" ca="1" si="19"/>
        <v>10</v>
      </c>
      <c r="H30" s="7">
        <f t="shared" ca="1" si="20"/>
        <v>4</v>
      </c>
      <c r="I30" s="8" t="b">
        <f t="shared" ca="1" si="21"/>
        <v>1</v>
      </c>
      <c r="J30" s="17"/>
      <c r="K30" s="67">
        <f t="shared" ca="1" si="4"/>
        <v>0</v>
      </c>
      <c r="L30" s="25">
        <f t="shared" si="0"/>
        <v>0.20851441405707477</v>
      </c>
      <c r="M30" s="8">
        <f t="shared" ca="1" si="5"/>
        <v>0</v>
      </c>
      <c r="N30" s="17"/>
      <c r="O30" s="75">
        <f ca="1">OFFSET(R30,0,F30)</f>
        <v>5</v>
      </c>
      <c r="P30" s="73">
        <f ca="1">G30+OFFSET(T30,0,M30)</f>
        <v>10</v>
      </c>
      <c r="Q30" s="29">
        <f ca="1">P30-O30</f>
        <v>5</v>
      </c>
      <c r="R30" s="28">
        <f ca="1">OFFSET(X30,0,E30*2)</f>
        <v>-0.75</v>
      </c>
      <c r="S30" s="25">
        <f ca="1">OFFSET(Y30,0,E30*2)</f>
        <v>5</v>
      </c>
      <c r="T30" s="28">
        <f ca="1">OFFSET(X30,0,H30*2)</f>
        <v>0</v>
      </c>
      <c r="U30" s="58">
        <f ca="1">OFFSET(Y30,0,H30*2)</f>
        <v>0</v>
      </c>
      <c r="X30" s="51">
        <f ca="1">X29+IF(AND($E29=X$5,$F29=X$6), _alpha*$Q29, 0)</f>
        <v>-2.0625</v>
      </c>
      <c r="Y30" s="36">
        <f ca="1">Y29+IF(AND($E29=Y$5,$F29=Y$6), _alpha*$Q29, 0)</f>
        <v>-1.75</v>
      </c>
      <c r="Z30" s="35">
        <f ca="1">Z29+IF(AND($E29=Z$5,$F29=Z$6), _alpha*$Q29, 0)</f>
        <v>-1.25</v>
      </c>
      <c r="AA30" s="37">
        <f ca="1">AA29+IF(AND($E29=AA$5,$F29=AA$6), _alpha*$Q29, 0)</f>
        <v>-1.4375</v>
      </c>
      <c r="AB30" s="36">
        <f ca="1">AB29+IF(AND($E29=AB$5,$F29=AB$6), _alpha*$Q29, 0)</f>
        <v>-1</v>
      </c>
      <c r="AC30" s="36">
        <f ca="1">AC29+IF(AND($E29=AC$5,$F29=AC$6), _alpha*$Q29, 0)</f>
        <v>1.625</v>
      </c>
      <c r="AD30" s="35">
        <f ca="1">AD29+IF(AND($E29=AD$5,$F29=AD$6), _alpha*$Q29, 0)</f>
        <v>-0.75</v>
      </c>
      <c r="AE30" s="37">
        <f ca="1">AE29+IF(AND($E29=AE$5,$F29=AE$6), _alpha*$Q29, 0)</f>
        <v>5</v>
      </c>
      <c r="AF30" s="36">
        <f ca="1">AF29+IF(AND($E29=AF$5,$F29=AF$6), _alpha*$Q29, 0)</f>
        <v>0</v>
      </c>
      <c r="AG30" s="52">
        <f ca="1">AG29+IF(AND($E29=AG$5,$F29=AG$6), _alpha*$Q29, 0)</f>
        <v>0</v>
      </c>
      <c r="AI30" s="7">
        <f t="shared" ca="1" si="6"/>
        <v>1</v>
      </c>
      <c r="AJ30" s="12">
        <f t="shared" ca="1" si="7"/>
        <v>0</v>
      </c>
      <c r="AK30" s="12">
        <f t="shared" ca="1" si="8"/>
        <v>1</v>
      </c>
      <c r="AL30" s="12">
        <f t="shared" ca="1" si="9"/>
        <v>1</v>
      </c>
      <c r="AM30" s="8">
        <f t="shared" ca="1" si="10"/>
        <v>0</v>
      </c>
    </row>
    <row r="31" spans="2:39">
      <c r="B31" s="14">
        <f t="shared" si="11"/>
        <v>23</v>
      </c>
      <c r="C31" s="7">
        <f t="shared" ca="1" si="16"/>
        <v>0</v>
      </c>
      <c r="D31" s="8">
        <f t="shared" ca="1" si="17"/>
        <v>2</v>
      </c>
      <c r="E31" s="12">
        <f t="shared" ca="1" si="18"/>
        <v>0</v>
      </c>
      <c r="F31" s="65">
        <f t="shared" ca="1" si="15"/>
        <v>0</v>
      </c>
      <c r="G31" s="12">
        <f t="shared" ca="1" si="19"/>
        <v>-1</v>
      </c>
      <c r="H31" s="7">
        <f t="shared" ca="1" si="20"/>
        <v>0</v>
      </c>
      <c r="I31" s="8" t="b">
        <f t="shared" ca="1" si="21"/>
        <v>0</v>
      </c>
      <c r="J31" s="17"/>
      <c r="K31" s="67">
        <f t="shared" ca="1" si="4"/>
        <v>1</v>
      </c>
      <c r="L31" s="25">
        <f t="shared" si="0"/>
        <v>0.20412414523193154</v>
      </c>
      <c r="M31" s="8">
        <f t="shared" ca="1" si="5"/>
        <v>1</v>
      </c>
      <c r="N31" s="17"/>
      <c r="O31" s="75">
        <f ca="1">OFFSET(R31,0,F31)</f>
        <v>-2.0625</v>
      </c>
      <c r="P31" s="73">
        <f ca="1">G31+OFFSET(T31,0,M31)</f>
        <v>-2.75</v>
      </c>
      <c r="Q31" s="29">
        <f ca="1">P31-O31</f>
        <v>-0.6875</v>
      </c>
      <c r="R31" s="28">
        <f ca="1">OFFSET(X31,0,E31*2)</f>
        <v>-2.0625</v>
      </c>
      <c r="S31" s="25">
        <f ca="1">OFFSET(Y31,0,E31*2)</f>
        <v>-1.75</v>
      </c>
      <c r="T31" s="28">
        <f ca="1">OFFSET(X31,0,H31*2)</f>
        <v>-2.0625</v>
      </c>
      <c r="U31" s="58">
        <f ca="1">OFFSET(Y31,0,H31*2)</f>
        <v>-1.75</v>
      </c>
      <c r="X31" s="51">
        <f ca="1">X30+IF(AND($E30=X$5,$F30=X$6), _alpha*$Q30, 0)</f>
        <v>-2.0625</v>
      </c>
      <c r="Y31" s="36">
        <f ca="1">Y30+IF(AND($E30=Y$5,$F30=Y$6), _alpha*$Q30, 0)</f>
        <v>-1.75</v>
      </c>
      <c r="Z31" s="35">
        <f ca="1">Z30+IF(AND($E30=Z$5,$F30=Z$6), _alpha*$Q30, 0)</f>
        <v>-1.25</v>
      </c>
      <c r="AA31" s="37">
        <f ca="1">AA30+IF(AND($E30=AA$5,$F30=AA$6), _alpha*$Q30, 0)</f>
        <v>-1.4375</v>
      </c>
      <c r="AB31" s="36">
        <f ca="1">AB30+IF(AND($E30=AB$5,$F30=AB$6), _alpha*$Q30, 0)</f>
        <v>-1</v>
      </c>
      <c r="AC31" s="36">
        <f ca="1">AC30+IF(AND($E30=AC$5,$F30=AC$6), _alpha*$Q30, 0)</f>
        <v>1.625</v>
      </c>
      <c r="AD31" s="35">
        <f ca="1">AD30+IF(AND($E30=AD$5,$F30=AD$6), _alpha*$Q30, 0)</f>
        <v>-0.75</v>
      </c>
      <c r="AE31" s="37">
        <f ca="1">AE30+IF(AND($E30=AE$5,$F30=AE$6), _alpha*$Q30, 0)</f>
        <v>7.5</v>
      </c>
      <c r="AF31" s="36">
        <f ca="1">AF30+IF(AND($E30=AF$5,$F30=AF$6), _alpha*$Q30, 0)</f>
        <v>0</v>
      </c>
      <c r="AG31" s="52">
        <f ca="1">AG30+IF(AND($E30=AG$5,$F30=AG$6), _alpha*$Q30, 0)</f>
        <v>0</v>
      </c>
      <c r="AI31" s="7">
        <f t="shared" ca="1" si="6"/>
        <v>1</v>
      </c>
      <c r="AJ31" s="12">
        <f t="shared" ca="1" si="7"/>
        <v>0</v>
      </c>
      <c r="AK31" s="12">
        <f t="shared" ca="1" si="8"/>
        <v>1</v>
      </c>
      <c r="AL31" s="12">
        <f t="shared" ca="1" si="9"/>
        <v>1</v>
      </c>
      <c r="AM31" s="8">
        <f t="shared" ca="1" si="10"/>
        <v>0</v>
      </c>
    </row>
    <row r="32" spans="2:39">
      <c r="B32" s="14">
        <f t="shared" si="11"/>
        <v>24</v>
      </c>
      <c r="C32" s="7">
        <f t="shared" ca="1" si="16"/>
        <v>1</v>
      </c>
      <c r="D32" s="8">
        <f t="shared" ca="1" si="17"/>
        <v>2</v>
      </c>
      <c r="E32" s="12">
        <f t="shared" ca="1" si="18"/>
        <v>0</v>
      </c>
      <c r="F32" s="65">
        <f t="shared" ca="1" si="15"/>
        <v>1</v>
      </c>
      <c r="G32" s="12">
        <f t="shared" ca="1" si="19"/>
        <v>-1</v>
      </c>
      <c r="H32" s="7">
        <f t="shared" ca="1" si="20"/>
        <v>1</v>
      </c>
      <c r="I32" s="8" t="b">
        <f t="shared" ca="1" si="21"/>
        <v>0</v>
      </c>
      <c r="J32" s="17"/>
      <c r="K32" s="67">
        <f t="shared" ca="1" si="4"/>
        <v>0</v>
      </c>
      <c r="L32" s="25">
        <f t="shared" si="0"/>
        <v>0.2</v>
      </c>
      <c r="M32" s="8">
        <f t="shared" ca="1" si="5"/>
        <v>0</v>
      </c>
      <c r="N32" s="17"/>
      <c r="O32" s="75">
        <f ca="1">OFFSET(R32,0,F32)</f>
        <v>-1.75</v>
      </c>
      <c r="P32" s="73">
        <f ca="1">G32+OFFSET(T32,0,M32)</f>
        <v>-2.25</v>
      </c>
      <c r="Q32" s="29">
        <f ca="1">P32-O32</f>
        <v>-0.5</v>
      </c>
      <c r="R32" s="28">
        <f ca="1">OFFSET(X32,0,E32*2)</f>
        <v>-2.40625</v>
      </c>
      <c r="S32" s="25">
        <f ca="1">OFFSET(Y32,0,E32*2)</f>
        <v>-1.75</v>
      </c>
      <c r="T32" s="28">
        <f ca="1">OFFSET(X32,0,H32*2)</f>
        <v>-1.25</v>
      </c>
      <c r="U32" s="58">
        <f ca="1">OFFSET(Y32,0,H32*2)</f>
        <v>-1.4375</v>
      </c>
      <c r="X32" s="51">
        <f ca="1">X31+IF(AND($E31=X$5,$F31=X$6), _alpha*$Q31, 0)</f>
        <v>-2.40625</v>
      </c>
      <c r="Y32" s="36">
        <f ca="1">Y31+IF(AND($E31=Y$5,$F31=Y$6), _alpha*$Q31, 0)</f>
        <v>-1.75</v>
      </c>
      <c r="Z32" s="35">
        <f ca="1">Z31+IF(AND($E31=Z$5,$F31=Z$6), _alpha*$Q31, 0)</f>
        <v>-1.25</v>
      </c>
      <c r="AA32" s="37">
        <f ca="1">AA31+IF(AND($E31=AA$5,$F31=AA$6), _alpha*$Q31, 0)</f>
        <v>-1.4375</v>
      </c>
      <c r="AB32" s="36">
        <f ca="1">AB31+IF(AND($E31=AB$5,$F31=AB$6), _alpha*$Q31, 0)</f>
        <v>-1</v>
      </c>
      <c r="AC32" s="36">
        <f ca="1">AC31+IF(AND($E31=AC$5,$F31=AC$6), _alpha*$Q31, 0)</f>
        <v>1.625</v>
      </c>
      <c r="AD32" s="35">
        <f ca="1">AD31+IF(AND($E31=AD$5,$F31=AD$6), _alpha*$Q31, 0)</f>
        <v>-0.75</v>
      </c>
      <c r="AE32" s="37">
        <f ca="1">AE31+IF(AND($E31=AE$5,$F31=AE$6), _alpha*$Q31, 0)</f>
        <v>7.5</v>
      </c>
      <c r="AF32" s="36">
        <f ca="1">AF31+IF(AND($E31=AF$5,$F31=AF$6), _alpha*$Q31, 0)</f>
        <v>0</v>
      </c>
      <c r="AG32" s="52">
        <f ca="1">AG31+IF(AND($E31=AG$5,$F31=AG$6), _alpha*$Q31, 0)</f>
        <v>0</v>
      </c>
      <c r="AI32" s="7">
        <f t="shared" ca="1" si="6"/>
        <v>1</v>
      </c>
      <c r="AJ32" s="12">
        <f t="shared" ca="1" si="7"/>
        <v>0</v>
      </c>
      <c r="AK32" s="12">
        <f t="shared" ca="1" si="8"/>
        <v>1</v>
      </c>
      <c r="AL32" s="12">
        <f t="shared" ca="1" si="9"/>
        <v>1</v>
      </c>
      <c r="AM32" s="8">
        <f t="shared" ca="1" si="10"/>
        <v>0</v>
      </c>
    </row>
    <row r="33" spans="2:39">
      <c r="B33" s="14">
        <f t="shared" si="11"/>
        <v>25</v>
      </c>
      <c r="C33" s="7">
        <f t="shared" ca="1" si="16"/>
        <v>2</v>
      </c>
      <c r="D33" s="8">
        <f t="shared" ca="1" si="17"/>
        <v>2</v>
      </c>
      <c r="E33" s="12">
        <f t="shared" ca="1" si="18"/>
        <v>1</v>
      </c>
      <c r="F33" s="65">
        <f t="shared" ca="1" si="15"/>
        <v>0</v>
      </c>
      <c r="G33" s="12">
        <f t="shared" ca="1" si="19"/>
        <v>-1</v>
      </c>
      <c r="H33" s="7">
        <f t="shared" ca="1" si="20"/>
        <v>0</v>
      </c>
      <c r="I33" s="8" t="b">
        <f t="shared" ca="1" si="21"/>
        <v>0</v>
      </c>
      <c r="J33" s="17"/>
      <c r="K33" s="67">
        <f t="shared" ca="1" si="4"/>
        <v>1</v>
      </c>
      <c r="L33" s="25">
        <f t="shared" si="0"/>
        <v>0.19611613513818404</v>
      </c>
      <c r="M33" s="8">
        <f t="shared" ca="1" si="5"/>
        <v>1</v>
      </c>
      <c r="N33" s="17"/>
      <c r="O33" s="75">
        <f ca="1">OFFSET(R33,0,F33)</f>
        <v>-1.25</v>
      </c>
      <c r="P33" s="73">
        <f ca="1">G33+OFFSET(T33,0,M33)</f>
        <v>-3</v>
      </c>
      <c r="Q33" s="29">
        <f ca="1">P33-O33</f>
        <v>-1.75</v>
      </c>
      <c r="R33" s="28">
        <f ca="1">OFFSET(X33,0,E33*2)</f>
        <v>-1.25</v>
      </c>
      <c r="S33" s="25">
        <f ca="1">OFFSET(Y33,0,E33*2)</f>
        <v>-1.4375</v>
      </c>
      <c r="T33" s="28">
        <f ca="1">OFFSET(X33,0,H33*2)</f>
        <v>-2.40625</v>
      </c>
      <c r="U33" s="58">
        <f ca="1">OFFSET(Y33,0,H33*2)</f>
        <v>-2</v>
      </c>
      <c r="X33" s="51">
        <f ca="1">X32+IF(AND($E32=X$5,$F32=X$6), _alpha*$Q32, 0)</f>
        <v>-2.40625</v>
      </c>
      <c r="Y33" s="36">
        <f ca="1">Y32+IF(AND($E32=Y$5,$F32=Y$6), _alpha*$Q32, 0)</f>
        <v>-2</v>
      </c>
      <c r="Z33" s="35">
        <f ca="1">Z32+IF(AND($E32=Z$5,$F32=Z$6), _alpha*$Q32, 0)</f>
        <v>-1.25</v>
      </c>
      <c r="AA33" s="37">
        <f ca="1">AA32+IF(AND($E32=AA$5,$F32=AA$6), _alpha*$Q32, 0)</f>
        <v>-1.4375</v>
      </c>
      <c r="AB33" s="36">
        <f ca="1">AB32+IF(AND($E32=AB$5,$F32=AB$6), _alpha*$Q32, 0)</f>
        <v>-1</v>
      </c>
      <c r="AC33" s="36">
        <f ca="1">AC32+IF(AND($E32=AC$5,$F32=AC$6), _alpha*$Q32, 0)</f>
        <v>1.625</v>
      </c>
      <c r="AD33" s="35">
        <f ca="1">AD32+IF(AND($E32=AD$5,$F32=AD$6), _alpha*$Q32, 0)</f>
        <v>-0.75</v>
      </c>
      <c r="AE33" s="37">
        <f ca="1">AE32+IF(AND($E32=AE$5,$F32=AE$6), _alpha*$Q32, 0)</f>
        <v>7.5</v>
      </c>
      <c r="AF33" s="36">
        <f ca="1">AF32+IF(AND($E32=AF$5,$F32=AF$6), _alpha*$Q32, 0)</f>
        <v>0</v>
      </c>
      <c r="AG33" s="52">
        <f ca="1">AG32+IF(AND($E32=AG$5,$F32=AG$6), _alpha*$Q32, 0)</f>
        <v>0</v>
      </c>
      <c r="AI33" s="7">
        <f t="shared" ca="1" si="6"/>
        <v>1</v>
      </c>
      <c r="AJ33" s="12">
        <f t="shared" ca="1" si="7"/>
        <v>0</v>
      </c>
      <c r="AK33" s="12">
        <f t="shared" ca="1" si="8"/>
        <v>1</v>
      </c>
      <c r="AL33" s="12">
        <f t="shared" ca="1" si="9"/>
        <v>1</v>
      </c>
      <c r="AM33" s="8">
        <f t="shared" ca="1" si="10"/>
        <v>0</v>
      </c>
    </row>
    <row r="34" spans="2:39">
      <c r="B34" s="14">
        <f t="shared" si="11"/>
        <v>26</v>
      </c>
      <c r="C34" s="7">
        <f t="shared" ca="1" si="16"/>
        <v>3</v>
      </c>
      <c r="D34" s="8">
        <f t="shared" ca="1" si="17"/>
        <v>2</v>
      </c>
      <c r="E34" s="12">
        <f t="shared" ca="1" si="18"/>
        <v>0</v>
      </c>
      <c r="F34" s="65">
        <f t="shared" ca="1" si="15"/>
        <v>1</v>
      </c>
      <c r="G34" s="12">
        <f t="shared" ca="1" si="19"/>
        <v>-1</v>
      </c>
      <c r="H34" s="7">
        <f t="shared" ca="1" si="20"/>
        <v>1</v>
      </c>
      <c r="I34" s="8" t="b">
        <f t="shared" ca="1" si="21"/>
        <v>0</v>
      </c>
      <c r="J34" s="17"/>
      <c r="K34" s="67">
        <f t="shared" ca="1" si="4"/>
        <v>1</v>
      </c>
      <c r="L34" s="25">
        <f t="shared" si="0"/>
        <v>0.19245008972987526</v>
      </c>
      <c r="M34" s="8">
        <f t="shared" ca="1" si="5"/>
        <v>1</v>
      </c>
      <c r="N34" s="17"/>
      <c r="O34" s="75">
        <f ca="1">OFFSET(R34,0,F34)</f>
        <v>-2</v>
      </c>
      <c r="P34" s="73">
        <f ca="1">G34+OFFSET(T34,0,M34)</f>
        <v>-2.4375</v>
      </c>
      <c r="Q34" s="29">
        <f ca="1">P34-O34</f>
        <v>-0.4375</v>
      </c>
      <c r="R34" s="28">
        <f ca="1">OFFSET(X34,0,E34*2)</f>
        <v>-2.40625</v>
      </c>
      <c r="S34" s="25">
        <f ca="1">OFFSET(Y34,0,E34*2)</f>
        <v>-2</v>
      </c>
      <c r="T34" s="28">
        <f ca="1">OFFSET(X34,0,H34*2)</f>
        <v>-2.125</v>
      </c>
      <c r="U34" s="58">
        <f ca="1">OFFSET(Y34,0,H34*2)</f>
        <v>-1.4375</v>
      </c>
      <c r="X34" s="51">
        <f ca="1">X33+IF(AND($E33=X$5,$F33=X$6), _alpha*$Q33, 0)</f>
        <v>-2.40625</v>
      </c>
      <c r="Y34" s="36">
        <f ca="1">Y33+IF(AND($E33=Y$5,$F33=Y$6), _alpha*$Q33, 0)</f>
        <v>-2</v>
      </c>
      <c r="Z34" s="35">
        <f ca="1">Z33+IF(AND($E33=Z$5,$F33=Z$6), _alpha*$Q33, 0)</f>
        <v>-2.125</v>
      </c>
      <c r="AA34" s="37">
        <f ca="1">AA33+IF(AND($E33=AA$5,$F33=AA$6), _alpha*$Q33, 0)</f>
        <v>-1.4375</v>
      </c>
      <c r="AB34" s="36">
        <f ca="1">AB33+IF(AND($E33=AB$5,$F33=AB$6), _alpha*$Q33, 0)</f>
        <v>-1</v>
      </c>
      <c r="AC34" s="36">
        <f ca="1">AC33+IF(AND($E33=AC$5,$F33=AC$6), _alpha*$Q33, 0)</f>
        <v>1.625</v>
      </c>
      <c r="AD34" s="35">
        <f ca="1">AD33+IF(AND($E33=AD$5,$F33=AD$6), _alpha*$Q33, 0)</f>
        <v>-0.75</v>
      </c>
      <c r="AE34" s="37">
        <f ca="1">AE33+IF(AND($E33=AE$5,$F33=AE$6), _alpha*$Q33, 0)</f>
        <v>7.5</v>
      </c>
      <c r="AF34" s="36">
        <f ca="1">AF33+IF(AND($E33=AF$5,$F33=AF$6), _alpha*$Q33, 0)</f>
        <v>0</v>
      </c>
      <c r="AG34" s="52">
        <f ca="1">AG33+IF(AND($E33=AG$5,$F33=AG$6), _alpha*$Q33, 0)</f>
        <v>0</v>
      </c>
      <c r="AI34" s="7">
        <f t="shared" ca="1" si="6"/>
        <v>1</v>
      </c>
      <c r="AJ34" s="12">
        <f t="shared" ca="1" si="7"/>
        <v>1</v>
      </c>
      <c r="AK34" s="12">
        <f t="shared" ca="1" si="8"/>
        <v>1</v>
      </c>
      <c r="AL34" s="12">
        <f t="shared" ca="1" si="9"/>
        <v>1</v>
      </c>
      <c r="AM34" s="8">
        <f t="shared" ca="1" si="10"/>
        <v>0</v>
      </c>
    </row>
    <row r="35" spans="2:39">
      <c r="B35" s="14">
        <f t="shared" si="11"/>
        <v>27</v>
      </c>
      <c r="C35" s="7">
        <f t="shared" ca="1" si="16"/>
        <v>4</v>
      </c>
      <c r="D35" s="8">
        <f t="shared" ca="1" si="17"/>
        <v>2</v>
      </c>
      <c r="E35" s="12">
        <f t="shared" ca="1" si="18"/>
        <v>1</v>
      </c>
      <c r="F35" s="65">
        <f t="shared" ca="1" si="15"/>
        <v>1</v>
      </c>
      <c r="G35" s="12">
        <f t="shared" ca="1" si="19"/>
        <v>-1</v>
      </c>
      <c r="H35" s="7">
        <f t="shared" ca="1" si="20"/>
        <v>2</v>
      </c>
      <c r="I35" s="8" t="b">
        <f t="shared" ca="1" si="21"/>
        <v>0</v>
      </c>
      <c r="J35" s="17"/>
      <c r="K35" s="67">
        <f t="shared" ca="1" si="4"/>
        <v>1</v>
      </c>
      <c r="L35" s="25">
        <f t="shared" si="0"/>
        <v>0.1889822365046136</v>
      </c>
      <c r="M35" s="8">
        <f t="shared" ca="1" si="5"/>
        <v>1</v>
      </c>
      <c r="N35" s="17"/>
      <c r="O35" s="75">
        <f ca="1">OFFSET(R35,0,F35)</f>
        <v>-1.4375</v>
      </c>
      <c r="P35" s="73">
        <f ca="1">G35+OFFSET(T35,0,M35)</f>
        <v>0.625</v>
      </c>
      <c r="Q35" s="29">
        <f ca="1">P35-O35</f>
        <v>2.0625</v>
      </c>
      <c r="R35" s="28">
        <f ca="1">OFFSET(X35,0,E35*2)</f>
        <v>-2.125</v>
      </c>
      <c r="S35" s="25">
        <f ca="1">OFFSET(Y35,0,E35*2)</f>
        <v>-1.4375</v>
      </c>
      <c r="T35" s="28">
        <f ca="1">OFFSET(X35,0,H35*2)</f>
        <v>-1</v>
      </c>
      <c r="U35" s="58">
        <f ca="1">OFFSET(Y35,0,H35*2)</f>
        <v>1.625</v>
      </c>
      <c r="X35" s="51">
        <f ca="1">X34+IF(AND($E34=X$5,$F34=X$6), _alpha*$Q34, 0)</f>
        <v>-2.40625</v>
      </c>
      <c r="Y35" s="36">
        <f ca="1">Y34+IF(AND($E34=Y$5,$F34=Y$6), _alpha*$Q34, 0)</f>
        <v>-2.21875</v>
      </c>
      <c r="Z35" s="35">
        <f ca="1">Z34+IF(AND($E34=Z$5,$F34=Z$6), _alpha*$Q34, 0)</f>
        <v>-2.125</v>
      </c>
      <c r="AA35" s="37">
        <f ca="1">AA34+IF(AND($E34=AA$5,$F34=AA$6), _alpha*$Q34, 0)</f>
        <v>-1.4375</v>
      </c>
      <c r="AB35" s="36">
        <f ca="1">AB34+IF(AND($E34=AB$5,$F34=AB$6), _alpha*$Q34, 0)</f>
        <v>-1</v>
      </c>
      <c r="AC35" s="36">
        <f ca="1">AC34+IF(AND($E34=AC$5,$F34=AC$6), _alpha*$Q34, 0)</f>
        <v>1.625</v>
      </c>
      <c r="AD35" s="35">
        <f ca="1">AD34+IF(AND($E34=AD$5,$F34=AD$6), _alpha*$Q34, 0)</f>
        <v>-0.75</v>
      </c>
      <c r="AE35" s="37">
        <f ca="1">AE34+IF(AND($E34=AE$5,$F34=AE$6), _alpha*$Q34, 0)</f>
        <v>7.5</v>
      </c>
      <c r="AF35" s="36">
        <f ca="1">AF34+IF(AND($E34=AF$5,$F34=AF$6), _alpha*$Q34, 0)</f>
        <v>0</v>
      </c>
      <c r="AG35" s="52">
        <f ca="1">AG34+IF(AND($E34=AG$5,$F34=AG$6), _alpha*$Q34, 0)</f>
        <v>0</v>
      </c>
      <c r="AI35" s="7">
        <f t="shared" ca="1" si="6"/>
        <v>1</v>
      </c>
      <c r="AJ35" s="12">
        <f t="shared" ca="1" si="7"/>
        <v>1</v>
      </c>
      <c r="AK35" s="12">
        <f t="shared" ca="1" si="8"/>
        <v>1</v>
      </c>
      <c r="AL35" s="12">
        <f t="shared" ca="1" si="9"/>
        <v>1</v>
      </c>
      <c r="AM35" s="8">
        <f t="shared" ca="1" si="10"/>
        <v>0</v>
      </c>
    </row>
    <row r="36" spans="2:39">
      <c r="B36" s="14">
        <f t="shared" si="11"/>
        <v>28</v>
      </c>
      <c r="C36" s="7">
        <f t="shared" ca="1" si="16"/>
        <v>5</v>
      </c>
      <c r="D36" s="8">
        <f t="shared" ca="1" si="17"/>
        <v>2</v>
      </c>
      <c r="E36" s="12">
        <f t="shared" ca="1" si="18"/>
        <v>2</v>
      </c>
      <c r="F36" s="65">
        <f t="shared" ca="1" si="15"/>
        <v>1</v>
      </c>
      <c r="G36" s="12">
        <f t="shared" ca="1" si="19"/>
        <v>-1</v>
      </c>
      <c r="H36" s="7">
        <f t="shared" ca="1" si="20"/>
        <v>3</v>
      </c>
      <c r="I36" s="8" t="b">
        <f t="shared" ca="1" si="21"/>
        <v>0</v>
      </c>
      <c r="J36" s="17"/>
      <c r="K36" s="67">
        <f t="shared" ca="1" si="4"/>
        <v>1</v>
      </c>
      <c r="L36" s="25">
        <f t="shared" si="0"/>
        <v>0.18569533817705186</v>
      </c>
      <c r="M36" s="8">
        <f t="shared" ca="1" si="5"/>
        <v>1</v>
      </c>
      <c r="N36" s="17"/>
      <c r="O36" s="75">
        <f ca="1">OFFSET(R36,0,F36)</f>
        <v>1.625</v>
      </c>
      <c r="P36" s="73">
        <f ca="1">G36+OFFSET(T36,0,M36)</f>
        <v>6.5</v>
      </c>
      <c r="Q36" s="29">
        <f ca="1">P36-O36</f>
        <v>4.875</v>
      </c>
      <c r="R36" s="28">
        <f ca="1">OFFSET(X36,0,E36*2)</f>
        <v>-1</v>
      </c>
      <c r="S36" s="25">
        <f ca="1">OFFSET(Y36,0,E36*2)</f>
        <v>1.625</v>
      </c>
      <c r="T36" s="28">
        <f ca="1">OFFSET(X36,0,H36*2)</f>
        <v>-0.75</v>
      </c>
      <c r="U36" s="58">
        <f ca="1">OFFSET(Y36,0,H36*2)</f>
        <v>7.5</v>
      </c>
      <c r="X36" s="51">
        <f ca="1">X35+IF(AND($E35=X$5,$F35=X$6), _alpha*$Q35, 0)</f>
        <v>-2.40625</v>
      </c>
      <c r="Y36" s="36">
        <f ca="1">Y35+IF(AND($E35=Y$5,$F35=Y$6), _alpha*$Q35, 0)</f>
        <v>-2.21875</v>
      </c>
      <c r="Z36" s="35">
        <f ca="1">Z35+IF(AND($E35=Z$5,$F35=Z$6), _alpha*$Q35, 0)</f>
        <v>-2.125</v>
      </c>
      <c r="AA36" s="37">
        <f ca="1">AA35+IF(AND($E35=AA$5,$F35=AA$6), _alpha*$Q35, 0)</f>
        <v>-0.40625</v>
      </c>
      <c r="AB36" s="36">
        <f ca="1">AB35+IF(AND($E35=AB$5,$F35=AB$6), _alpha*$Q35, 0)</f>
        <v>-1</v>
      </c>
      <c r="AC36" s="36">
        <f ca="1">AC35+IF(AND($E35=AC$5,$F35=AC$6), _alpha*$Q35, 0)</f>
        <v>1.625</v>
      </c>
      <c r="AD36" s="35">
        <f ca="1">AD35+IF(AND($E35=AD$5,$F35=AD$6), _alpha*$Q35, 0)</f>
        <v>-0.75</v>
      </c>
      <c r="AE36" s="37">
        <f ca="1">AE35+IF(AND($E35=AE$5,$F35=AE$6), _alpha*$Q35, 0)</f>
        <v>7.5</v>
      </c>
      <c r="AF36" s="36">
        <f ca="1">AF35+IF(AND($E35=AF$5,$F35=AF$6), _alpha*$Q35, 0)</f>
        <v>0</v>
      </c>
      <c r="AG36" s="52">
        <f ca="1">AG35+IF(AND($E35=AG$5,$F35=AG$6), _alpha*$Q35, 0)</f>
        <v>0</v>
      </c>
      <c r="AI36" s="7">
        <f t="shared" ca="1" si="6"/>
        <v>1</v>
      </c>
      <c r="AJ36" s="12">
        <f t="shared" ca="1" si="7"/>
        <v>1</v>
      </c>
      <c r="AK36" s="12">
        <f t="shared" ca="1" si="8"/>
        <v>1</v>
      </c>
      <c r="AL36" s="12">
        <f t="shared" ca="1" si="9"/>
        <v>1</v>
      </c>
      <c r="AM36" s="8">
        <f t="shared" ca="1" si="10"/>
        <v>0</v>
      </c>
    </row>
    <row r="37" spans="2:39">
      <c r="B37" s="14">
        <f t="shared" si="11"/>
        <v>29</v>
      </c>
      <c r="C37" s="7">
        <f t="shared" ca="1" si="16"/>
        <v>6</v>
      </c>
      <c r="D37" s="8">
        <f t="shared" ca="1" si="17"/>
        <v>2</v>
      </c>
      <c r="E37" s="12">
        <f t="shared" ca="1" si="18"/>
        <v>3</v>
      </c>
      <c r="F37" s="65">
        <f t="shared" ca="1" si="15"/>
        <v>1</v>
      </c>
      <c r="G37" s="12">
        <f t="shared" ca="1" si="19"/>
        <v>10</v>
      </c>
      <c r="H37" s="7">
        <f t="shared" ca="1" si="20"/>
        <v>4</v>
      </c>
      <c r="I37" s="8" t="b">
        <f t="shared" ca="1" si="21"/>
        <v>1</v>
      </c>
      <c r="J37" s="17"/>
      <c r="K37" s="67">
        <f t="shared" ca="1" si="4"/>
        <v>0</v>
      </c>
      <c r="L37" s="25">
        <f t="shared" si="0"/>
        <v>0.18257418583505536</v>
      </c>
      <c r="M37" s="8">
        <f t="shared" ca="1" si="5"/>
        <v>0</v>
      </c>
      <c r="N37" s="17"/>
      <c r="O37" s="75">
        <f ca="1">OFFSET(R37,0,F37)</f>
        <v>7.5</v>
      </c>
      <c r="P37" s="73">
        <f ca="1">G37+OFFSET(T37,0,M37)</f>
        <v>10</v>
      </c>
      <c r="Q37" s="29">
        <f ca="1">P37-O37</f>
        <v>2.5</v>
      </c>
      <c r="R37" s="28">
        <f ca="1">OFFSET(X37,0,E37*2)</f>
        <v>-0.75</v>
      </c>
      <c r="S37" s="25">
        <f ca="1">OFFSET(Y37,0,E37*2)</f>
        <v>7.5</v>
      </c>
      <c r="T37" s="28">
        <f ca="1">OFFSET(X37,0,H37*2)</f>
        <v>0</v>
      </c>
      <c r="U37" s="58">
        <f ca="1">OFFSET(Y37,0,H37*2)</f>
        <v>0</v>
      </c>
      <c r="X37" s="51">
        <f ca="1">X36+IF(AND($E36=X$5,$F36=X$6), _alpha*$Q36, 0)</f>
        <v>-2.40625</v>
      </c>
      <c r="Y37" s="36">
        <f ca="1">Y36+IF(AND($E36=Y$5,$F36=Y$6), _alpha*$Q36, 0)</f>
        <v>-2.21875</v>
      </c>
      <c r="Z37" s="35">
        <f ca="1">Z36+IF(AND($E36=Z$5,$F36=Z$6), _alpha*$Q36, 0)</f>
        <v>-2.125</v>
      </c>
      <c r="AA37" s="37">
        <f ca="1">AA36+IF(AND($E36=AA$5,$F36=AA$6), _alpha*$Q36, 0)</f>
        <v>-0.40625</v>
      </c>
      <c r="AB37" s="36">
        <f ca="1">AB36+IF(AND($E36=AB$5,$F36=AB$6), _alpha*$Q36, 0)</f>
        <v>-1</v>
      </c>
      <c r="AC37" s="36">
        <f ca="1">AC36+IF(AND($E36=AC$5,$F36=AC$6), _alpha*$Q36, 0)</f>
        <v>4.0625</v>
      </c>
      <c r="AD37" s="35">
        <f ca="1">AD36+IF(AND($E36=AD$5,$F36=AD$6), _alpha*$Q36, 0)</f>
        <v>-0.75</v>
      </c>
      <c r="AE37" s="37">
        <f ca="1">AE36+IF(AND($E36=AE$5,$F36=AE$6), _alpha*$Q36, 0)</f>
        <v>7.5</v>
      </c>
      <c r="AF37" s="36">
        <f ca="1">AF36+IF(AND($E36=AF$5,$F36=AF$6), _alpha*$Q36, 0)</f>
        <v>0</v>
      </c>
      <c r="AG37" s="52">
        <f ca="1">AG36+IF(AND($E36=AG$5,$F36=AG$6), _alpha*$Q36, 0)</f>
        <v>0</v>
      </c>
      <c r="AI37" s="7">
        <f t="shared" ca="1" si="6"/>
        <v>1</v>
      </c>
      <c r="AJ37" s="12">
        <f t="shared" ca="1" si="7"/>
        <v>1</v>
      </c>
      <c r="AK37" s="12">
        <f t="shared" ca="1" si="8"/>
        <v>1</v>
      </c>
      <c r="AL37" s="12">
        <f t="shared" ca="1" si="9"/>
        <v>1</v>
      </c>
      <c r="AM37" s="8">
        <f t="shared" ca="1" si="10"/>
        <v>0</v>
      </c>
    </row>
    <row r="38" spans="2:39">
      <c r="B38" s="14">
        <f t="shared" si="11"/>
        <v>30</v>
      </c>
      <c r="C38" s="7">
        <f t="shared" ca="1" si="16"/>
        <v>0</v>
      </c>
      <c r="D38" s="8">
        <f t="shared" ca="1" si="17"/>
        <v>3</v>
      </c>
      <c r="E38" s="12">
        <f t="shared" ca="1" si="18"/>
        <v>0</v>
      </c>
      <c r="F38" s="65">
        <f t="shared" ca="1" si="15"/>
        <v>0</v>
      </c>
      <c r="G38" s="12">
        <f t="shared" ca="1" si="19"/>
        <v>-1</v>
      </c>
      <c r="H38" s="7">
        <f t="shared" ca="1" si="20"/>
        <v>0</v>
      </c>
      <c r="I38" s="8" t="b">
        <f t="shared" ca="1" si="21"/>
        <v>0</v>
      </c>
      <c r="J38" s="17"/>
      <c r="K38" s="67">
        <f t="shared" ca="1" si="4"/>
        <v>1</v>
      </c>
      <c r="L38" s="25">
        <f t="shared" si="0"/>
        <v>0.17960530202677491</v>
      </c>
      <c r="M38" s="8">
        <f t="shared" ca="1" si="5"/>
        <v>1</v>
      </c>
      <c r="N38" s="17"/>
      <c r="O38" s="75">
        <f ca="1">OFFSET(R38,0,F38)</f>
        <v>-2.40625</v>
      </c>
      <c r="P38" s="73">
        <f ca="1">G38+OFFSET(T38,0,M38)</f>
        <v>-3.21875</v>
      </c>
      <c r="Q38" s="29">
        <f ca="1">P38-O38</f>
        <v>-0.8125</v>
      </c>
      <c r="R38" s="28">
        <f ca="1">OFFSET(X38,0,E38*2)</f>
        <v>-2.40625</v>
      </c>
      <c r="S38" s="25">
        <f ca="1">OFFSET(Y38,0,E38*2)</f>
        <v>-2.21875</v>
      </c>
      <c r="T38" s="28">
        <f ca="1">OFFSET(X38,0,H38*2)</f>
        <v>-2.40625</v>
      </c>
      <c r="U38" s="58">
        <f ca="1">OFFSET(Y38,0,H38*2)</f>
        <v>-2.21875</v>
      </c>
      <c r="X38" s="51">
        <f ca="1">X37+IF(AND($E37=X$5,$F37=X$6), _alpha*$Q37, 0)</f>
        <v>-2.40625</v>
      </c>
      <c r="Y38" s="36">
        <f ca="1">Y37+IF(AND($E37=Y$5,$F37=Y$6), _alpha*$Q37, 0)</f>
        <v>-2.21875</v>
      </c>
      <c r="Z38" s="35">
        <f ca="1">Z37+IF(AND($E37=Z$5,$F37=Z$6), _alpha*$Q37, 0)</f>
        <v>-2.125</v>
      </c>
      <c r="AA38" s="37">
        <f ca="1">AA37+IF(AND($E37=AA$5,$F37=AA$6), _alpha*$Q37, 0)</f>
        <v>-0.40625</v>
      </c>
      <c r="AB38" s="36">
        <f ca="1">AB37+IF(AND($E37=AB$5,$F37=AB$6), _alpha*$Q37, 0)</f>
        <v>-1</v>
      </c>
      <c r="AC38" s="36">
        <f ca="1">AC37+IF(AND($E37=AC$5,$F37=AC$6), _alpha*$Q37, 0)</f>
        <v>4.0625</v>
      </c>
      <c r="AD38" s="35">
        <f ca="1">AD37+IF(AND($E37=AD$5,$F37=AD$6), _alpha*$Q37, 0)</f>
        <v>-0.75</v>
      </c>
      <c r="AE38" s="37">
        <f ca="1">AE37+IF(AND($E37=AE$5,$F37=AE$6), _alpha*$Q37, 0)</f>
        <v>8.75</v>
      </c>
      <c r="AF38" s="36">
        <f ca="1">AF37+IF(AND($E37=AF$5,$F37=AF$6), _alpha*$Q37, 0)</f>
        <v>0</v>
      </c>
      <c r="AG38" s="52">
        <f ca="1">AG37+IF(AND($E37=AG$5,$F37=AG$6), _alpha*$Q37, 0)</f>
        <v>0</v>
      </c>
      <c r="AI38" s="7">
        <f t="shared" ca="1" si="6"/>
        <v>1</v>
      </c>
      <c r="AJ38" s="12">
        <f t="shared" ca="1" si="7"/>
        <v>1</v>
      </c>
      <c r="AK38" s="12">
        <f t="shared" ca="1" si="8"/>
        <v>1</v>
      </c>
      <c r="AL38" s="12">
        <f t="shared" ca="1" si="9"/>
        <v>1</v>
      </c>
      <c r="AM38" s="8">
        <f t="shared" ca="1" si="10"/>
        <v>0</v>
      </c>
    </row>
    <row r="39" spans="2:39">
      <c r="B39" s="14">
        <f t="shared" si="11"/>
        <v>31</v>
      </c>
      <c r="C39" s="7">
        <f t="shared" ca="1" si="16"/>
        <v>1</v>
      </c>
      <c r="D39" s="8">
        <f t="shared" ca="1" si="17"/>
        <v>3</v>
      </c>
      <c r="E39" s="12">
        <f t="shared" ca="1" si="18"/>
        <v>0</v>
      </c>
      <c r="F39" s="65">
        <f t="shared" ca="1" si="15"/>
        <v>1</v>
      </c>
      <c r="G39" s="12">
        <f t="shared" ca="1" si="19"/>
        <v>-1</v>
      </c>
      <c r="H39" s="7">
        <f t="shared" ca="1" si="20"/>
        <v>1</v>
      </c>
      <c r="I39" s="8" t="b">
        <f t="shared" ca="1" si="21"/>
        <v>0</v>
      </c>
      <c r="J39" s="17"/>
      <c r="K39" s="67">
        <f t="shared" ca="1" si="4"/>
        <v>1</v>
      </c>
      <c r="L39" s="25">
        <f t="shared" si="0"/>
        <v>0.17677669529663687</v>
      </c>
      <c r="M39" s="8">
        <f t="shared" ca="1" si="5"/>
        <v>1</v>
      </c>
      <c r="N39" s="17"/>
      <c r="O39" s="75">
        <f ca="1">OFFSET(R39,0,F39)</f>
        <v>-2.21875</v>
      </c>
      <c r="P39" s="73">
        <f ca="1">G39+OFFSET(T39,0,M39)</f>
        <v>-1.40625</v>
      </c>
      <c r="Q39" s="29">
        <f ca="1">P39-O39</f>
        <v>0.8125</v>
      </c>
      <c r="R39" s="28">
        <f ca="1">OFFSET(X39,0,E39*2)</f>
        <v>-2.8125</v>
      </c>
      <c r="S39" s="25">
        <f ca="1">OFFSET(Y39,0,E39*2)</f>
        <v>-2.21875</v>
      </c>
      <c r="T39" s="28">
        <f ca="1">OFFSET(X39,0,H39*2)</f>
        <v>-2.125</v>
      </c>
      <c r="U39" s="58">
        <f ca="1">OFFSET(Y39,0,H39*2)</f>
        <v>-0.40625</v>
      </c>
      <c r="X39" s="51">
        <f ca="1">X38+IF(AND($E38=X$5,$F38=X$6), _alpha*$Q38, 0)</f>
        <v>-2.8125</v>
      </c>
      <c r="Y39" s="36">
        <f ca="1">Y38+IF(AND($E38=Y$5,$F38=Y$6), _alpha*$Q38, 0)</f>
        <v>-2.21875</v>
      </c>
      <c r="Z39" s="35">
        <f ca="1">Z38+IF(AND($E38=Z$5,$F38=Z$6), _alpha*$Q38, 0)</f>
        <v>-2.125</v>
      </c>
      <c r="AA39" s="37">
        <f ca="1">AA38+IF(AND($E38=AA$5,$F38=AA$6), _alpha*$Q38, 0)</f>
        <v>-0.40625</v>
      </c>
      <c r="AB39" s="36">
        <f ca="1">AB38+IF(AND($E38=AB$5,$F38=AB$6), _alpha*$Q38, 0)</f>
        <v>-1</v>
      </c>
      <c r="AC39" s="36">
        <f ca="1">AC38+IF(AND($E38=AC$5,$F38=AC$6), _alpha*$Q38, 0)</f>
        <v>4.0625</v>
      </c>
      <c r="AD39" s="35">
        <f ca="1">AD38+IF(AND($E38=AD$5,$F38=AD$6), _alpha*$Q38, 0)</f>
        <v>-0.75</v>
      </c>
      <c r="AE39" s="37">
        <f ca="1">AE38+IF(AND($E38=AE$5,$F38=AE$6), _alpha*$Q38, 0)</f>
        <v>8.75</v>
      </c>
      <c r="AF39" s="36">
        <f ca="1">AF38+IF(AND($E38=AF$5,$F38=AF$6), _alpha*$Q38, 0)</f>
        <v>0</v>
      </c>
      <c r="AG39" s="52">
        <f ca="1">AG38+IF(AND($E38=AG$5,$F38=AG$6), _alpha*$Q38, 0)</f>
        <v>0</v>
      </c>
      <c r="AI39" s="7">
        <f t="shared" ca="1" si="6"/>
        <v>1</v>
      </c>
      <c r="AJ39" s="12">
        <f t="shared" ca="1" si="7"/>
        <v>1</v>
      </c>
      <c r="AK39" s="12">
        <f t="shared" ca="1" si="8"/>
        <v>1</v>
      </c>
      <c r="AL39" s="12">
        <f t="shared" ca="1" si="9"/>
        <v>1</v>
      </c>
      <c r="AM39" s="8">
        <f t="shared" ca="1" si="10"/>
        <v>0</v>
      </c>
    </row>
    <row r="40" spans="2:39">
      <c r="B40" s="14">
        <f t="shared" si="11"/>
        <v>32</v>
      </c>
      <c r="C40" s="7">
        <f t="shared" ca="1" si="16"/>
        <v>2</v>
      </c>
      <c r="D40" s="8">
        <f t="shared" ca="1" si="17"/>
        <v>3</v>
      </c>
      <c r="E40" s="12">
        <f t="shared" ca="1" si="18"/>
        <v>1</v>
      </c>
      <c r="F40" s="65">
        <f t="shared" ca="1" si="15"/>
        <v>1</v>
      </c>
      <c r="G40" s="12">
        <f t="shared" ca="1" si="19"/>
        <v>-1</v>
      </c>
      <c r="H40" s="7">
        <f t="shared" ca="1" si="20"/>
        <v>2</v>
      </c>
      <c r="I40" s="8" t="b">
        <f t="shared" ca="1" si="21"/>
        <v>0</v>
      </c>
      <c r="J40" s="17"/>
      <c r="K40" s="67">
        <f t="shared" ca="1" si="4"/>
        <v>1</v>
      </c>
      <c r="L40" s="25">
        <f t="shared" si="0"/>
        <v>0.17407765595569785</v>
      </c>
      <c r="M40" s="8">
        <f t="shared" ca="1" si="5"/>
        <v>1</v>
      </c>
      <c r="N40" s="17"/>
      <c r="O40" s="75">
        <f ca="1">OFFSET(R40,0,F40)</f>
        <v>-0.40625</v>
      </c>
      <c r="P40" s="73">
        <f ca="1">G40+OFFSET(T40,0,M40)</f>
        <v>3.0625</v>
      </c>
      <c r="Q40" s="29">
        <f ca="1">P40-O40</f>
        <v>3.46875</v>
      </c>
      <c r="R40" s="28">
        <f ca="1">OFFSET(X40,0,E40*2)</f>
        <v>-2.125</v>
      </c>
      <c r="S40" s="25">
        <f ca="1">OFFSET(Y40,0,E40*2)</f>
        <v>-0.40625</v>
      </c>
      <c r="T40" s="28">
        <f ca="1">OFFSET(X40,0,H40*2)</f>
        <v>-1</v>
      </c>
      <c r="U40" s="58">
        <f ca="1">OFFSET(Y40,0,H40*2)</f>
        <v>4.0625</v>
      </c>
      <c r="X40" s="51">
        <f ca="1">X39+IF(AND($E39=X$5,$F39=X$6), _alpha*$Q39, 0)</f>
        <v>-2.8125</v>
      </c>
      <c r="Y40" s="36">
        <f ca="1">Y39+IF(AND($E39=Y$5,$F39=Y$6), _alpha*$Q39, 0)</f>
        <v>-1.8125</v>
      </c>
      <c r="Z40" s="35">
        <f ca="1">Z39+IF(AND($E39=Z$5,$F39=Z$6), _alpha*$Q39, 0)</f>
        <v>-2.125</v>
      </c>
      <c r="AA40" s="37">
        <f ca="1">AA39+IF(AND($E39=AA$5,$F39=AA$6), _alpha*$Q39, 0)</f>
        <v>-0.40625</v>
      </c>
      <c r="AB40" s="36">
        <f ca="1">AB39+IF(AND($E39=AB$5,$F39=AB$6), _alpha*$Q39, 0)</f>
        <v>-1</v>
      </c>
      <c r="AC40" s="36">
        <f ca="1">AC39+IF(AND($E39=AC$5,$F39=AC$6), _alpha*$Q39, 0)</f>
        <v>4.0625</v>
      </c>
      <c r="AD40" s="35">
        <f ca="1">AD39+IF(AND($E39=AD$5,$F39=AD$6), _alpha*$Q39, 0)</f>
        <v>-0.75</v>
      </c>
      <c r="AE40" s="37">
        <f ca="1">AE39+IF(AND($E39=AE$5,$F39=AE$6), _alpha*$Q39, 0)</f>
        <v>8.75</v>
      </c>
      <c r="AF40" s="36">
        <f ca="1">AF39+IF(AND($E39=AF$5,$F39=AF$6), _alpha*$Q39, 0)</f>
        <v>0</v>
      </c>
      <c r="AG40" s="52">
        <f ca="1">AG39+IF(AND($E39=AG$5,$F39=AG$6), _alpha*$Q39, 0)</f>
        <v>0</v>
      </c>
      <c r="AI40" s="7">
        <f t="shared" ca="1" si="6"/>
        <v>1</v>
      </c>
      <c r="AJ40" s="12">
        <f t="shared" ca="1" si="7"/>
        <v>1</v>
      </c>
      <c r="AK40" s="12">
        <f t="shared" ca="1" si="8"/>
        <v>1</v>
      </c>
      <c r="AL40" s="12">
        <f t="shared" ca="1" si="9"/>
        <v>1</v>
      </c>
      <c r="AM40" s="8">
        <f t="shared" ca="1" si="10"/>
        <v>0</v>
      </c>
    </row>
    <row r="41" spans="2:39">
      <c r="B41" s="14">
        <f t="shared" si="11"/>
        <v>33</v>
      </c>
      <c r="C41" s="7">
        <f t="shared" ca="1" si="16"/>
        <v>3</v>
      </c>
      <c r="D41" s="8">
        <f t="shared" ca="1" si="17"/>
        <v>3</v>
      </c>
      <c r="E41" s="12">
        <f t="shared" ca="1" si="18"/>
        <v>2</v>
      </c>
      <c r="F41" s="65">
        <f t="shared" ca="1" si="15"/>
        <v>1</v>
      </c>
      <c r="G41" s="12">
        <f t="shared" ca="1" si="19"/>
        <v>-1</v>
      </c>
      <c r="H41" s="7">
        <f t="shared" ca="1" si="20"/>
        <v>3</v>
      </c>
      <c r="I41" s="8" t="b">
        <f t="shared" ca="1" si="21"/>
        <v>0</v>
      </c>
      <c r="J41" s="17"/>
      <c r="K41" s="67">
        <f t="shared" ca="1" si="4"/>
        <v>1</v>
      </c>
      <c r="L41" s="25">
        <f t="shared" si="0"/>
        <v>0.17149858514250882</v>
      </c>
      <c r="M41" s="8">
        <f t="shared" ca="1" si="5"/>
        <v>1</v>
      </c>
      <c r="N41" s="17"/>
      <c r="O41" s="75">
        <f ca="1">OFFSET(R41,0,F41)</f>
        <v>4.0625</v>
      </c>
      <c r="P41" s="73">
        <f ca="1">G41+OFFSET(T41,0,M41)</f>
        <v>7.75</v>
      </c>
      <c r="Q41" s="29">
        <f ca="1">P41-O41</f>
        <v>3.6875</v>
      </c>
      <c r="R41" s="28">
        <f ca="1">OFFSET(X41,0,E41*2)</f>
        <v>-1</v>
      </c>
      <c r="S41" s="25">
        <f ca="1">OFFSET(Y41,0,E41*2)</f>
        <v>4.0625</v>
      </c>
      <c r="T41" s="28">
        <f ca="1">OFFSET(X41,0,H41*2)</f>
        <v>-0.75</v>
      </c>
      <c r="U41" s="58">
        <f ca="1">OFFSET(Y41,0,H41*2)</f>
        <v>8.75</v>
      </c>
      <c r="X41" s="51">
        <f ca="1">X40+IF(AND($E40=X$5,$F40=X$6), _alpha*$Q40, 0)</f>
        <v>-2.8125</v>
      </c>
      <c r="Y41" s="36">
        <f ca="1">Y40+IF(AND($E40=Y$5,$F40=Y$6), _alpha*$Q40, 0)</f>
        <v>-1.8125</v>
      </c>
      <c r="Z41" s="35">
        <f ca="1">Z40+IF(AND($E40=Z$5,$F40=Z$6), _alpha*$Q40, 0)</f>
        <v>-2.125</v>
      </c>
      <c r="AA41" s="37">
        <f ca="1">AA40+IF(AND($E40=AA$5,$F40=AA$6), _alpha*$Q40, 0)</f>
        <v>1.328125</v>
      </c>
      <c r="AB41" s="36">
        <f ca="1">AB40+IF(AND($E40=AB$5,$F40=AB$6), _alpha*$Q40, 0)</f>
        <v>-1</v>
      </c>
      <c r="AC41" s="36">
        <f ca="1">AC40+IF(AND($E40=AC$5,$F40=AC$6), _alpha*$Q40, 0)</f>
        <v>4.0625</v>
      </c>
      <c r="AD41" s="35">
        <f ca="1">AD40+IF(AND($E40=AD$5,$F40=AD$6), _alpha*$Q40, 0)</f>
        <v>-0.75</v>
      </c>
      <c r="AE41" s="37">
        <f ca="1">AE40+IF(AND($E40=AE$5,$F40=AE$6), _alpha*$Q40, 0)</f>
        <v>8.75</v>
      </c>
      <c r="AF41" s="36">
        <f ca="1">AF40+IF(AND($E40=AF$5,$F40=AF$6), _alpha*$Q40, 0)</f>
        <v>0</v>
      </c>
      <c r="AG41" s="52">
        <f ca="1">AG40+IF(AND($E40=AG$5,$F40=AG$6), _alpha*$Q40, 0)</f>
        <v>0</v>
      </c>
      <c r="AI41" s="7">
        <f t="shared" ca="1" si="6"/>
        <v>1</v>
      </c>
      <c r="AJ41" s="12">
        <f t="shared" ca="1" si="7"/>
        <v>1</v>
      </c>
      <c r="AK41" s="12">
        <f t="shared" ca="1" si="8"/>
        <v>1</v>
      </c>
      <c r="AL41" s="12">
        <f t="shared" ca="1" si="9"/>
        <v>1</v>
      </c>
      <c r="AM41" s="8">
        <f t="shared" ca="1" si="10"/>
        <v>0</v>
      </c>
    </row>
    <row r="42" spans="2:39">
      <c r="B42" s="14">
        <f t="shared" si="11"/>
        <v>34</v>
      </c>
      <c r="C42" s="7">
        <f t="shared" ca="1" si="16"/>
        <v>4</v>
      </c>
      <c r="D42" s="8">
        <f t="shared" ca="1" si="17"/>
        <v>3</v>
      </c>
      <c r="E42" s="12">
        <f t="shared" ca="1" si="18"/>
        <v>3</v>
      </c>
      <c r="F42" s="65">
        <f t="shared" ca="1" si="15"/>
        <v>1</v>
      </c>
      <c r="G42" s="12">
        <f t="shared" ca="1" si="19"/>
        <v>10</v>
      </c>
      <c r="H42" s="7">
        <f t="shared" ca="1" si="20"/>
        <v>4</v>
      </c>
      <c r="I42" s="8" t="b">
        <f t="shared" ca="1" si="21"/>
        <v>1</v>
      </c>
      <c r="J42" s="17"/>
      <c r="K42" s="67">
        <f t="shared" ca="1" si="4"/>
        <v>0</v>
      </c>
      <c r="L42" s="25">
        <f t="shared" si="0"/>
        <v>0.1690308509457033</v>
      </c>
      <c r="M42" s="8">
        <f t="shared" ca="1" si="5"/>
        <v>0</v>
      </c>
      <c r="N42" s="17"/>
      <c r="O42" s="75">
        <f ca="1">OFFSET(R42,0,F42)</f>
        <v>8.75</v>
      </c>
      <c r="P42" s="73">
        <f ca="1">G42+OFFSET(T42,0,M42)</f>
        <v>10</v>
      </c>
      <c r="Q42" s="29">
        <f ca="1">P42-O42</f>
        <v>1.25</v>
      </c>
      <c r="R42" s="28">
        <f ca="1">OFFSET(X42,0,E42*2)</f>
        <v>-0.75</v>
      </c>
      <c r="S42" s="25">
        <f ca="1">OFFSET(Y42,0,E42*2)</f>
        <v>8.75</v>
      </c>
      <c r="T42" s="28">
        <f ca="1">OFFSET(X42,0,H42*2)</f>
        <v>0</v>
      </c>
      <c r="U42" s="58">
        <f ca="1">OFFSET(Y42,0,H42*2)</f>
        <v>0</v>
      </c>
      <c r="X42" s="51">
        <f ca="1">X41+IF(AND($E41=X$5,$F41=X$6), _alpha*$Q41, 0)</f>
        <v>-2.8125</v>
      </c>
      <c r="Y42" s="36">
        <f ca="1">Y41+IF(AND($E41=Y$5,$F41=Y$6), _alpha*$Q41, 0)</f>
        <v>-1.8125</v>
      </c>
      <c r="Z42" s="35">
        <f ca="1">Z41+IF(AND($E41=Z$5,$F41=Z$6), _alpha*$Q41, 0)</f>
        <v>-2.125</v>
      </c>
      <c r="AA42" s="37">
        <f ca="1">AA41+IF(AND($E41=AA$5,$F41=AA$6), _alpha*$Q41, 0)</f>
        <v>1.328125</v>
      </c>
      <c r="AB42" s="36">
        <f ca="1">AB41+IF(AND($E41=AB$5,$F41=AB$6), _alpha*$Q41, 0)</f>
        <v>-1</v>
      </c>
      <c r="AC42" s="36">
        <f ca="1">AC41+IF(AND($E41=AC$5,$F41=AC$6), _alpha*$Q41, 0)</f>
        <v>5.90625</v>
      </c>
      <c r="AD42" s="35">
        <f ca="1">AD41+IF(AND($E41=AD$5,$F41=AD$6), _alpha*$Q41, 0)</f>
        <v>-0.75</v>
      </c>
      <c r="AE42" s="37">
        <f ca="1">AE41+IF(AND($E41=AE$5,$F41=AE$6), _alpha*$Q41, 0)</f>
        <v>8.75</v>
      </c>
      <c r="AF42" s="36">
        <f ca="1">AF41+IF(AND($E41=AF$5,$F41=AF$6), _alpha*$Q41, 0)</f>
        <v>0</v>
      </c>
      <c r="AG42" s="52">
        <f ca="1">AG41+IF(AND($E41=AG$5,$F41=AG$6), _alpha*$Q41, 0)</f>
        <v>0</v>
      </c>
      <c r="AI42" s="7">
        <f t="shared" ca="1" si="6"/>
        <v>1</v>
      </c>
      <c r="AJ42" s="12">
        <f t="shared" ca="1" si="7"/>
        <v>1</v>
      </c>
      <c r="AK42" s="12">
        <f t="shared" ca="1" si="8"/>
        <v>1</v>
      </c>
      <c r="AL42" s="12">
        <f t="shared" ca="1" si="9"/>
        <v>1</v>
      </c>
      <c r="AM42" s="8">
        <f t="shared" ca="1" si="10"/>
        <v>0</v>
      </c>
    </row>
    <row r="43" spans="2:39">
      <c r="B43" s="14">
        <f t="shared" si="11"/>
        <v>35</v>
      </c>
      <c r="C43" s="7">
        <f t="shared" ca="1" si="16"/>
        <v>0</v>
      </c>
      <c r="D43" s="8">
        <f t="shared" ca="1" si="17"/>
        <v>4</v>
      </c>
      <c r="E43" s="12">
        <f t="shared" ca="1" si="18"/>
        <v>0</v>
      </c>
      <c r="F43" s="65">
        <f t="shared" ca="1" si="15"/>
        <v>0</v>
      </c>
      <c r="G43" s="12">
        <f t="shared" ca="1" si="19"/>
        <v>-1</v>
      </c>
      <c r="H43" s="7">
        <f t="shared" ca="1" si="20"/>
        <v>0</v>
      </c>
      <c r="I43" s="8" t="b">
        <f t="shared" ca="1" si="21"/>
        <v>0</v>
      </c>
      <c r="J43" s="17"/>
      <c r="K43" s="67">
        <f t="shared" ca="1" si="4"/>
        <v>1</v>
      </c>
      <c r="L43" s="25">
        <f t="shared" si="0"/>
        <v>0.16666666666666666</v>
      </c>
      <c r="M43" s="8">
        <f t="shared" ca="1" si="5"/>
        <v>1</v>
      </c>
      <c r="N43" s="17"/>
      <c r="O43" s="75">
        <f ca="1">OFFSET(R43,0,F43)</f>
        <v>-2.8125</v>
      </c>
      <c r="P43" s="73">
        <f ca="1">G43+OFFSET(T43,0,M43)</f>
        <v>-2.8125</v>
      </c>
      <c r="Q43" s="29">
        <f ca="1">P43-O43</f>
        <v>0</v>
      </c>
      <c r="R43" s="28">
        <f ca="1">OFFSET(X43,0,E43*2)</f>
        <v>-2.8125</v>
      </c>
      <c r="S43" s="25">
        <f ca="1">OFFSET(Y43,0,E43*2)</f>
        <v>-1.8125</v>
      </c>
      <c r="T43" s="28">
        <f ca="1">OFFSET(X43,0,H43*2)</f>
        <v>-2.8125</v>
      </c>
      <c r="U43" s="58">
        <f ca="1">OFFSET(Y43,0,H43*2)</f>
        <v>-1.8125</v>
      </c>
      <c r="X43" s="51">
        <f ca="1">X42+IF(AND($E42=X$5,$F42=X$6), _alpha*$Q42, 0)</f>
        <v>-2.8125</v>
      </c>
      <c r="Y43" s="36">
        <f ca="1">Y42+IF(AND($E42=Y$5,$F42=Y$6), _alpha*$Q42, 0)</f>
        <v>-1.8125</v>
      </c>
      <c r="Z43" s="35">
        <f ca="1">Z42+IF(AND($E42=Z$5,$F42=Z$6), _alpha*$Q42, 0)</f>
        <v>-2.125</v>
      </c>
      <c r="AA43" s="37">
        <f ca="1">AA42+IF(AND($E42=AA$5,$F42=AA$6), _alpha*$Q42, 0)</f>
        <v>1.328125</v>
      </c>
      <c r="AB43" s="36">
        <f ca="1">AB42+IF(AND($E42=AB$5,$F42=AB$6), _alpha*$Q42, 0)</f>
        <v>-1</v>
      </c>
      <c r="AC43" s="36">
        <f ca="1">AC42+IF(AND($E42=AC$5,$F42=AC$6), _alpha*$Q42, 0)</f>
        <v>5.90625</v>
      </c>
      <c r="AD43" s="35">
        <f ca="1">AD42+IF(AND($E42=AD$5,$F42=AD$6), _alpha*$Q42, 0)</f>
        <v>-0.75</v>
      </c>
      <c r="AE43" s="37">
        <f ca="1">AE42+IF(AND($E42=AE$5,$F42=AE$6), _alpha*$Q42, 0)</f>
        <v>9.375</v>
      </c>
      <c r="AF43" s="36">
        <f ca="1">AF42+IF(AND($E42=AF$5,$F42=AF$6), _alpha*$Q42, 0)</f>
        <v>0</v>
      </c>
      <c r="AG43" s="52">
        <f ca="1">AG42+IF(AND($E42=AG$5,$F42=AG$6), _alpha*$Q42, 0)</f>
        <v>0</v>
      </c>
      <c r="AI43" s="7">
        <f t="shared" ca="1" si="6"/>
        <v>1</v>
      </c>
      <c r="AJ43" s="12">
        <f t="shared" ca="1" si="7"/>
        <v>1</v>
      </c>
      <c r="AK43" s="12">
        <f t="shared" ca="1" si="8"/>
        <v>1</v>
      </c>
      <c r="AL43" s="12">
        <f t="shared" ca="1" si="9"/>
        <v>1</v>
      </c>
      <c r="AM43" s="8">
        <f t="shared" ca="1" si="10"/>
        <v>0</v>
      </c>
    </row>
    <row r="44" spans="2:39">
      <c r="B44" s="14">
        <f t="shared" si="11"/>
        <v>36</v>
      </c>
      <c r="C44" s="7">
        <f t="shared" ca="1" si="16"/>
        <v>1</v>
      </c>
      <c r="D44" s="8">
        <f t="shared" ca="1" si="17"/>
        <v>4</v>
      </c>
      <c r="E44" s="12">
        <f t="shared" ca="1" si="18"/>
        <v>0</v>
      </c>
      <c r="F44" s="65">
        <f t="shared" ca="1" si="15"/>
        <v>1</v>
      </c>
      <c r="G44" s="12">
        <f t="shared" ca="1" si="19"/>
        <v>-1</v>
      </c>
      <c r="H44" s="7">
        <f t="shared" ca="1" si="20"/>
        <v>1</v>
      </c>
      <c r="I44" s="8" t="b">
        <f t="shared" ca="1" si="21"/>
        <v>0</v>
      </c>
      <c r="J44" s="17"/>
      <c r="K44" s="67">
        <f t="shared" ca="1" si="4"/>
        <v>1</v>
      </c>
      <c r="L44" s="25">
        <f t="shared" si="0"/>
        <v>0.16439898730535729</v>
      </c>
      <c r="M44" s="8">
        <f t="shared" ca="1" si="5"/>
        <v>1</v>
      </c>
      <c r="N44" s="17"/>
      <c r="O44" s="75">
        <f ca="1">OFFSET(R44,0,F44)</f>
        <v>-1.8125</v>
      </c>
      <c r="P44" s="73">
        <f ca="1">G44+OFFSET(T44,0,M44)</f>
        <v>0.328125</v>
      </c>
      <c r="Q44" s="29">
        <f ca="1">P44-O44</f>
        <v>2.140625</v>
      </c>
      <c r="R44" s="28">
        <f ca="1">OFFSET(X44,0,E44*2)</f>
        <v>-2.8125</v>
      </c>
      <c r="S44" s="25">
        <f ca="1">OFFSET(Y44,0,E44*2)</f>
        <v>-1.8125</v>
      </c>
      <c r="T44" s="28">
        <f ca="1">OFFSET(X44,0,H44*2)</f>
        <v>-2.125</v>
      </c>
      <c r="U44" s="58">
        <f ca="1">OFFSET(Y44,0,H44*2)</f>
        <v>1.328125</v>
      </c>
      <c r="X44" s="51">
        <f ca="1">X43+IF(AND($E43=X$5,$F43=X$6), _alpha*$Q43, 0)</f>
        <v>-2.8125</v>
      </c>
      <c r="Y44" s="36">
        <f ca="1">Y43+IF(AND($E43=Y$5,$F43=Y$6), _alpha*$Q43, 0)</f>
        <v>-1.8125</v>
      </c>
      <c r="Z44" s="35">
        <f ca="1">Z43+IF(AND($E43=Z$5,$F43=Z$6), _alpha*$Q43, 0)</f>
        <v>-2.125</v>
      </c>
      <c r="AA44" s="37">
        <f ca="1">AA43+IF(AND($E43=AA$5,$F43=AA$6), _alpha*$Q43, 0)</f>
        <v>1.328125</v>
      </c>
      <c r="AB44" s="36">
        <f ca="1">AB43+IF(AND($E43=AB$5,$F43=AB$6), _alpha*$Q43, 0)</f>
        <v>-1</v>
      </c>
      <c r="AC44" s="36">
        <f ca="1">AC43+IF(AND($E43=AC$5,$F43=AC$6), _alpha*$Q43, 0)</f>
        <v>5.90625</v>
      </c>
      <c r="AD44" s="35">
        <f ca="1">AD43+IF(AND($E43=AD$5,$F43=AD$6), _alpha*$Q43, 0)</f>
        <v>-0.75</v>
      </c>
      <c r="AE44" s="37">
        <f ca="1">AE43+IF(AND($E43=AE$5,$F43=AE$6), _alpha*$Q43, 0)</f>
        <v>9.375</v>
      </c>
      <c r="AF44" s="36">
        <f ca="1">AF43+IF(AND($E43=AF$5,$F43=AF$6), _alpha*$Q43, 0)</f>
        <v>0</v>
      </c>
      <c r="AG44" s="52">
        <f ca="1">AG43+IF(AND($E43=AG$5,$F43=AG$6), _alpha*$Q43, 0)</f>
        <v>0</v>
      </c>
      <c r="AI44" s="7">
        <f t="shared" ca="1" si="6"/>
        <v>1</v>
      </c>
      <c r="AJ44" s="12">
        <f t="shared" ca="1" si="7"/>
        <v>1</v>
      </c>
      <c r="AK44" s="12">
        <f t="shared" ca="1" si="8"/>
        <v>1</v>
      </c>
      <c r="AL44" s="12">
        <f t="shared" ca="1" si="9"/>
        <v>1</v>
      </c>
      <c r="AM44" s="8">
        <f t="shared" ca="1" si="10"/>
        <v>0</v>
      </c>
    </row>
    <row r="45" spans="2:39">
      <c r="B45" s="14">
        <f t="shared" si="11"/>
        <v>37</v>
      </c>
      <c r="C45" s="7">
        <f t="shared" ca="1" si="16"/>
        <v>2</v>
      </c>
      <c r="D45" s="8">
        <f t="shared" ca="1" si="17"/>
        <v>4</v>
      </c>
      <c r="E45" s="12">
        <f t="shared" ca="1" si="18"/>
        <v>1</v>
      </c>
      <c r="F45" s="65">
        <f t="shared" ca="1" si="15"/>
        <v>1</v>
      </c>
      <c r="G45" s="12">
        <f t="shared" ca="1" si="19"/>
        <v>-1</v>
      </c>
      <c r="H45" s="7">
        <f t="shared" ca="1" si="20"/>
        <v>2</v>
      </c>
      <c r="I45" s="8" t="b">
        <f t="shared" ca="1" si="21"/>
        <v>0</v>
      </c>
      <c r="J45" s="17"/>
      <c r="K45" s="67">
        <f t="shared" ca="1" si="4"/>
        <v>1</v>
      </c>
      <c r="L45" s="25">
        <f t="shared" si="0"/>
        <v>0.16222142113076254</v>
      </c>
      <c r="M45" s="8">
        <f t="shared" ca="1" si="5"/>
        <v>1</v>
      </c>
      <c r="N45" s="17"/>
      <c r="O45" s="75">
        <f ca="1">OFFSET(R45,0,F45)</f>
        <v>1.328125</v>
      </c>
      <c r="P45" s="73">
        <f ca="1">G45+OFFSET(T45,0,M45)</f>
        <v>4.90625</v>
      </c>
      <c r="Q45" s="29">
        <f ca="1">P45-O45</f>
        <v>3.578125</v>
      </c>
      <c r="R45" s="28">
        <f ca="1">OFFSET(X45,0,E45*2)</f>
        <v>-2.125</v>
      </c>
      <c r="S45" s="25">
        <f ca="1">OFFSET(Y45,0,E45*2)</f>
        <v>1.328125</v>
      </c>
      <c r="T45" s="28">
        <f ca="1">OFFSET(X45,0,H45*2)</f>
        <v>-1</v>
      </c>
      <c r="U45" s="58">
        <f ca="1">OFFSET(Y45,0,H45*2)</f>
        <v>5.90625</v>
      </c>
      <c r="X45" s="51">
        <f ca="1">X44+IF(AND($E44=X$5,$F44=X$6), _alpha*$Q44, 0)</f>
        <v>-2.8125</v>
      </c>
      <c r="Y45" s="36">
        <f ca="1">Y44+IF(AND($E44=Y$5,$F44=Y$6), _alpha*$Q44, 0)</f>
        <v>-0.7421875</v>
      </c>
      <c r="Z45" s="35">
        <f ca="1">Z44+IF(AND($E44=Z$5,$F44=Z$6), _alpha*$Q44, 0)</f>
        <v>-2.125</v>
      </c>
      <c r="AA45" s="37">
        <f ca="1">AA44+IF(AND($E44=AA$5,$F44=AA$6), _alpha*$Q44, 0)</f>
        <v>1.328125</v>
      </c>
      <c r="AB45" s="36">
        <f ca="1">AB44+IF(AND($E44=AB$5,$F44=AB$6), _alpha*$Q44, 0)</f>
        <v>-1</v>
      </c>
      <c r="AC45" s="36">
        <f ca="1">AC44+IF(AND($E44=AC$5,$F44=AC$6), _alpha*$Q44, 0)</f>
        <v>5.90625</v>
      </c>
      <c r="AD45" s="35">
        <f ca="1">AD44+IF(AND($E44=AD$5,$F44=AD$6), _alpha*$Q44, 0)</f>
        <v>-0.75</v>
      </c>
      <c r="AE45" s="37">
        <f ca="1">AE44+IF(AND($E44=AE$5,$F44=AE$6), _alpha*$Q44, 0)</f>
        <v>9.375</v>
      </c>
      <c r="AF45" s="36">
        <f ca="1">AF44+IF(AND($E44=AF$5,$F44=AF$6), _alpha*$Q44, 0)</f>
        <v>0</v>
      </c>
      <c r="AG45" s="52">
        <f ca="1">AG44+IF(AND($E44=AG$5,$F44=AG$6), _alpha*$Q44, 0)</f>
        <v>0</v>
      </c>
      <c r="AI45" s="7">
        <f t="shared" ca="1" si="6"/>
        <v>1</v>
      </c>
      <c r="AJ45" s="12">
        <f t="shared" ca="1" si="7"/>
        <v>1</v>
      </c>
      <c r="AK45" s="12">
        <f t="shared" ca="1" si="8"/>
        <v>1</v>
      </c>
      <c r="AL45" s="12">
        <f t="shared" ca="1" si="9"/>
        <v>1</v>
      </c>
      <c r="AM45" s="8">
        <f t="shared" ca="1" si="10"/>
        <v>0</v>
      </c>
    </row>
    <row r="46" spans="2:39">
      <c r="B46" s="14">
        <f t="shared" si="11"/>
        <v>38</v>
      </c>
      <c r="C46" s="7">
        <f t="shared" ca="1" si="16"/>
        <v>3</v>
      </c>
      <c r="D46" s="8">
        <f t="shared" ca="1" si="17"/>
        <v>4</v>
      </c>
      <c r="E46" s="12">
        <f t="shared" ca="1" si="18"/>
        <v>2</v>
      </c>
      <c r="F46" s="65">
        <f t="shared" ca="1" si="15"/>
        <v>1</v>
      </c>
      <c r="G46" s="12">
        <f t="shared" ca="1" si="19"/>
        <v>-1</v>
      </c>
      <c r="H46" s="7">
        <f t="shared" ca="1" si="20"/>
        <v>3</v>
      </c>
      <c r="I46" s="8" t="b">
        <f t="shared" ca="1" si="21"/>
        <v>0</v>
      </c>
      <c r="J46" s="17"/>
      <c r="K46" s="67">
        <f t="shared" ca="1" si="4"/>
        <v>1</v>
      </c>
      <c r="L46" s="25">
        <f t="shared" si="0"/>
        <v>0.16012815380508713</v>
      </c>
      <c r="M46" s="8">
        <f t="shared" ca="1" si="5"/>
        <v>1</v>
      </c>
      <c r="N46" s="17"/>
      <c r="O46" s="75">
        <f ca="1">OFFSET(R46,0,F46)</f>
        <v>5.90625</v>
      </c>
      <c r="P46" s="73">
        <f ca="1">G46+OFFSET(T46,0,M46)</f>
        <v>8.375</v>
      </c>
      <c r="Q46" s="29">
        <f ca="1">P46-O46</f>
        <v>2.46875</v>
      </c>
      <c r="R46" s="28">
        <f ca="1">OFFSET(X46,0,E46*2)</f>
        <v>-1</v>
      </c>
      <c r="S46" s="25">
        <f ca="1">OFFSET(Y46,0,E46*2)</f>
        <v>5.90625</v>
      </c>
      <c r="T46" s="28">
        <f ca="1">OFFSET(X46,0,H46*2)</f>
        <v>-0.75</v>
      </c>
      <c r="U46" s="58">
        <f ca="1">OFFSET(Y46,0,H46*2)</f>
        <v>9.375</v>
      </c>
      <c r="X46" s="51">
        <f ca="1">X45+IF(AND($E45=X$5,$F45=X$6), _alpha*$Q45, 0)</f>
        <v>-2.8125</v>
      </c>
      <c r="Y46" s="36">
        <f ca="1">Y45+IF(AND($E45=Y$5,$F45=Y$6), _alpha*$Q45, 0)</f>
        <v>-0.7421875</v>
      </c>
      <c r="Z46" s="35">
        <f ca="1">Z45+IF(AND($E45=Z$5,$F45=Z$6), _alpha*$Q45, 0)</f>
        <v>-2.125</v>
      </c>
      <c r="AA46" s="37">
        <f ca="1">AA45+IF(AND($E45=AA$5,$F45=AA$6), _alpha*$Q45, 0)</f>
        <v>3.1171875</v>
      </c>
      <c r="AB46" s="36">
        <f ca="1">AB45+IF(AND($E45=AB$5,$F45=AB$6), _alpha*$Q45, 0)</f>
        <v>-1</v>
      </c>
      <c r="AC46" s="36">
        <f ca="1">AC45+IF(AND($E45=AC$5,$F45=AC$6), _alpha*$Q45, 0)</f>
        <v>5.90625</v>
      </c>
      <c r="AD46" s="35">
        <f ca="1">AD45+IF(AND($E45=AD$5,$F45=AD$6), _alpha*$Q45, 0)</f>
        <v>-0.75</v>
      </c>
      <c r="AE46" s="37">
        <f ca="1">AE45+IF(AND($E45=AE$5,$F45=AE$6), _alpha*$Q45, 0)</f>
        <v>9.375</v>
      </c>
      <c r="AF46" s="36">
        <f ca="1">AF45+IF(AND($E45=AF$5,$F45=AF$6), _alpha*$Q45, 0)</f>
        <v>0</v>
      </c>
      <c r="AG46" s="52">
        <f ca="1">AG45+IF(AND($E45=AG$5,$F45=AG$6), _alpha*$Q45, 0)</f>
        <v>0</v>
      </c>
      <c r="AI46" s="7">
        <f t="shared" ca="1" si="6"/>
        <v>1</v>
      </c>
      <c r="AJ46" s="12">
        <f t="shared" ca="1" si="7"/>
        <v>1</v>
      </c>
      <c r="AK46" s="12">
        <f t="shared" ca="1" si="8"/>
        <v>1</v>
      </c>
      <c r="AL46" s="12">
        <f t="shared" ca="1" si="9"/>
        <v>1</v>
      </c>
      <c r="AM46" s="8">
        <f t="shared" ca="1" si="10"/>
        <v>0</v>
      </c>
    </row>
    <row r="47" spans="2:39">
      <c r="B47" s="14">
        <f t="shared" si="11"/>
        <v>39</v>
      </c>
      <c r="C47" s="7">
        <f t="shared" ca="1" si="16"/>
        <v>4</v>
      </c>
      <c r="D47" s="8">
        <f t="shared" ca="1" si="17"/>
        <v>4</v>
      </c>
      <c r="E47" s="12">
        <f t="shared" ca="1" si="18"/>
        <v>3</v>
      </c>
      <c r="F47" s="65">
        <f t="shared" ca="1" si="15"/>
        <v>1</v>
      </c>
      <c r="G47" s="12">
        <f t="shared" ca="1" si="19"/>
        <v>10</v>
      </c>
      <c r="H47" s="7">
        <f t="shared" ca="1" si="20"/>
        <v>4</v>
      </c>
      <c r="I47" s="8" t="b">
        <f t="shared" ca="1" si="21"/>
        <v>1</v>
      </c>
      <c r="J47" s="17"/>
      <c r="K47" s="67">
        <f t="shared" ca="1" si="4"/>
        <v>0</v>
      </c>
      <c r="L47" s="25">
        <f t="shared" si="0"/>
        <v>0.15811388300841897</v>
      </c>
      <c r="M47" s="8">
        <f t="shared" ca="1" si="5"/>
        <v>0</v>
      </c>
      <c r="N47" s="17"/>
      <c r="O47" s="75">
        <f ca="1">OFFSET(R47,0,F47)</f>
        <v>9.375</v>
      </c>
      <c r="P47" s="73">
        <f ca="1">G47+OFFSET(T47,0,M47)</f>
        <v>10</v>
      </c>
      <c r="Q47" s="29">
        <f ca="1">P47-O47</f>
        <v>0.625</v>
      </c>
      <c r="R47" s="28">
        <f ca="1">OFFSET(X47,0,E47*2)</f>
        <v>-0.75</v>
      </c>
      <c r="S47" s="25">
        <f ca="1">OFFSET(Y47,0,E47*2)</f>
        <v>9.375</v>
      </c>
      <c r="T47" s="28">
        <f ca="1">OFFSET(X47,0,H47*2)</f>
        <v>0</v>
      </c>
      <c r="U47" s="58">
        <f ca="1">OFFSET(Y47,0,H47*2)</f>
        <v>0</v>
      </c>
      <c r="X47" s="51">
        <f ca="1">X46+IF(AND($E46=X$5,$F46=X$6), _alpha*$Q46, 0)</f>
        <v>-2.8125</v>
      </c>
      <c r="Y47" s="36">
        <f ca="1">Y46+IF(AND($E46=Y$5,$F46=Y$6), _alpha*$Q46, 0)</f>
        <v>-0.7421875</v>
      </c>
      <c r="Z47" s="35">
        <f ca="1">Z46+IF(AND($E46=Z$5,$F46=Z$6), _alpha*$Q46, 0)</f>
        <v>-2.125</v>
      </c>
      <c r="AA47" s="37">
        <f ca="1">AA46+IF(AND($E46=AA$5,$F46=AA$6), _alpha*$Q46, 0)</f>
        <v>3.1171875</v>
      </c>
      <c r="AB47" s="36">
        <f ca="1">AB46+IF(AND($E46=AB$5,$F46=AB$6), _alpha*$Q46, 0)</f>
        <v>-1</v>
      </c>
      <c r="AC47" s="36">
        <f ca="1">AC46+IF(AND($E46=AC$5,$F46=AC$6), _alpha*$Q46, 0)</f>
        <v>7.140625</v>
      </c>
      <c r="AD47" s="35">
        <f ca="1">AD46+IF(AND($E46=AD$5,$F46=AD$6), _alpha*$Q46, 0)</f>
        <v>-0.75</v>
      </c>
      <c r="AE47" s="37">
        <f ca="1">AE46+IF(AND($E46=AE$5,$F46=AE$6), _alpha*$Q46, 0)</f>
        <v>9.375</v>
      </c>
      <c r="AF47" s="36">
        <f ca="1">AF46+IF(AND($E46=AF$5,$F46=AF$6), _alpha*$Q46, 0)</f>
        <v>0</v>
      </c>
      <c r="AG47" s="52">
        <f ca="1">AG46+IF(AND($E46=AG$5,$F46=AG$6), _alpha*$Q46, 0)</f>
        <v>0</v>
      </c>
      <c r="AI47" s="7">
        <f t="shared" ca="1" si="6"/>
        <v>1</v>
      </c>
      <c r="AJ47" s="12">
        <f t="shared" ca="1" si="7"/>
        <v>1</v>
      </c>
      <c r="AK47" s="12">
        <f t="shared" ca="1" si="8"/>
        <v>1</v>
      </c>
      <c r="AL47" s="12">
        <f t="shared" ca="1" si="9"/>
        <v>1</v>
      </c>
      <c r="AM47" s="8">
        <f t="shared" ca="1" si="10"/>
        <v>0</v>
      </c>
    </row>
    <row r="48" spans="2:39">
      <c r="B48" s="14">
        <f t="shared" si="11"/>
        <v>40</v>
      </c>
      <c r="C48" s="7">
        <f t="shared" ca="1" si="16"/>
        <v>0</v>
      </c>
      <c r="D48" s="8">
        <f t="shared" ca="1" si="17"/>
        <v>5</v>
      </c>
      <c r="E48" s="12">
        <f t="shared" ca="1" si="18"/>
        <v>0</v>
      </c>
      <c r="F48" s="65">
        <f t="shared" ca="1" si="15"/>
        <v>0</v>
      </c>
      <c r="G48" s="12">
        <f t="shared" ca="1" si="19"/>
        <v>-1</v>
      </c>
      <c r="H48" s="7">
        <f t="shared" ca="1" si="20"/>
        <v>0</v>
      </c>
      <c r="I48" s="8" t="b">
        <f t="shared" ca="1" si="21"/>
        <v>0</v>
      </c>
      <c r="J48" s="17"/>
      <c r="K48" s="67">
        <f t="shared" ca="1" si="4"/>
        <v>1</v>
      </c>
      <c r="L48" s="25">
        <f t="shared" si="0"/>
        <v>0.15617376188860607</v>
      </c>
      <c r="M48" s="8">
        <f t="shared" ca="1" si="5"/>
        <v>1</v>
      </c>
      <c r="N48" s="17"/>
      <c r="O48" s="75">
        <f ca="1">OFFSET(R48,0,F48)</f>
        <v>-2.8125</v>
      </c>
      <c r="P48" s="73">
        <f ca="1">G48+OFFSET(T48,0,M48)</f>
        <v>-1.7421875</v>
      </c>
      <c r="Q48" s="29">
        <f ca="1">P48-O48</f>
        <v>1.0703125</v>
      </c>
      <c r="R48" s="28">
        <f ca="1">OFFSET(X48,0,E48*2)</f>
        <v>-2.8125</v>
      </c>
      <c r="S48" s="25">
        <f ca="1">OFFSET(Y48,0,E48*2)</f>
        <v>-0.7421875</v>
      </c>
      <c r="T48" s="28">
        <f ca="1">OFFSET(X48,0,H48*2)</f>
        <v>-2.8125</v>
      </c>
      <c r="U48" s="58">
        <f ca="1">OFFSET(Y48,0,H48*2)</f>
        <v>-0.7421875</v>
      </c>
      <c r="X48" s="51">
        <f ca="1">X47+IF(AND($E47=X$5,$F47=X$6), _alpha*$Q47, 0)</f>
        <v>-2.8125</v>
      </c>
      <c r="Y48" s="36">
        <f ca="1">Y47+IF(AND($E47=Y$5,$F47=Y$6), _alpha*$Q47, 0)</f>
        <v>-0.7421875</v>
      </c>
      <c r="Z48" s="35">
        <f ca="1">Z47+IF(AND($E47=Z$5,$F47=Z$6), _alpha*$Q47, 0)</f>
        <v>-2.125</v>
      </c>
      <c r="AA48" s="37">
        <f ca="1">AA47+IF(AND($E47=AA$5,$F47=AA$6), _alpha*$Q47, 0)</f>
        <v>3.1171875</v>
      </c>
      <c r="AB48" s="36">
        <f ca="1">AB47+IF(AND($E47=AB$5,$F47=AB$6), _alpha*$Q47, 0)</f>
        <v>-1</v>
      </c>
      <c r="AC48" s="36">
        <f ca="1">AC47+IF(AND($E47=AC$5,$F47=AC$6), _alpha*$Q47, 0)</f>
        <v>7.140625</v>
      </c>
      <c r="AD48" s="35">
        <f ca="1">AD47+IF(AND($E47=AD$5,$F47=AD$6), _alpha*$Q47, 0)</f>
        <v>-0.75</v>
      </c>
      <c r="AE48" s="37">
        <f ca="1">AE47+IF(AND($E47=AE$5,$F47=AE$6), _alpha*$Q47, 0)</f>
        <v>9.6875</v>
      </c>
      <c r="AF48" s="36">
        <f ca="1">AF47+IF(AND($E47=AF$5,$F47=AF$6), _alpha*$Q47, 0)</f>
        <v>0</v>
      </c>
      <c r="AG48" s="52">
        <f ca="1">AG47+IF(AND($E47=AG$5,$F47=AG$6), _alpha*$Q47, 0)</f>
        <v>0</v>
      </c>
      <c r="AI48" s="7">
        <f t="shared" ca="1" si="6"/>
        <v>1</v>
      </c>
      <c r="AJ48" s="12">
        <f t="shared" ca="1" si="7"/>
        <v>1</v>
      </c>
      <c r="AK48" s="12">
        <f t="shared" ca="1" si="8"/>
        <v>1</v>
      </c>
      <c r="AL48" s="12">
        <f t="shared" ca="1" si="9"/>
        <v>1</v>
      </c>
      <c r="AM48" s="8">
        <f t="shared" ca="1" si="10"/>
        <v>0</v>
      </c>
    </row>
    <row r="49" spans="2:39">
      <c r="B49" s="14">
        <f t="shared" si="11"/>
        <v>41</v>
      </c>
      <c r="C49" s="7">
        <f t="shared" ca="1" si="16"/>
        <v>1</v>
      </c>
      <c r="D49" s="8">
        <f t="shared" ca="1" si="17"/>
        <v>5</v>
      </c>
      <c r="E49" s="12">
        <f t="shared" ca="1" si="18"/>
        <v>0</v>
      </c>
      <c r="F49" s="65">
        <f t="shared" ca="1" si="15"/>
        <v>1</v>
      </c>
      <c r="G49" s="12">
        <f t="shared" ca="1" si="19"/>
        <v>-1</v>
      </c>
      <c r="H49" s="7">
        <f t="shared" ca="1" si="20"/>
        <v>1</v>
      </c>
      <c r="I49" s="8" t="b">
        <f t="shared" ca="1" si="21"/>
        <v>0</v>
      </c>
      <c r="J49" s="17"/>
      <c r="K49" s="67">
        <f t="shared" ca="1" si="4"/>
        <v>1</v>
      </c>
      <c r="L49" s="25">
        <f t="shared" si="0"/>
        <v>0.15430334996209191</v>
      </c>
      <c r="M49" s="8">
        <f t="shared" ca="1" si="5"/>
        <v>1</v>
      </c>
      <c r="N49" s="17"/>
      <c r="O49" s="75">
        <f ca="1">OFFSET(R49,0,F49)</f>
        <v>-0.7421875</v>
      </c>
      <c r="P49" s="73">
        <f ca="1">G49+OFFSET(T49,0,M49)</f>
        <v>2.1171875</v>
      </c>
      <c r="Q49" s="29">
        <f ca="1">P49-O49</f>
        <v>2.859375</v>
      </c>
      <c r="R49" s="28">
        <f ca="1">OFFSET(X49,0,E49*2)</f>
        <v>-2.27734375</v>
      </c>
      <c r="S49" s="25">
        <f ca="1">OFFSET(Y49,0,E49*2)</f>
        <v>-0.7421875</v>
      </c>
      <c r="T49" s="28">
        <f ca="1">OFFSET(X49,0,H49*2)</f>
        <v>-2.125</v>
      </c>
      <c r="U49" s="58">
        <f ca="1">OFFSET(Y49,0,H49*2)</f>
        <v>3.1171875</v>
      </c>
      <c r="X49" s="51">
        <f ca="1">X48+IF(AND($E48=X$5,$F48=X$6), _alpha*$Q48, 0)</f>
        <v>-2.27734375</v>
      </c>
      <c r="Y49" s="36">
        <f ca="1">Y48+IF(AND($E48=Y$5,$F48=Y$6), _alpha*$Q48, 0)</f>
        <v>-0.7421875</v>
      </c>
      <c r="Z49" s="35">
        <f ca="1">Z48+IF(AND($E48=Z$5,$F48=Z$6), _alpha*$Q48, 0)</f>
        <v>-2.125</v>
      </c>
      <c r="AA49" s="37">
        <f ca="1">AA48+IF(AND($E48=AA$5,$F48=AA$6), _alpha*$Q48, 0)</f>
        <v>3.1171875</v>
      </c>
      <c r="AB49" s="36">
        <f ca="1">AB48+IF(AND($E48=AB$5,$F48=AB$6), _alpha*$Q48, 0)</f>
        <v>-1</v>
      </c>
      <c r="AC49" s="36">
        <f ca="1">AC48+IF(AND($E48=AC$5,$F48=AC$6), _alpha*$Q48, 0)</f>
        <v>7.140625</v>
      </c>
      <c r="AD49" s="35">
        <f ca="1">AD48+IF(AND($E48=AD$5,$F48=AD$6), _alpha*$Q48, 0)</f>
        <v>-0.75</v>
      </c>
      <c r="AE49" s="37">
        <f ca="1">AE48+IF(AND($E48=AE$5,$F48=AE$6), _alpha*$Q48, 0)</f>
        <v>9.6875</v>
      </c>
      <c r="AF49" s="36">
        <f ca="1">AF48+IF(AND($E48=AF$5,$F48=AF$6), _alpha*$Q48, 0)</f>
        <v>0</v>
      </c>
      <c r="AG49" s="52">
        <f ca="1">AG48+IF(AND($E48=AG$5,$F48=AG$6), _alpha*$Q48, 0)</f>
        <v>0</v>
      </c>
      <c r="AI49" s="7">
        <f t="shared" ca="1" si="6"/>
        <v>1</v>
      </c>
      <c r="AJ49" s="12">
        <f t="shared" ca="1" si="7"/>
        <v>1</v>
      </c>
      <c r="AK49" s="12">
        <f t="shared" ca="1" si="8"/>
        <v>1</v>
      </c>
      <c r="AL49" s="12">
        <f t="shared" ca="1" si="9"/>
        <v>1</v>
      </c>
      <c r="AM49" s="8">
        <f t="shared" ca="1" si="10"/>
        <v>0</v>
      </c>
    </row>
    <row r="50" spans="2:39">
      <c r="B50" s="14">
        <f t="shared" si="11"/>
        <v>42</v>
      </c>
      <c r="C50" s="7">
        <f t="shared" ca="1" si="16"/>
        <v>2</v>
      </c>
      <c r="D50" s="8">
        <f t="shared" ca="1" si="17"/>
        <v>5</v>
      </c>
      <c r="E50" s="12">
        <f t="shared" ca="1" si="18"/>
        <v>1</v>
      </c>
      <c r="F50" s="65">
        <f t="shared" ca="1" si="15"/>
        <v>1</v>
      </c>
      <c r="G50" s="12">
        <f t="shared" ca="1" si="19"/>
        <v>-1</v>
      </c>
      <c r="H50" s="7">
        <f t="shared" ca="1" si="20"/>
        <v>2</v>
      </c>
      <c r="I50" s="8" t="b">
        <f t="shared" ca="1" si="21"/>
        <v>0</v>
      </c>
      <c r="J50" s="17"/>
      <c r="K50" s="67">
        <f t="shared" ca="1" si="4"/>
        <v>1</v>
      </c>
      <c r="L50" s="25">
        <f t="shared" si="0"/>
        <v>0.15249857033260467</v>
      </c>
      <c r="M50" s="8">
        <f t="shared" ca="1" si="5"/>
        <v>0</v>
      </c>
      <c r="N50" s="17"/>
      <c r="O50" s="75">
        <f ca="1">OFFSET(R50,0,F50)</f>
        <v>3.1171875</v>
      </c>
      <c r="P50" s="73">
        <f ca="1">G50+OFFSET(T50,0,M50)</f>
        <v>-2</v>
      </c>
      <c r="Q50" s="29">
        <f ca="1">P50-O50</f>
        <v>-5.1171875</v>
      </c>
      <c r="R50" s="28">
        <f ca="1">OFFSET(X50,0,E50*2)</f>
        <v>-2.125</v>
      </c>
      <c r="S50" s="25">
        <f ca="1">OFFSET(Y50,0,E50*2)</f>
        <v>3.1171875</v>
      </c>
      <c r="T50" s="28">
        <f ca="1">OFFSET(X50,0,H50*2)</f>
        <v>-1</v>
      </c>
      <c r="U50" s="58">
        <f ca="1">OFFSET(Y50,0,H50*2)</f>
        <v>7.140625</v>
      </c>
      <c r="X50" s="51">
        <f ca="1">X49+IF(AND($E49=X$5,$F49=X$6), _alpha*$Q49, 0)</f>
        <v>-2.27734375</v>
      </c>
      <c r="Y50" s="36">
        <f ca="1">Y49+IF(AND($E49=Y$5,$F49=Y$6), _alpha*$Q49, 0)</f>
        <v>0.6875</v>
      </c>
      <c r="Z50" s="35">
        <f ca="1">Z49+IF(AND($E49=Z$5,$F49=Z$6), _alpha*$Q49, 0)</f>
        <v>-2.125</v>
      </c>
      <c r="AA50" s="37">
        <f ca="1">AA49+IF(AND($E49=AA$5,$F49=AA$6), _alpha*$Q49, 0)</f>
        <v>3.1171875</v>
      </c>
      <c r="AB50" s="36">
        <f ca="1">AB49+IF(AND($E49=AB$5,$F49=AB$6), _alpha*$Q49, 0)</f>
        <v>-1</v>
      </c>
      <c r="AC50" s="36">
        <f ca="1">AC49+IF(AND($E49=AC$5,$F49=AC$6), _alpha*$Q49, 0)</f>
        <v>7.140625</v>
      </c>
      <c r="AD50" s="35">
        <f ca="1">AD49+IF(AND($E49=AD$5,$F49=AD$6), _alpha*$Q49, 0)</f>
        <v>-0.75</v>
      </c>
      <c r="AE50" s="37">
        <f ca="1">AE49+IF(AND($E49=AE$5,$F49=AE$6), _alpha*$Q49, 0)</f>
        <v>9.6875</v>
      </c>
      <c r="AF50" s="36">
        <f ca="1">AF49+IF(AND($E49=AF$5,$F49=AF$6), _alpha*$Q49, 0)</f>
        <v>0</v>
      </c>
      <c r="AG50" s="52">
        <f ca="1">AG49+IF(AND($E49=AG$5,$F49=AG$6), _alpha*$Q49, 0)</f>
        <v>0</v>
      </c>
      <c r="AI50" s="7">
        <f t="shared" ca="1" si="6"/>
        <v>1</v>
      </c>
      <c r="AJ50" s="12">
        <f t="shared" ca="1" si="7"/>
        <v>1</v>
      </c>
      <c r="AK50" s="12">
        <f t="shared" ca="1" si="8"/>
        <v>1</v>
      </c>
      <c r="AL50" s="12">
        <f t="shared" ca="1" si="9"/>
        <v>1</v>
      </c>
      <c r="AM50" s="8">
        <f t="shared" ca="1" si="10"/>
        <v>0</v>
      </c>
    </row>
    <row r="51" spans="2:39">
      <c r="B51" s="14">
        <f t="shared" si="11"/>
        <v>43</v>
      </c>
      <c r="C51" s="7">
        <f t="shared" ca="1" si="16"/>
        <v>3</v>
      </c>
      <c r="D51" s="8">
        <f t="shared" ca="1" si="17"/>
        <v>5</v>
      </c>
      <c r="E51" s="12">
        <f t="shared" ca="1" si="18"/>
        <v>2</v>
      </c>
      <c r="F51" s="65">
        <f t="shared" ca="1" si="15"/>
        <v>0</v>
      </c>
      <c r="G51" s="12">
        <f t="shared" ca="1" si="19"/>
        <v>-1</v>
      </c>
      <c r="H51" s="7">
        <f t="shared" ca="1" si="20"/>
        <v>1</v>
      </c>
      <c r="I51" s="8" t="b">
        <f t="shared" ca="1" si="21"/>
        <v>0</v>
      </c>
      <c r="J51" s="17"/>
      <c r="K51" s="67">
        <f t="shared" ca="1" si="4"/>
        <v>1</v>
      </c>
      <c r="L51" s="25">
        <f t="shared" si="0"/>
        <v>0.15075567228888181</v>
      </c>
      <c r="M51" s="8">
        <f t="shared" ca="1" si="5"/>
        <v>1</v>
      </c>
      <c r="N51" s="17"/>
      <c r="O51" s="75">
        <f ca="1">OFFSET(R51,0,F51)</f>
        <v>-1</v>
      </c>
      <c r="P51" s="73">
        <f ca="1">G51+OFFSET(T51,0,M51)</f>
        <v>-0.44140625</v>
      </c>
      <c r="Q51" s="29">
        <f ca="1">P51-O51</f>
        <v>0.55859375</v>
      </c>
      <c r="R51" s="28">
        <f ca="1">OFFSET(X51,0,E51*2)</f>
        <v>-1</v>
      </c>
      <c r="S51" s="25">
        <f ca="1">OFFSET(Y51,0,E51*2)</f>
        <v>7.140625</v>
      </c>
      <c r="T51" s="28">
        <f ca="1">OFFSET(X51,0,H51*2)</f>
        <v>-2.125</v>
      </c>
      <c r="U51" s="58">
        <f ca="1">OFFSET(Y51,0,H51*2)</f>
        <v>0.55859375</v>
      </c>
      <c r="X51" s="51">
        <f ca="1">X50+IF(AND($E50=X$5,$F50=X$6), _alpha*$Q50, 0)</f>
        <v>-2.27734375</v>
      </c>
      <c r="Y51" s="36">
        <f ca="1">Y50+IF(AND($E50=Y$5,$F50=Y$6), _alpha*$Q50, 0)</f>
        <v>0.6875</v>
      </c>
      <c r="Z51" s="35">
        <f ca="1">Z50+IF(AND($E50=Z$5,$F50=Z$6), _alpha*$Q50, 0)</f>
        <v>-2.125</v>
      </c>
      <c r="AA51" s="37">
        <f ca="1">AA50+IF(AND($E50=AA$5,$F50=AA$6), _alpha*$Q50, 0)</f>
        <v>0.55859375</v>
      </c>
      <c r="AB51" s="36">
        <f ca="1">AB50+IF(AND($E50=AB$5,$F50=AB$6), _alpha*$Q50, 0)</f>
        <v>-1</v>
      </c>
      <c r="AC51" s="36">
        <f ca="1">AC50+IF(AND($E50=AC$5,$F50=AC$6), _alpha*$Q50, 0)</f>
        <v>7.140625</v>
      </c>
      <c r="AD51" s="35">
        <f ca="1">AD50+IF(AND($E50=AD$5,$F50=AD$6), _alpha*$Q50, 0)</f>
        <v>-0.75</v>
      </c>
      <c r="AE51" s="37">
        <f ca="1">AE50+IF(AND($E50=AE$5,$F50=AE$6), _alpha*$Q50, 0)</f>
        <v>9.6875</v>
      </c>
      <c r="AF51" s="36">
        <f ca="1">AF50+IF(AND($E50=AF$5,$F50=AF$6), _alpha*$Q50, 0)</f>
        <v>0</v>
      </c>
      <c r="AG51" s="52">
        <f ca="1">AG50+IF(AND($E50=AG$5,$F50=AG$6), _alpha*$Q50, 0)</f>
        <v>0</v>
      </c>
      <c r="AI51" s="7">
        <f t="shared" ca="1" si="6"/>
        <v>1</v>
      </c>
      <c r="AJ51" s="12">
        <f t="shared" ca="1" si="7"/>
        <v>1</v>
      </c>
      <c r="AK51" s="12">
        <f t="shared" ca="1" si="8"/>
        <v>1</v>
      </c>
      <c r="AL51" s="12">
        <f t="shared" ca="1" si="9"/>
        <v>1</v>
      </c>
      <c r="AM51" s="8">
        <f t="shared" ca="1" si="10"/>
        <v>0</v>
      </c>
    </row>
    <row r="52" spans="2:39">
      <c r="B52" s="14">
        <f t="shared" si="11"/>
        <v>44</v>
      </c>
      <c r="C52" s="7">
        <f t="shared" ca="1" si="16"/>
        <v>4</v>
      </c>
      <c r="D52" s="8">
        <f t="shared" ca="1" si="17"/>
        <v>5</v>
      </c>
      <c r="E52" s="12">
        <f t="shared" ca="1" si="18"/>
        <v>1</v>
      </c>
      <c r="F52" s="65">
        <f t="shared" ca="1" si="15"/>
        <v>1</v>
      </c>
      <c r="G52" s="12">
        <f t="shared" ca="1" si="19"/>
        <v>-1</v>
      </c>
      <c r="H52" s="7">
        <f t="shared" ca="1" si="20"/>
        <v>2</v>
      </c>
      <c r="I52" s="8" t="b">
        <f t="shared" ca="1" si="21"/>
        <v>0</v>
      </c>
      <c r="J52" s="17"/>
      <c r="K52" s="67">
        <f t="shared" ca="1" si="4"/>
        <v>1</v>
      </c>
      <c r="L52" s="25">
        <f t="shared" si="0"/>
        <v>0.14907119849998599</v>
      </c>
      <c r="M52" s="8">
        <f t="shared" ca="1" si="5"/>
        <v>1</v>
      </c>
      <c r="N52" s="17"/>
      <c r="O52" s="75">
        <f ca="1">OFFSET(R52,0,F52)</f>
        <v>0.55859375</v>
      </c>
      <c r="P52" s="73">
        <f ca="1">G52+OFFSET(T52,0,M52)</f>
        <v>6.140625</v>
      </c>
      <c r="Q52" s="29">
        <f ca="1">P52-O52</f>
        <v>5.58203125</v>
      </c>
      <c r="R52" s="28">
        <f ca="1">OFFSET(X52,0,E52*2)</f>
        <v>-2.125</v>
      </c>
      <c r="S52" s="25">
        <f ca="1">OFFSET(Y52,0,E52*2)</f>
        <v>0.55859375</v>
      </c>
      <c r="T52" s="28">
        <f ca="1">OFFSET(X52,0,H52*2)</f>
        <v>-0.720703125</v>
      </c>
      <c r="U52" s="58">
        <f ca="1">OFFSET(Y52,0,H52*2)</f>
        <v>7.140625</v>
      </c>
      <c r="X52" s="51">
        <f ca="1">X51+IF(AND($E51=X$5,$F51=X$6), _alpha*$Q51, 0)</f>
        <v>-2.27734375</v>
      </c>
      <c r="Y52" s="36">
        <f ca="1">Y51+IF(AND($E51=Y$5,$F51=Y$6), _alpha*$Q51, 0)</f>
        <v>0.6875</v>
      </c>
      <c r="Z52" s="35">
        <f ca="1">Z51+IF(AND($E51=Z$5,$F51=Z$6), _alpha*$Q51, 0)</f>
        <v>-2.125</v>
      </c>
      <c r="AA52" s="37">
        <f ca="1">AA51+IF(AND($E51=AA$5,$F51=AA$6), _alpha*$Q51, 0)</f>
        <v>0.55859375</v>
      </c>
      <c r="AB52" s="36">
        <f ca="1">AB51+IF(AND($E51=AB$5,$F51=AB$6), _alpha*$Q51, 0)</f>
        <v>-0.720703125</v>
      </c>
      <c r="AC52" s="36">
        <f ca="1">AC51+IF(AND($E51=AC$5,$F51=AC$6), _alpha*$Q51, 0)</f>
        <v>7.140625</v>
      </c>
      <c r="AD52" s="35">
        <f ca="1">AD51+IF(AND($E51=AD$5,$F51=AD$6), _alpha*$Q51, 0)</f>
        <v>-0.75</v>
      </c>
      <c r="AE52" s="37">
        <f ca="1">AE51+IF(AND($E51=AE$5,$F51=AE$6), _alpha*$Q51, 0)</f>
        <v>9.6875</v>
      </c>
      <c r="AF52" s="36">
        <f ca="1">AF51+IF(AND($E51=AF$5,$F51=AF$6), _alpha*$Q51, 0)</f>
        <v>0</v>
      </c>
      <c r="AG52" s="52">
        <f ca="1">AG51+IF(AND($E51=AG$5,$F51=AG$6), _alpha*$Q51, 0)</f>
        <v>0</v>
      </c>
      <c r="AI52" s="7">
        <f t="shared" ca="1" si="6"/>
        <v>1</v>
      </c>
      <c r="AJ52" s="12">
        <f t="shared" ca="1" si="7"/>
        <v>1</v>
      </c>
      <c r="AK52" s="12">
        <f t="shared" ca="1" si="8"/>
        <v>1</v>
      </c>
      <c r="AL52" s="12">
        <f t="shared" ca="1" si="9"/>
        <v>1</v>
      </c>
      <c r="AM52" s="8">
        <f t="shared" ca="1" si="10"/>
        <v>0</v>
      </c>
    </row>
    <row r="53" spans="2:39">
      <c r="B53" s="14">
        <f t="shared" si="11"/>
        <v>45</v>
      </c>
      <c r="C53" s="7">
        <f t="shared" ca="1" si="16"/>
        <v>5</v>
      </c>
      <c r="D53" s="8">
        <f t="shared" ca="1" si="17"/>
        <v>5</v>
      </c>
      <c r="E53" s="12">
        <f t="shared" ca="1" si="18"/>
        <v>2</v>
      </c>
      <c r="F53" s="65">
        <f t="shared" ca="1" si="15"/>
        <v>1</v>
      </c>
      <c r="G53" s="12">
        <f t="shared" ca="1" si="19"/>
        <v>-1</v>
      </c>
      <c r="H53" s="7">
        <f t="shared" ca="1" si="20"/>
        <v>3</v>
      </c>
      <c r="I53" s="8" t="b">
        <f t="shared" ca="1" si="21"/>
        <v>0</v>
      </c>
      <c r="J53" s="17"/>
      <c r="K53" s="67">
        <f t="shared" ca="1" si="4"/>
        <v>1</v>
      </c>
      <c r="L53" s="25">
        <f t="shared" si="0"/>
        <v>0.14744195615489714</v>
      </c>
      <c r="M53" s="8">
        <f t="shared" ca="1" si="5"/>
        <v>1</v>
      </c>
      <c r="N53" s="17"/>
      <c r="O53" s="75">
        <f ca="1">OFFSET(R53,0,F53)</f>
        <v>7.140625</v>
      </c>
      <c r="P53" s="73">
        <f ca="1">G53+OFFSET(T53,0,M53)</f>
        <v>8.6875</v>
      </c>
      <c r="Q53" s="29">
        <f ca="1">P53-O53</f>
        <v>1.546875</v>
      </c>
      <c r="R53" s="28">
        <f ca="1">OFFSET(X53,0,E53*2)</f>
        <v>-0.720703125</v>
      </c>
      <c r="S53" s="25">
        <f ca="1">OFFSET(Y53,0,E53*2)</f>
        <v>7.140625</v>
      </c>
      <c r="T53" s="28">
        <f ca="1">OFFSET(X53,0,H53*2)</f>
        <v>-0.75</v>
      </c>
      <c r="U53" s="58">
        <f ca="1">OFFSET(Y53,0,H53*2)</f>
        <v>9.6875</v>
      </c>
      <c r="X53" s="51">
        <f ca="1">X52+IF(AND($E52=X$5,$F52=X$6), _alpha*$Q52, 0)</f>
        <v>-2.27734375</v>
      </c>
      <c r="Y53" s="36">
        <f ca="1">Y52+IF(AND($E52=Y$5,$F52=Y$6), _alpha*$Q52, 0)</f>
        <v>0.6875</v>
      </c>
      <c r="Z53" s="35">
        <f ca="1">Z52+IF(AND($E52=Z$5,$F52=Z$6), _alpha*$Q52, 0)</f>
        <v>-2.125</v>
      </c>
      <c r="AA53" s="37">
        <f ca="1">AA52+IF(AND($E52=AA$5,$F52=AA$6), _alpha*$Q52, 0)</f>
        <v>3.349609375</v>
      </c>
      <c r="AB53" s="36">
        <f ca="1">AB52+IF(AND($E52=AB$5,$F52=AB$6), _alpha*$Q52, 0)</f>
        <v>-0.720703125</v>
      </c>
      <c r="AC53" s="36">
        <f ca="1">AC52+IF(AND($E52=AC$5,$F52=AC$6), _alpha*$Q52, 0)</f>
        <v>7.140625</v>
      </c>
      <c r="AD53" s="35">
        <f ca="1">AD52+IF(AND($E52=AD$5,$F52=AD$6), _alpha*$Q52, 0)</f>
        <v>-0.75</v>
      </c>
      <c r="AE53" s="37">
        <f ca="1">AE52+IF(AND($E52=AE$5,$F52=AE$6), _alpha*$Q52, 0)</f>
        <v>9.6875</v>
      </c>
      <c r="AF53" s="36">
        <f ca="1">AF52+IF(AND($E52=AF$5,$F52=AF$6), _alpha*$Q52, 0)</f>
        <v>0</v>
      </c>
      <c r="AG53" s="52">
        <f ca="1">AG52+IF(AND($E52=AG$5,$F52=AG$6), _alpha*$Q52, 0)</f>
        <v>0</v>
      </c>
      <c r="AI53" s="7">
        <f t="shared" ca="1" si="6"/>
        <v>1</v>
      </c>
      <c r="AJ53" s="12">
        <f t="shared" ca="1" si="7"/>
        <v>1</v>
      </c>
      <c r="AK53" s="12">
        <f t="shared" ca="1" si="8"/>
        <v>1</v>
      </c>
      <c r="AL53" s="12">
        <f t="shared" ca="1" si="9"/>
        <v>1</v>
      </c>
      <c r="AM53" s="8">
        <f t="shared" ca="1" si="10"/>
        <v>0</v>
      </c>
    </row>
    <row r="54" spans="2:39">
      <c r="B54" s="14">
        <f t="shared" si="11"/>
        <v>46</v>
      </c>
      <c r="C54" s="7">
        <f t="shared" ca="1" si="16"/>
        <v>6</v>
      </c>
      <c r="D54" s="8">
        <f t="shared" ca="1" si="17"/>
        <v>5</v>
      </c>
      <c r="E54" s="12">
        <f t="shared" ca="1" si="18"/>
        <v>3</v>
      </c>
      <c r="F54" s="65">
        <f t="shared" ca="1" si="15"/>
        <v>1</v>
      </c>
      <c r="G54" s="12">
        <f t="shared" ca="1" si="19"/>
        <v>10</v>
      </c>
      <c r="H54" s="7">
        <f t="shared" ca="1" si="20"/>
        <v>4</v>
      </c>
      <c r="I54" s="8" t="b">
        <f t="shared" ca="1" si="21"/>
        <v>1</v>
      </c>
      <c r="J54" s="17"/>
      <c r="K54" s="67">
        <f t="shared" ca="1" si="4"/>
        <v>0</v>
      </c>
      <c r="L54" s="25">
        <f t="shared" si="0"/>
        <v>0.14586499149789456</v>
      </c>
      <c r="M54" s="8">
        <f t="shared" ca="1" si="5"/>
        <v>0</v>
      </c>
      <c r="N54" s="17"/>
      <c r="O54" s="75">
        <f ca="1">OFFSET(R54,0,F54)</f>
        <v>9.6875</v>
      </c>
      <c r="P54" s="73">
        <f ca="1">G54+OFFSET(T54,0,M54)</f>
        <v>10</v>
      </c>
      <c r="Q54" s="29">
        <f ca="1">P54-O54</f>
        <v>0.3125</v>
      </c>
      <c r="R54" s="28">
        <f ca="1">OFFSET(X54,0,E54*2)</f>
        <v>-0.75</v>
      </c>
      <c r="S54" s="25">
        <f ca="1">OFFSET(Y54,0,E54*2)</f>
        <v>9.6875</v>
      </c>
      <c r="T54" s="28">
        <f ca="1">OFFSET(X54,0,H54*2)</f>
        <v>0</v>
      </c>
      <c r="U54" s="58">
        <f ca="1">OFFSET(Y54,0,H54*2)</f>
        <v>0</v>
      </c>
      <c r="X54" s="51">
        <f ca="1">X53+IF(AND($E53=X$5,$F53=X$6), _alpha*$Q53, 0)</f>
        <v>-2.27734375</v>
      </c>
      <c r="Y54" s="36">
        <f ca="1">Y53+IF(AND($E53=Y$5,$F53=Y$6), _alpha*$Q53, 0)</f>
        <v>0.6875</v>
      </c>
      <c r="Z54" s="35">
        <f ca="1">Z53+IF(AND($E53=Z$5,$F53=Z$6), _alpha*$Q53, 0)</f>
        <v>-2.125</v>
      </c>
      <c r="AA54" s="37">
        <f ca="1">AA53+IF(AND($E53=AA$5,$F53=AA$6), _alpha*$Q53, 0)</f>
        <v>3.349609375</v>
      </c>
      <c r="AB54" s="36">
        <f ca="1">AB53+IF(AND($E53=AB$5,$F53=AB$6), _alpha*$Q53, 0)</f>
        <v>-0.720703125</v>
      </c>
      <c r="AC54" s="36">
        <f ca="1">AC53+IF(AND($E53=AC$5,$F53=AC$6), _alpha*$Q53, 0)</f>
        <v>7.9140625</v>
      </c>
      <c r="AD54" s="35">
        <f ca="1">AD53+IF(AND($E53=AD$5,$F53=AD$6), _alpha*$Q53, 0)</f>
        <v>-0.75</v>
      </c>
      <c r="AE54" s="37">
        <f ca="1">AE53+IF(AND($E53=AE$5,$F53=AE$6), _alpha*$Q53, 0)</f>
        <v>9.6875</v>
      </c>
      <c r="AF54" s="36">
        <f ca="1">AF53+IF(AND($E53=AF$5,$F53=AF$6), _alpha*$Q53, 0)</f>
        <v>0</v>
      </c>
      <c r="AG54" s="52">
        <f ca="1">AG53+IF(AND($E53=AG$5,$F53=AG$6), _alpha*$Q53, 0)</f>
        <v>0</v>
      </c>
      <c r="AI54" s="7">
        <f t="shared" ca="1" si="6"/>
        <v>1</v>
      </c>
      <c r="AJ54" s="12">
        <f t="shared" ca="1" si="7"/>
        <v>1</v>
      </c>
      <c r="AK54" s="12">
        <f t="shared" ca="1" si="8"/>
        <v>1</v>
      </c>
      <c r="AL54" s="12">
        <f t="shared" ca="1" si="9"/>
        <v>1</v>
      </c>
      <c r="AM54" s="8">
        <f t="shared" ca="1" si="10"/>
        <v>0</v>
      </c>
    </row>
    <row r="55" spans="2:39">
      <c r="B55" s="14">
        <f t="shared" si="11"/>
        <v>47</v>
      </c>
      <c r="C55" s="7">
        <f t="shared" ca="1" si="16"/>
        <v>0</v>
      </c>
      <c r="D55" s="8">
        <f t="shared" ca="1" si="17"/>
        <v>6</v>
      </c>
      <c r="E55" s="12">
        <f t="shared" ca="1" si="18"/>
        <v>0</v>
      </c>
      <c r="F55" s="65">
        <f t="shared" ca="1" si="15"/>
        <v>0</v>
      </c>
      <c r="G55" s="12">
        <f t="shared" ca="1" si="19"/>
        <v>-1</v>
      </c>
      <c r="H55" s="7">
        <f t="shared" ca="1" si="20"/>
        <v>0</v>
      </c>
      <c r="I55" s="8" t="b">
        <f t="shared" ca="1" si="21"/>
        <v>0</v>
      </c>
      <c r="J55" s="17"/>
      <c r="K55" s="67">
        <f t="shared" ca="1" si="4"/>
        <v>1</v>
      </c>
      <c r="L55" s="25">
        <f t="shared" si="0"/>
        <v>0.14433756729740646</v>
      </c>
      <c r="M55" s="8">
        <f t="shared" ca="1" si="5"/>
        <v>1</v>
      </c>
      <c r="N55" s="17"/>
      <c r="O55" s="75">
        <f ca="1">OFFSET(R55,0,F55)</f>
        <v>-2.27734375</v>
      </c>
      <c r="P55" s="73">
        <f ca="1">G55+OFFSET(T55,0,M55)</f>
        <v>-0.3125</v>
      </c>
      <c r="Q55" s="29">
        <f ca="1">P55-O55</f>
        <v>1.96484375</v>
      </c>
      <c r="R55" s="28">
        <f ca="1">OFFSET(X55,0,E55*2)</f>
        <v>-2.27734375</v>
      </c>
      <c r="S55" s="25">
        <f ca="1">OFFSET(Y55,0,E55*2)</f>
        <v>0.6875</v>
      </c>
      <c r="T55" s="28">
        <f ca="1">OFFSET(X55,0,H55*2)</f>
        <v>-2.27734375</v>
      </c>
      <c r="U55" s="58">
        <f ca="1">OFFSET(Y55,0,H55*2)</f>
        <v>0.6875</v>
      </c>
      <c r="X55" s="51">
        <f ca="1">X54+IF(AND($E54=X$5,$F54=X$6), _alpha*$Q54, 0)</f>
        <v>-2.27734375</v>
      </c>
      <c r="Y55" s="36">
        <f ca="1">Y54+IF(AND($E54=Y$5,$F54=Y$6), _alpha*$Q54, 0)</f>
        <v>0.6875</v>
      </c>
      <c r="Z55" s="35">
        <f ca="1">Z54+IF(AND($E54=Z$5,$F54=Z$6), _alpha*$Q54, 0)</f>
        <v>-2.125</v>
      </c>
      <c r="AA55" s="37">
        <f ca="1">AA54+IF(AND($E54=AA$5,$F54=AA$6), _alpha*$Q54, 0)</f>
        <v>3.349609375</v>
      </c>
      <c r="AB55" s="36">
        <f ca="1">AB54+IF(AND($E54=AB$5,$F54=AB$6), _alpha*$Q54, 0)</f>
        <v>-0.720703125</v>
      </c>
      <c r="AC55" s="36">
        <f ca="1">AC54+IF(AND($E54=AC$5,$F54=AC$6), _alpha*$Q54, 0)</f>
        <v>7.9140625</v>
      </c>
      <c r="AD55" s="35">
        <f ca="1">AD54+IF(AND($E54=AD$5,$F54=AD$6), _alpha*$Q54, 0)</f>
        <v>-0.75</v>
      </c>
      <c r="AE55" s="37">
        <f ca="1">AE54+IF(AND($E54=AE$5,$F54=AE$6), _alpha*$Q54, 0)</f>
        <v>9.84375</v>
      </c>
      <c r="AF55" s="36">
        <f ca="1">AF54+IF(AND($E54=AF$5,$F54=AF$6), _alpha*$Q54, 0)</f>
        <v>0</v>
      </c>
      <c r="AG55" s="52">
        <f ca="1">AG54+IF(AND($E54=AG$5,$F54=AG$6), _alpha*$Q54, 0)</f>
        <v>0</v>
      </c>
      <c r="AI55" s="7">
        <f t="shared" ca="1" si="6"/>
        <v>1</v>
      </c>
      <c r="AJ55" s="12">
        <f t="shared" ca="1" si="7"/>
        <v>1</v>
      </c>
      <c r="AK55" s="12">
        <f t="shared" ca="1" si="8"/>
        <v>1</v>
      </c>
      <c r="AL55" s="12">
        <f t="shared" ca="1" si="9"/>
        <v>1</v>
      </c>
      <c r="AM55" s="8">
        <f t="shared" ca="1" si="10"/>
        <v>0</v>
      </c>
    </row>
    <row r="56" spans="2:39">
      <c r="B56" s="14">
        <f t="shared" si="11"/>
        <v>48</v>
      </c>
      <c r="C56" s="7">
        <f t="shared" ca="1" si="16"/>
        <v>1</v>
      </c>
      <c r="D56" s="8">
        <f t="shared" ca="1" si="17"/>
        <v>6</v>
      </c>
      <c r="E56" s="12">
        <f t="shared" ca="1" si="18"/>
        <v>0</v>
      </c>
      <c r="F56" s="65">
        <f t="shared" ca="1" si="15"/>
        <v>1</v>
      </c>
      <c r="G56" s="12">
        <f t="shared" ca="1" si="19"/>
        <v>-1</v>
      </c>
      <c r="H56" s="7">
        <f t="shared" ca="1" si="20"/>
        <v>1</v>
      </c>
      <c r="I56" s="8" t="b">
        <f t="shared" ca="1" si="21"/>
        <v>0</v>
      </c>
      <c r="J56" s="17"/>
      <c r="K56" s="67">
        <f t="shared" ca="1" si="4"/>
        <v>1</v>
      </c>
      <c r="L56" s="25">
        <f t="shared" si="0"/>
        <v>0.14285714285714285</v>
      </c>
      <c r="M56" s="8">
        <f t="shared" ca="1" si="5"/>
        <v>1</v>
      </c>
      <c r="N56" s="17"/>
      <c r="O56" s="75">
        <f ca="1">OFFSET(R56,0,F56)</f>
        <v>0.6875</v>
      </c>
      <c r="P56" s="73">
        <f ca="1">G56+OFFSET(T56,0,M56)</f>
        <v>2.349609375</v>
      </c>
      <c r="Q56" s="29">
        <f ca="1">P56-O56</f>
        <v>1.662109375</v>
      </c>
      <c r="R56" s="28">
        <f ca="1">OFFSET(X56,0,E56*2)</f>
        <v>-1.294921875</v>
      </c>
      <c r="S56" s="25">
        <f ca="1">OFFSET(Y56,0,E56*2)</f>
        <v>0.6875</v>
      </c>
      <c r="T56" s="28">
        <f ca="1">OFFSET(X56,0,H56*2)</f>
        <v>-2.125</v>
      </c>
      <c r="U56" s="58">
        <f ca="1">OFFSET(Y56,0,H56*2)</f>
        <v>3.349609375</v>
      </c>
      <c r="X56" s="51">
        <f ca="1">X55+IF(AND($E55=X$5,$F55=X$6), _alpha*$Q55, 0)</f>
        <v>-1.294921875</v>
      </c>
      <c r="Y56" s="36">
        <f ca="1">Y55+IF(AND($E55=Y$5,$F55=Y$6), _alpha*$Q55, 0)</f>
        <v>0.6875</v>
      </c>
      <c r="Z56" s="35">
        <f ca="1">Z55+IF(AND($E55=Z$5,$F55=Z$6), _alpha*$Q55, 0)</f>
        <v>-2.125</v>
      </c>
      <c r="AA56" s="37">
        <f ca="1">AA55+IF(AND($E55=AA$5,$F55=AA$6), _alpha*$Q55, 0)</f>
        <v>3.349609375</v>
      </c>
      <c r="AB56" s="36">
        <f ca="1">AB55+IF(AND($E55=AB$5,$F55=AB$6), _alpha*$Q55, 0)</f>
        <v>-0.720703125</v>
      </c>
      <c r="AC56" s="36">
        <f ca="1">AC55+IF(AND($E55=AC$5,$F55=AC$6), _alpha*$Q55, 0)</f>
        <v>7.9140625</v>
      </c>
      <c r="AD56" s="35">
        <f ca="1">AD55+IF(AND($E55=AD$5,$F55=AD$6), _alpha*$Q55, 0)</f>
        <v>-0.75</v>
      </c>
      <c r="AE56" s="37">
        <f ca="1">AE55+IF(AND($E55=AE$5,$F55=AE$6), _alpha*$Q55, 0)</f>
        <v>9.84375</v>
      </c>
      <c r="AF56" s="36">
        <f ca="1">AF55+IF(AND($E55=AF$5,$F55=AF$6), _alpha*$Q55, 0)</f>
        <v>0</v>
      </c>
      <c r="AG56" s="52">
        <f ca="1">AG55+IF(AND($E55=AG$5,$F55=AG$6), _alpha*$Q55, 0)</f>
        <v>0</v>
      </c>
      <c r="AI56" s="7">
        <f t="shared" ca="1" si="6"/>
        <v>1</v>
      </c>
      <c r="AJ56" s="12">
        <f t="shared" ca="1" si="7"/>
        <v>1</v>
      </c>
      <c r="AK56" s="12">
        <f t="shared" ca="1" si="8"/>
        <v>1</v>
      </c>
      <c r="AL56" s="12">
        <f t="shared" ca="1" si="9"/>
        <v>1</v>
      </c>
      <c r="AM56" s="8">
        <f t="shared" ca="1" si="10"/>
        <v>0</v>
      </c>
    </row>
    <row r="57" spans="2:39">
      <c r="B57" s="14">
        <f t="shared" si="11"/>
        <v>49</v>
      </c>
      <c r="C57" s="7">
        <f t="shared" ca="1" si="16"/>
        <v>2</v>
      </c>
      <c r="D57" s="8">
        <f t="shared" ca="1" si="17"/>
        <v>6</v>
      </c>
      <c r="E57" s="12">
        <f t="shared" ca="1" si="18"/>
        <v>1</v>
      </c>
      <c r="F57" s="65">
        <f t="shared" ca="1" si="15"/>
        <v>1</v>
      </c>
      <c r="G57" s="12">
        <f t="shared" ca="1" si="19"/>
        <v>-1</v>
      </c>
      <c r="H57" s="7">
        <f t="shared" ca="1" si="20"/>
        <v>2</v>
      </c>
      <c r="I57" s="8" t="b">
        <f t="shared" ca="1" si="21"/>
        <v>0</v>
      </c>
      <c r="J57" s="17"/>
      <c r="K57" s="67">
        <f t="shared" ca="1" si="4"/>
        <v>1</v>
      </c>
      <c r="L57" s="25">
        <f t="shared" si="0"/>
        <v>0.1414213562373095</v>
      </c>
      <c r="M57" s="8">
        <f t="shared" ca="1" si="5"/>
        <v>1</v>
      </c>
      <c r="N57" s="17"/>
      <c r="O57" s="75">
        <f ca="1">OFFSET(R57,0,F57)</f>
        <v>3.349609375</v>
      </c>
      <c r="P57" s="73">
        <f ca="1">G57+OFFSET(T57,0,M57)</f>
        <v>6.9140625</v>
      </c>
      <c r="Q57" s="29">
        <f ca="1">P57-O57</f>
        <v>3.564453125</v>
      </c>
      <c r="R57" s="28">
        <f ca="1">OFFSET(X57,0,E57*2)</f>
        <v>-2.125</v>
      </c>
      <c r="S57" s="25">
        <f ca="1">OFFSET(Y57,0,E57*2)</f>
        <v>3.349609375</v>
      </c>
      <c r="T57" s="28">
        <f ca="1">OFFSET(X57,0,H57*2)</f>
        <v>-0.720703125</v>
      </c>
      <c r="U57" s="58">
        <f ca="1">OFFSET(Y57,0,H57*2)</f>
        <v>7.9140625</v>
      </c>
      <c r="X57" s="51">
        <f ca="1">X56+IF(AND($E56=X$5,$F56=X$6), _alpha*$Q56, 0)</f>
        <v>-1.294921875</v>
      </c>
      <c r="Y57" s="36">
        <f ca="1">Y56+IF(AND($E56=Y$5,$F56=Y$6), _alpha*$Q56, 0)</f>
        <v>1.5185546875</v>
      </c>
      <c r="Z57" s="35">
        <f ca="1">Z56+IF(AND($E56=Z$5,$F56=Z$6), _alpha*$Q56, 0)</f>
        <v>-2.125</v>
      </c>
      <c r="AA57" s="37">
        <f ca="1">AA56+IF(AND($E56=AA$5,$F56=AA$6), _alpha*$Q56, 0)</f>
        <v>3.349609375</v>
      </c>
      <c r="AB57" s="36">
        <f ca="1">AB56+IF(AND($E56=AB$5,$F56=AB$6), _alpha*$Q56, 0)</f>
        <v>-0.720703125</v>
      </c>
      <c r="AC57" s="36">
        <f ca="1">AC56+IF(AND($E56=AC$5,$F56=AC$6), _alpha*$Q56, 0)</f>
        <v>7.9140625</v>
      </c>
      <c r="AD57" s="35">
        <f ca="1">AD56+IF(AND($E56=AD$5,$F56=AD$6), _alpha*$Q56, 0)</f>
        <v>-0.75</v>
      </c>
      <c r="AE57" s="37">
        <f ca="1">AE56+IF(AND($E56=AE$5,$F56=AE$6), _alpha*$Q56, 0)</f>
        <v>9.84375</v>
      </c>
      <c r="AF57" s="36">
        <f ca="1">AF56+IF(AND($E56=AF$5,$F56=AF$6), _alpha*$Q56, 0)</f>
        <v>0</v>
      </c>
      <c r="AG57" s="52">
        <f ca="1">AG56+IF(AND($E56=AG$5,$F56=AG$6), _alpha*$Q56, 0)</f>
        <v>0</v>
      </c>
      <c r="AI57" s="7">
        <f t="shared" ca="1" si="6"/>
        <v>1</v>
      </c>
      <c r="AJ57" s="12">
        <f t="shared" ca="1" si="7"/>
        <v>1</v>
      </c>
      <c r="AK57" s="12">
        <f t="shared" ca="1" si="8"/>
        <v>1</v>
      </c>
      <c r="AL57" s="12">
        <f t="shared" ca="1" si="9"/>
        <v>1</v>
      </c>
      <c r="AM57" s="8">
        <f t="shared" ca="1" si="10"/>
        <v>0</v>
      </c>
    </row>
    <row r="58" spans="2:39">
      <c r="B58" s="14">
        <f t="shared" si="11"/>
        <v>50</v>
      </c>
      <c r="C58" s="7">
        <f t="shared" ca="1" si="16"/>
        <v>3</v>
      </c>
      <c r="D58" s="8">
        <f t="shared" ca="1" si="17"/>
        <v>6</v>
      </c>
      <c r="E58" s="12">
        <f t="shared" ca="1" si="18"/>
        <v>2</v>
      </c>
      <c r="F58" s="65">
        <f t="shared" ca="1" si="15"/>
        <v>1</v>
      </c>
      <c r="G58" s="12">
        <f t="shared" ca="1" si="19"/>
        <v>-1</v>
      </c>
      <c r="H58" s="7">
        <f t="shared" ca="1" si="20"/>
        <v>3</v>
      </c>
      <c r="I58" s="8" t="b">
        <f t="shared" ca="1" si="21"/>
        <v>0</v>
      </c>
      <c r="J58" s="17"/>
      <c r="K58" s="67">
        <f t="shared" ca="1" si="4"/>
        <v>1</v>
      </c>
      <c r="L58" s="25">
        <f t="shared" si="0"/>
        <v>0.14002800840280097</v>
      </c>
      <c r="M58" s="8">
        <f t="shared" ca="1" si="5"/>
        <v>1</v>
      </c>
      <c r="N58" s="17"/>
      <c r="O58" s="75">
        <f ca="1">OFFSET(R58,0,F58)</f>
        <v>7.9140625</v>
      </c>
      <c r="P58" s="73">
        <f ca="1">G58+OFFSET(T58,0,M58)</f>
        <v>8.84375</v>
      </c>
      <c r="Q58" s="29">
        <f ca="1">P58-O58</f>
        <v>0.9296875</v>
      </c>
      <c r="R58" s="28">
        <f ca="1">OFFSET(X58,0,E58*2)</f>
        <v>-0.720703125</v>
      </c>
      <c r="S58" s="25">
        <f ca="1">OFFSET(Y58,0,E58*2)</f>
        <v>7.9140625</v>
      </c>
      <c r="T58" s="28">
        <f ca="1">OFFSET(X58,0,H58*2)</f>
        <v>-0.75</v>
      </c>
      <c r="U58" s="58">
        <f ca="1">OFFSET(Y58,0,H58*2)</f>
        <v>9.84375</v>
      </c>
      <c r="X58" s="51">
        <f ca="1">X57+IF(AND($E57=X$5,$F57=X$6), _alpha*$Q57, 0)</f>
        <v>-1.294921875</v>
      </c>
      <c r="Y58" s="36">
        <f ca="1">Y57+IF(AND($E57=Y$5,$F57=Y$6), _alpha*$Q57, 0)</f>
        <v>1.5185546875</v>
      </c>
      <c r="Z58" s="35">
        <f ca="1">Z57+IF(AND($E57=Z$5,$F57=Z$6), _alpha*$Q57, 0)</f>
        <v>-2.125</v>
      </c>
      <c r="AA58" s="37">
        <f ca="1">AA57+IF(AND($E57=AA$5,$F57=AA$6), _alpha*$Q57, 0)</f>
        <v>5.1318359375</v>
      </c>
      <c r="AB58" s="36">
        <f ca="1">AB57+IF(AND($E57=AB$5,$F57=AB$6), _alpha*$Q57, 0)</f>
        <v>-0.720703125</v>
      </c>
      <c r="AC58" s="36">
        <f ca="1">AC57+IF(AND($E57=AC$5,$F57=AC$6), _alpha*$Q57, 0)</f>
        <v>7.9140625</v>
      </c>
      <c r="AD58" s="35">
        <f ca="1">AD57+IF(AND($E57=AD$5,$F57=AD$6), _alpha*$Q57, 0)</f>
        <v>-0.75</v>
      </c>
      <c r="AE58" s="37">
        <f ca="1">AE57+IF(AND($E57=AE$5,$F57=AE$6), _alpha*$Q57, 0)</f>
        <v>9.84375</v>
      </c>
      <c r="AF58" s="36">
        <f ca="1">AF57+IF(AND($E57=AF$5,$F57=AF$6), _alpha*$Q57, 0)</f>
        <v>0</v>
      </c>
      <c r="AG58" s="52">
        <f ca="1">AG57+IF(AND($E57=AG$5,$F57=AG$6), _alpha*$Q57, 0)</f>
        <v>0</v>
      </c>
      <c r="AI58" s="7">
        <f t="shared" ca="1" si="6"/>
        <v>1</v>
      </c>
      <c r="AJ58" s="12">
        <f t="shared" ca="1" si="7"/>
        <v>1</v>
      </c>
      <c r="AK58" s="12">
        <f t="shared" ca="1" si="8"/>
        <v>1</v>
      </c>
      <c r="AL58" s="12">
        <f t="shared" ca="1" si="9"/>
        <v>1</v>
      </c>
      <c r="AM58" s="8">
        <f t="shared" ca="1" si="10"/>
        <v>0</v>
      </c>
    </row>
    <row r="59" spans="2:39">
      <c r="B59" s="14">
        <f t="shared" si="11"/>
        <v>51</v>
      </c>
      <c r="C59" s="7">
        <f t="shared" ca="1" si="16"/>
        <v>4</v>
      </c>
      <c r="D59" s="8">
        <f t="shared" ca="1" si="17"/>
        <v>6</v>
      </c>
      <c r="E59" s="12">
        <f t="shared" ca="1" si="18"/>
        <v>3</v>
      </c>
      <c r="F59" s="65">
        <f t="shared" ca="1" si="15"/>
        <v>1</v>
      </c>
      <c r="G59" s="12">
        <f t="shared" ca="1" si="19"/>
        <v>10</v>
      </c>
      <c r="H59" s="7">
        <f t="shared" ca="1" si="20"/>
        <v>4</v>
      </c>
      <c r="I59" s="8" t="b">
        <f t="shared" ca="1" si="21"/>
        <v>1</v>
      </c>
      <c r="J59" s="17"/>
      <c r="K59" s="67">
        <f t="shared" ca="1" si="4"/>
        <v>0</v>
      </c>
      <c r="L59" s="25">
        <f t="shared" si="0"/>
        <v>0.13867504905630729</v>
      </c>
      <c r="M59" s="8">
        <f t="shared" ca="1" si="5"/>
        <v>0</v>
      </c>
      <c r="N59" s="17"/>
      <c r="O59" s="75">
        <f ca="1">OFFSET(R59,0,F59)</f>
        <v>9.84375</v>
      </c>
      <c r="P59" s="73">
        <f ca="1">G59+OFFSET(T59,0,M59)</f>
        <v>10</v>
      </c>
      <c r="Q59" s="29">
        <f ca="1">P59-O59</f>
        <v>0.15625</v>
      </c>
      <c r="R59" s="28">
        <f ca="1">OFFSET(X59,0,E59*2)</f>
        <v>-0.75</v>
      </c>
      <c r="S59" s="25">
        <f ca="1">OFFSET(Y59,0,E59*2)</f>
        <v>9.84375</v>
      </c>
      <c r="T59" s="28">
        <f ca="1">OFFSET(X59,0,H59*2)</f>
        <v>0</v>
      </c>
      <c r="U59" s="58">
        <f ca="1">OFFSET(Y59,0,H59*2)</f>
        <v>0</v>
      </c>
      <c r="X59" s="51">
        <f ca="1">X58+IF(AND($E58=X$5,$F58=X$6), _alpha*$Q58, 0)</f>
        <v>-1.294921875</v>
      </c>
      <c r="Y59" s="36">
        <f ca="1">Y58+IF(AND($E58=Y$5,$F58=Y$6), _alpha*$Q58, 0)</f>
        <v>1.5185546875</v>
      </c>
      <c r="Z59" s="35">
        <f ca="1">Z58+IF(AND($E58=Z$5,$F58=Z$6), _alpha*$Q58, 0)</f>
        <v>-2.125</v>
      </c>
      <c r="AA59" s="37">
        <f ca="1">AA58+IF(AND($E58=AA$5,$F58=AA$6), _alpha*$Q58, 0)</f>
        <v>5.1318359375</v>
      </c>
      <c r="AB59" s="36">
        <f ca="1">AB58+IF(AND($E58=AB$5,$F58=AB$6), _alpha*$Q58, 0)</f>
        <v>-0.720703125</v>
      </c>
      <c r="AC59" s="36">
        <f ca="1">AC58+IF(AND($E58=AC$5,$F58=AC$6), _alpha*$Q58, 0)</f>
        <v>8.37890625</v>
      </c>
      <c r="AD59" s="35">
        <f ca="1">AD58+IF(AND($E58=AD$5,$F58=AD$6), _alpha*$Q58, 0)</f>
        <v>-0.75</v>
      </c>
      <c r="AE59" s="37">
        <f ca="1">AE58+IF(AND($E58=AE$5,$F58=AE$6), _alpha*$Q58, 0)</f>
        <v>9.84375</v>
      </c>
      <c r="AF59" s="36">
        <f ca="1">AF58+IF(AND($E58=AF$5,$F58=AF$6), _alpha*$Q58, 0)</f>
        <v>0</v>
      </c>
      <c r="AG59" s="52">
        <f ca="1">AG58+IF(AND($E58=AG$5,$F58=AG$6), _alpha*$Q58, 0)</f>
        <v>0</v>
      </c>
      <c r="AI59" s="7">
        <f t="shared" ca="1" si="6"/>
        <v>1</v>
      </c>
      <c r="AJ59" s="12">
        <f t="shared" ca="1" si="7"/>
        <v>1</v>
      </c>
      <c r="AK59" s="12">
        <f t="shared" ca="1" si="8"/>
        <v>1</v>
      </c>
      <c r="AL59" s="12">
        <f t="shared" ca="1" si="9"/>
        <v>1</v>
      </c>
      <c r="AM59" s="8">
        <f t="shared" ca="1" si="10"/>
        <v>0</v>
      </c>
    </row>
    <row r="60" spans="2:39">
      <c r="B60" s="14">
        <f t="shared" si="11"/>
        <v>52</v>
      </c>
      <c r="C60" s="7">
        <f t="shared" ca="1" si="16"/>
        <v>0</v>
      </c>
      <c r="D60" s="8">
        <f t="shared" ca="1" si="17"/>
        <v>7</v>
      </c>
      <c r="E60" s="12">
        <f t="shared" ca="1" si="18"/>
        <v>0</v>
      </c>
      <c r="F60" s="65">
        <f t="shared" ca="1" si="15"/>
        <v>0</v>
      </c>
      <c r="G60" s="12">
        <f t="shared" ca="1" si="19"/>
        <v>-1</v>
      </c>
      <c r="H60" s="7">
        <f t="shared" ca="1" si="20"/>
        <v>0</v>
      </c>
      <c r="I60" s="8" t="b">
        <f t="shared" ca="1" si="21"/>
        <v>0</v>
      </c>
      <c r="J60" s="17"/>
      <c r="K60" s="67">
        <f t="shared" ca="1" si="4"/>
        <v>1</v>
      </c>
      <c r="L60" s="25">
        <f t="shared" si="0"/>
        <v>0.13736056394868904</v>
      </c>
      <c r="M60" s="8">
        <f t="shared" ca="1" si="5"/>
        <v>1</v>
      </c>
      <c r="N60" s="17"/>
      <c r="O60" s="75">
        <f ca="1">OFFSET(R60,0,F60)</f>
        <v>-1.294921875</v>
      </c>
      <c r="P60" s="73">
        <f ca="1">G60+OFFSET(T60,0,M60)</f>
        <v>0.5185546875</v>
      </c>
      <c r="Q60" s="29">
        <f ca="1">P60-O60</f>
        <v>1.8134765625</v>
      </c>
      <c r="R60" s="28">
        <f ca="1">OFFSET(X60,0,E60*2)</f>
        <v>-1.294921875</v>
      </c>
      <c r="S60" s="25">
        <f ca="1">OFFSET(Y60,0,E60*2)</f>
        <v>1.5185546875</v>
      </c>
      <c r="T60" s="28">
        <f ca="1">OFFSET(X60,0,H60*2)</f>
        <v>-1.294921875</v>
      </c>
      <c r="U60" s="58">
        <f ca="1">OFFSET(Y60,0,H60*2)</f>
        <v>1.5185546875</v>
      </c>
      <c r="X60" s="51">
        <f ca="1">X59+IF(AND($E59=X$5,$F59=X$6), _alpha*$Q59, 0)</f>
        <v>-1.294921875</v>
      </c>
      <c r="Y60" s="36">
        <f ca="1">Y59+IF(AND($E59=Y$5,$F59=Y$6), _alpha*$Q59, 0)</f>
        <v>1.5185546875</v>
      </c>
      <c r="Z60" s="35">
        <f ca="1">Z59+IF(AND($E59=Z$5,$F59=Z$6), _alpha*$Q59, 0)</f>
        <v>-2.125</v>
      </c>
      <c r="AA60" s="37">
        <f ca="1">AA59+IF(AND($E59=AA$5,$F59=AA$6), _alpha*$Q59, 0)</f>
        <v>5.1318359375</v>
      </c>
      <c r="AB60" s="36">
        <f ca="1">AB59+IF(AND($E59=AB$5,$F59=AB$6), _alpha*$Q59, 0)</f>
        <v>-0.720703125</v>
      </c>
      <c r="AC60" s="36">
        <f ca="1">AC59+IF(AND($E59=AC$5,$F59=AC$6), _alpha*$Q59, 0)</f>
        <v>8.37890625</v>
      </c>
      <c r="AD60" s="35">
        <f ca="1">AD59+IF(AND($E59=AD$5,$F59=AD$6), _alpha*$Q59, 0)</f>
        <v>-0.75</v>
      </c>
      <c r="AE60" s="37">
        <f ca="1">AE59+IF(AND($E59=AE$5,$F59=AE$6), _alpha*$Q59, 0)</f>
        <v>9.921875</v>
      </c>
      <c r="AF60" s="36">
        <f ca="1">AF59+IF(AND($E59=AF$5,$F59=AF$6), _alpha*$Q59, 0)</f>
        <v>0</v>
      </c>
      <c r="AG60" s="52">
        <f ca="1">AG59+IF(AND($E59=AG$5,$F59=AG$6), _alpha*$Q59, 0)</f>
        <v>0</v>
      </c>
      <c r="AI60" s="7">
        <f t="shared" ca="1" si="6"/>
        <v>1</v>
      </c>
      <c r="AJ60" s="12">
        <f t="shared" ca="1" si="7"/>
        <v>1</v>
      </c>
      <c r="AK60" s="12">
        <f t="shared" ca="1" si="8"/>
        <v>1</v>
      </c>
      <c r="AL60" s="12">
        <f t="shared" ca="1" si="9"/>
        <v>1</v>
      </c>
      <c r="AM60" s="8">
        <f t="shared" ca="1" si="10"/>
        <v>0</v>
      </c>
    </row>
    <row r="61" spans="2:39">
      <c r="B61" s="14">
        <f t="shared" si="11"/>
        <v>53</v>
      </c>
      <c r="C61" s="7">
        <f t="shared" ca="1" si="16"/>
        <v>1</v>
      </c>
      <c r="D61" s="8">
        <f t="shared" ca="1" si="17"/>
        <v>7</v>
      </c>
      <c r="E61" s="12">
        <f t="shared" ca="1" si="18"/>
        <v>0</v>
      </c>
      <c r="F61" s="65">
        <f t="shared" ca="1" si="15"/>
        <v>1</v>
      </c>
      <c r="G61" s="12">
        <f t="shared" ca="1" si="19"/>
        <v>-1</v>
      </c>
      <c r="H61" s="7">
        <f t="shared" ca="1" si="20"/>
        <v>1</v>
      </c>
      <c r="I61" s="8" t="b">
        <f t="shared" ca="1" si="21"/>
        <v>0</v>
      </c>
      <c r="J61" s="17"/>
      <c r="K61" s="67">
        <f t="shared" ca="1" si="4"/>
        <v>1</v>
      </c>
      <c r="L61" s="25">
        <f t="shared" si="0"/>
        <v>0.13608276348795434</v>
      </c>
      <c r="M61" s="8">
        <f t="shared" ca="1" si="5"/>
        <v>1</v>
      </c>
      <c r="N61" s="17"/>
      <c r="O61" s="75">
        <f ca="1">OFFSET(R61,0,F61)</f>
        <v>1.5185546875</v>
      </c>
      <c r="P61" s="73">
        <f ca="1">G61+OFFSET(T61,0,M61)</f>
        <v>4.1318359375</v>
      </c>
      <c r="Q61" s="29">
        <f ca="1">P61-O61</f>
        <v>2.61328125</v>
      </c>
      <c r="R61" s="28">
        <f ca="1">OFFSET(X61,0,E61*2)</f>
        <v>-0.38818359375</v>
      </c>
      <c r="S61" s="25">
        <f ca="1">OFFSET(Y61,0,E61*2)</f>
        <v>1.5185546875</v>
      </c>
      <c r="T61" s="28">
        <f ca="1">OFFSET(X61,0,H61*2)</f>
        <v>-2.125</v>
      </c>
      <c r="U61" s="58">
        <f ca="1">OFFSET(Y61,0,H61*2)</f>
        <v>5.1318359375</v>
      </c>
      <c r="X61" s="51">
        <f ca="1">X60+IF(AND($E60=X$5,$F60=X$6), _alpha*$Q60, 0)</f>
        <v>-0.38818359375</v>
      </c>
      <c r="Y61" s="36">
        <f ca="1">Y60+IF(AND($E60=Y$5,$F60=Y$6), _alpha*$Q60, 0)</f>
        <v>1.5185546875</v>
      </c>
      <c r="Z61" s="35">
        <f ca="1">Z60+IF(AND($E60=Z$5,$F60=Z$6), _alpha*$Q60, 0)</f>
        <v>-2.125</v>
      </c>
      <c r="AA61" s="37">
        <f ca="1">AA60+IF(AND($E60=AA$5,$F60=AA$6), _alpha*$Q60, 0)</f>
        <v>5.1318359375</v>
      </c>
      <c r="AB61" s="36">
        <f ca="1">AB60+IF(AND($E60=AB$5,$F60=AB$6), _alpha*$Q60, 0)</f>
        <v>-0.720703125</v>
      </c>
      <c r="AC61" s="36">
        <f ca="1">AC60+IF(AND($E60=AC$5,$F60=AC$6), _alpha*$Q60, 0)</f>
        <v>8.37890625</v>
      </c>
      <c r="AD61" s="35">
        <f ca="1">AD60+IF(AND($E60=AD$5,$F60=AD$6), _alpha*$Q60, 0)</f>
        <v>-0.75</v>
      </c>
      <c r="AE61" s="37">
        <f ca="1">AE60+IF(AND($E60=AE$5,$F60=AE$6), _alpha*$Q60, 0)</f>
        <v>9.921875</v>
      </c>
      <c r="AF61" s="36">
        <f ca="1">AF60+IF(AND($E60=AF$5,$F60=AF$6), _alpha*$Q60, 0)</f>
        <v>0</v>
      </c>
      <c r="AG61" s="52">
        <f ca="1">AG60+IF(AND($E60=AG$5,$F60=AG$6), _alpha*$Q60, 0)</f>
        <v>0</v>
      </c>
      <c r="AI61" s="7">
        <f t="shared" ca="1" si="6"/>
        <v>1</v>
      </c>
      <c r="AJ61" s="12">
        <f t="shared" ca="1" si="7"/>
        <v>1</v>
      </c>
      <c r="AK61" s="12">
        <f t="shared" ca="1" si="8"/>
        <v>1</v>
      </c>
      <c r="AL61" s="12">
        <f t="shared" ca="1" si="9"/>
        <v>1</v>
      </c>
      <c r="AM61" s="8">
        <f t="shared" ca="1" si="10"/>
        <v>0</v>
      </c>
    </row>
    <row r="62" spans="2:39">
      <c r="B62" s="14">
        <f t="shared" si="11"/>
        <v>54</v>
      </c>
      <c r="C62" s="7">
        <f t="shared" ca="1" si="16"/>
        <v>2</v>
      </c>
      <c r="D62" s="8">
        <f t="shared" ca="1" si="17"/>
        <v>7</v>
      </c>
      <c r="E62" s="12">
        <f t="shared" ca="1" si="18"/>
        <v>1</v>
      </c>
      <c r="F62" s="65">
        <f t="shared" ca="1" si="15"/>
        <v>1</v>
      </c>
      <c r="G62" s="12">
        <f t="shared" ca="1" si="19"/>
        <v>-1</v>
      </c>
      <c r="H62" s="7">
        <f t="shared" ca="1" si="20"/>
        <v>2</v>
      </c>
      <c r="I62" s="8" t="b">
        <f t="shared" ca="1" si="21"/>
        <v>0</v>
      </c>
      <c r="J62" s="17"/>
      <c r="K62" s="67">
        <f t="shared" ca="1" si="4"/>
        <v>1</v>
      </c>
      <c r="L62" s="25">
        <f t="shared" si="0"/>
        <v>0.13483997249264842</v>
      </c>
      <c r="M62" s="8">
        <f t="shared" ca="1" si="5"/>
        <v>1</v>
      </c>
      <c r="N62" s="17"/>
      <c r="O62" s="75">
        <f ca="1">OFFSET(R62,0,F62)</f>
        <v>5.1318359375</v>
      </c>
      <c r="P62" s="73">
        <f ca="1">G62+OFFSET(T62,0,M62)</f>
        <v>7.37890625</v>
      </c>
      <c r="Q62" s="29">
        <f ca="1">P62-O62</f>
        <v>2.2470703125</v>
      </c>
      <c r="R62" s="28">
        <f ca="1">OFFSET(X62,0,E62*2)</f>
        <v>-2.125</v>
      </c>
      <c r="S62" s="25">
        <f ca="1">OFFSET(Y62,0,E62*2)</f>
        <v>5.1318359375</v>
      </c>
      <c r="T62" s="28">
        <f ca="1">OFFSET(X62,0,H62*2)</f>
        <v>-0.720703125</v>
      </c>
      <c r="U62" s="58">
        <f ca="1">OFFSET(Y62,0,H62*2)</f>
        <v>8.37890625</v>
      </c>
      <c r="X62" s="51">
        <f ca="1">X61+IF(AND($E61=X$5,$F61=X$6), _alpha*$Q61, 0)</f>
        <v>-0.38818359375</v>
      </c>
      <c r="Y62" s="36">
        <f ca="1">Y61+IF(AND($E61=Y$5,$F61=Y$6), _alpha*$Q61, 0)</f>
        <v>2.8251953125</v>
      </c>
      <c r="Z62" s="35">
        <f ca="1">Z61+IF(AND($E61=Z$5,$F61=Z$6), _alpha*$Q61, 0)</f>
        <v>-2.125</v>
      </c>
      <c r="AA62" s="37">
        <f ca="1">AA61+IF(AND($E61=AA$5,$F61=AA$6), _alpha*$Q61, 0)</f>
        <v>5.1318359375</v>
      </c>
      <c r="AB62" s="36">
        <f ca="1">AB61+IF(AND($E61=AB$5,$F61=AB$6), _alpha*$Q61, 0)</f>
        <v>-0.720703125</v>
      </c>
      <c r="AC62" s="36">
        <f ca="1">AC61+IF(AND($E61=AC$5,$F61=AC$6), _alpha*$Q61, 0)</f>
        <v>8.37890625</v>
      </c>
      <c r="AD62" s="35">
        <f ca="1">AD61+IF(AND($E61=AD$5,$F61=AD$6), _alpha*$Q61, 0)</f>
        <v>-0.75</v>
      </c>
      <c r="AE62" s="37">
        <f ca="1">AE61+IF(AND($E61=AE$5,$F61=AE$6), _alpha*$Q61, 0)</f>
        <v>9.921875</v>
      </c>
      <c r="AF62" s="36">
        <f ca="1">AF61+IF(AND($E61=AF$5,$F61=AF$6), _alpha*$Q61, 0)</f>
        <v>0</v>
      </c>
      <c r="AG62" s="52">
        <f ca="1">AG61+IF(AND($E61=AG$5,$F61=AG$6), _alpha*$Q61, 0)</f>
        <v>0</v>
      </c>
      <c r="AI62" s="7">
        <f t="shared" ca="1" si="6"/>
        <v>1</v>
      </c>
      <c r="AJ62" s="12">
        <f t="shared" ca="1" si="7"/>
        <v>1</v>
      </c>
      <c r="AK62" s="12">
        <f t="shared" ca="1" si="8"/>
        <v>1</v>
      </c>
      <c r="AL62" s="12">
        <f t="shared" ca="1" si="9"/>
        <v>1</v>
      </c>
      <c r="AM62" s="8">
        <f t="shared" ca="1" si="10"/>
        <v>0</v>
      </c>
    </row>
    <row r="63" spans="2:39">
      <c r="B63" s="14">
        <f t="shared" si="11"/>
        <v>55</v>
      </c>
      <c r="C63" s="7">
        <f t="shared" ca="1" si="16"/>
        <v>3</v>
      </c>
      <c r="D63" s="8">
        <f t="shared" ca="1" si="17"/>
        <v>7</v>
      </c>
      <c r="E63" s="12">
        <f t="shared" ca="1" si="18"/>
        <v>2</v>
      </c>
      <c r="F63" s="65">
        <f t="shared" ca="1" si="15"/>
        <v>1</v>
      </c>
      <c r="G63" s="12">
        <f t="shared" ca="1" si="19"/>
        <v>-1</v>
      </c>
      <c r="H63" s="7">
        <f t="shared" ca="1" si="20"/>
        <v>3</v>
      </c>
      <c r="I63" s="8" t="b">
        <f t="shared" ca="1" si="21"/>
        <v>0</v>
      </c>
      <c r="J63" s="17"/>
      <c r="K63" s="67">
        <f t="shared" ca="1" si="4"/>
        <v>1</v>
      </c>
      <c r="L63" s="25">
        <f t="shared" si="0"/>
        <v>0.1336306209562122</v>
      </c>
      <c r="M63" s="8">
        <f t="shared" ca="1" si="5"/>
        <v>1</v>
      </c>
      <c r="N63" s="17"/>
      <c r="O63" s="75">
        <f ca="1">OFFSET(R63,0,F63)</f>
        <v>8.37890625</v>
      </c>
      <c r="P63" s="73">
        <f ca="1">G63+OFFSET(T63,0,M63)</f>
        <v>8.921875</v>
      </c>
      <c r="Q63" s="29">
        <f ca="1">P63-O63</f>
        <v>0.54296875</v>
      </c>
      <c r="R63" s="28">
        <f ca="1">OFFSET(X63,0,E63*2)</f>
        <v>-0.720703125</v>
      </c>
      <c r="S63" s="25">
        <f ca="1">OFFSET(Y63,0,E63*2)</f>
        <v>8.37890625</v>
      </c>
      <c r="T63" s="28">
        <f ca="1">OFFSET(X63,0,H63*2)</f>
        <v>-0.75</v>
      </c>
      <c r="U63" s="58">
        <f ca="1">OFFSET(Y63,0,H63*2)</f>
        <v>9.921875</v>
      </c>
      <c r="X63" s="51">
        <f ca="1">X62+IF(AND($E62=X$5,$F62=X$6), _alpha*$Q62, 0)</f>
        <v>-0.38818359375</v>
      </c>
      <c r="Y63" s="36">
        <f ca="1">Y62+IF(AND($E62=Y$5,$F62=Y$6), _alpha*$Q62, 0)</f>
        <v>2.8251953125</v>
      </c>
      <c r="Z63" s="35">
        <f ca="1">Z62+IF(AND($E62=Z$5,$F62=Z$6), _alpha*$Q62, 0)</f>
        <v>-2.125</v>
      </c>
      <c r="AA63" s="37">
        <f ca="1">AA62+IF(AND($E62=AA$5,$F62=AA$6), _alpha*$Q62, 0)</f>
        <v>6.25537109375</v>
      </c>
      <c r="AB63" s="36">
        <f ca="1">AB62+IF(AND($E62=AB$5,$F62=AB$6), _alpha*$Q62, 0)</f>
        <v>-0.720703125</v>
      </c>
      <c r="AC63" s="36">
        <f ca="1">AC62+IF(AND($E62=AC$5,$F62=AC$6), _alpha*$Q62, 0)</f>
        <v>8.37890625</v>
      </c>
      <c r="AD63" s="35">
        <f ca="1">AD62+IF(AND($E62=AD$5,$F62=AD$6), _alpha*$Q62, 0)</f>
        <v>-0.75</v>
      </c>
      <c r="AE63" s="37">
        <f ca="1">AE62+IF(AND($E62=AE$5,$F62=AE$6), _alpha*$Q62, 0)</f>
        <v>9.921875</v>
      </c>
      <c r="AF63" s="36">
        <f ca="1">AF62+IF(AND($E62=AF$5,$F62=AF$6), _alpha*$Q62, 0)</f>
        <v>0</v>
      </c>
      <c r="AG63" s="52">
        <f ca="1">AG62+IF(AND($E62=AG$5,$F62=AG$6), _alpha*$Q62, 0)</f>
        <v>0</v>
      </c>
      <c r="AI63" s="7">
        <f t="shared" ca="1" si="6"/>
        <v>1</v>
      </c>
      <c r="AJ63" s="12">
        <f t="shared" ca="1" si="7"/>
        <v>1</v>
      </c>
      <c r="AK63" s="12">
        <f t="shared" ca="1" si="8"/>
        <v>1</v>
      </c>
      <c r="AL63" s="12">
        <f t="shared" ca="1" si="9"/>
        <v>1</v>
      </c>
      <c r="AM63" s="8">
        <f t="shared" ca="1" si="10"/>
        <v>0</v>
      </c>
    </row>
    <row r="64" spans="2:39">
      <c r="B64" s="14">
        <f t="shared" si="11"/>
        <v>56</v>
      </c>
      <c r="C64" s="7">
        <f t="shared" ca="1" si="16"/>
        <v>4</v>
      </c>
      <c r="D64" s="8">
        <f t="shared" ca="1" si="17"/>
        <v>7</v>
      </c>
      <c r="E64" s="12">
        <f t="shared" ca="1" si="18"/>
        <v>3</v>
      </c>
      <c r="F64" s="65">
        <f t="shared" ca="1" si="15"/>
        <v>1</v>
      </c>
      <c r="G64" s="12">
        <f t="shared" ca="1" si="19"/>
        <v>10</v>
      </c>
      <c r="H64" s="7">
        <f t="shared" ca="1" si="20"/>
        <v>4</v>
      </c>
      <c r="I64" s="8" t="b">
        <f t="shared" ca="1" si="21"/>
        <v>1</v>
      </c>
      <c r="J64" s="17"/>
      <c r="K64" s="67">
        <f t="shared" ca="1" si="4"/>
        <v>0</v>
      </c>
      <c r="L64" s="25">
        <f t="shared" si="0"/>
        <v>0.13245323570650439</v>
      </c>
      <c r="M64" s="8">
        <f t="shared" ca="1" si="5"/>
        <v>0</v>
      </c>
      <c r="N64" s="17"/>
      <c r="O64" s="75">
        <f ca="1">OFFSET(R64,0,F64)</f>
        <v>9.921875</v>
      </c>
      <c r="P64" s="73">
        <f ca="1">G64+OFFSET(T64,0,M64)</f>
        <v>10</v>
      </c>
      <c r="Q64" s="29">
        <f ca="1">P64-O64</f>
        <v>7.8125E-2</v>
      </c>
      <c r="R64" s="28">
        <f ca="1">OFFSET(X64,0,E64*2)</f>
        <v>-0.75</v>
      </c>
      <c r="S64" s="25">
        <f ca="1">OFFSET(Y64,0,E64*2)</f>
        <v>9.921875</v>
      </c>
      <c r="T64" s="28">
        <f ca="1">OFFSET(X64,0,H64*2)</f>
        <v>0</v>
      </c>
      <c r="U64" s="58">
        <f ca="1">OFFSET(Y64,0,H64*2)</f>
        <v>0</v>
      </c>
      <c r="X64" s="51">
        <f ca="1">X63+IF(AND($E63=X$5,$F63=X$6), _alpha*$Q63, 0)</f>
        <v>-0.38818359375</v>
      </c>
      <c r="Y64" s="36">
        <f ca="1">Y63+IF(AND($E63=Y$5,$F63=Y$6), _alpha*$Q63, 0)</f>
        <v>2.8251953125</v>
      </c>
      <c r="Z64" s="35">
        <f ca="1">Z63+IF(AND($E63=Z$5,$F63=Z$6), _alpha*$Q63, 0)</f>
        <v>-2.125</v>
      </c>
      <c r="AA64" s="37">
        <f ca="1">AA63+IF(AND($E63=AA$5,$F63=AA$6), _alpha*$Q63, 0)</f>
        <v>6.25537109375</v>
      </c>
      <c r="AB64" s="36">
        <f ca="1">AB63+IF(AND($E63=AB$5,$F63=AB$6), _alpha*$Q63, 0)</f>
        <v>-0.720703125</v>
      </c>
      <c r="AC64" s="36">
        <f ca="1">AC63+IF(AND($E63=AC$5,$F63=AC$6), _alpha*$Q63, 0)</f>
        <v>8.650390625</v>
      </c>
      <c r="AD64" s="35">
        <f ca="1">AD63+IF(AND($E63=AD$5,$F63=AD$6), _alpha*$Q63, 0)</f>
        <v>-0.75</v>
      </c>
      <c r="AE64" s="37">
        <f ca="1">AE63+IF(AND($E63=AE$5,$F63=AE$6), _alpha*$Q63, 0)</f>
        <v>9.921875</v>
      </c>
      <c r="AF64" s="36">
        <f ca="1">AF63+IF(AND($E63=AF$5,$F63=AF$6), _alpha*$Q63, 0)</f>
        <v>0</v>
      </c>
      <c r="AG64" s="52">
        <f ca="1">AG63+IF(AND($E63=AG$5,$F63=AG$6), _alpha*$Q63, 0)</f>
        <v>0</v>
      </c>
      <c r="AI64" s="7">
        <f t="shared" ca="1" si="6"/>
        <v>1</v>
      </c>
      <c r="AJ64" s="12">
        <f t="shared" ca="1" si="7"/>
        <v>1</v>
      </c>
      <c r="AK64" s="12">
        <f t="shared" ca="1" si="8"/>
        <v>1</v>
      </c>
      <c r="AL64" s="12">
        <f t="shared" ca="1" si="9"/>
        <v>1</v>
      </c>
      <c r="AM64" s="8">
        <f t="shared" ca="1" si="10"/>
        <v>0</v>
      </c>
    </row>
    <row r="65" spans="2:39">
      <c r="B65" s="14">
        <f t="shared" si="11"/>
        <v>57</v>
      </c>
      <c r="C65" s="7">
        <f t="shared" ca="1" si="16"/>
        <v>0</v>
      </c>
      <c r="D65" s="8">
        <f t="shared" ca="1" si="17"/>
        <v>8</v>
      </c>
      <c r="E65" s="12">
        <f t="shared" ca="1" si="18"/>
        <v>0</v>
      </c>
      <c r="F65" s="65">
        <f t="shared" ca="1" si="15"/>
        <v>0</v>
      </c>
      <c r="G65" s="12">
        <f t="shared" ca="1" si="19"/>
        <v>-1</v>
      </c>
      <c r="H65" s="7">
        <f t="shared" ca="1" si="20"/>
        <v>0</v>
      </c>
      <c r="I65" s="8" t="b">
        <f t="shared" ca="1" si="21"/>
        <v>0</v>
      </c>
      <c r="J65" s="17"/>
      <c r="K65" s="67">
        <f t="shared" ca="1" si="4"/>
        <v>1</v>
      </c>
      <c r="L65" s="25">
        <f t="shared" si="0"/>
        <v>0.13130643285972254</v>
      </c>
      <c r="M65" s="8">
        <f t="shared" ca="1" si="5"/>
        <v>1</v>
      </c>
      <c r="N65" s="17"/>
      <c r="O65" s="75">
        <f ca="1">OFFSET(R65,0,F65)</f>
        <v>-0.38818359375</v>
      </c>
      <c r="P65" s="73">
        <f ca="1">G65+OFFSET(T65,0,M65)</f>
        <v>1.8251953125</v>
      </c>
      <c r="Q65" s="29">
        <f ca="1">P65-O65</f>
        <v>2.21337890625</v>
      </c>
      <c r="R65" s="28">
        <f ca="1">OFFSET(X65,0,E65*2)</f>
        <v>-0.38818359375</v>
      </c>
      <c r="S65" s="25">
        <f ca="1">OFFSET(Y65,0,E65*2)</f>
        <v>2.8251953125</v>
      </c>
      <c r="T65" s="28">
        <f ca="1">OFFSET(X65,0,H65*2)</f>
        <v>-0.38818359375</v>
      </c>
      <c r="U65" s="58">
        <f ca="1">OFFSET(Y65,0,H65*2)</f>
        <v>2.8251953125</v>
      </c>
      <c r="X65" s="51">
        <f ca="1">X64+IF(AND($E64=X$5,$F64=X$6), _alpha*$Q64, 0)</f>
        <v>-0.38818359375</v>
      </c>
      <c r="Y65" s="36">
        <f ca="1">Y64+IF(AND($E64=Y$5,$F64=Y$6), _alpha*$Q64, 0)</f>
        <v>2.8251953125</v>
      </c>
      <c r="Z65" s="35">
        <f ca="1">Z64+IF(AND($E64=Z$5,$F64=Z$6), _alpha*$Q64, 0)</f>
        <v>-2.125</v>
      </c>
      <c r="AA65" s="37">
        <f ca="1">AA64+IF(AND($E64=AA$5,$F64=AA$6), _alpha*$Q64, 0)</f>
        <v>6.25537109375</v>
      </c>
      <c r="AB65" s="36">
        <f ca="1">AB64+IF(AND($E64=AB$5,$F64=AB$6), _alpha*$Q64, 0)</f>
        <v>-0.720703125</v>
      </c>
      <c r="AC65" s="36">
        <f ca="1">AC64+IF(AND($E64=AC$5,$F64=AC$6), _alpha*$Q64, 0)</f>
        <v>8.650390625</v>
      </c>
      <c r="AD65" s="35">
        <f ca="1">AD64+IF(AND($E64=AD$5,$F64=AD$6), _alpha*$Q64, 0)</f>
        <v>-0.75</v>
      </c>
      <c r="AE65" s="37">
        <f ca="1">AE64+IF(AND($E64=AE$5,$F64=AE$6), _alpha*$Q64, 0)</f>
        <v>9.9609375</v>
      </c>
      <c r="AF65" s="36">
        <f ca="1">AF64+IF(AND($E64=AF$5,$F64=AF$6), _alpha*$Q64, 0)</f>
        <v>0</v>
      </c>
      <c r="AG65" s="52">
        <f ca="1">AG64+IF(AND($E64=AG$5,$F64=AG$6), _alpha*$Q64, 0)</f>
        <v>0</v>
      </c>
      <c r="AI65" s="7">
        <f t="shared" ca="1" si="6"/>
        <v>1</v>
      </c>
      <c r="AJ65" s="12">
        <f t="shared" ca="1" si="7"/>
        <v>1</v>
      </c>
      <c r="AK65" s="12">
        <f t="shared" ca="1" si="8"/>
        <v>1</v>
      </c>
      <c r="AL65" s="12">
        <f t="shared" ca="1" si="9"/>
        <v>1</v>
      </c>
      <c r="AM65" s="8">
        <f t="shared" ca="1" si="10"/>
        <v>0</v>
      </c>
    </row>
    <row r="66" spans="2:39">
      <c r="B66" s="14">
        <f t="shared" si="11"/>
        <v>58</v>
      </c>
      <c r="C66" s="7">
        <f t="shared" ca="1" si="16"/>
        <v>1</v>
      </c>
      <c r="D66" s="8">
        <f t="shared" ca="1" si="17"/>
        <v>8</v>
      </c>
      <c r="E66" s="12">
        <f t="shared" ca="1" si="18"/>
        <v>0</v>
      </c>
      <c r="F66" s="65">
        <f t="shared" ca="1" si="15"/>
        <v>1</v>
      </c>
      <c r="G66" s="12">
        <f t="shared" ca="1" si="19"/>
        <v>-1</v>
      </c>
      <c r="H66" s="7">
        <f t="shared" ca="1" si="20"/>
        <v>1</v>
      </c>
      <c r="I66" s="8" t="b">
        <f t="shared" ca="1" si="21"/>
        <v>0</v>
      </c>
      <c r="J66" s="17"/>
      <c r="K66" s="67">
        <f t="shared" ca="1" si="4"/>
        <v>1</v>
      </c>
      <c r="L66" s="25">
        <f t="shared" si="0"/>
        <v>0.13018891098082389</v>
      </c>
      <c r="M66" s="8">
        <f t="shared" ca="1" si="5"/>
        <v>1</v>
      </c>
      <c r="N66" s="17"/>
      <c r="O66" s="75">
        <f ca="1">OFFSET(R66,0,F66)</f>
        <v>2.8251953125</v>
      </c>
      <c r="P66" s="73">
        <f ca="1">G66+OFFSET(T66,0,M66)</f>
        <v>5.25537109375</v>
      </c>
      <c r="Q66" s="29">
        <f ca="1">P66-O66</f>
        <v>2.43017578125</v>
      </c>
      <c r="R66" s="28">
        <f ca="1">OFFSET(X66,0,E66*2)</f>
        <v>0.718505859375</v>
      </c>
      <c r="S66" s="25">
        <f ca="1">OFFSET(Y66,0,E66*2)</f>
        <v>2.8251953125</v>
      </c>
      <c r="T66" s="28">
        <f ca="1">OFFSET(X66,0,H66*2)</f>
        <v>-2.125</v>
      </c>
      <c r="U66" s="58">
        <f ca="1">OFFSET(Y66,0,H66*2)</f>
        <v>6.25537109375</v>
      </c>
      <c r="X66" s="51">
        <f ca="1">X65+IF(AND($E65=X$5,$F65=X$6), _alpha*$Q65, 0)</f>
        <v>0.718505859375</v>
      </c>
      <c r="Y66" s="36">
        <f ca="1">Y65+IF(AND($E65=Y$5,$F65=Y$6), _alpha*$Q65, 0)</f>
        <v>2.8251953125</v>
      </c>
      <c r="Z66" s="35">
        <f ca="1">Z65+IF(AND($E65=Z$5,$F65=Z$6), _alpha*$Q65, 0)</f>
        <v>-2.125</v>
      </c>
      <c r="AA66" s="37">
        <f ca="1">AA65+IF(AND($E65=AA$5,$F65=AA$6), _alpha*$Q65, 0)</f>
        <v>6.25537109375</v>
      </c>
      <c r="AB66" s="36">
        <f ca="1">AB65+IF(AND($E65=AB$5,$F65=AB$6), _alpha*$Q65, 0)</f>
        <v>-0.720703125</v>
      </c>
      <c r="AC66" s="36">
        <f ca="1">AC65+IF(AND($E65=AC$5,$F65=AC$6), _alpha*$Q65, 0)</f>
        <v>8.650390625</v>
      </c>
      <c r="AD66" s="35">
        <f ca="1">AD65+IF(AND($E65=AD$5,$F65=AD$6), _alpha*$Q65, 0)</f>
        <v>-0.75</v>
      </c>
      <c r="AE66" s="37">
        <f ca="1">AE65+IF(AND($E65=AE$5,$F65=AE$6), _alpha*$Q65, 0)</f>
        <v>9.9609375</v>
      </c>
      <c r="AF66" s="36">
        <f ca="1">AF65+IF(AND($E65=AF$5,$F65=AF$6), _alpha*$Q65, 0)</f>
        <v>0</v>
      </c>
      <c r="AG66" s="52">
        <f ca="1">AG65+IF(AND($E65=AG$5,$F65=AG$6), _alpha*$Q65, 0)</f>
        <v>0</v>
      </c>
      <c r="AI66" s="7">
        <f t="shared" ca="1" si="6"/>
        <v>1</v>
      </c>
      <c r="AJ66" s="12">
        <f t="shared" ca="1" si="7"/>
        <v>1</v>
      </c>
      <c r="AK66" s="12">
        <f t="shared" ca="1" si="8"/>
        <v>1</v>
      </c>
      <c r="AL66" s="12">
        <f t="shared" ca="1" si="9"/>
        <v>1</v>
      </c>
      <c r="AM66" s="8">
        <f t="shared" ca="1" si="10"/>
        <v>0</v>
      </c>
    </row>
    <row r="67" spans="2:39">
      <c r="B67" s="14">
        <f t="shared" si="11"/>
        <v>59</v>
      </c>
      <c r="C67" s="7">
        <f t="shared" ca="1" si="16"/>
        <v>2</v>
      </c>
      <c r="D67" s="8">
        <f t="shared" ca="1" si="17"/>
        <v>8</v>
      </c>
      <c r="E67" s="12">
        <f t="shared" ca="1" si="18"/>
        <v>1</v>
      </c>
      <c r="F67" s="65">
        <f t="shared" ca="1" si="15"/>
        <v>1</v>
      </c>
      <c r="G67" s="12">
        <f t="shared" ca="1" si="19"/>
        <v>-1</v>
      </c>
      <c r="H67" s="7">
        <f t="shared" ca="1" si="20"/>
        <v>2</v>
      </c>
      <c r="I67" s="8" t="b">
        <f t="shared" ca="1" si="21"/>
        <v>0</v>
      </c>
      <c r="J67" s="17"/>
      <c r="K67" s="67">
        <f t="shared" ca="1" si="4"/>
        <v>1</v>
      </c>
      <c r="L67" s="25">
        <f t="shared" si="0"/>
        <v>0.12909944487358055</v>
      </c>
      <c r="M67" s="8">
        <f t="shared" ca="1" si="5"/>
        <v>1</v>
      </c>
      <c r="N67" s="17"/>
      <c r="O67" s="75">
        <f ca="1">OFFSET(R67,0,F67)</f>
        <v>6.25537109375</v>
      </c>
      <c r="P67" s="73">
        <f ca="1">G67+OFFSET(T67,0,M67)</f>
        <v>7.650390625</v>
      </c>
      <c r="Q67" s="29">
        <f ca="1">P67-O67</f>
        <v>1.39501953125</v>
      </c>
      <c r="R67" s="28">
        <f ca="1">OFFSET(X67,0,E67*2)</f>
        <v>-2.125</v>
      </c>
      <c r="S67" s="25">
        <f ca="1">OFFSET(Y67,0,E67*2)</f>
        <v>6.25537109375</v>
      </c>
      <c r="T67" s="28">
        <f ca="1">OFFSET(X67,0,H67*2)</f>
        <v>-0.720703125</v>
      </c>
      <c r="U67" s="58">
        <f ca="1">OFFSET(Y67,0,H67*2)</f>
        <v>8.650390625</v>
      </c>
      <c r="X67" s="51">
        <f ca="1">X66+IF(AND($E66=X$5,$F66=X$6), _alpha*$Q66, 0)</f>
        <v>0.718505859375</v>
      </c>
      <c r="Y67" s="36">
        <f ca="1">Y66+IF(AND($E66=Y$5,$F66=Y$6), _alpha*$Q66, 0)</f>
        <v>4.040283203125</v>
      </c>
      <c r="Z67" s="35">
        <f ca="1">Z66+IF(AND($E66=Z$5,$F66=Z$6), _alpha*$Q66, 0)</f>
        <v>-2.125</v>
      </c>
      <c r="AA67" s="37">
        <f ca="1">AA66+IF(AND($E66=AA$5,$F66=AA$6), _alpha*$Q66, 0)</f>
        <v>6.25537109375</v>
      </c>
      <c r="AB67" s="36">
        <f ca="1">AB66+IF(AND($E66=AB$5,$F66=AB$6), _alpha*$Q66, 0)</f>
        <v>-0.720703125</v>
      </c>
      <c r="AC67" s="36">
        <f ca="1">AC66+IF(AND($E66=AC$5,$F66=AC$6), _alpha*$Q66, 0)</f>
        <v>8.650390625</v>
      </c>
      <c r="AD67" s="35">
        <f ca="1">AD66+IF(AND($E66=AD$5,$F66=AD$6), _alpha*$Q66, 0)</f>
        <v>-0.75</v>
      </c>
      <c r="AE67" s="37">
        <f ca="1">AE66+IF(AND($E66=AE$5,$F66=AE$6), _alpha*$Q66, 0)</f>
        <v>9.9609375</v>
      </c>
      <c r="AF67" s="36">
        <f ca="1">AF66+IF(AND($E66=AF$5,$F66=AF$6), _alpha*$Q66, 0)</f>
        <v>0</v>
      </c>
      <c r="AG67" s="52">
        <f ca="1">AG66+IF(AND($E66=AG$5,$F66=AG$6), _alpha*$Q66, 0)</f>
        <v>0</v>
      </c>
      <c r="AI67" s="7">
        <f t="shared" ca="1" si="6"/>
        <v>1</v>
      </c>
      <c r="AJ67" s="12">
        <f t="shared" ca="1" si="7"/>
        <v>1</v>
      </c>
      <c r="AK67" s="12">
        <f t="shared" ca="1" si="8"/>
        <v>1</v>
      </c>
      <c r="AL67" s="12">
        <f t="shared" ca="1" si="9"/>
        <v>1</v>
      </c>
      <c r="AM67" s="8">
        <f t="shared" ca="1" si="10"/>
        <v>0</v>
      </c>
    </row>
    <row r="68" spans="2:39">
      <c r="B68" s="14">
        <f t="shared" si="11"/>
        <v>60</v>
      </c>
      <c r="C68" s="7">
        <f t="shared" ca="1" si="16"/>
        <v>3</v>
      </c>
      <c r="D68" s="8">
        <f t="shared" ca="1" si="17"/>
        <v>8</v>
      </c>
      <c r="E68" s="12">
        <f t="shared" ca="1" si="18"/>
        <v>2</v>
      </c>
      <c r="F68" s="65">
        <f t="shared" ca="1" si="15"/>
        <v>1</v>
      </c>
      <c r="G68" s="12">
        <f t="shared" ca="1" si="19"/>
        <v>-1</v>
      </c>
      <c r="H68" s="7">
        <f t="shared" ca="1" si="20"/>
        <v>3</v>
      </c>
      <c r="I68" s="8" t="b">
        <f t="shared" ca="1" si="21"/>
        <v>0</v>
      </c>
      <c r="J68" s="17"/>
      <c r="K68" s="67">
        <f t="shared" ca="1" si="4"/>
        <v>1</v>
      </c>
      <c r="L68" s="25">
        <f t="shared" si="0"/>
        <v>0.12803687993289598</v>
      </c>
      <c r="M68" s="8">
        <f t="shared" ca="1" si="5"/>
        <v>1</v>
      </c>
      <c r="N68" s="17"/>
      <c r="O68" s="75">
        <f ca="1">OFFSET(R68,0,F68)</f>
        <v>8.650390625</v>
      </c>
      <c r="P68" s="73">
        <f ca="1">G68+OFFSET(T68,0,M68)</f>
        <v>8.9609375</v>
      </c>
      <c r="Q68" s="29">
        <f ca="1">P68-O68</f>
        <v>0.310546875</v>
      </c>
      <c r="R68" s="28">
        <f ca="1">OFFSET(X68,0,E68*2)</f>
        <v>-0.720703125</v>
      </c>
      <c r="S68" s="25">
        <f ca="1">OFFSET(Y68,0,E68*2)</f>
        <v>8.650390625</v>
      </c>
      <c r="T68" s="28">
        <f ca="1">OFFSET(X68,0,H68*2)</f>
        <v>-0.75</v>
      </c>
      <c r="U68" s="58">
        <f ca="1">OFFSET(Y68,0,H68*2)</f>
        <v>9.9609375</v>
      </c>
      <c r="X68" s="51">
        <f ca="1">X67+IF(AND($E67=X$5,$F67=X$6), _alpha*$Q67, 0)</f>
        <v>0.718505859375</v>
      </c>
      <c r="Y68" s="36">
        <f ca="1">Y67+IF(AND($E67=Y$5,$F67=Y$6), _alpha*$Q67, 0)</f>
        <v>4.040283203125</v>
      </c>
      <c r="Z68" s="35">
        <f ca="1">Z67+IF(AND($E67=Z$5,$F67=Z$6), _alpha*$Q67, 0)</f>
        <v>-2.125</v>
      </c>
      <c r="AA68" s="37">
        <f ca="1">AA67+IF(AND($E67=AA$5,$F67=AA$6), _alpha*$Q67, 0)</f>
        <v>6.952880859375</v>
      </c>
      <c r="AB68" s="36">
        <f ca="1">AB67+IF(AND($E67=AB$5,$F67=AB$6), _alpha*$Q67, 0)</f>
        <v>-0.720703125</v>
      </c>
      <c r="AC68" s="36">
        <f ca="1">AC67+IF(AND($E67=AC$5,$F67=AC$6), _alpha*$Q67, 0)</f>
        <v>8.650390625</v>
      </c>
      <c r="AD68" s="35">
        <f ca="1">AD67+IF(AND($E67=AD$5,$F67=AD$6), _alpha*$Q67, 0)</f>
        <v>-0.75</v>
      </c>
      <c r="AE68" s="37">
        <f ca="1">AE67+IF(AND($E67=AE$5,$F67=AE$6), _alpha*$Q67, 0)</f>
        <v>9.9609375</v>
      </c>
      <c r="AF68" s="36">
        <f ca="1">AF67+IF(AND($E67=AF$5,$F67=AF$6), _alpha*$Q67, 0)</f>
        <v>0</v>
      </c>
      <c r="AG68" s="52">
        <f ca="1">AG67+IF(AND($E67=AG$5,$F67=AG$6), _alpha*$Q67, 0)</f>
        <v>0</v>
      </c>
      <c r="AI68" s="7">
        <f t="shared" ca="1" si="6"/>
        <v>1</v>
      </c>
      <c r="AJ68" s="12">
        <f t="shared" ca="1" si="7"/>
        <v>1</v>
      </c>
      <c r="AK68" s="12">
        <f t="shared" ca="1" si="8"/>
        <v>1</v>
      </c>
      <c r="AL68" s="12">
        <f t="shared" ca="1" si="9"/>
        <v>1</v>
      </c>
      <c r="AM68" s="8">
        <f t="shared" ca="1" si="10"/>
        <v>0</v>
      </c>
    </row>
    <row r="69" spans="2:39">
      <c r="B69" s="14">
        <f t="shared" si="11"/>
        <v>61</v>
      </c>
      <c r="C69" s="7">
        <f t="shared" ca="1" si="16"/>
        <v>4</v>
      </c>
      <c r="D69" s="8">
        <f t="shared" ca="1" si="17"/>
        <v>8</v>
      </c>
      <c r="E69" s="12">
        <f t="shared" ca="1" si="18"/>
        <v>3</v>
      </c>
      <c r="F69" s="65">
        <f t="shared" ca="1" si="15"/>
        <v>1</v>
      </c>
      <c r="G69" s="12">
        <f t="shared" ca="1" si="19"/>
        <v>10</v>
      </c>
      <c r="H69" s="7">
        <f t="shared" ca="1" si="20"/>
        <v>4</v>
      </c>
      <c r="I69" s="8" t="b">
        <f t="shared" ca="1" si="21"/>
        <v>1</v>
      </c>
      <c r="J69" s="17"/>
      <c r="K69" s="67">
        <f t="shared" ca="1" si="4"/>
        <v>0</v>
      </c>
      <c r="L69" s="25">
        <f t="shared" si="0"/>
        <v>0.1270001270001905</v>
      </c>
      <c r="M69" s="8">
        <f t="shared" ca="1" si="5"/>
        <v>0</v>
      </c>
      <c r="N69" s="17"/>
      <c r="O69" s="75">
        <f ca="1">OFFSET(R69,0,F69)</f>
        <v>9.9609375</v>
      </c>
      <c r="P69" s="73">
        <f ca="1">G69+OFFSET(T69,0,M69)</f>
        <v>10</v>
      </c>
      <c r="Q69" s="29">
        <f ca="1">P69-O69</f>
        <v>3.90625E-2</v>
      </c>
      <c r="R69" s="28">
        <f ca="1">OFFSET(X69,0,E69*2)</f>
        <v>-0.75</v>
      </c>
      <c r="S69" s="25">
        <f ca="1">OFFSET(Y69,0,E69*2)</f>
        <v>9.9609375</v>
      </c>
      <c r="T69" s="28">
        <f ca="1">OFFSET(X69,0,H69*2)</f>
        <v>0</v>
      </c>
      <c r="U69" s="58">
        <f ca="1">OFFSET(Y69,0,H69*2)</f>
        <v>0</v>
      </c>
      <c r="X69" s="51">
        <f ca="1">X68+IF(AND($E68=X$5,$F68=X$6), _alpha*$Q68, 0)</f>
        <v>0.718505859375</v>
      </c>
      <c r="Y69" s="36">
        <f ca="1">Y68+IF(AND($E68=Y$5,$F68=Y$6), _alpha*$Q68, 0)</f>
        <v>4.040283203125</v>
      </c>
      <c r="Z69" s="35">
        <f ca="1">Z68+IF(AND($E68=Z$5,$F68=Z$6), _alpha*$Q68, 0)</f>
        <v>-2.125</v>
      </c>
      <c r="AA69" s="37">
        <f ca="1">AA68+IF(AND($E68=AA$5,$F68=AA$6), _alpha*$Q68, 0)</f>
        <v>6.952880859375</v>
      </c>
      <c r="AB69" s="36">
        <f ca="1">AB68+IF(AND($E68=AB$5,$F68=AB$6), _alpha*$Q68, 0)</f>
        <v>-0.720703125</v>
      </c>
      <c r="AC69" s="36">
        <f ca="1">AC68+IF(AND($E68=AC$5,$F68=AC$6), _alpha*$Q68, 0)</f>
        <v>8.8056640625</v>
      </c>
      <c r="AD69" s="35">
        <f ca="1">AD68+IF(AND($E68=AD$5,$F68=AD$6), _alpha*$Q68, 0)</f>
        <v>-0.75</v>
      </c>
      <c r="AE69" s="37">
        <f ca="1">AE68+IF(AND($E68=AE$5,$F68=AE$6), _alpha*$Q68, 0)</f>
        <v>9.9609375</v>
      </c>
      <c r="AF69" s="36">
        <f ca="1">AF68+IF(AND($E68=AF$5,$F68=AF$6), _alpha*$Q68, 0)</f>
        <v>0</v>
      </c>
      <c r="AG69" s="52">
        <f ca="1">AG68+IF(AND($E68=AG$5,$F68=AG$6), _alpha*$Q68, 0)</f>
        <v>0</v>
      </c>
      <c r="AI69" s="7">
        <f t="shared" ca="1" si="6"/>
        <v>1</v>
      </c>
      <c r="AJ69" s="12">
        <f t="shared" ca="1" si="7"/>
        <v>1</v>
      </c>
      <c r="AK69" s="12">
        <f t="shared" ca="1" si="8"/>
        <v>1</v>
      </c>
      <c r="AL69" s="12">
        <f t="shared" ca="1" si="9"/>
        <v>1</v>
      </c>
      <c r="AM69" s="8">
        <f t="shared" ca="1" si="10"/>
        <v>0</v>
      </c>
    </row>
    <row r="70" spans="2:39">
      <c r="B70" s="14">
        <f t="shared" si="11"/>
        <v>62</v>
      </c>
      <c r="C70" s="7">
        <f t="shared" ca="1" si="16"/>
        <v>0</v>
      </c>
      <c r="D70" s="8">
        <f t="shared" ca="1" si="17"/>
        <v>9</v>
      </c>
      <c r="E70" s="12">
        <f t="shared" ca="1" si="18"/>
        <v>0</v>
      </c>
      <c r="F70" s="65">
        <f t="shared" ca="1" si="15"/>
        <v>0</v>
      </c>
      <c r="G70" s="12">
        <f t="shared" ca="1" si="19"/>
        <v>-1</v>
      </c>
      <c r="H70" s="7">
        <f t="shared" ca="1" si="20"/>
        <v>0</v>
      </c>
      <c r="I70" s="8" t="b">
        <f t="shared" ca="1" si="21"/>
        <v>0</v>
      </c>
      <c r="J70" s="17"/>
      <c r="K70" s="67">
        <f t="shared" ca="1" si="4"/>
        <v>1</v>
      </c>
      <c r="L70" s="25">
        <f t="shared" si="0"/>
        <v>0.12598815766974239</v>
      </c>
      <c r="M70" s="8">
        <f t="shared" ca="1" si="5"/>
        <v>1</v>
      </c>
      <c r="N70" s="17"/>
      <c r="O70" s="75">
        <f ca="1">OFFSET(R70,0,F70)</f>
        <v>0.718505859375</v>
      </c>
      <c r="P70" s="73">
        <f ca="1">G70+OFFSET(T70,0,M70)</f>
        <v>3.040283203125</v>
      </c>
      <c r="Q70" s="29">
        <f ca="1">P70-O70</f>
        <v>2.32177734375</v>
      </c>
      <c r="R70" s="28">
        <f ca="1">OFFSET(X70,0,E70*2)</f>
        <v>0.718505859375</v>
      </c>
      <c r="S70" s="25">
        <f ca="1">OFFSET(Y70,0,E70*2)</f>
        <v>4.040283203125</v>
      </c>
      <c r="T70" s="28">
        <f ca="1">OFFSET(X70,0,H70*2)</f>
        <v>0.718505859375</v>
      </c>
      <c r="U70" s="58">
        <f ca="1">OFFSET(Y70,0,H70*2)</f>
        <v>4.040283203125</v>
      </c>
      <c r="X70" s="51">
        <f ca="1">X69+IF(AND($E69=X$5,$F69=X$6), _alpha*$Q69, 0)</f>
        <v>0.718505859375</v>
      </c>
      <c r="Y70" s="36">
        <f ca="1">Y69+IF(AND($E69=Y$5,$F69=Y$6), _alpha*$Q69, 0)</f>
        <v>4.040283203125</v>
      </c>
      <c r="Z70" s="35">
        <f ca="1">Z69+IF(AND($E69=Z$5,$F69=Z$6), _alpha*$Q69, 0)</f>
        <v>-2.125</v>
      </c>
      <c r="AA70" s="37">
        <f ca="1">AA69+IF(AND($E69=AA$5,$F69=AA$6), _alpha*$Q69, 0)</f>
        <v>6.952880859375</v>
      </c>
      <c r="AB70" s="36">
        <f ca="1">AB69+IF(AND($E69=AB$5,$F69=AB$6), _alpha*$Q69, 0)</f>
        <v>-0.720703125</v>
      </c>
      <c r="AC70" s="36">
        <f ca="1">AC69+IF(AND($E69=AC$5,$F69=AC$6), _alpha*$Q69, 0)</f>
        <v>8.8056640625</v>
      </c>
      <c r="AD70" s="35">
        <f ca="1">AD69+IF(AND($E69=AD$5,$F69=AD$6), _alpha*$Q69, 0)</f>
        <v>-0.75</v>
      </c>
      <c r="AE70" s="37">
        <f ca="1">AE69+IF(AND($E69=AE$5,$F69=AE$6), _alpha*$Q69, 0)</f>
        <v>9.98046875</v>
      </c>
      <c r="AF70" s="36">
        <f ca="1">AF69+IF(AND($E69=AF$5,$F69=AF$6), _alpha*$Q69, 0)</f>
        <v>0</v>
      </c>
      <c r="AG70" s="52">
        <f ca="1">AG69+IF(AND($E69=AG$5,$F69=AG$6), _alpha*$Q69, 0)</f>
        <v>0</v>
      </c>
      <c r="AI70" s="7">
        <f t="shared" ca="1" si="6"/>
        <v>1</v>
      </c>
      <c r="AJ70" s="12">
        <f t="shared" ca="1" si="7"/>
        <v>1</v>
      </c>
      <c r="AK70" s="12">
        <f t="shared" ca="1" si="8"/>
        <v>1</v>
      </c>
      <c r="AL70" s="12">
        <f t="shared" ca="1" si="9"/>
        <v>1</v>
      </c>
      <c r="AM70" s="8">
        <f t="shared" ca="1" si="10"/>
        <v>0</v>
      </c>
    </row>
    <row r="71" spans="2:39">
      <c r="B71" s="14">
        <f t="shared" si="11"/>
        <v>63</v>
      </c>
      <c r="C71" s="7">
        <f t="shared" ca="1" si="16"/>
        <v>1</v>
      </c>
      <c r="D71" s="8">
        <f t="shared" ca="1" si="17"/>
        <v>9</v>
      </c>
      <c r="E71" s="12">
        <f t="shared" ca="1" si="18"/>
        <v>0</v>
      </c>
      <c r="F71" s="65">
        <f t="shared" ca="1" si="15"/>
        <v>1</v>
      </c>
      <c r="G71" s="12">
        <f t="shared" ca="1" si="19"/>
        <v>-1</v>
      </c>
      <c r="H71" s="7">
        <f t="shared" ca="1" si="20"/>
        <v>1</v>
      </c>
      <c r="I71" s="8" t="b">
        <f t="shared" ca="1" si="21"/>
        <v>0</v>
      </c>
      <c r="J71" s="17"/>
      <c r="K71" s="67">
        <f t="shared" ca="1" si="4"/>
        <v>1</v>
      </c>
      <c r="L71" s="25">
        <f t="shared" si="0"/>
        <v>0.125</v>
      </c>
      <c r="M71" s="8">
        <f t="shared" ca="1" si="5"/>
        <v>1</v>
      </c>
      <c r="N71" s="17"/>
      <c r="O71" s="75">
        <f ca="1">OFFSET(R71,0,F71)</f>
        <v>4.040283203125</v>
      </c>
      <c r="P71" s="73">
        <f ca="1">G71+OFFSET(T71,0,M71)</f>
        <v>5.952880859375</v>
      </c>
      <c r="Q71" s="29">
        <f ca="1">P71-O71</f>
        <v>1.91259765625</v>
      </c>
      <c r="R71" s="28">
        <f ca="1">OFFSET(X71,0,E71*2)</f>
        <v>1.87939453125</v>
      </c>
      <c r="S71" s="25">
        <f ca="1">OFFSET(Y71,0,E71*2)</f>
        <v>4.040283203125</v>
      </c>
      <c r="T71" s="28">
        <f ca="1">OFFSET(X71,0,H71*2)</f>
        <v>-2.125</v>
      </c>
      <c r="U71" s="58">
        <f ca="1">OFFSET(Y71,0,H71*2)</f>
        <v>6.952880859375</v>
      </c>
      <c r="X71" s="51">
        <f ca="1">X70+IF(AND($E70=X$5,$F70=X$6), _alpha*$Q70, 0)</f>
        <v>1.87939453125</v>
      </c>
      <c r="Y71" s="36">
        <f ca="1">Y70+IF(AND($E70=Y$5,$F70=Y$6), _alpha*$Q70, 0)</f>
        <v>4.040283203125</v>
      </c>
      <c r="Z71" s="35">
        <f ca="1">Z70+IF(AND($E70=Z$5,$F70=Z$6), _alpha*$Q70, 0)</f>
        <v>-2.125</v>
      </c>
      <c r="AA71" s="37">
        <f ca="1">AA70+IF(AND($E70=AA$5,$F70=AA$6), _alpha*$Q70, 0)</f>
        <v>6.952880859375</v>
      </c>
      <c r="AB71" s="36">
        <f ca="1">AB70+IF(AND($E70=AB$5,$F70=AB$6), _alpha*$Q70, 0)</f>
        <v>-0.720703125</v>
      </c>
      <c r="AC71" s="36">
        <f ca="1">AC70+IF(AND($E70=AC$5,$F70=AC$6), _alpha*$Q70, 0)</f>
        <v>8.8056640625</v>
      </c>
      <c r="AD71" s="35">
        <f ca="1">AD70+IF(AND($E70=AD$5,$F70=AD$6), _alpha*$Q70, 0)</f>
        <v>-0.75</v>
      </c>
      <c r="AE71" s="37">
        <f ca="1">AE70+IF(AND($E70=AE$5,$F70=AE$6), _alpha*$Q70, 0)</f>
        <v>9.98046875</v>
      </c>
      <c r="AF71" s="36">
        <f ca="1">AF70+IF(AND($E70=AF$5,$F70=AF$6), _alpha*$Q70, 0)</f>
        <v>0</v>
      </c>
      <c r="AG71" s="52">
        <f ca="1">AG70+IF(AND($E70=AG$5,$F70=AG$6), _alpha*$Q70, 0)</f>
        <v>0</v>
      </c>
      <c r="AI71" s="7">
        <f t="shared" ca="1" si="6"/>
        <v>1</v>
      </c>
      <c r="AJ71" s="12">
        <f t="shared" ca="1" si="7"/>
        <v>1</v>
      </c>
      <c r="AK71" s="12">
        <f t="shared" ca="1" si="8"/>
        <v>1</v>
      </c>
      <c r="AL71" s="12">
        <f t="shared" ca="1" si="9"/>
        <v>1</v>
      </c>
      <c r="AM71" s="8">
        <f t="shared" ca="1" si="10"/>
        <v>0</v>
      </c>
    </row>
    <row r="72" spans="2:39">
      <c r="B72" s="14">
        <f t="shared" si="11"/>
        <v>64</v>
      </c>
      <c r="C72" s="7">
        <f t="shared" ca="1" si="16"/>
        <v>2</v>
      </c>
      <c r="D72" s="8">
        <f t="shared" ca="1" si="17"/>
        <v>9</v>
      </c>
      <c r="E72" s="12">
        <f t="shared" ca="1" si="18"/>
        <v>1</v>
      </c>
      <c r="F72" s="65">
        <f t="shared" ca="1" si="15"/>
        <v>1</v>
      </c>
      <c r="G72" s="12">
        <f t="shared" ca="1" si="19"/>
        <v>-1</v>
      </c>
      <c r="H72" s="7">
        <f t="shared" ca="1" si="20"/>
        <v>2</v>
      </c>
      <c r="I72" s="8" t="b">
        <f t="shared" ca="1" si="21"/>
        <v>0</v>
      </c>
      <c r="J72" s="17"/>
      <c r="K72" s="67">
        <f t="shared" ca="1" si="4"/>
        <v>1</v>
      </c>
      <c r="L72" s="25">
        <f t="shared" ref="L72:L135" si="22">1/(1+B72)^_x</f>
        <v>0.12403473458920847</v>
      </c>
      <c r="M72" s="8">
        <f t="shared" ca="1" si="5"/>
        <v>1</v>
      </c>
      <c r="N72" s="17"/>
      <c r="O72" s="75">
        <f ca="1">OFFSET(R72,0,F72)</f>
        <v>6.952880859375</v>
      </c>
      <c r="P72" s="73">
        <f ca="1">G72+OFFSET(T72,0,M72)</f>
        <v>7.8056640625</v>
      </c>
      <c r="Q72" s="29">
        <f ca="1">P72-O72</f>
        <v>0.852783203125</v>
      </c>
      <c r="R72" s="28">
        <f ca="1">OFFSET(X72,0,E72*2)</f>
        <v>-2.125</v>
      </c>
      <c r="S72" s="25">
        <f ca="1">OFFSET(Y72,0,E72*2)</f>
        <v>6.952880859375</v>
      </c>
      <c r="T72" s="28">
        <f ca="1">OFFSET(X72,0,H72*2)</f>
        <v>-0.720703125</v>
      </c>
      <c r="U72" s="58">
        <f ca="1">OFFSET(Y72,0,H72*2)</f>
        <v>8.8056640625</v>
      </c>
      <c r="X72" s="51">
        <f ca="1">X71+IF(AND($E71=X$5,$F71=X$6), _alpha*$Q71, 0)</f>
        <v>1.87939453125</v>
      </c>
      <c r="Y72" s="36">
        <f ca="1">Y71+IF(AND($E71=Y$5,$F71=Y$6), _alpha*$Q71, 0)</f>
        <v>4.99658203125</v>
      </c>
      <c r="Z72" s="35">
        <f ca="1">Z71+IF(AND($E71=Z$5,$F71=Z$6), _alpha*$Q71, 0)</f>
        <v>-2.125</v>
      </c>
      <c r="AA72" s="37">
        <f ca="1">AA71+IF(AND($E71=AA$5,$F71=AA$6), _alpha*$Q71, 0)</f>
        <v>6.952880859375</v>
      </c>
      <c r="AB72" s="36">
        <f ca="1">AB71+IF(AND($E71=AB$5,$F71=AB$6), _alpha*$Q71, 0)</f>
        <v>-0.720703125</v>
      </c>
      <c r="AC72" s="36">
        <f ca="1">AC71+IF(AND($E71=AC$5,$F71=AC$6), _alpha*$Q71, 0)</f>
        <v>8.8056640625</v>
      </c>
      <c r="AD72" s="35">
        <f ca="1">AD71+IF(AND($E71=AD$5,$F71=AD$6), _alpha*$Q71, 0)</f>
        <v>-0.75</v>
      </c>
      <c r="AE72" s="37">
        <f ca="1">AE71+IF(AND($E71=AE$5,$F71=AE$6), _alpha*$Q71, 0)</f>
        <v>9.98046875</v>
      </c>
      <c r="AF72" s="36">
        <f ca="1">AF71+IF(AND($E71=AF$5,$F71=AF$6), _alpha*$Q71, 0)</f>
        <v>0</v>
      </c>
      <c r="AG72" s="52">
        <f ca="1">AG71+IF(AND($E71=AG$5,$F71=AG$6), _alpha*$Q71, 0)</f>
        <v>0</v>
      </c>
      <c r="AI72" s="7">
        <f t="shared" ca="1" si="6"/>
        <v>1</v>
      </c>
      <c r="AJ72" s="12">
        <f t="shared" ca="1" si="7"/>
        <v>1</v>
      </c>
      <c r="AK72" s="12">
        <f t="shared" ca="1" si="8"/>
        <v>1</v>
      </c>
      <c r="AL72" s="12">
        <f t="shared" ca="1" si="9"/>
        <v>1</v>
      </c>
      <c r="AM72" s="8">
        <f t="shared" ca="1" si="10"/>
        <v>0</v>
      </c>
    </row>
    <row r="73" spans="2:39">
      <c r="B73" s="14">
        <f t="shared" si="11"/>
        <v>65</v>
      </c>
      <c r="C73" s="7">
        <f t="shared" ca="1" si="16"/>
        <v>3</v>
      </c>
      <c r="D73" s="8">
        <f t="shared" ca="1" si="17"/>
        <v>9</v>
      </c>
      <c r="E73" s="12">
        <f t="shared" ca="1" si="18"/>
        <v>2</v>
      </c>
      <c r="F73" s="65">
        <f t="shared" ca="1" si="15"/>
        <v>1</v>
      </c>
      <c r="G73" s="12">
        <f t="shared" ca="1" si="19"/>
        <v>-1</v>
      </c>
      <c r="H73" s="7">
        <f t="shared" ca="1" si="20"/>
        <v>3</v>
      </c>
      <c r="I73" s="8" t="b">
        <f t="shared" ca="1" si="21"/>
        <v>0</v>
      </c>
      <c r="J73" s="17"/>
      <c r="K73" s="67">
        <f t="shared" ref="K73:K136" ca="1" si="23">IF(T73&lt;U73,1,0)</f>
        <v>1</v>
      </c>
      <c r="L73" s="25">
        <f t="shared" si="22"/>
        <v>0.12309149097933272</v>
      </c>
      <c r="M73" s="8">
        <f t="shared" ref="M73:M136" ca="1" si="24">IF(RAND()&lt;L73, RANDBETWEEN(0,1), K73)</f>
        <v>1</v>
      </c>
      <c r="N73" s="17"/>
      <c r="O73" s="75">
        <f ca="1">OFFSET(R73,0,F73)</f>
        <v>8.8056640625</v>
      </c>
      <c r="P73" s="73">
        <f ca="1">G73+OFFSET(T73,0,M73)</f>
        <v>8.98046875</v>
      </c>
      <c r="Q73" s="29">
        <f ca="1">P73-O73</f>
        <v>0.1748046875</v>
      </c>
      <c r="R73" s="28">
        <f ca="1">OFFSET(X73,0,E73*2)</f>
        <v>-0.720703125</v>
      </c>
      <c r="S73" s="25">
        <f ca="1">OFFSET(Y73,0,E73*2)</f>
        <v>8.8056640625</v>
      </c>
      <c r="T73" s="28">
        <f ca="1">OFFSET(X73,0,H73*2)</f>
        <v>-0.75</v>
      </c>
      <c r="U73" s="58">
        <f ca="1">OFFSET(Y73,0,H73*2)</f>
        <v>9.98046875</v>
      </c>
      <c r="X73" s="51">
        <f ca="1">X72+IF(AND($E72=X$5,$F72=X$6), _alpha*$Q72, 0)</f>
        <v>1.87939453125</v>
      </c>
      <c r="Y73" s="36">
        <f ca="1">Y72+IF(AND($E72=Y$5,$F72=Y$6), _alpha*$Q72, 0)</f>
        <v>4.99658203125</v>
      </c>
      <c r="Z73" s="35">
        <f ca="1">Z72+IF(AND($E72=Z$5,$F72=Z$6), _alpha*$Q72, 0)</f>
        <v>-2.125</v>
      </c>
      <c r="AA73" s="37">
        <f ca="1">AA72+IF(AND($E72=AA$5,$F72=AA$6), _alpha*$Q72, 0)</f>
        <v>7.3792724609375</v>
      </c>
      <c r="AB73" s="36">
        <f ca="1">AB72+IF(AND($E72=AB$5,$F72=AB$6), _alpha*$Q72, 0)</f>
        <v>-0.720703125</v>
      </c>
      <c r="AC73" s="36">
        <f ca="1">AC72+IF(AND($E72=AC$5,$F72=AC$6), _alpha*$Q72, 0)</f>
        <v>8.8056640625</v>
      </c>
      <c r="AD73" s="35">
        <f ca="1">AD72+IF(AND($E72=AD$5,$F72=AD$6), _alpha*$Q72, 0)</f>
        <v>-0.75</v>
      </c>
      <c r="AE73" s="37">
        <f ca="1">AE72+IF(AND($E72=AE$5,$F72=AE$6), _alpha*$Q72, 0)</f>
        <v>9.98046875</v>
      </c>
      <c r="AF73" s="36">
        <f ca="1">AF72+IF(AND($E72=AF$5,$F72=AF$6), _alpha*$Q72, 0)</f>
        <v>0</v>
      </c>
      <c r="AG73" s="52">
        <f ca="1">AG72+IF(AND($E72=AG$5,$F72=AG$6), _alpha*$Q72, 0)</f>
        <v>0</v>
      </c>
      <c r="AI73" s="7">
        <f t="shared" ref="AI73:AI136" ca="1" si="25">IF(X73&lt;Y73, 1, 0)</f>
        <v>1</v>
      </c>
      <c r="AJ73" s="12">
        <f t="shared" ref="AJ73:AJ136" ca="1" si="26">IF(Z73&lt;AA73, 1, 0)</f>
        <v>1</v>
      </c>
      <c r="AK73" s="12">
        <f t="shared" ref="AK73:AK136" ca="1" si="27">IF(AB73&lt;AC73, 1, 0)</f>
        <v>1</v>
      </c>
      <c r="AL73" s="12">
        <f t="shared" ref="AL73:AL136" ca="1" si="28">IF(AD73&lt;AE73, 1, 0)</f>
        <v>1</v>
      </c>
      <c r="AM73" s="8">
        <f t="shared" ref="AM73:AM136" ca="1" si="29">IF(AF73&lt;AG73, 1, 0)</f>
        <v>0</v>
      </c>
    </row>
    <row r="74" spans="2:39">
      <c r="B74" s="14">
        <f t="shared" ref="B74:B137" si="30">B73+1</f>
        <v>66</v>
      </c>
      <c r="C74" s="7">
        <f t="shared" ca="1" si="16"/>
        <v>4</v>
      </c>
      <c r="D74" s="8">
        <f t="shared" ca="1" si="17"/>
        <v>9</v>
      </c>
      <c r="E74" s="12">
        <f t="shared" ca="1" si="18"/>
        <v>3</v>
      </c>
      <c r="F74" s="65">
        <f t="shared" ref="F74:F137" ca="1" si="31">M73</f>
        <v>1</v>
      </c>
      <c r="G74" s="12">
        <f t="shared" ca="1" si="19"/>
        <v>10</v>
      </c>
      <c r="H74" s="7">
        <f t="shared" ca="1" si="20"/>
        <v>4</v>
      </c>
      <c r="I74" s="8" t="b">
        <f t="shared" ca="1" si="21"/>
        <v>1</v>
      </c>
      <c r="J74" s="17"/>
      <c r="K74" s="67">
        <f t="shared" ca="1" si="23"/>
        <v>0</v>
      </c>
      <c r="L74" s="25">
        <f t="shared" si="22"/>
        <v>0.12216944435630522</v>
      </c>
      <c r="M74" s="8">
        <f t="shared" ca="1" si="24"/>
        <v>0</v>
      </c>
      <c r="N74" s="17"/>
      <c r="O74" s="75">
        <f ca="1">OFFSET(R74,0,F74)</f>
        <v>9.98046875</v>
      </c>
      <c r="P74" s="73">
        <f ca="1">G74+OFFSET(T74,0,M74)</f>
        <v>10</v>
      </c>
      <c r="Q74" s="29">
        <f ca="1">P74-O74</f>
        <v>1.953125E-2</v>
      </c>
      <c r="R74" s="28">
        <f ca="1">OFFSET(X74,0,E74*2)</f>
        <v>-0.75</v>
      </c>
      <c r="S74" s="25">
        <f ca="1">OFFSET(Y74,0,E74*2)</f>
        <v>9.98046875</v>
      </c>
      <c r="T74" s="28">
        <f ca="1">OFFSET(X74,0,H74*2)</f>
        <v>0</v>
      </c>
      <c r="U74" s="58">
        <f ca="1">OFFSET(Y74,0,H74*2)</f>
        <v>0</v>
      </c>
      <c r="X74" s="51">
        <f ca="1">X73+IF(AND($E73=X$5,$F73=X$6), _alpha*$Q73, 0)</f>
        <v>1.87939453125</v>
      </c>
      <c r="Y74" s="36">
        <f ca="1">Y73+IF(AND($E73=Y$5,$F73=Y$6), _alpha*$Q73, 0)</f>
        <v>4.99658203125</v>
      </c>
      <c r="Z74" s="35">
        <f ca="1">Z73+IF(AND($E73=Z$5,$F73=Z$6), _alpha*$Q73, 0)</f>
        <v>-2.125</v>
      </c>
      <c r="AA74" s="37">
        <f ca="1">AA73+IF(AND($E73=AA$5,$F73=AA$6), _alpha*$Q73, 0)</f>
        <v>7.3792724609375</v>
      </c>
      <c r="AB74" s="36">
        <f ca="1">AB73+IF(AND($E73=AB$5,$F73=AB$6), _alpha*$Q73, 0)</f>
        <v>-0.720703125</v>
      </c>
      <c r="AC74" s="36">
        <f ca="1">AC73+IF(AND($E73=AC$5,$F73=AC$6), _alpha*$Q73, 0)</f>
        <v>8.89306640625</v>
      </c>
      <c r="AD74" s="35">
        <f ca="1">AD73+IF(AND($E73=AD$5,$F73=AD$6), _alpha*$Q73, 0)</f>
        <v>-0.75</v>
      </c>
      <c r="AE74" s="37">
        <f ca="1">AE73+IF(AND($E73=AE$5,$F73=AE$6), _alpha*$Q73, 0)</f>
        <v>9.98046875</v>
      </c>
      <c r="AF74" s="36">
        <f ca="1">AF73+IF(AND($E73=AF$5,$F73=AF$6), _alpha*$Q73, 0)</f>
        <v>0</v>
      </c>
      <c r="AG74" s="52">
        <f ca="1">AG73+IF(AND($E73=AG$5,$F73=AG$6), _alpha*$Q73, 0)</f>
        <v>0</v>
      </c>
      <c r="AI74" s="7">
        <f t="shared" ca="1" si="25"/>
        <v>1</v>
      </c>
      <c r="AJ74" s="12">
        <f t="shared" ca="1" si="26"/>
        <v>1</v>
      </c>
      <c r="AK74" s="12">
        <f t="shared" ca="1" si="27"/>
        <v>1</v>
      </c>
      <c r="AL74" s="12">
        <f t="shared" ca="1" si="28"/>
        <v>1</v>
      </c>
      <c r="AM74" s="8">
        <f t="shared" ca="1" si="29"/>
        <v>0</v>
      </c>
    </row>
    <row r="75" spans="2:39">
      <c r="B75" s="14">
        <f t="shared" si="30"/>
        <v>67</v>
      </c>
      <c r="C75" s="7">
        <f t="shared" ca="1" si="16"/>
        <v>0</v>
      </c>
      <c r="D75" s="8">
        <f t="shared" ca="1" si="17"/>
        <v>10</v>
      </c>
      <c r="E75" s="12">
        <f t="shared" ca="1" si="18"/>
        <v>0</v>
      </c>
      <c r="F75" s="65">
        <f t="shared" ca="1" si="31"/>
        <v>0</v>
      </c>
      <c r="G75" s="12">
        <f t="shared" ca="1" si="19"/>
        <v>-1</v>
      </c>
      <c r="H75" s="7">
        <f t="shared" ca="1" si="20"/>
        <v>0</v>
      </c>
      <c r="I75" s="8" t="b">
        <f t="shared" ca="1" si="21"/>
        <v>0</v>
      </c>
      <c r="J75" s="17"/>
      <c r="K75" s="67">
        <f t="shared" ca="1" si="23"/>
        <v>1</v>
      </c>
      <c r="L75" s="25">
        <f t="shared" si="22"/>
        <v>0.12126781251816648</v>
      </c>
      <c r="M75" s="8">
        <f t="shared" ca="1" si="24"/>
        <v>1</v>
      </c>
      <c r="N75" s="17"/>
      <c r="O75" s="75">
        <f ca="1">OFFSET(R75,0,F75)</f>
        <v>1.87939453125</v>
      </c>
      <c r="P75" s="73">
        <f ca="1">G75+OFFSET(T75,0,M75)</f>
        <v>3.99658203125</v>
      </c>
      <c r="Q75" s="29">
        <f ca="1">P75-O75</f>
        <v>2.1171875</v>
      </c>
      <c r="R75" s="28">
        <f ca="1">OFFSET(X75,0,E75*2)</f>
        <v>1.87939453125</v>
      </c>
      <c r="S75" s="25">
        <f ca="1">OFFSET(Y75,0,E75*2)</f>
        <v>4.99658203125</v>
      </c>
      <c r="T75" s="28">
        <f ca="1">OFFSET(X75,0,H75*2)</f>
        <v>1.87939453125</v>
      </c>
      <c r="U75" s="58">
        <f ca="1">OFFSET(Y75,0,H75*2)</f>
        <v>4.99658203125</v>
      </c>
      <c r="X75" s="51">
        <f ca="1">X74+IF(AND($E74=X$5,$F74=X$6), _alpha*$Q74, 0)</f>
        <v>1.87939453125</v>
      </c>
      <c r="Y75" s="36">
        <f ca="1">Y74+IF(AND($E74=Y$5,$F74=Y$6), _alpha*$Q74, 0)</f>
        <v>4.99658203125</v>
      </c>
      <c r="Z75" s="35">
        <f ca="1">Z74+IF(AND($E74=Z$5,$F74=Z$6), _alpha*$Q74, 0)</f>
        <v>-2.125</v>
      </c>
      <c r="AA75" s="37">
        <f ca="1">AA74+IF(AND($E74=AA$5,$F74=AA$6), _alpha*$Q74, 0)</f>
        <v>7.3792724609375</v>
      </c>
      <c r="AB75" s="36">
        <f ca="1">AB74+IF(AND($E74=AB$5,$F74=AB$6), _alpha*$Q74, 0)</f>
        <v>-0.720703125</v>
      </c>
      <c r="AC75" s="36">
        <f ca="1">AC74+IF(AND($E74=AC$5,$F74=AC$6), _alpha*$Q74, 0)</f>
        <v>8.89306640625</v>
      </c>
      <c r="AD75" s="35">
        <f ca="1">AD74+IF(AND($E74=AD$5,$F74=AD$6), _alpha*$Q74, 0)</f>
        <v>-0.75</v>
      </c>
      <c r="AE75" s="37">
        <f ca="1">AE74+IF(AND($E74=AE$5,$F74=AE$6), _alpha*$Q74, 0)</f>
        <v>9.990234375</v>
      </c>
      <c r="AF75" s="36">
        <f ca="1">AF74+IF(AND($E74=AF$5,$F74=AF$6), _alpha*$Q74, 0)</f>
        <v>0</v>
      </c>
      <c r="AG75" s="52">
        <f ca="1">AG74+IF(AND($E74=AG$5,$F74=AG$6), _alpha*$Q74, 0)</f>
        <v>0</v>
      </c>
      <c r="AI75" s="7">
        <f t="shared" ca="1" si="25"/>
        <v>1</v>
      </c>
      <c r="AJ75" s="12">
        <f t="shared" ca="1" si="26"/>
        <v>1</v>
      </c>
      <c r="AK75" s="12">
        <f t="shared" ca="1" si="27"/>
        <v>1</v>
      </c>
      <c r="AL75" s="12">
        <f t="shared" ca="1" si="28"/>
        <v>1</v>
      </c>
      <c r="AM75" s="8">
        <f t="shared" ca="1" si="29"/>
        <v>0</v>
      </c>
    </row>
    <row r="76" spans="2:39">
      <c r="B76" s="14">
        <f t="shared" si="30"/>
        <v>68</v>
      </c>
      <c r="C76" s="7">
        <f t="shared" ca="1" si="16"/>
        <v>1</v>
      </c>
      <c r="D76" s="8">
        <f t="shared" ca="1" si="17"/>
        <v>10</v>
      </c>
      <c r="E76" s="12">
        <f t="shared" ca="1" si="18"/>
        <v>0</v>
      </c>
      <c r="F76" s="65">
        <f t="shared" ca="1" si="31"/>
        <v>1</v>
      </c>
      <c r="G76" s="12">
        <f t="shared" ca="1" si="19"/>
        <v>-1</v>
      </c>
      <c r="H76" s="7">
        <f t="shared" ca="1" si="20"/>
        <v>1</v>
      </c>
      <c r="I76" s="8" t="b">
        <f t="shared" ca="1" si="21"/>
        <v>0</v>
      </c>
      <c r="J76" s="17"/>
      <c r="K76" s="67">
        <f t="shared" ca="1" si="23"/>
        <v>1</v>
      </c>
      <c r="L76" s="25">
        <f t="shared" si="22"/>
        <v>0.1203858530857692</v>
      </c>
      <c r="M76" s="8">
        <f t="shared" ca="1" si="24"/>
        <v>1</v>
      </c>
      <c r="N76" s="17"/>
      <c r="O76" s="75">
        <f ca="1">OFFSET(R76,0,F76)</f>
        <v>4.99658203125</v>
      </c>
      <c r="P76" s="73">
        <f ca="1">G76+OFFSET(T76,0,M76)</f>
        <v>6.3792724609375</v>
      </c>
      <c r="Q76" s="29">
        <f ca="1">P76-O76</f>
        <v>1.3826904296875</v>
      </c>
      <c r="R76" s="28">
        <f ca="1">OFFSET(X76,0,E76*2)</f>
        <v>2.93798828125</v>
      </c>
      <c r="S76" s="25">
        <f ca="1">OFFSET(Y76,0,E76*2)</f>
        <v>4.99658203125</v>
      </c>
      <c r="T76" s="28">
        <f ca="1">OFFSET(X76,0,H76*2)</f>
        <v>-2.125</v>
      </c>
      <c r="U76" s="58">
        <f ca="1">OFFSET(Y76,0,H76*2)</f>
        <v>7.3792724609375</v>
      </c>
      <c r="X76" s="51">
        <f ca="1">X75+IF(AND($E75=X$5,$F75=X$6), _alpha*$Q75, 0)</f>
        <v>2.93798828125</v>
      </c>
      <c r="Y76" s="36">
        <f ca="1">Y75+IF(AND($E75=Y$5,$F75=Y$6), _alpha*$Q75, 0)</f>
        <v>4.99658203125</v>
      </c>
      <c r="Z76" s="35">
        <f ca="1">Z75+IF(AND($E75=Z$5,$F75=Z$6), _alpha*$Q75, 0)</f>
        <v>-2.125</v>
      </c>
      <c r="AA76" s="37">
        <f ca="1">AA75+IF(AND($E75=AA$5,$F75=AA$6), _alpha*$Q75, 0)</f>
        <v>7.3792724609375</v>
      </c>
      <c r="AB76" s="36">
        <f ca="1">AB75+IF(AND($E75=AB$5,$F75=AB$6), _alpha*$Q75, 0)</f>
        <v>-0.720703125</v>
      </c>
      <c r="AC76" s="36">
        <f ca="1">AC75+IF(AND($E75=AC$5,$F75=AC$6), _alpha*$Q75, 0)</f>
        <v>8.89306640625</v>
      </c>
      <c r="AD76" s="35">
        <f ca="1">AD75+IF(AND($E75=AD$5,$F75=AD$6), _alpha*$Q75, 0)</f>
        <v>-0.75</v>
      </c>
      <c r="AE76" s="37">
        <f ca="1">AE75+IF(AND($E75=AE$5,$F75=AE$6), _alpha*$Q75, 0)</f>
        <v>9.990234375</v>
      </c>
      <c r="AF76" s="36">
        <f ca="1">AF75+IF(AND($E75=AF$5,$F75=AF$6), _alpha*$Q75, 0)</f>
        <v>0</v>
      </c>
      <c r="AG76" s="52">
        <f ca="1">AG75+IF(AND($E75=AG$5,$F75=AG$6), _alpha*$Q75, 0)</f>
        <v>0</v>
      </c>
      <c r="AI76" s="7">
        <f t="shared" ca="1" si="25"/>
        <v>1</v>
      </c>
      <c r="AJ76" s="12">
        <f t="shared" ca="1" si="26"/>
        <v>1</v>
      </c>
      <c r="AK76" s="12">
        <f t="shared" ca="1" si="27"/>
        <v>1</v>
      </c>
      <c r="AL76" s="12">
        <f t="shared" ca="1" si="28"/>
        <v>1</v>
      </c>
      <c r="AM76" s="8">
        <f t="shared" ca="1" si="29"/>
        <v>0</v>
      </c>
    </row>
    <row r="77" spans="2:39">
      <c r="B77" s="14">
        <f t="shared" si="30"/>
        <v>69</v>
      </c>
      <c r="C77" s="7">
        <f t="shared" ca="1" si="16"/>
        <v>2</v>
      </c>
      <c r="D77" s="8">
        <f t="shared" ca="1" si="17"/>
        <v>10</v>
      </c>
      <c r="E77" s="12">
        <f t="shared" ca="1" si="18"/>
        <v>1</v>
      </c>
      <c r="F77" s="65">
        <f t="shared" ca="1" si="31"/>
        <v>1</v>
      </c>
      <c r="G77" s="12">
        <f t="shared" ca="1" si="19"/>
        <v>-1</v>
      </c>
      <c r="H77" s="7">
        <f t="shared" ca="1" si="20"/>
        <v>2</v>
      </c>
      <c r="I77" s="8" t="b">
        <f t="shared" ca="1" si="21"/>
        <v>0</v>
      </c>
      <c r="J77" s="17"/>
      <c r="K77" s="67">
        <f t="shared" ca="1" si="23"/>
        <v>1</v>
      </c>
      <c r="L77" s="25">
        <f t="shared" si="22"/>
        <v>0.11952286093343936</v>
      </c>
      <c r="M77" s="8">
        <f t="shared" ca="1" si="24"/>
        <v>1</v>
      </c>
      <c r="N77" s="17"/>
      <c r="O77" s="75">
        <f ca="1">OFFSET(R77,0,F77)</f>
        <v>7.3792724609375</v>
      </c>
      <c r="P77" s="73">
        <f ca="1">G77+OFFSET(T77,0,M77)</f>
        <v>7.89306640625</v>
      </c>
      <c r="Q77" s="29">
        <f ca="1">P77-O77</f>
        <v>0.5137939453125</v>
      </c>
      <c r="R77" s="28">
        <f ca="1">OFFSET(X77,0,E77*2)</f>
        <v>-2.125</v>
      </c>
      <c r="S77" s="25">
        <f ca="1">OFFSET(Y77,0,E77*2)</f>
        <v>7.3792724609375</v>
      </c>
      <c r="T77" s="28">
        <f ca="1">OFFSET(X77,0,H77*2)</f>
        <v>-0.720703125</v>
      </c>
      <c r="U77" s="58">
        <f ca="1">OFFSET(Y77,0,H77*2)</f>
        <v>8.89306640625</v>
      </c>
      <c r="X77" s="51">
        <f ca="1">X76+IF(AND($E76=X$5,$F76=X$6), _alpha*$Q76, 0)</f>
        <v>2.93798828125</v>
      </c>
      <c r="Y77" s="36">
        <f ca="1">Y76+IF(AND($E76=Y$5,$F76=Y$6), _alpha*$Q76, 0)</f>
        <v>5.68792724609375</v>
      </c>
      <c r="Z77" s="35">
        <f ca="1">Z76+IF(AND($E76=Z$5,$F76=Z$6), _alpha*$Q76, 0)</f>
        <v>-2.125</v>
      </c>
      <c r="AA77" s="37">
        <f ca="1">AA76+IF(AND($E76=AA$5,$F76=AA$6), _alpha*$Q76, 0)</f>
        <v>7.3792724609375</v>
      </c>
      <c r="AB77" s="36">
        <f ca="1">AB76+IF(AND($E76=AB$5,$F76=AB$6), _alpha*$Q76, 0)</f>
        <v>-0.720703125</v>
      </c>
      <c r="AC77" s="36">
        <f ca="1">AC76+IF(AND($E76=AC$5,$F76=AC$6), _alpha*$Q76, 0)</f>
        <v>8.89306640625</v>
      </c>
      <c r="AD77" s="35">
        <f ca="1">AD76+IF(AND($E76=AD$5,$F76=AD$6), _alpha*$Q76, 0)</f>
        <v>-0.75</v>
      </c>
      <c r="AE77" s="37">
        <f ca="1">AE76+IF(AND($E76=AE$5,$F76=AE$6), _alpha*$Q76, 0)</f>
        <v>9.990234375</v>
      </c>
      <c r="AF77" s="36">
        <f ca="1">AF76+IF(AND($E76=AF$5,$F76=AF$6), _alpha*$Q76, 0)</f>
        <v>0</v>
      </c>
      <c r="AG77" s="52">
        <f ca="1">AG76+IF(AND($E76=AG$5,$F76=AG$6), _alpha*$Q76, 0)</f>
        <v>0</v>
      </c>
      <c r="AI77" s="7">
        <f t="shared" ca="1" si="25"/>
        <v>1</v>
      </c>
      <c r="AJ77" s="12">
        <f t="shared" ca="1" si="26"/>
        <v>1</v>
      </c>
      <c r="AK77" s="12">
        <f t="shared" ca="1" si="27"/>
        <v>1</v>
      </c>
      <c r="AL77" s="12">
        <f t="shared" ca="1" si="28"/>
        <v>1</v>
      </c>
      <c r="AM77" s="8">
        <f t="shared" ca="1" si="29"/>
        <v>0</v>
      </c>
    </row>
    <row r="78" spans="2:39">
      <c r="B78" s="14">
        <f t="shared" si="30"/>
        <v>70</v>
      </c>
      <c r="C78" s="7">
        <f t="shared" ref="C78:C141" ca="1" si="32">IF(I77=TRUE,0,C77+1)</f>
        <v>3</v>
      </c>
      <c r="D78" s="8">
        <f t="shared" ref="D78:D141" ca="1" si="33">D77+IF(I77=TRUE,1,0)</f>
        <v>10</v>
      </c>
      <c r="E78" s="12">
        <f t="shared" ref="E78:E141" ca="1" si="34">IF(I77=TRUE,0,H77)</f>
        <v>2</v>
      </c>
      <c r="F78" s="65">
        <f t="shared" ca="1" si="31"/>
        <v>1</v>
      </c>
      <c r="G78" s="12">
        <f t="shared" ref="G78:G141" ca="1" si="35">IF(I78=TRUE, 10,-1)</f>
        <v>-1</v>
      </c>
      <c r="H78" s="7">
        <f t="shared" ref="H78:H141" ca="1" si="36">MAX(0, E78+IF(F78=0,-1,1))</f>
        <v>3</v>
      </c>
      <c r="I78" s="8" t="b">
        <f t="shared" ref="I78:I141" ca="1" si="37">IF(H78=4, TRUE, FALSE)</f>
        <v>0</v>
      </c>
      <c r="J78" s="17"/>
      <c r="K78" s="67">
        <f t="shared" ca="1" si="23"/>
        <v>1</v>
      </c>
      <c r="L78" s="25">
        <f t="shared" si="22"/>
        <v>0.11867816581938533</v>
      </c>
      <c r="M78" s="8">
        <f t="shared" ca="1" si="24"/>
        <v>1</v>
      </c>
      <c r="N78" s="17"/>
      <c r="O78" s="75">
        <f ca="1">OFFSET(R78,0,F78)</f>
        <v>8.89306640625</v>
      </c>
      <c r="P78" s="73">
        <f ca="1">G78+OFFSET(T78,0,M78)</f>
        <v>8.990234375</v>
      </c>
      <c r="Q78" s="29">
        <f ca="1">P78-O78</f>
        <v>9.716796875E-2</v>
      </c>
      <c r="R78" s="28">
        <f ca="1">OFFSET(X78,0,E78*2)</f>
        <v>-0.720703125</v>
      </c>
      <c r="S78" s="25">
        <f ca="1">OFFSET(Y78,0,E78*2)</f>
        <v>8.89306640625</v>
      </c>
      <c r="T78" s="28">
        <f ca="1">OFFSET(X78,0,H78*2)</f>
        <v>-0.75</v>
      </c>
      <c r="U78" s="58">
        <f ca="1">OFFSET(Y78,0,H78*2)</f>
        <v>9.990234375</v>
      </c>
      <c r="X78" s="51">
        <f ca="1">X77+IF(AND($E77=X$5,$F77=X$6), _alpha*$Q77, 0)</f>
        <v>2.93798828125</v>
      </c>
      <c r="Y78" s="36">
        <f ca="1">Y77+IF(AND($E77=Y$5,$F77=Y$6), _alpha*$Q77, 0)</f>
        <v>5.68792724609375</v>
      </c>
      <c r="Z78" s="35">
        <f ca="1">Z77+IF(AND($E77=Z$5,$F77=Z$6), _alpha*$Q77, 0)</f>
        <v>-2.125</v>
      </c>
      <c r="AA78" s="37">
        <f ca="1">AA77+IF(AND($E77=AA$5,$F77=AA$6), _alpha*$Q77, 0)</f>
        <v>7.63616943359375</v>
      </c>
      <c r="AB78" s="36">
        <f ca="1">AB77+IF(AND($E77=AB$5,$F77=AB$6), _alpha*$Q77, 0)</f>
        <v>-0.720703125</v>
      </c>
      <c r="AC78" s="36">
        <f ca="1">AC77+IF(AND($E77=AC$5,$F77=AC$6), _alpha*$Q77, 0)</f>
        <v>8.89306640625</v>
      </c>
      <c r="AD78" s="35">
        <f ca="1">AD77+IF(AND($E77=AD$5,$F77=AD$6), _alpha*$Q77, 0)</f>
        <v>-0.75</v>
      </c>
      <c r="AE78" s="37">
        <f ca="1">AE77+IF(AND($E77=AE$5,$F77=AE$6), _alpha*$Q77, 0)</f>
        <v>9.990234375</v>
      </c>
      <c r="AF78" s="36">
        <f ca="1">AF77+IF(AND($E77=AF$5,$F77=AF$6), _alpha*$Q77, 0)</f>
        <v>0</v>
      </c>
      <c r="AG78" s="52">
        <f ca="1">AG77+IF(AND($E77=AG$5,$F77=AG$6), _alpha*$Q77, 0)</f>
        <v>0</v>
      </c>
      <c r="AI78" s="7">
        <f t="shared" ca="1" si="25"/>
        <v>1</v>
      </c>
      <c r="AJ78" s="12">
        <f t="shared" ca="1" si="26"/>
        <v>1</v>
      </c>
      <c r="AK78" s="12">
        <f t="shared" ca="1" si="27"/>
        <v>1</v>
      </c>
      <c r="AL78" s="12">
        <f t="shared" ca="1" si="28"/>
        <v>1</v>
      </c>
      <c r="AM78" s="8">
        <f t="shared" ca="1" si="29"/>
        <v>0</v>
      </c>
    </row>
    <row r="79" spans="2:39">
      <c r="B79" s="14">
        <f t="shared" si="30"/>
        <v>71</v>
      </c>
      <c r="C79" s="7">
        <f t="shared" ca="1" si="32"/>
        <v>4</v>
      </c>
      <c r="D79" s="8">
        <f t="shared" ca="1" si="33"/>
        <v>10</v>
      </c>
      <c r="E79" s="12">
        <f t="shared" ca="1" si="34"/>
        <v>3</v>
      </c>
      <c r="F79" s="65">
        <f t="shared" ca="1" si="31"/>
        <v>1</v>
      </c>
      <c r="G79" s="12">
        <f t="shared" ca="1" si="35"/>
        <v>10</v>
      </c>
      <c r="H79" s="7">
        <f t="shared" ca="1" si="36"/>
        <v>4</v>
      </c>
      <c r="I79" s="8" t="b">
        <f t="shared" ca="1" si="37"/>
        <v>1</v>
      </c>
      <c r="J79" s="17"/>
      <c r="K79" s="67">
        <f t="shared" ca="1" si="23"/>
        <v>0</v>
      </c>
      <c r="L79" s="25">
        <f t="shared" si="22"/>
        <v>0.11785113019775793</v>
      </c>
      <c r="M79" s="8">
        <f t="shared" ca="1" si="24"/>
        <v>0</v>
      </c>
      <c r="N79" s="17"/>
      <c r="O79" s="75">
        <f ca="1">OFFSET(R79,0,F79)</f>
        <v>9.990234375</v>
      </c>
      <c r="P79" s="73">
        <f ca="1">G79+OFFSET(T79,0,M79)</f>
        <v>10</v>
      </c>
      <c r="Q79" s="29">
        <f ca="1">P79-O79</f>
        <v>9.765625E-3</v>
      </c>
      <c r="R79" s="28">
        <f ca="1">OFFSET(X79,0,E79*2)</f>
        <v>-0.75</v>
      </c>
      <c r="S79" s="25">
        <f ca="1">OFFSET(Y79,0,E79*2)</f>
        <v>9.990234375</v>
      </c>
      <c r="T79" s="28">
        <f ca="1">OFFSET(X79,0,H79*2)</f>
        <v>0</v>
      </c>
      <c r="U79" s="58">
        <f ca="1">OFFSET(Y79,0,H79*2)</f>
        <v>0</v>
      </c>
      <c r="X79" s="51">
        <f ca="1">X78+IF(AND($E78=X$5,$F78=X$6), _alpha*$Q78, 0)</f>
        <v>2.93798828125</v>
      </c>
      <c r="Y79" s="36">
        <f ca="1">Y78+IF(AND($E78=Y$5,$F78=Y$6), _alpha*$Q78, 0)</f>
        <v>5.68792724609375</v>
      </c>
      <c r="Z79" s="35">
        <f ca="1">Z78+IF(AND($E78=Z$5,$F78=Z$6), _alpha*$Q78, 0)</f>
        <v>-2.125</v>
      </c>
      <c r="AA79" s="37">
        <f ca="1">AA78+IF(AND($E78=AA$5,$F78=AA$6), _alpha*$Q78, 0)</f>
        <v>7.63616943359375</v>
      </c>
      <c r="AB79" s="36">
        <f ca="1">AB78+IF(AND($E78=AB$5,$F78=AB$6), _alpha*$Q78, 0)</f>
        <v>-0.720703125</v>
      </c>
      <c r="AC79" s="36">
        <f ca="1">AC78+IF(AND($E78=AC$5,$F78=AC$6), _alpha*$Q78, 0)</f>
        <v>8.941650390625</v>
      </c>
      <c r="AD79" s="35">
        <f ca="1">AD78+IF(AND($E78=AD$5,$F78=AD$6), _alpha*$Q78, 0)</f>
        <v>-0.75</v>
      </c>
      <c r="AE79" s="37">
        <f ca="1">AE78+IF(AND($E78=AE$5,$F78=AE$6), _alpha*$Q78, 0)</f>
        <v>9.990234375</v>
      </c>
      <c r="AF79" s="36">
        <f ca="1">AF78+IF(AND($E78=AF$5,$F78=AF$6), _alpha*$Q78, 0)</f>
        <v>0</v>
      </c>
      <c r="AG79" s="52">
        <f ca="1">AG78+IF(AND($E78=AG$5,$F78=AG$6), _alpha*$Q78, 0)</f>
        <v>0</v>
      </c>
      <c r="AI79" s="7">
        <f t="shared" ca="1" si="25"/>
        <v>1</v>
      </c>
      <c r="AJ79" s="12">
        <f t="shared" ca="1" si="26"/>
        <v>1</v>
      </c>
      <c r="AK79" s="12">
        <f t="shared" ca="1" si="27"/>
        <v>1</v>
      </c>
      <c r="AL79" s="12">
        <f t="shared" ca="1" si="28"/>
        <v>1</v>
      </c>
      <c r="AM79" s="8">
        <f t="shared" ca="1" si="29"/>
        <v>0</v>
      </c>
    </row>
    <row r="80" spans="2:39">
      <c r="B80" s="14">
        <f t="shared" si="30"/>
        <v>72</v>
      </c>
      <c r="C80" s="7">
        <f t="shared" ca="1" si="32"/>
        <v>0</v>
      </c>
      <c r="D80" s="8">
        <f t="shared" ca="1" si="33"/>
        <v>11</v>
      </c>
      <c r="E80" s="12">
        <f t="shared" ca="1" si="34"/>
        <v>0</v>
      </c>
      <c r="F80" s="65">
        <f t="shared" ca="1" si="31"/>
        <v>0</v>
      </c>
      <c r="G80" s="12">
        <f t="shared" ca="1" si="35"/>
        <v>-1</v>
      </c>
      <c r="H80" s="7">
        <f t="shared" ca="1" si="36"/>
        <v>0</v>
      </c>
      <c r="I80" s="8" t="b">
        <f t="shared" ca="1" si="37"/>
        <v>0</v>
      </c>
      <c r="J80" s="17"/>
      <c r="K80" s="67">
        <f t="shared" ca="1" si="23"/>
        <v>1</v>
      </c>
      <c r="L80" s="25">
        <f t="shared" si="22"/>
        <v>0.11704114719613057</v>
      </c>
      <c r="M80" s="8">
        <f t="shared" ca="1" si="24"/>
        <v>0</v>
      </c>
      <c r="N80" s="17"/>
      <c r="O80" s="75">
        <f ca="1">OFFSET(R80,0,F80)</f>
        <v>2.93798828125</v>
      </c>
      <c r="P80" s="73">
        <f ca="1">G80+OFFSET(T80,0,M80)</f>
        <v>1.93798828125</v>
      </c>
      <c r="Q80" s="29">
        <f ca="1">P80-O80</f>
        <v>-1</v>
      </c>
      <c r="R80" s="28">
        <f ca="1">OFFSET(X80,0,E80*2)</f>
        <v>2.93798828125</v>
      </c>
      <c r="S80" s="25">
        <f ca="1">OFFSET(Y80,0,E80*2)</f>
        <v>5.68792724609375</v>
      </c>
      <c r="T80" s="28">
        <f ca="1">OFFSET(X80,0,H80*2)</f>
        <v>2.93798828125</v>
      </c>
      <c r="U80" s="58">
        <f ca="1">OFFSET(Y80,0,H80*2)</f>
        <v>5.68792724609375</v>
      </c>
      <c r="X80" s="51">
        <f ca="1">X79+IF(AND($E79=X$5,$F79=X$6), _alpha*$Q79, 0)</f>
        <v>2.93798828125</v>
      </c>
      <c r="Y80" s="36">
        <f ca="1">Y79+IF(AND($E79=Y$5,$F79=Y$6), _alpha*$Q79, 0)</f>
        <v>5.68792724609375</v>
      </c>
      <c r="Z80" s="35">
        <f ca="1">Z79+IF(AND($E79=Z$5,$F79=Z$6), _alpha*$Q79, 0)</f>
        <v>-2.125</v>
      </c>
      <c r="AA80" s="37">
        <f ca="1">AA79+IF(AND($E79=AA$5,$F79=AA$6), _alpha*$Q79, 0)</f>
        <v>7.63616943359375</v>
      </c>
      <c r="AB80" s="36">
        <f ca="1">AB79+IF(AND($E79=AB$5,$F79=AB$6), _alpha*$Q79, 0)</f>
        <v>-0.720703125</v>
      </c>
      <c r="AC80" s="36">
        <f ca="1">AC79+IF(AND($E79=AC$5,$F79=AC$6), _alpha*$Q79, 0)</f>
        <v>8.941650390625</v>
      </c>
      <c r="AD80" s="35">
        <f ca="1">AD79+IF(AND($E79=AD$5,$F79=AD$6), _alpha*$Q79, 0)</f>
        <v>-0.75</v>
      </c>
      <c r="AE80" s="37">
        <f ca="1">AE79+IF(AND($E79=AE$5,$F79=AE$6), _alpha*$Q79, 0)</f>
        <v>9.9951171875</v>
      </c>
      <c r="AF80" s="36">
        <f ca="1">AF79+IF(AND($E79=AF$5,$F79=AF$6), _alpha*$Q79, 0)</f>
        <v>0</v>
      </c>
      <c r="AG80" s="52">
        <f ca="1">AG79+IF(AND($E79=AG$5,$F79=AG$6), _alpha*$Q79, 0)</f>
        <v>0</v>
      </c>
      <c r="AI80" s="7">
        <f t="shared" ca="1" si="25"/>
        <v>1</v>
      </c>
      <c r="AJ80" s="12">
        <f t="shared" ca="1" si="26"/>
        <v>1</v>
      </c>
      <c r="AK80" s="12">
        <f t="shared" ca="1" si="27"/>
        <v>1</v>
      </c>
      <c r="AL80" s="12">
        <f t="shared" ca="1" si="28"/>
        <v>1</v>
      </c>
      <c r="AM80" s="8">
        <f t="shared" ca="1" si="29"/>
        <v>0</v>
      </c>
    </row>
    <row r="81" spans="2:39">
      <c r="B81" s="14">
        <f t="shared" si="30"/>
        <v>73</v>
      </c>
      <c r="C81" s="7">
        <f t="shared" ca="1" si="32"/>
        <v>1</v>
      </c>
      <c r="D81" s="8">
        <f t="shared" ca="1" si="33"/>
        <v>11</v>
      </c>
      <c r="E81" s="12">
        <f t="shared" ca="1" si="34"/>
        <v>0</v>
      </c>
      <c r="F81" s="65">
        <f t="shared" ca="1" si="31"/>
        <v>0</v>
      </c>
      <c r="G81" s="12">
        <f t="shared" ca="1" si="35"/>
        <v>-1</v>
      </c>
      <c r="H81" s="7">
        <f t="shared" ca="1" si="36"/>
        <v>0</v>
      </c>
      <c r="I81" s="8" t="b">
        <f t="shared" ca="1" si="37"/>
        <v>0</v>
      </c>
      <c r="J81" s="17"/>
      <c r="K81" s="67">
        <f t="shared" ca="1" si="23"/>
        <v>1</v>
      </c>
      <c r="L81" s="25">
        <f t="shared" si="22"/>
        <v>0.11624763874381928</v>
      </c>
      <c r="M81" s="8">
        <f t="shared" ca="1" si="24"/>
        <v>0</v>
      </c>
      <c r="N81" s="17"/>
      <c r="O81" s="75">
        <f ca="1">OFFSET(R81,0,F81)</f>
        <v>2.43798828125</v>
      </c>
      <c r="P81" s="73">
        <f ca="1">G81+OFFSET(T81,0,M81)</f>
        <v>1.43798828125</v>
      </c>
      <c r="Q81" s="29">
        <f ca="1">P81-O81</f>
        <v>-1</v>
      </c>
      <c r="R81" s="28">
        <f ca="1">OFFSET(X81,0,E81*2)</f>
        <v>2.43798828125</v>
      </c>
      <c r="S81" s="25">
        <f ca="1">OFFSET(Y81,0,E81*2)</f>
        <v>5.68792724609375</v>
      </c>
      <c r="T81" s="28">
        <f ca="1">OFFSET(X81,0,H81*2)</f>
        <v>2.43798828125</v>
      </c>
      <c r="U81" s="58">
        <f ca="1">OFFSET(Y81,0,H81*2)</f>
        <v>5.68792724609375</v>
      </c>
      <c r="X81" s="51">
        <f ca="1">X80+IF(AND($E80=X$5,$F80=X$6), _alpha*$Q80, 0)</f>
        <v>2.43798828125</v>
      </c>
      <c r="Y81" s="36">
        <f ca="1">Y80+IF(AND($E80=Y$5,$F80=Y$6), _alpha*$Q80, 0)</f>
        <v>5.68792724609375</v>
      </c>
      <c r="Z81" s="35">
        <f ca="1">Z80+IF(AND($E80=Z$5,$F80=Z$6), _alpha*$Q80, 0)</f>
        <v>-2.125</v>
      </c>
      <c r="AA81" s="37">
        <f ca="1">AA80+IF(AND($E80=AA$5,$F80=AA$6), _alpha*$Q80, 0)</f>
        <v>7.63616943359375</v>
      </c>
      <c r="AB81" s="36">
        <f ca="1">AB80+IF(AND($E80=AB$5,$F80=AB$6), _alpha*$Q80, 0)</f>
        <v>-0.720703125</v>
      </c>
      <c r="AC81" s="36">
        <f ca="1">AC80+IF(AND($E80=AC$5,$F80=AC$6), _alpha*$Q80, 0)</f>
        <v>8.941650390625</v>
      </c>
      <c r="AD81" s="35">
        <f ca="1">AD80+IF(AND($E80=AD$5,$F80=AD$6), _alpha*$Q80, 0)</f>
        <v>-0.75</v>
      </c>
      <c r="AE81" s="37">
        <f ca="1">AE80+IF(AND($E80=AE$5,$F80=AE$6), _alpha*$Q80, 0)</f>
        <v>9.9951171875</v>
      </c>
      <c r="AF81" s="36">
        <f ca="1">AF80+IF(AND($E80=AF$5,$F80=AF$6), _alpha*$Q80, 0)</f>
        <v>0</v>
      </c>
      <c r="AG81" s="52">
        <f ca="1">AG80+IF(AND($E80=AG$5,$F80=AG$6), _alpha*$Q80, 0)</f>
        <v>0</v>
      </c>
      <c r="AI81" s="7">
        <f t="shared" ca="1" si="25"/>
        <v>1</v>
      </c>
      <c r="AJ81" s="12">
        <f t="shared" ca="1" si="26"/>
        <v>1</v>
      </c>
      <c r="AK81" s="12">
        <f t="shared" ca="1" si="27"/>
        <v>1</v>
      </c>
      <c r="AL81" s="12">
        <f t="shared" ca="1" si="28"/>
        <v>1</v>
      </c>
      <c r="AM81" s="8">
        <f t="shared" ca="1" si="29"/>
        <v>0</v>
      </c>
    </row>
    <row r="82" spans="2:39">
      <c r="B82" s="14">
        <f t="shared" si="30"/>
        <v>74</v>
      </c>
      <c r="C82" s="7">
        <f t="shared" ca="1" si="32"/>
        <v>2</v>
      </c>
      <c r="D82" s="8">
        <f t="shared" ca="1" si="33"/>
        <v>11</v>
      </c>
      <c r="E82" s="12">
        <f t="shared" ca="1" si="34"/>
        <v>0</v>
      </c>
      <c r="F82" s="65">
        <f t="shared" ca="1" si="31"/>
        <v>0</v>
      </c>
      <c r="G82" s="12">
        <f t="shared" ca="1" si="35"/>
        <v>-1</v>
      </c>
      <c r="H82" s="7">
        <f t="shared" ca="1" si="36"/>
        <v>0</v>
      </c>
      <c r="I82" s="8" t="b">
        <f t="shared" ca="1" si="37"/>
        <v>0</v>
      </c>
      <c r="J82" s="17"/>
      <c r="K82" s="67">
        <f t="shared" ca="1" si="23"/>
        <v>1</v>
      </c>
      <c r="L82" s="25">
        <f t="shared" si="22"/>
        <v>0.11547005383792514</v>
      </c>
      <c r="M82" s="8">
        <f t="shared" ca="1" si="24"/>
        <v>1</v>
      </c>
      <c r="N82" s="17"/>
      <c r="O82" s="75">
        <f ca="1">OFFSET(R82,0,F82)</f>
        <v>1.93798828125</v>
      </c>
      <c r="P82" s="73">
        <f ca="1">G82+OFFSET(T82,0,M82)</f>
        <v>4.68792724609375</v>
      </c>
      <c r="Q82" s="29">
        <f ca="1">P82-O82</f>
        <v>2.74993896484375</v>
      </c>
      <c r="R82" s="28">
        <f ca="1">OFFSET(X82,0,E82*2)</f>
        <v>1.93798828125</v>
      </c>
      <c r="S82" s="25">
        <f ca="1">OFFSET(Y82,0,E82*2)</f>
        <v>5.68792724609375</v>
      </c>
      <c r="T82" s="28">
        <f ca="1">OFFSET(X82,0,H82*2)</f>
        <v>1.93798828125</v>
      </c>
      <c r="U82" s="58">
        <f ca="1">OFFSET(Y82,0,H82*2)</f>
        <v>5.68792724609375</v>
      </c>
      <c r="X82" s="51">
        <f ca="1">X81+IF(AND($E81=X$5,$F81=X$6), _alpha*$Q81, 0)</f>
        <v>1.93798828125</v>
      </c>
      <c r="Y82" s="36">
        <f ca="1">Y81+IF(AND($E81=Y$5,$F81=Y$6), _alpha*$Q81, 0)</f>
        <v>5.68792724609375</v>
      </c>
      <c r="Z82" s="35">
        <f ca="1">Z81+IF(AND($E81=Z$5,$F81=Z$6), _alpha*$Q81, 0)</f>
        <v>-2.125</v>
      </c>
      <c r="AA82" s="37">
        <f ca="1">AA81+IF(AND($E81=AA$5,$F81=AA$6), _alpha*$Q81, 0)</f>
        <v>7.63616943359375</v>
      </c>
      <c r="AB82" s="36">
        <f ca="1">AB81+IF(AND($E81=AB$5,$F81=AB$6), _alpha*$Q81, 0)</f>
        <v>-0.720703125</v>
      </c>
      <c r="AC82" s="36">
        <f ca="1">AC81+IF(AND($E81=AC$5,$F81=AC$6), _alpha*$Q81, 0)</f>
        <v>8.941650390625</v>
      </c>
      <c r="AD82" s="35">
        <f ca="1">AD81+IF(AND($E81=AD$5,$F81=AD$6), _alpha*$Q81, 0)</f>
        <v>-0.75</v>
      </c>
      <c r="AE82" s="37">
        <f ca="1">AE81+IF(AND($E81=AE$5,$F81=AE$6), _alpha*$Q81, 0)</f>
        <v>9.9951171875</v>
      </c>
      <c r="AF82" s="36">
        <f ca="1">AF81+IF(AND($E81=AF$5,$F81=AF$6), _alpha*$Q81, 0)</f>
        <v>0</v>
      </c>
      <c r="AG82" s="52">
        <f ca="1">AG81+IF(AND($E81=AG$5,$F81=AG$6), _alpha*$Q81, 0)</f>
        <v>0</v>
      </c>
      <c r="AI82" s="7">
        <f t="shared" ca="1" si="25"/>
        <v>1</v>
      </c>
      <c r="AJ82" s="12">
        <f t="shared" ca="1" si="26"/>
        <v>1</v>
      </c>
      <c r="AK82" s="12">
        <f t="shared" ca="1" si="27"/>
        <v>1</v>
      </c>
      <c r="AL82" s="12">
        <f t="shared" ca="1" si="28"/>
        <v>1</v>
      </c>
      <c r="AM82" s="8">
        <f t="shared" ca="1" si="29"/>
        <v>0</v>
      </c>
    </row>
    <row r="83" spans="2:39">
      <c r="B83" s="14">
        <f t="shared" si="30"/>
        <v>75</v>
      </c>
      <c r="C83" s="7">
        <f t="shared" ca="1" si="32"/>
        <v>3</v>
      </c>
      <c r="D83" s="8">
        <f t="shared" ca="1" si="33"/>
        <v>11</v>
      </c>
      <c r="E83" s="12">
        <f t="shared" ca="1" si="34"/>
        <v>0</v>
      </c>
      <c r="F83" s="65">
        <f t="shared" ca="1" si="31"/>
        <v>1</v>
      </c>
      <c r="G83" s="12">
        <f t="shared" ca="1" si="35"/>
        <v>-1</v>
      </c>
      <c r="H83" s="7">
        <f t="shared" ca="1" si="36"/>
        <v>1</v>
      </c>
      <c r="I83" s="8" t="b">
        <f t="shared" ca="1" si="37"/>
        <v>0</v>
      </c>
      <c r="J83" s="17"/>
      <c r="K83" s="67">
        <f t="shared" ca="1" si="23"/>
        <v>1</v>
      </c>
      <c r="L83" s="25">
        <f t="shared" si="22"/>
        <v>0.11470786693528087</v>
      </c>
      <c r="M83" s="8">
        <f t="shared" ca="1" si="24"/>
        <v>1</v>
      </c>
      <c r="N83" s="17"/>
      <c r="O83" s="75">
        <f ca="1">OFFSET(R83,0,F83)</f>
        <v>5.68792724609375</v>
      </c>
      <c r="P83" s="73">
        <f ca="1">G83+OFFSET(T83,0,M83)</f>
        <v>6.63616943359375</v>
      </c>
      <c r="Q83" s="29">
        <f ca="1">P83-O83</f>
        <v>0.9482421875</v>
      </c>
      <c r="R83" s="28">
        <f ca="1">OFFSET(X83,0,E83*2)</f>
        <v>3.312957763671875</v>
      </c>
      <c r="S83" s="25">
        <f ca="1">OFFSET(Y83,0,E83*2)</f>
        <v>5.68792724609375</v>
      </c>
      <c r="T83" s="28">
        <f ca="1">OFFSET(X83,0,H83*2)</f>
        <v>-2.125</v>
      </c>
      <c r="U83" s="58">
        <f ca="1">OFFSET(Y83,0,H83*2)</f>
        <v>7.63616943359375</v>
      </c>
      <c r="X83" s="51">
        <f ca="1">X82+IF(AND($E82=X$5,$F82=X$6), _alpha*$Q82, 0)</f>
        <v>3.312957763671875</v>
      </c>
      <c r="Y83" s="36">
        <f ca="1">Y82+IF(AND($E82=Y$5,$F82=Y$6), _alpha*$Q82, 0)</f>
        <v>5.68792724609375</v>
      </c>
      <c r="Z83" s="35">
        <f ca="1">Z82+IF(AND($E82=Z$5,$F82=Z$6), _alpha*$Q82, 0)</f>
        <v>-2.125</v>
      </c>
      <c r="AA83" s="37">
        <f ca="1">AA82+IF(AND($E82=AA$5,$F82=AA$6), _alpha*$Q82, 0)</f>
        <v>7.63616943359375</v>
      </c>
      <c r="AB83" s="36">
        <f ca="1">AB82+IF(AND($E82=AB$5,$F82=AB$6), _alpha*$Q82, 0)</f>
        <v>-0.720703125</v>
      </c>
      <c r="AC83" s="36">
        <f ca="1">AC82+IF(AND($E82=AC$5,$F82=AC$6), _alpha*$Q82, 0)</f>
        <v>8.941650390625</v>
      </c>
      <c r="AD83" s="35">
        <f ca="1">AD82+IF(AND($E82=AD$5,$F82=AD$6), _alpha*$Q82, 0)</f>
        <v>-0.75</v>
      </c>
      <c r="AE83" s="37">
        <f ca="1">AE82+IF(AND($E82=AE$5,$F82=AE$6), _alpha*$Q82, 0)</f>
        <v>9.9951171875</v>
      </c>
      <c r="AF83" s="36">
        <f ca="1">AF82+IF(AND($E82=AF$5,$F82=AF$6), _alpha*$Q82, 0)</f>
        <v>0</v>
      </c>
      <c r="AG83" s="52">
        <f ca="1">AG82+IF(AND($E82=AG$5,$F82=AG$6), _alpha*$Q82, 0)</f>
        <v>0</v>
      </c>
      <c r="AI83" s="7">
        <f t="shared" ca="1" si="25"/>
        <v>1</v>
      </c>
      <c r="AJ83" s="12">
        <f t="shared" ca="1" si="26"/>
        <v>1</v>
      </c>
      <c r="AK83" s="12">
        <f t="shared" ca="1" si="27"/>
        <v>1</v>
      </c>
      <c r="AL83" s="12">
        <f t="shared" ca="1" si="28"/>
        <v>1</v>
      </c>
      <c r="AM83" s="8">
        <f t="shared" ca="1" si="29"/>
        <v>0</v>
      </c>
    </row>
    <row r="84" spans="2:39">
      <c r="B84" s="14">
        <f t="shared" si="30"/>
        <v>76</v>
      </c>
      <c r="C84" s="7">
        <f t="shared" ca="1" si="32"/>
        <v>4</v>
      </c>
      <c r="D84" s="8">
        <f t="shared" ca="1" si="33"/>
        <v>11</v>
      </c>
      <c r="E84" s="12">
        <f t="shared" ca="1" si="34"/>
        <v>1</v>
      </c>
      <c r="F84" s="65">
        <f t="shared" ca="1" si="31"/>
        <v>1</v>
      </c>
      <c r="G84" s="12">
        <f t="shared" ca="1" si="35"/>
        <v>-1</v>
      </c>
      <c r="H84" s="7">
        <f t="shared" ca="1" si="36"/>
        <v>2</v>
      </c>
      <c r="I84" s="8" t="b">
        <f t="shared" ca="1" si="37"/>
        <v>0</v>
      </c>
      <c r="J84" s="17"/>
      <c r="K84" s="67">
        <f t="shared" ca="1" si="23"/>
        <v>1</v>
      </c>
      <c r="L84" s="25">
        <f t="shared" si="22"/>
        <v>0.11396057645963795</v>
      </c>
      <c r="M84" s="8">
        <f t="shared" ca="1" si="24"/>
        <v>1</v>
      </c>
      <c r="N84" s="17"/>
      <c r="O84" s="75">
        <f ca="1">OFFSET(R84,0,F84)</f>
        <v>7.63616943359375</v>
      </c>
      <c r="P84" s="73">
        <f ca="1">G84+OFFSET(T84,0,M84)</f>
        <v>7.941650390625</v>
      </c>
      <c r="Q84" s="29">
        <f ca="1">P84-O84</f>
        <v>0.30548095703125</v>
      </c>
      <c r="R84" s="28">
        <f ca="1">OFFSET(X84,0,E84*2)</f>
        <v>-2.125</v>
      </c>
      <c r="S84" s="25">
        <f ca="1">OFFSET(Y84,0,E84*2)</f>
        <v>7.63616943359375</v>
      </c>
      <c r="T84" s="28">
        <f ca="1">OFFSET(X84,0,H84*2)</f>
        <v>-0.720703125</v>
      </c>
      <c r="U84" s="58">
        <f ca="1">OFFSET(Y84,0,H84*2)</f>
        <v>8.941650390625</v>
      </c>
      <c r="X84" s="51">
        <f ca="1">X83+IF(AND($E83=X$5,$F83=X$6), _alpha*$Q83, 0)</f>
        <v>3.312957763671875</v>
      </c>
      <c r="Y84" s="36">
        <f ca="1">Y83+IF(AND($E83=Y$5,$F83=Y$6), _alpha*$Q83, 0)</f>
        <v>6.16204833984375</v>
      </c>
      <c r="Z84" s="35">
        <f ca="1">Z83+IF(AND($E83=Z$5,$F83=Z$6), _alpha*$Q83, 0)</f>
        <v>-2.125</v>
      </c>
      <c r="AA84" s="37">
        <f ca="1">AA83+IF(AND($E83=AA$5,$F83=AA$6), _alpha*$Q83, 0)</f>
        <v>7.63616943359375</v>
      </c>
      <c r="AB84" s="36">
        <f ca="1">AB83+IF(AND($E83=AB$5,$F83=AB$6), _alpha*$Q83, 0)</f>
        <v>-0.720703125</v>
      </c>
      <c r="AC84" s="36">
        <f ca="1">AC83+IF(AND($E83=AC$5,$F83=AC$6), _alpha*$Q83, 0)</f>
        <v>8.941650390625</v>
      </c>
      <c r="AD84" s="35">
        <f ca="1">AD83+IF(AND($E83=AD$5,$F83=AD$6), _alpha*$Q83, 0)</f>
        <v>-0.75</v>
      </c>
      <c r="AE84" s="37">
        <f ca="1">AE83+IF(AND($E83=AE$5,$F83=AE$6), _alpha*$Q83, 0)</f>
        <v>9.9951171875</v>
      </c>
      <c r="AF84" s="36">
        <f ca="1">AF83+IF(AND($E83=AF$5,$F83=AF$6), _alpha*$Q83, 0)</f>
        <v>0</v>
      </c>
      <c r="AG84" s="52">
        <f ca="1">AG83+IF(AND($E83=AG$5,$F83=AG$6), _alpha*$Q83, 0)</f>
        <v>0</v>
      </c>
      <c r="AI84" s="7">
        <f t="shared" ca="1" si="25"/>
        <v>1</v>
      </c>
      <c r="AJ84" s="12">
        <f t="shared" ca="1" si="26"/>
        <v>1</v>
      </c>
      <c r="AK84" s="12">
        <f t="shared" ca="1" si="27"/>
        <v>1</v>
      </c>
      <c r="AL84" s="12">
        <f t="shared" ca="1" si="28"/>
        <v>1</v>
      </c>
      <c r="AM84" s="8">
        <f t="shared" ca="1" si="29"/>
        <v>0</v>
      </c>
    </row>
    <row r="85" spans="2:39">
      <c r="B85" s="14">
        <f t="shared" si="30"/>
        <v>77</v>
      </c>
      <c r="C85" s="7">
        <f t="shared" ca="1" si="32"/>
        <v>5</v>
      </c>
      <c r="D85" s="8">
        <f t="shared" ca="1" si="33"/>
        <v>11</v>
      </c>
      <c r="E85" s="12">
        <f t="shared" ca="1" si="34"/>
        <v>2</v>
      </c>
      <c r="F85" s="65">
        <f t="shared" ca="1" si="31"/>
        <v>1</v>
      </c>
      <c r="G85" s="12">
        <f t="shared" ca="1" si="35"/>
        <v>-1</v>
      </c>
      <c r="H85" s="7">
        <f t="shared" ca="1" si="36"/>
        <v>3</v>
      </c>
      <c r="I85" s="8" t="b">
        <f t="shared" ca="1" si="37"/>
        <v>0</v>
      </c>
      <c r="J85" s="17"/>
      <c r="K85" s="67">
        <f t="shared" ca="1" si="23"/>
        <v>1</v>
      </c>
      <c r="L85" s="25">
        <f t="shared" si="22"/>
        <v>0.11322770341445956</v>
      </c>
      <c r="M85" s="8">
        <f t="shared" ca="1" si="24"/>
        <v>1</v>
      </c>
      <c r="N85" s="17"/>
      <c r="O85" s="75">
        <f ca="1">OFFSET(R85,0,F85)</f>
        <v>8.941650390625</v>
      </c>
      <c r="P85" s="73">
        <f ca="1">G85+OFFSET(T85,0,M85)</f>
        <v>8.9951171875</v>
      </c>
      <c r="Q85" s="29">
        <f ca="1">P85-O85</f>
        <v>5.3466796875E-2</v>
      </c>
      <c r="R85" s="28">
        <f ca="1">OFFSET(X85,0,E85*2)</f>
        <v>-0.720703125</v>
      </c>
      <c r="S85" s="25">
        <f ca="1">OFFSET(Y85,0,E85*2)</f>
        <v>8.941650390625</v>
      </c>
      <c r="T85" s="28">
        <f ca="1">OFFSET(X85,0,H85*2)</f>
        <v>-0.75</v>
      </c>
      <c r="U85" s="58">
        <f ca="1">OFFSET(Y85,0,H85*2)</f>
        <v>9.9951171875</v>
      </c>
      <c r="X85" s="51">
        <f ca="1">X84+IF(AND($E84=X$5,$F84=X$6), _alpha*$Q84, 0)</f>
        <v>3.312957763671875</v>
      </c>
      <c r="Y85" s="36">
        <f ca="1">Y84+IF(AND($E84=Y$5,$F84=Y$6), _alpha*$Q84, 0)</f>
        <v>6.16204833984375</v>
      </c>
      <c r="Z85" s="35">
        <f ca="1">Z84+IF(AND($E84=Z$5,$F84=Z$6), _alpha*$Q84, 0)</f>
        <v>-2.125</v>
      </c>
      <c r="AA85" s="37">
        <f ca="1">AA84+IF(AND($E84=AA$5,$F84=AA$6), _alpha*$Q84, 0)</f>
        <v>7.788909912109375</v>
      </c>
      <c r="AB85" s="36">
        <f ca="1">AB84+IF(AND($E84=AB$5,$F84=AB$6), _alpha*$Q84, 0)</f>
        <v>-0.720703125</v>
      </c>
      <c r="AC85" s="36">
        <f ca="1">AC84+IF(AND($E84=AC$5,$F84=AC$6), _alpha*$Q84, 0)</f>
        <v>8.941650390625</v>
      </c>
      <c r="AD85" s="35">
        <f ca="1">AD84+IF(AND($E84=AD$5,$F84=AD$6), _alpha*$Q84, 0)</f>
        <v>-0.75</v>
      </c>
      <c r="AE85" s="37">
        <f ca="1">AE84+IF(AND($E84=AE$5,$F84=AE$6), _alpha*$Q84, 0)</f>
        <v>9.9951171875</v>
      </c>
      <c r="AF85" s="36">
        <f ca="1">AF84+IF(AND($E84=AF$5,$F84=AF$6), _alpha*$Q84, 0)</f>
        <v>0</v>
      </c>
      <c r="AG85" s="52">
        <f ca="1">AG84+IF(AND($E84=AG$5,$F84=AG$6), _alpha*$Q84, 0)</f>
        <v>0</v>
      </c>
      <c r="AI85" s="7">
        <f t="shared" ca="1" si="25"/>
        <v>1</v>
      </c>
      <c r="AJ85" s="12">
        <f t="shared" ca="1" si="26"/>
        <v>1</v>
      </c>
      <c r="AK85" s="12">
        <f t="shared" ca="1" si="27"/>
        <v>1</v>
      </c>
      <c r="AL85" s="12">
        <f t="shared" ca="1" si="28"/>
        <v>1</v>
      </c>
      <c r="AM85" s="8">
        <f t="shared" ca="1" si="29"/>
        <v>0</v>
      </c>
    </row>
    <row r="86" spans="2:39">
      <c r="B86" s="14">
        <f t="shared" si="30"/>
        <v>78</v>
      </c>
      <c r="C86" s="7">
        <f t="shared" ca="1" si="32"/>
        <v>6</v>
      </c>
      <c r="D86" s="8">
        <f t="shared" ca="1" si="33"/>
        <v>11</v>
      </c>
      <c r="E86" s="12">
        <f t="shared" ca="1" si="34"/>
        <v>3</v>
      </c>
      <c r="F86" s="65">
        <f t="shared" ca="1" si="31"/>
        <v>1</v>
      </c>
      <c r="G86" s="12">
        <f t="shared" ca="1" si="35"/>
        <v>10</v>
      </c>
      <c r="H86" s="7">
        <f t="shared" ca="1" si="36"/>
        <v>4</v>
      </c>
      <c r="I86" s="8" t="b">
        <f t="shared" ca="1" si="37"/>
        <v>1</v>
      </c>
      <c r="J86" s="17"/>
      <c r="K86" s="67">
        <f t="shared" ca="1" si="23"/>
        <v>0</v>
      </c>
      <c r="L86" s="25">
        <f t="shared" si="22"/>
        <v>0.1125087900926024</v>
      </c>
      <c r="M86" s="8">
        <f t="shared" ca="1" si="24"/>
        <v>0</v>
      </c>
      <c r="N86" s="17"/>
      <c r="O86" s="75">
        <f ca="1">OFFSET(R86,0,F86)</f>
        <v>9.9951171875</v>
      </c>
      <c r="P86" s="73">
        <f ca="1">G86+OFFSET(T86,0,M86)</f>
        <v>10</v>
      </c>
      <c r="Q86" s="29">
        <f ca="1">P86-O86</f>
        <v>4.8828125E-3</v>
      </c>
      <c r="R86" s="28">
        <f ca="1">OFFSET(X86,0,E86*2)</f>
        <v>-0.75</v>
      </c>
      <c r="S86" s="25">
        <f ca="1">OFFSET(Y86,0,E86*2)</f>
        <v>9.9951171875</v>
      </c>
      <c r="T86" s="28">
        <f ca="1">OFFSET(X86,0,H86*2)</f>
        <v>0</v>
      </c>
      <c r="U86" s="58">
        <f ca="1">OFFSET(Y86,0,H86*2)</f>
        <v>0</v>
      </c>
      <c r="X86" s="51">
        <f ca="1">X85+IF(AND($E85=X$5,$F85=X$6), _alpha*$Q85, 0)</f>
        <v>3.312957763671875</v>
      </c>
      <c r="Y86" s="36">
        <f ca="1">Y85+IF(AND($E85=Y$5,$F85=Y$6), _alpha*$Q85, 0)</f>
        <v>6.16204833984375</v>
      </c>
      <c r="Z86" s="35">
        <f ca="1">Z85+IF(AND($E85=Z$5,$F85=Z$6), _alpha*$Q85, 0)</f>
        <v>-2.125</v>
      </c>
      <c r="AA86" s="37">
        <f ca="1">AA85+IF(AND($E85=AA$5,$F85=AA$6), _alpha*$Q85, 0)</f>
        <v>7.788909912109375</v>
      </c>
      <c r="AB86" s="36">
        <f ca="1">AB85+IF(AND($E85=AB$5,$F85=AB$6), _alpha*$Q85, 0)</f>
        <v>-0.720703125</v>
      </c>
      <c r="AC86" s="36">
        <f ca="1">AC85+IF(AND($E85=AC$5,$F85=AC$6), _alpha*$Q85, 0)</f>
        <v>8.9683837890625</v>
      </c>
      <c r="AD86" s="35">
        <f ca="1">AD85+IF(AND($E85=AD$5,$F85=AD$6), _alpha*$Q85, 0)</f>
        <v>-0.75</v>
      </c>
      <c r="AE86" s="37">
        <f ca="1">AE85+IF(AND($E85=AE$5,$F85=AE$6), _alpha*$Q85, 0)</f>
        <v>9.9951171875</v>
      </c>
      <c r="AF86" s="36">
        <f ca="1">AF85+IF(AND($E85=AF$5,$F85=AF$6), _alpha*$Q85, 0)</f>
        <v>0</v>
      </c>
      <c r="AG86" s="52">
        <f ca="1">AG85+IF(AND($E85=AG$5,$F85=AG$6), _alpha*$Q85, 0)</f>
        <v>0</v>
      </c>
      <c r="AI86" s="7">
        <f t="shared" ca="1" si="25"/>
        <v>1</v>
      </c>
      <c r="AJ86" s="12">
        <f t="shared" ca="1" si="26"/>
        <v>1</v>
      </c>
      <c r="AK86" s="12">
        <f t="shared" ca="1" si="27"/>
        <v>1</v>
      </c>
      <c r="AL86" s="12">
        <f t="shared" ca="1" si="28"/>
        <v>1</v>
      </c>
      <c r="AM86" s="8">
        <f t="shared" ca="1" si="29"/>
        <v>0</v>
      </c>
    </row>
    <row r="87" spans="2:39">
      <c r="B87" s="14">
        <f t="shared" si="30"/>
        <v>79</v>
      </c>
      <c r="C87" s="7">
        <f t="shared" ca="1" si="32"/>
        <v>0</v>
      </c>
      <c r="D87" s="8">
        <f t="shared" ca="1" si="33"/>
        <v>12</v>
      </c>
      <c r="E87" s="12">
        <f t="shared" ca="1" si="34"/>
        <v>0</v>
      </c>
      <c r="F87" s="65">
        <f t="shared" ca="1" si="31"/>
        <v>0</v>
      </c>
      <c r="G87" s="12">
        <f t="shared" ca="1" si="35"/>
        <v>-1</v>
      </c>
      <c r="H87" s="7">
        <f t="shared" ca="1" si="36"/>
        <v>0</v>
      </c>
      <c r="I87" s="8" t="b">
        <f t="shared" ca="1" si="37"/>
        <v>0</v>
      </c>
      <c r="J87" s="17"/>
      <c r="K87" s="67">
        <f t="shared" ca="1" si="23"/>
        <v>1</v>
      </c>
      <c r="L87" s="25">
        <f t="shared" si="22"/>
        <v>0.11180339887498948</v>
      </c>
      <c r="M87" s="8">
        <f t="shared" ca="1" si="24"/>
        <v>1</v>
      </c>
      <c r="N87" s="17"/>
      <c r="O87" s="75">
        <f ca="1">OFFSET(R87,0,F87)</f>
        <v>3.312957763671875</v>
      </c>
      <c r="P87" s="73">
        <f ca="1">G87+OFFSET(T87,0,M87)</f>
        <v>5.16204833984375</v>
      </c>
      <c r="Q87" s="29">
        <f ca="1">P87-O87</f>
        <v>1.849090576171875</v>
      </c>
      <c r="R87" s="28">
        <f ca="1">OFFSET(X87,0,E87*2)</f>
        <v>3.312957763671875</v>
      </c>
      <c r="S87" s="25">
        <f ca="1">OFFSET(Y87,0,E87*2)</f>
        <v>6.16204833984375</v>
      </c>
      <c r="T87" s="28">
        <f ca="1">OFFSET(X87,0,H87*2)</f>
        <v>3.312957763671875</v>
      </c>
      <c r="U87" s="58">
        <f ca="1">OFFSET(Y87,0,H87*2)</f>
        <v>6.16204833984375</v>
      </c>
      <c r="X87" s="51">
        <f ca="1">X86+IF(AND($E86=X$5,$F86=X$6), _alpha*$Q86, 0)</f>
        <v>3.312957763671875</v>
      </c>
      <c r="Y87" s="36">
        <f ca="1">Y86+IF(AND($E86=Y$5,$F86=Y$6), _alpha*$Q86, 0)</f>
        <v>6.16204833984375</v>
      </c>
      <c r="Z87" s="35">
        <f ca="1">Z86+IF(AND($E86=Z$5,$F86=Z$6), _alpha*$Q86, 0)</f>
        <v>-2.125</v>
      </c>
      <c r="AA87" s="37">
        <f ca="1">AA86+IF(AND($E86=AA$5,$F86=AA$6), _alpha*$Q86, 0)</f>
        <v>7.788909912109375</v>
      </c>
      <c r="AB87" s="36">
        <f ca="1">AB86+IF(AND($E86=AB$5,$F86=AB$6), _alpha*$Q86, 0)</f>
        <v>-0.720703125</v>
      </c>
      <c r="AC87" s="36">
        <f ca="1">AC86+IF(AND($E86=AC$5,$F86=AC$6), _alpha*$Q86, 0)</f>
        <v>8.9683837890625</v>
      </c>
      <c r="AD87" s="35">
        <f ca="1">AD86+IF(AND($E86=AD$5,$F86=AD$6), _alpha*$Q86, 0)</f>
        <v>-0.75</v>
      </c>
      <c r="AE87" s="37">
        <f ca="1">AE86+IF(AND($E86=AE$5,$F86=AE$6), _alpha*$Q86, 0)</f>
        <v>9.99755859375</v>
      </c>
      <c r="AF87" s="36">
        <f ca="1">AF86+IF(AND($E86=AF$5,$F86=AF$6), _alpha*$Q86, 0)</f>
        <v>0</v>
      </c>
      <c r="AG87" s="52">
        <f ca="1">AG86+IF(AND($E86=AG$5,$F86=AG$6), _alpha*$Q86, 0)</f>
        <v>0</v>
      </c>
      <c r="AI87" s="7">
        <f t="shared" ca="1" si="25"/>
        <v>1</v>
      </c>
      <c r="AJ87" s="12">
        <f t="shared" ca="1" si="26"/>
        <v>1</v>
      </c>
      <c r="AK87" s="12">
        <f t="shared" ca="1" si="27"/>
        <v>1</v>
      </c>
      <c r="AL87" s="12">
        <f t="shared" ca="1" si="28"/>
        <v>1</v>
      </c>
      <c r="AM87" s="8">
        <f t="shared" ca="1" si="29"/>
        <v>0</v>
      </c>
    </row>
    <row r="88" spans="2:39">
      <c r="B88" s="14">
        <f t="shared" si="30"/>
        <v>80</v>
      </c>
      <c r="C88" s="7">
        <f t="shared" ca="1" si="32"/>
        <v>1</v>
      </c>
      <c r="D88" s="8">
        <f t="shared" ca="1" si="33"/>
        <v>12</v>
      </c>
      <c r="E88" s="12">
        <f t="shared" ca="1" si="34"/>
        <v>0</v>
      </c>
      <c r="F88" s="65">
        <f t="shared" ca="1" si="31"/>
        <v>1</v>
      </c>
      <c r="G88" s="12">
        <f t="shared" ca="1" si="35"/>
        <v>-1</v>
      </c>
      <c r="H88" s="7">
        <f t="shared" ca="1" si="36"/>
        <v>1</v>
      </c>
      <c r="I88" s="8" t="b">
        <f t="shared" ca="1" si="37"/>
        <v>0</v>
      </c>
      <c r="J88" s="17"/>
      <c r="K88" s="67">
        <f t="shared" ca="1" si="23"/>
        <v>1</v>
      </c>
      <c r="L88" s="25">
        <f t="shared" si="22"/>
        <v>0.1111111111111111</v>
      </c>
      <c r="M88" s="8">
        <f t="shared" ca="1" si="24"/>
        <v>1</v>
      </c>
      <c r="N88" s="17"/>
      <c r="O88" s="75">
        <f ca="1">OFFSET(R88,0,F88)</f>
        <v>6.16204833984375</v>
      </c>
      <c r="P88" s="73">
        <f ca="1">G88+OFFSET(T88,0,M88)</f>
        <v>6.788909912109375</v>
      </c>
      <c r="Q88" s="29">
        <f ca="1">P88-O88</f>
        <v>0.626861572265625</v>
      </c>
      <c r="R88" s="28">
        <f ca="1">OFFSET(X88,0,E88*2)</f>
        <v>4.2375030517578125</v>
      </c>
      <c r="S88" s="25">
        <f ca="1">OFFSET(Y88,0,E88*2)</f>
        <v>6.16204833984375</v>
      </c>
      <c r="T88" s="28">
        <f ca="1">OFFSET(X88,0,H88*2)</f>
        <v>-2.125</v>
      </c>
      <c r="U88" s="58">
        <f ca="1">OFFSET(Y88,0,H88*2)</f>
        <v>7.788909912109375</v>
      </c>
      <c r="X88" s="51">
        <f ca="1">X87+IF(AND($E87=X$5,$F87=X$6), _alpha*$Q87, 0)</f>
        <v>4.2375030517578125</v>
      </c>
      <c r="Y88" s="36">
        <f ca="1">Y87+IF(AND($E87=Y$5,$F87=Y$6), _alpha*$Q87, 0)</f>
        <v>6.16204833984375</v>
      </c>
      <c r="Z88" s="35">
        <f ca="1">Z87+IF(AND($E87=Z$5,$F87=Z$6), _alpha*$Q87, 0)</f>
        <v>-2.125</v>
      </c>
      <c r="AA88" s="37">
        <f ca="1">AA87+IF(AND($E87=AA$5,$F87=AA$6), _alpha*$Q87, 0)</f>
        <v>7.788909912109375</v>
      </c>
      <c r="AB88" s="36">
        <f ca="1">AB87+IF(AND($E87=AB$5,$F87=AB$6), _alpha*$Q87, 0)</f>
        <v>-0.720703125</v>
      </c>
      <c r="AC88" s="36">
        <f ca="1">AC87+IF(AND($E87=AC$5,$F87=AC$6), _alpha*$Q87, 0)</f>
        <v>8.9683837890625</v>
      </c>
      <c r="AD88" s="35">
        <f ca="1">AD87+IF(AND($E87=AD$5,$F87=AD$6), _alpha*$Q87, 0)</f>
        <v>-0.75</v>
      </c>
      <c r="AE88" s="37">
        <f ca="1">AE87+IF(AND($E87=AE$5,$F87=AE$6), _alpha*$Q87, 0)</f>
        <v>9.99755859375</v>
      </c>
      <c r="AF88" s="36">
        <f ca="1">AF87+IF(AND($E87=AF$5,$F87=AF$6), _alpha*$Q87, 0)</f>
        <v>0</v>
      </c>
      <c r="AG88" s="52">
        <f ca="1">AG87+IF(AND($E87=AG$5,$F87=AG$6), _alpha*$Q87, 0)</f>
        <v>0</v>
      </c>
      <c r="AI88" s="7">
        <f t="shared" ca="1" si="25"/>
        <v>1</v>
      </c>
      <c r="AJ88" s="12">
        <f t="shared" ca="1" si="26"/>
        <v>1</v>
      </c>
      <c r="AK88" s="12">
        <f t="shared" ca="1" si="27"/>
        <v>1</v>
      </c>
      <c r="AL88" s="12">
        <f t="shared" ca="1" si="28"/>
        <v>1</v>
      </c>
      <c r="AM88" s="8">
        <f t="shared" ca="1" si="29"/>
        <v>0</v>
      </c>
    </row>
    <row r="89" spans="2:39">
      <c r="B89" s="14">
        <f t="shared" si="30"/>
        <v>81</v>
      </c>
      <c r="C89" s="7">
        <f t="shared" ca="1" si="32"/>
        <v>2</v>
      </c>
      <c r="D89" s="8">
        <f t="shared" ca="1" si="33"/>
        <v>12</v>
      </c>
      <c r="E89" s="12">
        <f t="shared" ca="1" si="34"/>
        <v>1</v>
      </c>
      <c r="F89" s="65">
        <f t="shared" ca="1" si="31"/>
        <v>1</v>
      </c>
      <c r="G89" s="12">
        <f t="shared" ca="1" si="35"/>
        <v>-1</v>
      </c>
      <c r="H89" s="7">
        <f t="shared" ca="1" si="36"/>
        <v>2</v>
      </c>
      <c r="I89" s="8" t="b">
        <f t="shared" ca="1" si="37"/>
        <v>0</v>
      </c>
      <c r="J89" s="17"/>
      <c r="K89" s="67">
        <f t="shared" ca="1" si="23"/>
        <v>1</v>
      </c>
      <c r="L89" s="25">
        <f t="shared" si="22"/>
        <v>0.11043152607484653</v>
      </c>
      <c r="M89" s="8">
        <f t="shared" ca="1" si="24"/>
        <v>1</v>
      </c>
      <c r="N89" s="17"/>
      <c r="O89" s="75">
        <f ca="1">OFFSET(R89,0,F89)</f>
        <v>7.788909912109375</v>
      </c>
      <c r="P89" s="73">
        <f ca="1">G89+OFFSET(T89,0,M89)</f>
        <v>7.9683837890625</v>
      </c>
      <c r="Q89" s="29">
        <f ca="1">P89-O89</f>
        <v>0.179473876953125</v>
      </c>
      <c r="R89" s="28">
        <f ca="1">OFFSET(X89,0,E89*2)</f>
        <v>-2.125</v>
      </c>
      <c r="S89" s="25">
        <f ca="1">OFFSET(Y89,0,E89*2)</f>
        <v>7.788909912109375</v>
      </c>
      <c r="T89" s="28">
        <f ca="1">OFFSET(X89,0,H89*2)</f>
        <v>-0.720703125</v>
      </c>
      <c r="U89" s="58">
        <f ca="1">OFFSET(Y89,0,H89*2)</f>
        <v>8.9683837890625</v>
      </c>
      <c r="X89" s="51">
        <f ca="1">X88+IF(AND($E88=X$5,$F88=X$6), _alpha*$Q88, 0)</f>
        <v>4.2375030517578125</v>
      </c>
      <c r="Y89" s="36">
        <f ca="1">Y88+IF(AND($E88=Y$5,$F88=Y$6), _alpha*$Q88, 0)</f>
        <v>6.4754791259765625</v>
      </c>
      <c r="Z89" s="35">
        <f ca="1">Z88+IF(AND($E88=Z$5,$F88=Z$6), _alpha*$Q88, 0)</f>
        <v>-2.125</v>
      </c>
      <c r="AA89" s="37">
        <f ca="1">AA88+IF(AND($E88=AA$5,$F88=AA$6), _alpha*$Q88, 0)</f>
        <v>7.788909912109375</v>
      </c>
      <c r="AB89" s="36">
        <f ca="1">AB88+IF(AND($E88=AB$5,$F88=AB$6), _alpha*$Q88, 0)</f>
        <v>-0.720703125</v>
      </c>
      <c r="AC89" s="36">
        <f ca="1">AC88+IF(AND($E88=AC$5,$F88=AC$6), _alpha*$Q88, 0)</f>
        <v>8.9683837890625</v>
      </c>
      <c r="AD89" s="35">
        <f ca="1">AD88+IF(AND($E88=AD$5,$F88=AD$6), _alpha*$Q88, 0)</f>
        <v>-0.75</v>
      </c>
      <c r="AE89" s="37">
        <f ca="1">AE88+IF(AND($E88=AE$5,$F88=AE$6), _alpha*$Q88, 0)</f>
        <v>9.99755859375</v>
      </c>
      <c r="AF89" s="36">
        <f ca="1">AF88+IF(AND($E88=AF$5,$F88=AF$6), _alpha*$Q88, 0)</f>
        <v>0</v>
      </c>
      <c r="AG89" s="52">
        <f ca="1">AG88+IF(AND($E88=AG$5,$F88=AG$6), _alpha*$Q88, 0)</f>
        <v>0</v>
      </c>
      <c r="AI89" s="7">
        <f t="shared" ca="1" si="25"/>
        <v>1</v>
      </c>
      <c r="AJ89" s="12">
        <f t="shared" ca="1" si="26"/>
        <v>1</v>
      </c>
      <c r="AK89" s="12">
        <f t="shared" ca="1" si="27"/>
        <v>1</v>
      </c>
      <c r="AL89" s="12">
        <f t="shared" ca="1" si="28"/>
        <v>1</v>
      </c>
      <c r="AM89" s="8">
        <f t="shared" ca="1" si="29"/>
        <v>0</v>
      </c>
    </row>
    <row r="90" spans="2:39">
      <c r="B90" s="14">
        <f t="shared" si="30"/>
        <v>82</v>
      </c>
      <c r="C90" s="7">
        <f t="shared" ca="1" si="32"/>
        <v>3</v>
      </c>
      <c r="D90" s="8">
        <f t="shared" ca="1" si="33"/>
        <v>12</v>
      </c>
      <c r="E90" s="12">
        <f t="shared" ca="1" si="34"/>
        <v>2</v>
      </c>
      <c r="F90" s="65">
        <f t="shared" ca="1" si="31"/>
        <v>1</v>
      </c>
      <c r="G90" s="12">
        <f t="shared" ca="1" si="35"/>
        <v>-1</v>
      </c>
      <c r="H90" s="7">
        <f t="shared" ca="1" si="36"/>
        <v>3</v>
      </c>
      <c r="I90" s="8" t="b">
        <f t="shared" ca="1" si="37"/>
        <v>0</v>
      </c>
      <c r="J90" s="17"/>
      <c r="K90" s="67">
        <f t="shared" ca="1" si="23"/>
        <v>1</v>
      </c>
      <c r="L90" s="25">
        <f t="shared" si="22"/>
        <v>0.10976425998969035</v>
      </c>
      <c r="M90" s="8">
        <f t="shared" ca="1" si="24"/>
        <v>1</v>
      </c>
      <c r="N90" s="17"/>
      <c r="O90" s="75">
        <f ca="1">OFFSET(R90,0,F90)</f>
        <v>8.9683837890625</v>
      </c>
      <c r="P90" s="73">
        <f ca="1">G90+OFFSET(T90,0,M90)</f>
        <v>8.99755859375</v>
      </c>
      <c r="Q90" s="29">
        <f ca="1">P90-O90</f>
        <v>2.91748046875E-2</v>
      </c>
      <c r="R90" s="28">
        <f ca="1">OFFSET(X90,0,E90*2)</f>
        <v>-0.720703125</v>
      </c>
      <c r="S90" s="25">
        <f ca="1">OFFSET(Y90,0,E90*2)</f>
        <v>8.9683837890625</v>
      </c>
      <c r="T90" s="28">
        <f ca="1">OFFSET(X90,0,H90*2)</f>
        <v>-0.75</v>
      </c>
      <c r="U90" s="58">
        <f ca="1">OFFSET(Y90,0,H90*2)</f>
        <v>9.99755859375</v>
      </c>
      <c r="X90" s="51">
        <f ca="1">X89+IF(AND($E89=X$5,$F89=X$6), _alpha*$Q89, 0)</f>
        <v>4.2375030517578125</v>
      </c>
      <c r="Y90" s="36">
        <f ca="1">Y89+IF(AND($E89=Y$5,$F89=Y$6), _alpha*$Q89, 0)</f>
        <v>6.4754791259765625</v>
      </c>
      <c r="Z90" s="35">
        <f ca="1">Z89+IF(AND($E89=Z$5,$F89=Z$6), _alpha*$Q89, 0)</f>
        <v>-2.125</v>
      </c>
      <c r="AA90" s="37">
        <f ca="1">AA89+IF(AND($E89=AA$5,$F89=AA$6), _alpha*$Q89, 0)</f>
        <v>7.8786468505859375</v>
      </c>
      <c r="AB90" s="36">
        <f ca="1">AB89+IF(AND($E89=AB$5,$F89=AB$6), _alpha*$Q89, 0)</f>
        <v>-0.720703125</v>
      </c>
      <c r="AC90" s="36">
        <f ca="1">AC89+IF(AND($E89=AC$5,$F89=AC$6), _alpha*$Q89, 0)</f>
        <v>8.9683837890625</v>
      </c>
      <c r="AD90" s="35">
        <f ca="1">AD89+IF(AND($E89=AD$5,$F89=AD$6), _alpha*$Q89, 0)</f>
        <v>-0.75</v>
      </c>
      <c r="AE90" s="37">
        <f ca="1">AE89+IF(AND($E89=AE$5,$F89=AE$6), _alpha*$Q89, 0)</f>
        <v>9.99755859375</v>
      </c>
      <c r="AF90" s="36">
        <f ca="1">AF89+IF(AND($E89=AF$5,$F89=AF$6), _alpha*$Q89, 0)</f>
        <v>0</v>
      </c>
      <c r="AG90" s="52">
        <f ca="1">AG89+IF(AND($E89=AG$5,$F89=AG$6), _alpha*$Q89, 0)</f>
        <v>0</v>
      </c>
      <c r="AI90" s="7">
        <f t="shared" ca="1" si="25"/>
        <v>1</v>
      </c>
      <c r="AJ90" s="12">
        <f t="shared" ca="1" si="26"/>
        <v>1</v>
      </c>
      <c r="AK90" s="12">
        <f t="shared" ca="1" si="27"/>
        <v>1</v>
      </c>
      <c r="AL90" s="12">
        <f t="shared" ca="1" si="28"/>
        <v>1</v>
      </c>
      <c r="AM90" s="8">
        <f t="shared" ca="1" si="29"/>
        <v>0</v>
      </c>
    </row>
    <row r="91" spans="2:39">
      <c r="B91" s="14">
        <f t="shared" si="30"/>
        <v>83</v>
      </c>
      <c r="C91" s="7">
        <f t="shared" ca="1" si="32"/>
        <v>4</v>
      </c>
      <c r="D91" s="8">
        <f t="shared" ca="1" si="33"/>
        <v>12</v>
      </c>
      <c r="E91" s="12">
        <f t="shared" ca="1" si="34"/>
        <v>3</v>
      </c>
      <c r="F91" s="65">
        <f t="shared" ca="1" si="31"/>
        <v>1</v>
      </c>
      <c r="G91" s="12">
        <f t="shared" ca="1" si="35"/>
        <v>10</v>
      </c>
      <c r="H91" s="7">
        <f t="shared" ca="1" si="36"/>
        <v>4</v>
      </c>
      <c r="I91" s="8" t="b">
        <f t="shared" ca="1" si="37"/>
        <v>1</v>
      </c>
      <c r="J91" s="17"/>
      <c r="K91" s="67">
        <f t="shared" ca="1" si="23"/>
        <v>0</v>
      </c>
      <c r="L91" s="25">
        <f t="shared" si="22"/>
        <v>0.10910894511799619</v>
      </c>
      <c r="M91" s="8">
        <f t="shared" ca="1" si="24"/>
        <v>0</v>
      </c>
      <c r="N91" s="17"/>
      <c r="O91" s="75">
        <f ca="1">OFFSET(R91,0,F91)</f>
        <v>9.99755859375</v>
      </c>
      <c r="P91" s="73">
        <f ca="1">G91+OFFSET(T91,0,M91)</f>
        <v>10</v>
      </c>
      <c r="Q91" s="29">
        <f ca="1">P91-O91</f>
        <v>2.44140625E-3</v>
      </c>
      <c r="R91" s="28">
        <f ca="1">OFFSET(X91,0,E91*2)</f>
        <v>-0.75</v>
      </c>
      <c r="S91" s="25">
        <f ca="1">OFFSET(Y91,0,E91*2)</f>
        <v>9.99755859375</v>
      </c>
      <c r="T91" s="28">
        <f ca="1">OFFSET(X91,0,H91*2)</f>
        <v>0</v>
      </c>
      <c r="U91" s="58">
        <f ca="1">OFFSET(Y91,0,H91*2)</f>
        <v>0</v>
      </c>
      <c r="X91" s="51">
        <f ca="1">X90+IF(AND($E90=X$5,$F90=X$6), _alpha*$Q90, 0)</f>
        <v>4.2375030517578125</v>
      </c>
      <c r="Y91" s="36">
        <f ca="1">Y90+IF(AND($E90=Y$5,$F90=Y$6), _alpha*$Q90, 0)</f>
        <v>6.4754791259765625</v>
      </c>
      <c r="Z91" s="35">
        <f ca="1">Z90+IF(AND($E90=Z$5,$F90=Z$6), _alpha*$Q90, 0)</f>
        <v>-2.125</v>
      </c>
      <c r="AA91" s="37">
        <f ca="1">AA90+IF(AND($E90=AA$5,$F90=AA$6), _alpha*$Q90, 0)</f>
        <v>7.8786468505859375</v>
      </c>
      <c r="AB91" s="36">
        <f ca="1">AB90+IF(AND($E90=AB$5,$F90=AB$6), _alpha*$Q90, 0)</f>
        <v>-0.720703125</v>
      </c>
      <c r="AC91" s="36">
        <f ca="1">AC90+IF(AND($E90=AC$5,$F90=AC$6), _alpha*$Q90, 0)</f>
        <v>8.98297119140625</v>
      </c>
      <c r="AD91" s="35">
        <f ca="1">AD90+IF(AND($E90=AD$5,$F90=AD$6), _alpha*$Q90, 0)</f>
        <v>-0.75</v>
      </c>
      <c r="AE91" s="37">
        <f ca="1">AE90+IF(AND($E90=AE$5,$F90=AE$6), _alpha*$Q90, 0)</f>
        <v>9.99755859375</v>
      </c>
      <c r="AF91" s="36">
        <f ca="1">AF90+IF(AND($E90=AF$5,$F90=AF$6), _alpha*$Q90, 0)</f>
        <v>0</v>
      </c>
      <c r="AG91" s="52">
        <f ca="1">AG90+IF(AND($E90=AG$5,$F90=AG$6), _alpha*$Q90, 0)</f>
        <v>0</v>
      </c>
      <c r="AI91" s="7">
        <f t="shared" ca="1" si="25"/>
        <v>1</v>
      </c>
      <c r="AJ91" s="12">
        <f t="shared" ca="1" si="26"/>
        <v>1</v>
      </c>
      <c r="AK91" s="12">
        <f t="shared" ca="1" si="27"/>
        <v>1</v>
      </c>
      <c r="AL91" s="12">
        <f t="shared" ca="1" si="28"/>
        <v>1</v>
      </c>
      <c r="AM91" s="8">
        <f t="shared" ca="1" si="29"/>
        <v>0</v>
      </c>
    </row>
    <row r="92" spans="2:39">
      <c r="B92" s="14">
        <f t="shared" si="30"/>
        <v>84</v>
      </c>
      <c r="C92" s="7">
        <f t="shared" ca="1" si="32"/>
        <v>0</v>
      </c>
      <c r="D92" s="8">
        <f t="shared" ca="1" si="33"/>
        <v>13</v>
      </c>
      <c r="E92" s="12">
        <f t="shared" ca="1" si="34"/>
        <v>0</v>
      </c>
      <c r="F92" s="65">
        <f t="shared" ca="1" si="31"/>
        <v>0</v>
      </c>
      <c r="G92" s="12">
        <f t="shared" ca="1" si="35"/>
        <v>-1</v>
      </c>
      <c r="H92" s="7">
        <f t="shared" ca="1" si="36"/>
        <v>0</v>
      </c>
      <c r="I92" s="8" t="b">
        <f t="shared" ca="1" si="37"/>
        <v>0</v>
      </c>
      <c r="J92" s="17"/>
      <c r="K92" s="67">
        <f t="shared" ca="1" si="23"/>
        <v>1</v>
      </c>
      <c r="L92" s="25">
        <f t="shared" si="22"/>
        <v>0.10846522890932808</v>
      </c>
      <c r="M92" s="8">
        <f t="shared" ca="1" si="24"/>
        <v>1</v>
      </c>
      <c r="N92" s="17"/>
      <c r="O92" s="75">
        <f ca="1">OFFSET(R92,0,F92)</f>
        <v>4.2375030517578125</v>
      </c>
      <c r="P92" s="73">
        <f ca="1">G92+OFFSET(T92,0,M92)</f>
        <v>5.4754791259765625</v>
      </c>
      <c r="Q92" s="29">
        <f ca="1">P92-O92</f>
        <v>1.23797607421875</v>
      </c>
      <c r="R92" s="28">
        <f ca="1">OFFSET(X92,0,E92*2)</f>
        <v>4.2375030517578125</v>
      </c>
      <c r="S92" s="25">
        <f ca="1">OFFSET(Y92,0,E92*2)</f>
        <v>6.4754791259765625</v>
      </c>
      <c r="T92" s="28">
        <f ca="1">OFFSET(X92,0,H92*2)</f>
        <v>4.2375030517578125</v>
      </c>
      <c r="U92" s="58">
        <f ca="1">OFFSET(Y92,0,H92*2)</f>
        <v>6.4754791259765625</v>
      </c>
      <c r="X92" s="51">
        <f ca="1">X91+IF(AND($E91=X$5,$F91=X$6), _alpha*$Q91, 0)</f>
        <v>4.2375030517578125</v>
      </c>
      <c r="Y92" s="36">
        <f ca="1">Y91+IF(AND($E91=Y$5,$F91=Y$6), _alpha*$Q91, 0)</f>
        <v>6.4754791259765625</v>
      </c>
      <c r="Z92" s="35">
        <f ca="1">Z91+IF(AND($E91=Z$5,$F91=Z$6), _alpha*$Q91, 0)</f>
        <v>-2.125</v>
      </c>
      <c r="AA92" s="37">
        <f ca="1">AA91+IF(AND($E91=AA$5,$F91=AA$6), _alpha*$Q91, 0)</f>
        <v>7.8786468505859375</v>
      </c>
      <c r="AB92" s="36">
        <f ca="1">AB91+IF(AND($E91=AB$5,$F91=AB$6), _alpha*$Q91, 0)</f>
        <v>-0.720703125</v>
      </c>
      <c r="AC92" s="36">
        <f ca="1">AC91+IF(AND($E91=AC$5,$F91=AC$6), _alpha*$Q91, 0)</f>
        <v>8.98297119140625</v>
      </c>
      <c r="AD92" s="35">
        <f ca="1">AD91+IF(AND($E91=AD$5,$F91=AD$6), _alpha*$Q91, 0)</f>
        <v>-0.75</v>
      </c>
      <c r="AE92" s="37">
        <f ca="1">AE91+IF(AND($E91=AE$5,$F91=AE$6), _alpha*$Q91, 0)</f>
        <v>9.998779296875</v>
      </c>
      <c r="AF92" s="36">
        <f ca="1">AF91+IF(AND($E91=AF$5,$F91=AF$6), _alpha*$Q91, 0)</f>
        <v>0</v>
      </c>
      <c r="AG92" s="52">
        <f ca="1">AG91+IF(AND($E91=AG$5,$F91=AG$6), _alpha*$Q91, 0)</f>
        <v>0</v>
      </c>
      <c r="AI92" s="7">
        <f t="shared" ca="1" si="25"/>
        <v>1</v>
      </c>
      <c r="AJ92" s="12">
        <f t="shared" ca="1" si="26"/>
        <v>1</v>
      </c>
      <c r="AK92" s="12">
        <f t="shared" ca="1" si="27"/>
        <v>1</v>
      </c>
      <c r="AL92" s="12">
        <f t="shared" ca="1" si="28"/>
        <v>1</v>
      </c>
      <c r="AM92" s="8">
        <f t="shared" ca="1" si="29"/>
        <v>0</v>
      </c>
    </row>
    <row r="93" spans="2:39">
      <c r="B93" s="14">
        <f t="shared" si="30"/>
        <v>85</v>
      </c>
      <c r="C93" s="7">
        <f t="shared" ca="1" si="32"/>
        <v>1</v>
      </c>
      <c r="D93" s="8">
        <f t="shared" ca="1" si="33"/>
        <v>13</v>
      </c>
      <c r="E93" s="12">
        <f t="shared" ca="1" si="34"/>
        <v>0</v>
      </c>
      <c r="F93" s="65">
        <f t="shared" ca="1" si="31"/>
        <v>1</v>
      </c>
      <c r="G93" s="12">
        <f t="shared" ca="1" si="35"/>
        <v>-1</v>
      </c>
      <c r="H93" s="7">
        <f t="shared" ca="1" si="36"/>
        <v>1</v>
      </c>
      <c r="I93" s="8" t="b">
        <f t="shared" ca="1" si="37"/>
        <v>0</v>
      </c>
      <c r="J93" s="17"/>
      <c r="K93" s="67">
        <f t="shared" ca="1" si="23"/>
        <v>1</v>
      </c>
      <c r="L93" s="25">
        <f t="shared" si="22"/>
        <v>0.10783277320343841</v>
      </c>
      <c r="M93" s="8">
        <f t="shared" ca="1" si="24"/>
        <v>1</v>
      </c>
      <c r="N93" s="17"/>
      <c r="O93" s="75">
        <f ca="1">OFFSET(R93,0,F93)</f>
        <v>6.4754791259765625</v>
      </c>
      <c r="P93" s="73">
        <f ca="1">G93+OFFSET(T93,0,M93)</f>
        <v>6.8786468505859375</v>
      </c>
      <c r="Q93" s="29">
        <f ca="1">P93-O93</f>
        <v>0.403167724609375</v>
      </c>
      <c r="R93" s="28">
        <f ca="1">OFFSET(X93,0,E93*2)</f>
        <v>4.8564910888671875</v>
      </c>
      <c r="S93" s="25">
        <f ca="1">OFFSET(Y93,0,E93*2)</f>
        <v>6.4754791259765625</v>
      </c>
      <c r="T93" s="28">
        <f ca="1">OFFSET(X93,0,H93*2)</f>
        <v>-2.125</v>
      </c>
      <c r="U93" s="58">
        <f ca="1">OFFSET(Y93,0,H93*2)</f>
        <v>7.8786468505859375</v>
      </c>
      <c r="X93" s="51">
        <f ca="1">X92+IF(AND($E92=X$5,$F92=X$6), _alpha*$Q92, 0)</f>
        <v>4.8564910888671875</v>
      </c>
      <c r="Y93" s="36">
        <f ca="1">Y92+IF(AND($E92=Y$5,$F92=Y$6), _alpha*$Q92, 0)</f>
        <v>6.4754791259765625</v>
      </c>
      <c r="Z93" s="35">
        <f ca="1">Z92+IF(AND($E92=Z$5,$F92=Z$6), _alpha*$Q92, 0)</f>
        <v>-2.125</v>
      </c>
      <c r="AA93" s="37">
        <f ca="1">AA92+IF(AND($E92=AA$5,$F92=AA$6), _alpha*$Q92, 0)</f>
        <v>7.8786468505859375</v>
      </c>
      <c r="AB93" s="36">
        <f ca="1">AB92+IF(AND($E92=AB$5,$F92=AB$6), _alpha*$Q92, 0)</f>
        <v>-0.720703125</v>
      </c>
      <c r="AC93" s="36">
        <f ca="1">AC92+IF(AND($E92=AC$5,$F92=AC$6), _alpha*$Q92, 0)</f>
        <v>8.98297119140625</v>
      </c>
      <c r="AD93" s="35">
        <f ca="1">AD92+IF(AND($E92=AD$5,$F92=AD$6), _alpha*$Q92, 0)</f>
        <v>-0.75</v>
      </c>
      <c r="AE93" s="37">
        <f ca="1">AE92+IF(AND($E92=AE$5,$F92=AE$6), _alpha*$Q92, 0)</f>
        <v>9.998779296875</v>
      </c>
      <c r="AF93" s="36">
        <f ca="1">AF92+IF(AND($E92=AF$5,$F92=AF$6), _alpha*$Q92, 0)</f>
        <v>0</v>
      </c>
      <c r="AG93" s="52">
        <f ca="1">AG92+IF(AND($E92=AG$5,$F92=AG$6), _alpha*$Q92, 0)</f>
        <v>0</v>
      </c>
      <c r="AI93" s="7">
        <f t="shared" ca="1" si="25"/>
        <v>1</v>
      </c>
      <c r="AJ93" s="12">
        <f t="shared" ca="1" si="26"/>
        <v>1</v>
      </c>
      <c r="AK93" s="12">
        <f t="shared" ca="1" si="27"/>
        <v>1</v>
      </c>
      <c r="AL93" s="12">
        <f t="shared" ca="1" si="28"/>
        <v>1</v>
      </c>
      <c r="AM93" s="8">
        <f t="shared" ca="1" si="29"/>
        <v>0</v>
      </c>
    </row>
    <row r="94" spans="2:39">
      <c r="B94" s="14">
        <f t="shared" si="30"/>
        <v>86</v>
      </c>
      <c r="C94" s="7">
        <f t="shared" ca="1" si="32"/>
        <v>2</v>
      </c>
      <c r="D94" s="8">
        <f t="shared" ca="1" si="33"/>
        <v>13</v>
      </c>
      <c r="E94" s="12">
        <f t="shared" ca="1" si="34"/>
        <v>1</v>
      </c>
      <c r="F94" s="65">
        <f t="shared" ca="1" si="31"/>
        <v>1</v>
      </c>
      <c r="G94" s="12">
        <f t="shared" ca="1" si="35"/>
        <v>-1</v>
      </c>
      <c r="H94" s="7">
        <f t="shared" ca="1" si="36"/>
        <v>2</v>
      </c>
      <c r="I94" s="8" t="b">
        <f t="shared" ca="1" si="37"/>
        <v>0</v>
      </c>
      <c r="J94" s="17"/>
      <c r="K94" s="67">
        <f t="shared" ca="1" si="23"/>
        <v>1</v>
      </c>
      <c r="L94" s="25">
        <f t="shared" si="22"/>
        <v>0.10721125348377948</v>
      </c>
      <c r="M94" s="8">
        <f t="shared" ca="1" si="24"/>
        <v>0</v>
      </c>
      <c r="N94" s="17"/>
      <c r="O94" s="75">
        <f ca="1">OFFSET(R94,0,F94)</f>
        <v>7.8786468505859375</v>
      </c>
      <c r="P94" s="73">
        <f ca="1">G94+OFFSET(T94,0,M94)</f>
        <v>-1.720703125</v>
      </c>
      <c r="Q94" s="29">
        <f ca="1">P94-O94</f>
        <v>-9.5993499755859375</v>
      </c>
      <c r="R94" s="28">
        <f ca="1">OFFSET(X94,0,E94*2)</f>
        <v>-2.125</v>
      </c>
      <c r="S94" s="25">
        <f ca="1">OFFSET(Y94,0,E94*2)</f>
        <v>7.8786468505859375</v>
      </c>
      <c r="T94" s="28">
        <f ca="1">OFFSET(X94,0,H94*2)</f>
        <v>-0.720703125</v>
      </c>
      <c r="U94" s="58">
        <f ca="1">OFFSET(Y94,0,H94*2)</f>
        <v>8.98297119140625</v>
      </c>
      <c r="X94" s="51">
        <f ca="1">X93+IF(AND($E93=X$5,$F93=X$6), _alpha*$Q93, 0)</f>
        <v>4.8564910888671875</v>
      </c>
      <c r="Y94" s="36">
        <f ca="1">Y93+IF(AND($E93=Y$5,$F93=Y$6), _alpha*$Q93, 0)</f>
        <v>6.67706298828125</v>
      </c>
      <c r="Z94" s="35">
        <f ca="1">Z93+IF(AND($E93=Z$5,$F93=Z$6), _alpha*$Q93, 0)</f>
        <v>-2.125</v>
      </c>
      <c r="AA94" s="37">
        <f ca="1">AA93+IF(AND($E93=AA$5,$F93=AA$6), _alpha*$Q93, 0)</f>
        <v>7.8786468505859375</v>
      </c>
      <c r="AB94" s="36">
        <f ca="1">AB93+IF(AND($E93=AB$5,$F93=AB$6), _alpha*$Q93, 0)</f>
        <v>-0.720703125</v>
      </c>
      <c r="AC94" s="36">
        <f ca="1">AC93+IF(AND($E93=AC$5,$F93=AC$6), _alpha*$Q93, 0)</f>
        <v>8.98297119140625</v>
      </c>
      <c r="AD94" s="35">
        <f ca="1">AD93+IF(AND($E93=AD$5,$F93=AD$6), _alpha*$Q93, 0)</f>
        <v>-0.75</v>
      </c>
      <c r="AE94" s="37">
        <f ca="1">AE93+IF(AND($E93=AE$5,$F93=AE$6), _alpha*$Q93, 0)</f>
        <v>9.998779296875</v>
      </c>
      <c r="AF94" s="36">
        <f ca="1">AF93+IF(AND($E93=AF$5,$F93=AF$6), _alpha*$Q93, 0)</f>
        <v>0</v>
      </c>
      <c r="AG94" s="52">
        <f ca="1">AG93+IF(AND($E93=AG$5,$F93=AG$6), _alpha*$Q93, 0)</f>
        <v>0</v>
      </c>
      <c r="AI94" s="7">
        <f t="shared" ca="1" si="25"/>
        <v>1</v>
      </c>
      <c r="AJ94" s="12">
        <f t="shared" ca="1" si="26"/>
        <v>1</v>
      </c>
      <c r="AK94" s="12">
        <f t="shared" ca="1" si="27"/>
        <v>1</v>
      </c>
      <c r="AL94" s="12">
        <f t="shared" ca="1" si="28"/>
        <v>1</v>
      </c>
      <c r="AM94" s="8">
        <f t="shared" ca="1" si="29"/>
        <v>0</v>
      </c>
    </row>
    <row r="95" spans="2:39">
      <c r="B95" s="14">
        <f t="shared" si="30"/>
        <v>87</v>
      </c>
      <c r="C95" s="7">
        <f t="shared" ca="1" si="32"/>
        <v>3</v>
      </c>
      <c r="D95" s="8">
        <f t="shared" ca="1" si="33"/>
        <v>13</v>
      </c>
      <c r="E95" s="12">
        <f t="shared" ca="1" si="34"/>
        <v>2</v>
      </c>
      <c r="F95" s="65">
        <f t="shared" ca="1" si="31"/>
        <v>0</v>
      </c>
      <c r="G95" s="12">
        <f t="shared" ca="1" si="35"/>
        <v>-1</v>
      </c>
      <c r="H95" s="7">
        <f t="shared" ca="1" si="36"/>
        <v>1</v>
      </c>
      <c r="I95" s="8" t="b">
        <f t="shared" ca="1" si="37"/>
        <v>0</v>
      </c>
      <c r="J95" s="17"/>
      <c r="K95" s="67">
        <f t="shared" ca="1" si="23"/>
        <v>1</v>
      </c>
      <c r="L95" s="25">
        <f t="shared" si="22"/>
        <v>0.10660035817780521</v>
      </c>
      <c r="M95" s="8">
        <f t="shared" ca="1" si="24"/>
        <v>1</v>
      </c>
      <c r="N95" s="17"/>
      <c r="O95" s="75">
        <f ca="1">OFFSET(R95,0,F95)</f>
        <v>-0.720703125</v>
      </c>
      <c r="P95" s="73">
        <f ca="1">G95+OFFSET(T95,0,M95)</f>
        <v>2.0789718627929688</v>
      </c>
      <c r="Q95" s="29">
        <f ca="1">P95-O95</f>
        <v>2.7996749877929688</v>
      </c>
      <c r="R95" s="28">
        <f ca="1">OFFSET(X95,0,E95*2)</f>
        <v>-0.720703125</v>
      </c>
      <c r="S95" s="25">
        <f ca="1">OFFSET(Y95,0,E95*2)</f>
        <v>8.98297119140625</v>
      </c>
      <c r="T95" s="28">
        <f ca="1">OFFSET(X95,0,H95*2)</f>
        <v>-2.125</v>
      </c>
      <c r="U95" s="58">
        <f ca="1">OFFSET(Y95,0,H95*2)</f>
        <v>3.0789718627929688</v>
      </c>
      <c r="X95" s="51">
        <f ca="1">X94+IF(AND($E94=X$5,$F94=X$6), _alpha*$Q94, 0)</f>
        <v>4.8564910888671875</v>
      </c>
      <c r="Y95" s="36">
        <f ca="1">Y94+IF(AND($E94=Y$5,$F94=Y$6), _alpha*$Q94, 0)</f>
        <v>6.67706298828125</v>
      </c>
      <c r="Z95" s="35">
        <f ca="1">Z94+IF(AND($E94=Z$5,$F94=Z$6), _alpha*$Q94, 0)</f>
        <v>-2.125</v>
      </c>
      <c r="AA95" s="37">
        <f ca="1">AA94+IF(AND($E94=AA$5,$F94=AA$6), _alpha*$Q94, 0)</f>
        <v>3.0789718627929688</v>
      </c>
      <c r="AB95" s="36">
        <f ca="1">AB94+IF(AND($E94=AB$5,$F94=AB$6), _alpha*$Q94, 0)</f>
        <v>-0.720703125</v>
      </c>
      <c r="AC95" s="36">
        <f ca="1">AC94+IF(AND($E94=AC$5,$F94=AC$6), _alpha*$Q94, 0)</f>
        <v>8.98297119140625</v>
      </c>
      <c r="AD95" s="35">
        <f ca="1">AD94+IF(AND($E94=AD$5,$F94=AD$6), _alpha*$Q94, 0)</f>
        <v>-0.75</v>
      </c>
      <c r="AE95" s="37">
        <f ca="1">AE94+IF(AND($E94=AE$5,$F94=AE$6), _alpha*$Q94, 0)</f>
        <v>9.998779296875</v>
      </c>
      <c r="AF95" s="36">
        <f ca="1">AF94+IF(AND($E94=AF$5,$F94=AF$6), _alpha*$Q94, 0)</f>
        <v>0</v>
      </c>
      <c r="AG95" s="52">
        <f ca="1">AG94+IF(AND($E94=AG$5,$F94=AG$6), _alpha*$Q94, 0)</f>
        <v>0</v>
      </c>
      <c r="AI95" s="7">
        <f t="shared" ca="1" si="25"/>
        <v>1</v>
      </c>
      <c r="AJ95" s="12">
        <f t="shared" ca="1" si="26"/>
        <v>1</v>
      </c>
      <c r="AK95" s="12">
        <f t="shared" ca="1" si="27"/>
        <v>1</v>
      </c>
      <c r="AL95" s="12">
        <f t="shared" ca="1" si="28"/>
        <v>1</v>
      </c>
      <c r="AM95" s="8">
        <f t="shared" ca="1" si="29"/>
        <v>0</v>
      </c>
    </row>
    <row r="96" spans="2:39">
      <c r="B96" s="14">
        <f t="shared" si="30"/>
        <v>88</v>
      </c>
      <c r="C96" s="7">
        <f t="shared" ca="1" si="32"/>
        <v>4</v>
      </c>
      <c r="D96" s="8">
        <f t="shared" ca="1" si="33"/>
        <v>13</v>
      </c>
      <c r="E96" s="12">
        <f t="shared" ca="1" si="34"/>
        <v>1</v>
      </c>
      <c r="F96" s="65">
        <f t="shared" ca="1" si="31"/>
        <v>1</v>
      </c>
      <c r="G96" s="12">
        <f t="shared" ca="1" si="35"/>
        <v>-1</v>
      </c>
      <c r="H96" s="7">
        <f t="shared" ca="1" si="36"/>
        <v>2</v>
      </c>
      <c r="I96" s="8" t="b">
        <f t="shared" ca="1" si="37"/>
        <v>0</v>
      </c>
      <c r="J96" s="17"/>
      <c r="K96" s="67">
        <f t="shared" ca="1" si="23"/>
        <v>1</v>
      </c>
      <c r="L96" s="25">
        <f t="shared" si="22"/>
        <v>0.105999788000636</v>
      </c>
      <c r="M96" s="8">
        <f t="shared" ca="1" si="24"/>
        <v>1</v>
      </c>
      <c r="N96" s="17"/>
      <c r="O96" s="75">
        <f ca="1">OFFSET(R96,0,F96)</f>
        <v>3.0789718627929688</v>
      </c>
      <c r="P96" s="73">
        <f ca="1">G96+OFFSET(T96,0,M96)</f>
        <v>7.98297119140625</v>
      </c>
      <c r="Q96" s="29">
        <f ca="1">P96-O96</f>
        <v>4.9039993286132812</v>
      </c>
      <c r="R96" s="28">
        <f ca="1">OFFSET(X96,0,E96*2)</f>
        <v>-2.125</v>
      </c>
      <c r="S96" s="25">
        <f ca="1">OFFSET(Y96,0,E96*2)</f>
        <v>3.0789718627929688</v>
      </c>
      <c r="T96" s="28">
        <f ca="1">OFFSET(X96,0,H96*2)</f>
        <v>0.67913436889648438</v>
      </c>
      <c r="U96" s="58">
        <f ca="1">OFFSET(Y96,0,H96*2)</f>
        <v>8.98297119140625</v>
      </c>
      <c r="X96" s="51">
        <f ca="1">X95+IF(AND($E95=X$5,$F95=X$6), _alpha*$Q95, 0)</f>
        <v>4.8564910888671875</v>
      </c>
      <c r="Y96" s="36">
        <f ca="1">Y95+IF(AND($E95=Y$5,$F95=Y$6), _alpha*$Q95, 0)</f>
        <v>6.67706298828125</v>
      </c>
      <c r="Z96" s="35">
        <f ca="1">Z95+IF(AND($E95=Z$5,$F95=Z$6), _alpha*$Q95, 0)</f>
        <v>-2.125</v>
      </c>
      <c r="AA96" s="37">
        <f ca="1">AA95+IF(AND($E95=AA$5,$F95=AA$6), _alpha*$Q95, 0)</f>
        <v>3.0789718627929688</v>
      </c>
      <c r="AB96" s="36">
        <f ca="1">AB95+IF(AND($E95=AB$5,$F95=AB$6), _alpha*$Q95, 0)</f>
        <v>0.67913436889648438</v>
      </c>
      <c r="AC96" s="36">
        <f ca="1">AC95+IF(AND($E95=AC$5,$F95=AC$6), _alpha*$Q95, 0)</f>
        <v>8.98297119140625</v>
      </c>
      <c r="AD96" s="35">
        <f ca="1">AD95+IF(AND($E95=AD$5,$F95=AD$6), _alpha*$Q95, 0)</f>
        <v>-0.75</v>
      </c>
      <c r="AE96" s="37">
        <f ca="1">AE95+IF(AND($E95=AE$5,$F95=AE$6), _alpha*$Q95, 0)</f>
        <v>9.998779296875</v>
      </c>
      <c r="AF96" s="36">
        <f ca="1">AF95+IF(AND($E95=AF$5,$F95=AF$6), _alpha*$Q95, 0)</f>
        <v>0</v>
      </c>
      <c r="AG96" s="52">
        <f ca="1">AG95+IF(AND($E95=AG$5,$F95=AG$6), _alpha*$Q95, 0)</f>
        <v>0</v>
      </c>
      <c r="AI96" s="7">
        <f t="shared" ca="1" si="25"/>
        <v>1</v>
      </c>
      <c r="AJ96" s="12">
        <f t="shared" ca="1" si="26"/>
        <v>1</v>
      </c>
      <c r="AK96" s="12">
        <f t="shared" ca="1" si="27"/>
        <v>1</v>
      </c>
      <c r="AL96" s="12">
        <f t="shared" ca="1" si="28"/>
        <v>1</v>
      </c>
      <c r="AM96" s="8">
        <f t="shared" ca="1" si="29"/>
        <v>0</v>
      </c>
    </row>
    <row r="97" spans="2:39">
      <c r="B97" s="14">
        <f t="shared" si="30"/>
        <v>89</v>
      </c>
      <c r="C97" s="7">
        <f t="shared" ca="1" si="32"/>
        <v>5</v>
      </c>
      <c r="D97" s="8">
        <f t="shared" ca="1" si="33"/>
        <v>13</v>
      </c>
      <c r="E97" s="12">
        <f t="shared" ca="1" si="34"/>
        <v>2</v>
      </c>
      <c r="F97" s="65">
        <f t="shared" ca="1" si="31"/>
        <v>1</v>
      </c>
      <c r="G97" s="12">
        <f t="shared" ca="1" si="35"/>
        <v>-1</v>
      </c>
      <c r="H97" s="7">
        <f t="shared" ca="1" si="36"/>
        <v>3</v>
      </c>
      <c r="I97" s="8" t="b">
        <f t="shared" ca="1" si="37"/>
        <v>0</v>
      </c>
      <c r="J97" s="17"/>
      <c r="K97" s="67">
        <f t="shared" ca="1" si="23"/>
        <v>1</v>
      </c>
      <c r="L97" s="25">
        <f t="shared" si="22"/>
        <v>0.10540925533894598</v>
      </c>
      <c r="M97" s="8">
        <f t="shared" ca="1" si="24"/>
        <v>1</v>
      </c>
      <c r="N97" s="17"/>
      <c r="O97" s="75">
        <f ca="1">OFFSET(R97,0,F97)</f>
        <v>8.98297119140625</v>
      </c>
      <c r="P97" s="73">
        <f ca="1">G97+OFFSET(T97,0,M97)</f>
        <v>8.998779296875</v>
      </c>
      <c r="Q97" s="29">
        <f ca="1">P97-O97</f>
        <v>1.580810546875E-2</v>
      </c>
      <c r="R97" s="28">
        <f ca="1">OFFSET(X97,0,E97*2)</f>
        <v>0.67913436889648438</v>
      </c>
      <c r="S97" s="25">
        <f ca="1">OFFSET(Y97,0,E97*2)</f>
        <v>8.98297119140625</v>
      </c>
      <c r="T97" s="28">
        <f ca="1">OFFSET(X97,0,H97*2)</f>
        <v>-0.75</v>
      </c>
      <c r="U97" s="58">
        <f ca="1">OFFSET(Y97,0,H97*2)</f>
        <v>9.998779296875</v>
      </c>
      <c r="X97" s="51">
        <f ca="1">X96+IF(AND($E96=X$5,$F96=X$6), _alpha*$Q96, 0)</f>
        <v>4.8564910888671875</v>
      </c>
      <c r="Y97" s="36">
        <f ca="1">Y96+IF(AND($E96=Y$5,$F96=Y$6), _alpha*$Q96, 0)</f>
        <v>6.67706298828125</v>
      </c>
      <c r="Z97" s="35">
        <f ca="1">Z96+IF(AND($E96=Z$5,$F96=Z$6), _alpha*$Q96, 0)</f>
        <v>-2.125</v>
      </c>
      <c r="AA97" s="37">
        <f ca="1">AA96+IF(AND($E96=AA$5,$F96=AA$6), _alpha*$Q96, 0)</f>
        <v>5.5309715270996094</v>
      </c>
      <c r="AB97" s="36">
        <f ca="1">AB96+IF(AND($E96=AB$5,$F96=AB$6), _alpha*$Q96, 0)</f>
        <v>0.67913436889648438</v>
      </c>
      <c r="AC97" s="36">
        <f ca="1">AC96+IF(AND($E96=AC$5,$F96=AC$6), _alpha*$Q96, 0)</f>
        <v>8.98297119140625</v>
      </c>
      <c r="AD97" s="35">
        <f ca="1">AD96+IF(AND($E96=AD$5,$F96=AD$6), _alpha*$Q96, 0)</f>
        <v>-0.75</v>
      </c>
      <c r="AE97" s="37">
        <f ca="1">AE96+IF(AND($E96=AE$5,$F96=AE$6), _alpha*$Q96, 0)</f>
        <v>9.998779296875</v>
      </c>
      <c r="AF97" s="36">
        <f ca="1">AF96+IF(AND($E96=AF$5,$F96=AF$6), _alpha*$Q96, 0)</f>
        <v>0</v>
      </c>
      <c r="AG97" s="52">
        <f ca="1">AG96+IF(AND($E96=AG$5,$F96=AG$6), _alpha*$Q96, 0)</f>
        <v>0</v>
      </c>
      <c r="AI97" s="7">
        <f t="shared" ca="1" si="25"/>
        <v>1</v>
      </c>
      <c r="AJ97" s="12">
        <f t="shared" ca="1" si="26"/>
        <v>1</v>
      </c>
      <c r="AK97" s="12">
        <f t="shared" ca="1" si="27"/>
        <v>1</v>
      </c>
      <c r="AL97" s="12">
        <f t="shared" ca="1" si="28"/>
        <v>1</v>
      </c>
      <c r="AM97" s="8">
        <f t="shared" ca="1" si="29"/>
        <v>0</v>
      </c>
    </row>
    <row r="98" spans="2:39">
      <c r="B98" s="14">
        <f t="shared" si="30"/>
        <v>90</v>
      </c>
      <c r="C98" s="7">
        <f t="shared" ca="1" si="32"/>
        <v>6</v>
      </c>
      <c r="D98" s="8">
        <f t="shared" ca="1" si="33"/>
        <v>13</v>
      </c>
      <c r="E98" s="12">
        <f t="shared" ca="1" si="34"/>
        <v>3</v>
      </c>
      <c r="F98" s="65">
        <f t="shared" ca="1" si="31"/>
        <v>1</v>
      </c>
      <c r="G98" s="12">
        <f t="shared" ca="1" si="35"/>
        <v>10</v>
      </c>
      <c r="H98" s="7">
        <f t="shared" ca="1" si="36"/>
        <v>4</v>
      </c>
      <c r="I98" s="8" t="b">
        <f t="shared" ca="1" si="37"/>
        <v>1</v>
      </c>
      <c r="J98" s="17"/>
      <c r="K98" s="67">
        <f t="shared" ca="1" si="23"/>
        <v>0</v>
      </c>
      <c r="L98" s="25">
        <f t="shared" si="22"/>
        <v>0.10482848367219183</v>
      </c>
      <c r="M98" s="8">
        <f t="shared" ca="1" si="24"/>
        <v>0</v>
      </c>
      <c r="N98" s="17"/>
      <c r="O98" s="75">
        <f ca="1">OFFSET(R98,0,F98)</f>
        <v>9.998779296875</v>
      </c>
      <c r="P98" s="73">
        <f ca="1">G98+OFFSET(T98,0,M98)</f>
        <v>10</v>
      </c>
      <c r="Q98" s="29">
        <f ca="1">P98-O98</f>
        <v>1.220703125E-3</v>
      </c>
      <c r="R98" s="28">
        <f ca="1">OFFSET(X98,0,E98*2)</f>
        <v>-0.75</v>
      </c>
      <c r="S98" s="25">
        <f ca="1">OFFSET(Y98,0,E98*2)</f>
        <v>9.998779296875</v>
      </c>
      <c r="T98" s="28">
        <f ca="1">OFFSET(X98,0,H98*2)</f>
        <v>0</v>
      </c>
      <c r="U98" s="58">
        <f ca="1">OFFSET(Y98,0,H98*2)</f>
        <v>0</v>
      </c>
      <c r="X98" s="51">
        <f ca="1">X97+IF(AND($E97=X$5,$F97=X$6), _alpha*$Q97, 0)</f>
        <v>4.8564910888671875</v>
      </c>
      <c r="Y98" s="36">
        <f ca="1">Y97+IF(AND($E97=Y$5,$F97=Y$6), _alpha*$Q97, 0)</f>
        <v>6.67706298828125</v>
      </c>
      <c r="Z98" s="35">
        <f ca="1">Z97+IF(AND($E97=Z$5,$F97=Z$6), _alpha*$Q97, 0)</f>
        <v>-2.125</v>
      </c>
      <c r="AA98" s="37">
        <f ca="1">AA97+IF(AND($E97=AA$5,$F97=AA$6), _alpha*$Q97, 0)</f>
        <v>5.5309715270996094</v>
      </c>
      <c r="AB98" s="36">
        <f ca="1">AB97+IF(AND($E97=AB$5,$F97=AB$6), _alpha*$Q97, 0)</f>
        <v>0.67913436889648438</v>
      </c>
      <c r="AC98" s="36">
        <f ca="1">AC97+IF(AND($E97=AC$5,$F97=AC$6), _alpha*$Q97, 0)</f>
        <v>8.990875244140625</v>
      </c>
      <c r="AD98" s="35">
        <f ca="1">AD97+IF(AND($E97=AD$5,$F97=AD$6), _alpha*$Q97, 0)</f>
        <v>-0.75</v>
      </c>
      <c r="AE98" s="37">
        <f ca="1">AE97+IF(AND($E97=AE$5,$F97=AE$6), _alpha*$Q97, 0)</f>
        <v>9.998779296875</v>
      </c>
      <c r="AF98" s="36">
        <f ca="1">AF97+IF(AND($E97=AF$5,$F97=AF$6), _alpha*$Q97, 0)</f>
        <v>0</v>
      </c>
      <c r="AG98" s="52">
        <f ca="1">AG97+IF(AND($E97=AG$5,$F97=AG$6), _alpha*$Q97, 0)</f>
        <v>0</v>
      </c>
      <c r="AI98" s="7">
        <f t="shared" ca="1" si="25"/>
        <v>1</v>
      </c>
      <c r="AJ98" s="12">
        <f t="shared" ca="1" si="26"/>
        <v>1</v>
      </c>
      <c r="AK98" s="12">
        <f t="shared" ca="1" si="27"/>
        <v>1</v>
      </c>
      <c r="AL98" s="12">
        <f t="shared" ca="1" si="28"/>
        <v>1</v>
      </c>
      <c r="AM98" s="8">
        <f t="shared" ca="1" si="29"/>
        <v>0</v>
      </c>
    </row>
    <row r="99" spans="2:39">
      <c r="B99" s="14">
        <f t="shared" si="30"/>
        <v>91</v>
      </c>
      <c r="C99" s="7">
        <f t="shared" ca="1" si="32"/>
        <v>0</v>
      </c>
      <c r="D99" s="8">
        <f t="shared" ca="1" si="33"/>
        <v>14</v>
      </c>
      <c r="E99" s="12">
        <f t="shared" ca="1" si="34"/>
        <v>0</v>
      </c>
      <c r="F99" s="65">
        <f t="shared" ca="1" si="31"/>
        <v>0</v>
      </c>
      <c r="G99" s="12">
        <f t="shared" ca="1" si="35"/>
        <v>-1</v>
      </c>
      <c r="H99" s="7">
        <f t="shared" ca="1" si="36"/>
        <v>0</v>
      </c>
      <c r="I99" s="8" t="b">
        <f t="shared" ca="1" si="37"/>
        <v>0</v>
      </c>
      <c r="J99" s="17"/>
      <c r="K99" s="67">
        <f t="shared" ca="1" si="23"/>
        <v>1</v>
      </c>
      <c r="L99" s="25">
        <f t="shared" si="22"/>
        <v>0.10425720702853739</v>
      </c>
      <c r="M99" s="8">
        <f t="shared" ca="1" si="24"/>
        <v>0</v>
      </c>
      <c r="N99" s="17"/>
      <c r="O99" s="75">
        <f ca="1">OFFSET(R99,0,F99)</f>
        <v>4.8564910888671875</v>
      </c>
      <c r="P99" s="73">
        <f ca="1">G99+OFFSET(T99,0,M99)</f>
        <v>3.8564910888671875</v>
      </c>
      <c r="Q99" s="29">
        <f ca="1">P99-O99</f>
        <v>-1</v>
      </c>
      <c r="R99" s="28">
        <f ca="1">OFFSET(X99,0,E99*2)</f>
        <v>4.8564910888671875</v>
      </c>
      <c r="S99" s="25">
        <f ca="1">OFFSET(Y99,0,E99*2)</f>
        <v>6.67706298828125</v>
      </c>
      <c r="T99" s="28">
        <f ca="1">OFFSET(X99,0,H99*2)</f>
        <v>4.8564910888671875</v>
      </c>
      <c r="U99" s="58">
        <f ca="1">OFFSET(Y99,0,H99*2)</f>
        <v>6.67706298828125</v>
      </c>
      <c r="X99" s="51">
        <f ca="1">X98+IF(AND($E98=X$5,$F98=X$6), _alpha*$Q98, 0)</f>
        <v>4.8564910888671875</v>
      </c>
      <c r="Y99" s="36">
        <f ca="1">Y98+IF(AND($E98=Y$5,$F98=Y$6), _alpha*$Q98, 0)</f>
        <v>6.67706298828125</v>
      </c>
      <c r="Z99" s="35">
        <f ca="1">Z98+IF(AND($E98=Z$5,$F98=Z$6), _alpha*$Q98, 0)</f>
        <v>-2.125</v>
      </c>
      <c r="AA99" s="37">
        <f ca="1">AA98+IF(AND($E98=AA$5,$F98=AA$6), _alpha*$Q98, 0)</f>
        <v>5.5309715270996094</v>
      </c>
      <c r="AB99" s="36">
        <f ca="1">AB98+IF(AND($E98=AB$5,$F98=AB$6), _alpha*$Q98, 0)</f>
        <v>0.67913436889648438</v>
      </c>
      <c r="AC99" s="36">
        <f ca="1">AC98+IF(AND($E98=AC$5,$F98=AC$6), _alpha*$Q98, 0)</f>
        <v>8.990875244140625</v>
      </c>
      <c r="AD99" s="35">
        <f ca="1">AD98+IF(AND($E98=AD$5,$F98=AD$6), _alpha*$Q98, 0)</f>
        <v>-0.75</v>
      </c>
      <c r="AE99" s="37">
        <f ca="1">AE98+IF(AND($E98=AE$5,$F98=AE$6), _alpha*$Q98, 0)</f>
        <v>9.9993896484375</v>
      </c>
      <c r="AF99" s="36">
        <f ca="1">AF98+IF(AND($E98=AF$5,$F98=AF$6), _alpha*$Q98, 0)</f>
        <v>0</v>
      </c>
      <c r="AG99" s="52">
        <f ca="1">AG98+IF(AND($E98=AG$5,$F98=AG$6), _alpha*$Q98, 0)</f>
        <v>0</v>
      </c>
      <c r="AI99" s="7">
        <f t="shared" ca="1" si="25"/>
        <v>1</v>
      </c>
      <c r="AJ99" s="12">
        <f t="shared" ca="1" si="26"/>
        <v>1</v>
      </c>
      <c r="AK99" s="12">
        <f t="shared" ca="1" si="27"/>
        <v>1</v>
      </c>
      <c r="AL99" s="12">
        <f t="shared" ca="1" si="28"/>
        <v>1</v>
      </c>
      <c r="AM99" s="8">
        <f t="shared" ca="1" si="29"/>
        <v>0</v>
      </c>
    </row>
    <row r="100" spans="2:39">
      <c r="B100" s="14">
        <f t="shared" si="30"/>
        <v>92</v>
      </c>
      <c r="C100" s="7">
        <f t="shared" ca="1" si="32"/>
        <v>1</v>
      </c>
      <c r="D100" s="8">
        <f t="shared" ca="1" si="33"/>
        <v>14</v>
      </c>
      <c r="E100" s="12">
        <f t="shared" ca="1" si="34"/>
        <v>0</v>
      </c>
      <c r="F100" s="65">
        <f t="shared" ca="1" si="31"/>
        <v>0</v>
      </c>
      <c r="G100" s="12">
        <f t="shared" ca="1" si="35"/>
        <v>-1</v>
      </c>
      <c r="H100" s="7">
        <f t="shared" ca="1" si="36"/>
        <v>0</v>
      </c>
      <c r="I100" s="8" t="b">
        <f t="shared" ca="1" si="37"/>
        <v>0</v>
      </c>
      <c r="J100" s="17"/>
      <c r="K100" s="67">
        <f t="shared" ca="1" si="23"/>
        <v>1</v>
      </c>
      <c r="L100" s="25">
        <f t="shared" si="22"/>
        <v>0.10369516947304253</v>
      </c>
      <c r="M100" s="8">
        <f t="shared" ca="1" si="24"/>
        <v>1</v>
      </c>
      <c r="N100" s="17"/>
      <c r="O100" s="75">
        <f ca="1">OFFSET(R100,0,F100)</f>
        <v>4.3564910888671875</v>
      </c>
      <c r="P100" s="73">
        <f ca="1">G100+OFFSET(T100,0,M100)</f>
        <v>5.67706298828125</v>
      </c>
      <c r="Q100" s="29">
        <f ca="1">P100-O100</f>
        <v>1.3205718994140625</v>
      </c>
      <c r="R100" s="28">
        <f ca="1">OFFSET(X100,0,E100*2)</f>
        <v>4.3564910888671875</v>
      </c>
      <c r="S100" s="25">
        <f ca="1">OFFSET(Y100,0,E100*2)</f>
        <v>6.67706298828125</v>
      </c>
      <c r="T100" s="28">
        <f ca="1">OFFSET(X100,0,H100*2)</f>
        <v>4.3564910888671875</v>
      </c>
      <c r="U100" s="58">
        <f ca="1">OFFSET(Y100,0,H100*2)</f>
        <v>6.67706298828125</v>
      </c>
      <c r="X100" s="51">
        <f ca="1">X99+IF(AND($E99=X$5,$F99=X$6), _alpha*$Q99, 0)</f>
        <v>4.3564910888671875</v>
      </c>
      <c r="Y100" s="36">
        <f ca="1">Y99+IF(AND($E99=Y$5,$F99=Y$6), _alpha*$Q99, 0)</f>
        <v>6.67706298828125</v>
      </c>
      <c r="Z100" s="35">
        <f ca="1">Z99+IF(AND($E99=Z$5,$F99=Z$6), _alpha*$Q99, 0)</f>
        <v>-2.125</v>
      </c>
      <c r="AA100" s="37">
        <f ca="1">AA99+IF(AND($E99=AA$5,$F99=AA$6), _alpha*$Q99, 0)</f>
        <v>5.5309715270996094</v>
      </c>
      <c r="AB100" s="36">
        <f ca="1">AB99+IF(AND($E99=AB$5,$F99=AB$6), _alpha*$Q99, 0)</f>
        <v>0.67913436889648438</v>
      </c>
      <c r="AC100" s="36">
        <f ca="1">AC99+IF(AND($E99=AC$5,$F99=AC$6), _alpha*$Q99, 0)</f>
        <v>8.990875244140625</v>
      </c>
      <c r="AD100" s="35">
        <f ca="1">AD99+IF(AND($E99=AD$5,$F99=AD$6), _alpha*$Q99, 0)</f>
        <v>-0.75</v>
      </c>
      <c r="AE100" s="37">
        <f ca="1">AE99+IF(AND($E99=AE$5,$F99=AE$6), _alpha*$Q99, 0)</f>
        <v>9.9993896484375</v>
      </c>
      <c r="AF100" s="36">
        <f ca="1">AF99+IF(AND($E99=AF$5,$F99=AF$6), _alpha*$Q99, 0)</f>
        <v>0</v>
      </c>
      <c r="AG100" s="52">
        <f ca="1">AG99+IF(AND($E99=AG$5,$F99=AG$6), _alpha*$Q99, 0)</f>
        <v>0</v>
      </c>
      <c r="AI100" s="7">
        <f t="shared" ca="1" si="25"/>
        <v>1</v>
      </c>
      <c r="AJ100" s="12">
        <f t="shared" ca="1" si="26"/>
        <v>1</v>
      </c>
      <c r="AK100" s="12">
        <f t="shared" ca="1" si="27"/>
        <v>1</v>
      </c>
      <c r="AL100" s="12">
        <f t="shared" ca="1" si="28"/>
        <v>1</v>
      </c>
      <c r="AM100" s="8">
        <f t="shared" ca="1" si="29"/>
        <v>0</v>
      </c>
    </row>
    <row r="101" spans="2:39">
      <c r="B101" s="14">
        <f t="shared" si="30"/>
        <v>93</v>
      </c>
      <c r="C101" s="7">
        <f t="shared" ca="1" si="32"/>
        <v>2</v>
      </c>
      <c r="D101" s="8">
        <f t="shared" ca="1" si="33"/>
        <v>14</v>
      </c>
      <c r="E101" s="12">
        <f t="shared" ca="1" si="34"/>
        <v>0</v>
      </c>
      <c r="F101" s="65">
        <f t="shared" ca="1" si="31"/>
        <v>1</v>
      </c>
      <c r="G101" s="12">
        <f t="shared" ca="1" si="35"/>
        <v>-1</v>
      </c>
      <c r="H101" s="7">
        <f t="shared" ca="1" si="36"/>
        <v>1</v>
      </c>
      <c r="I101" s="8" t="b">
        <f t="shared" ca="1" si="37"/>
        <v>0</v>
      </c>
      <c r="J101" s="17"/>
      <c r="K101" s="67">
        <f t="shared" ca="1" si="23"/>
        <v>1</v>
      </c>
      <c r="L101" s="25">
        <f t="shared" si="22"/>
        <v>0.10314212462587934</v>
      </c>
      <c r="M101" s="8">
        <f t="shared" ca="1" si="24"/>
        <v>1</v>
      </c>
      <c r="N101" s="17"/>
      <c r="O101" s="75">
        <f ca="1">OFFSET(R101,0,F101)</f>
        <v>6.67706298828125</v>
      </c>
      <c r="P101" s="73">
        <f ca="1">G101+OFFSET(T101,0,M101)</f>
        <v>4.5309715270996094</v>
      </c>
      <c r="Q101" s="29">
        <f ca="1">P101-O101</f>
        <v>-2.1460914611816406</v>
      </c>
      <c r="R101" s="28">
        <f ca="1">OFFSET(X101,0,E101*2)</f>
        <v>5.0167770385742188</v>
      </c>
      <c r="S101" s="25">
        <f ca="1">OFFSET(Y101,0,E101*2)</f>
        <v>6.67706298828125</v>
      </c>
      <c r="T101" s="28">
        <f ca="1">OFFSET(X101,0,H101*2)</f>
        <v>-2.125</v>
      </c>
      <c r="U101" s="58">
        <f ca="1">OFFSET(Y101,0,H101*2)</f>
        <v>5.5309715270996094</v>
      </c>
      <c r="X101" s="51">
        <f ca="1">X100+IF(AND($E100=X$5,$F100=X$6), _alpha*$Q100, 0)</f>
        <v>5.0167770385742188</v>
      </c>
      <c r="Y101" s="36">
        <f ca="1">Y100+IF(AND($E100=Y$5,$F100=Y$6), _alpha*$Q100, 0)</f>
        <v>6.67706298828125</v>
      </c>
      <c r="Z101" s="35">
        <f ca="1">Z100+IF(AND($E100=Z$5,$F100=Z$6), _alpha*$Q100, 0)</f>
        <v>-2.125</v>
      </c>
      <c r="AA101" s="37">
        <f ca="1">AA100+IF(AND($E100=AA$5,$F100=AA$6), _alpha*$Q100, 0)</f>
        <v>5.5309715270996094</v>
      </c>
      <c r="AB101" s="36">
        <f ca="1">AB100+IF(AND($E100=AB$5,$F100=AB$6), _alpha*$Q100, 0)</f>
        <v>0.67913436889648438</v>
      </c>
      <c r="AC101" s="36">
        <f ca="1">AC100+IF(AND($E100=AC$5,$F100=AC$6), _alpha*$Q100, 0)</f>
        <v>8.990875244140625</v>
      </c>
      <c r="AD101" s="35">
        <f ca="1">AD100+IF(AND($E100=AD$5,$F100=AD$6), _alpha*$Q100, 0)</f>
        <v>-0.75</v>
      </c>
      <c r="AE101" s="37">
        <f ca="1">AE100+IF(AND($E100=AE$5,$F100=AE$6), _alpha*$Q100, 0)</f>
        <v>9.9993896484375</v>
      </c>
      <c r="AF101" s="36">
        <f ca="1">AF100+IF(AND($E100=AF$5,$F100=AF$6), _alpha*$Q100, 0)</f>
        <v>0</v>
      </c>
      <c r="AG101" s="52">
        <f ca="1">AG100+IF(AND($E100=AG$5,$F100=AG$6), _alpha*$Q100, 0)</f>
        <v>0</v>
      </c>
      <c r="AI101" s="7">
        <f t="shared" ca="1" si="25"/>
        <v>1</v>
      </c>
      <c r="AJ101" s="12">
        <f t="shared" ca="1" si="26"/>
        <v>1</v>
      </c>
      <c r="AK101" s="12">
        <f t="shared" ca="1" si="27"/>
        <v>1</v>
      </c>
      <c r="AL101" s="12">
        <f t="shared" ca="1" si="28"/>
        <v>1</v>
      </c>
      <c r="AM101" s="8">
        <f t="shared" ca="1" si="29"/>
        <v>0</v>
      </c>
    </row>
    <row r="102" spans="2:39">
      <c r="B102" s="14">
        <f t="shared" si="30"/>
        <v>94</v>
      </c>
      <c r="C102" s="7">
        <f t="shared" ca="1" si="32"/>
        <v>3</v>
      </c>
      <c r="D102" s="8">
        <f t="shared" ca="1" si="33"/>
        <v>14</v>
      </c>
      <c r="E102" s="12">
        <f t="shared" ca="1" si="34"/>
        <v>1</v>
      </c>
      <c r="F102" s="65">
        <f t="shared" ca="1" si="31"/>
        <v>1</v>
      </c>
      <c r="G102" s="12">
        <f t="shared" ca="1" si="35"/>
        <v>-1</v>
      </c>
      <c r="H102" s="7">
        <f t="shared" ca="1" si="36"/>
        <v>2</v>
      </c>
      <c r="I102" s="8" t="b">
        <f t="shared" ca="1" si="37"/>
        <v>0</v>
      </c>
      <c r="J102" s="17"/>
      <c r="K102" s="67">
        <f t="shared" ca="1" si="23"/>
        <v>1</v>
      </c>
      <c r="L102" s="25">
        <f t="shared" si="22"/>
        <v>0.10259783520851541</v>
      </c>
      <c r="M102" s="8">
        <f t="shared" ca="1" si="24"/>
        <v>1</v>
      </c>
      <c r="N102" s="17"/>
      <c r="O102" s="75">
        <f ca="1">OFFSET(R102,0,F102)</f>
        <v>5.5309715270996094</v>
      </c>
      <c r="P102" s="73">
        <f ca="1">G102+OFFSET(T102,0,M102)</f>
        <v>7.990875244140625</v>
      </c>
      <c r="Q102" s="29">
        <f ca="1">P102-O102</f>
        <v>2.4599037170410156</v>
      </c>
      <c r="R102" s="28">
        <f ca="1">OFFSET(X102,0,E102*2)</f>
        <v>-2.125</v>
      </c>
      <c r="S102" s="25">
        <f ca="1">OFFSET(Y102,0,E102*2)</f>
        <v>5.5309715270996094</v>
      </c>
      <c r="T102" s="28">
        <f ca="1">OFFSET(X102,0,H102*2)</f>
        <v>0.67913436889648438</v>
      </c>
      <c r="U102" s="58">
        <f ca="1">OFFSET(Y102,0,H102*2)</f>
        <v>8.990875244140625</v>
      </c>
      <c r="X102" s="51">
        <f ca="1">X101+IF(AND($E101=X$5,$F101=X$6), _alpha*$Q101, 0)</f>
        <v>5.0167770385742188</v>
      </c>
      <c r="Y102" s="36">
        <f ca="1">Y101+IF(AND($E101=Y$5,$F101=Y$6), _alpha*$Q101, 0)</f>
        <v>5.6040172576904297</v>
      </c>
      <c r="Z102" s="35">
        <f ca="1">Z101+IF(AND($E101=Z$5,$F101=Z$6), _alpha*$Q101, 0)</f>
        <v>-2.125</v>
      </c>
      <c r="AA102" s="37">
        <f ca="1">AA101+IF(AND($E101=AA$5,$F101=AA$6), _alpha*$Q101, 0)</f>
        <v>5.5309715270996094</v>
      </c>
      <c r="AB102" s="36">
        <f ca="1">AB101+IF(AND($E101=AB$5,$F101=AB$6), _alpha*$Q101, 0)</f>
        <v>0.67913436889648438</v>
      </c>
      <c r="AC102" s="36">
        <f ca="1">AC101+IF(AND($E101=AC$5,$F101=AC$6), _alpha*$Q101, 0)</f>
        <v>8.990875244140625</v>
      </c>
      <c r="AD102" s="35">
        <f ca="1">AD101+IF(AND($E101=AD$5,$F101=AD$6), _alpha*$Q101, 0)</f>
        <v>-0.75</v>
      </c>
      <c r="AE102" s="37">
        <f ca="1">AE101+IF(AND($E101=AE$5,$F101=AE$6), _alpha*$Q101, 0)</f>
        <v>9.9993896484375</v>
      </c>
      <c r="AF102" s="36">
        <f ca="1">AF101+IF(AND($E101=AF$5,$F101=AF$6), _alpha*$Q101, 0)</f>
        <v>0</v>
      </c>
      <c r="AG102" s="52">
        <f ca="1">AG101+IF(AND($E101=AG$5,$F101=AG$6), _alpha*$Q101, 0)</f>
        <v>0</v>
      </c>
      <c r="AI102" s="7">
        <f t="shared" ca="1" si="25"/>
        <v>1</v>
      </c>
      <c r="AJ102" s="12">
        <f t="shared" ca="1" si="26"/>
        <v>1</v>
      </c>
      <c r="AK102" s="12">
        <f t="shared" ca="1" si="27"/>
        <v>1</v>
      </c>
      <c r="AL102" s="12">
        <f t="shared" ca="1" si="28"/>
        <v>1</v>
      </c>
      <c r="AM102" s="8">
        <f t="shared" ca="1" si="29"/>
        <v>0</v>
      </c>
    </row>
    <row r="103" spans="2:39">
      <c r="B103" s="14">
        <f t="shared" si="30"/>
        <v>95</v>
      </c>
      <c r="C103" s="7">
        <f t="shared" ca="1" si="32"/>
        <v>4</v>
      </c>
      <c r="D103" s="8">
        <f t="shared" ca="1" si="33"/>
        <v>14</v>
      </c>
      <c r="E103" s="12">
        <f t="shared" ca="1" si="34"/>
        <v>2</v>
      </c>
      <c r="F103" s="65">
        <f t="shared" ca="1" si="31"/>
        <v>1</v>
      </c>
      <c r="G103" s="12">
        <f t="shared" ca="1" si="35"/>
        <v>-1</v>
      </c>
      <c r="H103" s="7">
        <f t="shared" ca="1" si="36"/>
        <v>3</v>
      </c>
      <c r="I103" s="8" t="b">
        <f t="shared" ca="1" si="37"/>
        <v>0</v>
      </c>
      <c r="J103" s="17"/>
      <c r="K103" s="67">
        <f t="shared" ca="1" si="23"/>
        <v>1</v>
      </c>
      <c r="L103" s="25">
        <f t="shared" si="22"/>
        <v>0.10206207261596577</v>
      </c>
      <c r="M103" s="8">
        <f t="shared" ca="1" si="24"/>
        <v>1</v>
      </c>
      <c r="N103" s="17"/>
      <c r="O103" s="75">
        <f ca="1">OFFSET(R103,0,F103)</f>
        <v>8.990875244140625</v>
      </c>
      <c r="P103" s="73">
        <f ca="1">G103+OFFSET(T103,0,M103)</f>
        <v>8.9993896484375</v>
      </c>
      <c r="Q103" s="29">
        <f ca="1">P103-O103</f>
        <v>8.514404296875E-3</v>
      </c>
      <c r="R103" s="28">
        <f ca="1">OFFSET(X103,0,E103*2)</f>
        <v>0.67913436889648438</v>
      </c>
      <c r="S103" s="25">
        <f ca="1">OFFSET(Y103,0,E103*2)</f>
        <v>8.990875244140625</v>
      </c>
      <c r="T103" s="28">
        <f ca="1">OFFSET(X103,0,H103*2)</f>
        <v>-0.75</v>
      </c>
      <c r="U103" s="58">
        <f ca="1">OFFSET(Y103,0,H103*2)</f>
        <v>9.9993896484375</v>
      </c>
      <c r="X103" s="51">
        <f ca="1">X102+IF(AND($E102=X$5,$F102=X$6), _alpha*$Q102, 0)</f>
        <v>5.0167770385742188</v>
      </c>
      <c r="Y103" s="36">
        <f ca="1">Y102+IF(AND($E102=Y$5,$F102=Y$6), _alpha*$Q102, 0)</f>
        <v>5.6040172576904297</v>
      </c>
      <c r="Z103" s="35">
        <f ca="1">Z102+IF(AND($E102=Z$5,$F102=Z$6), _alpha*$Q102, 0)</f>
        <v>-2.125</v>
      </c>
      <c r="AA103" s="37">
        <f ca="1">AA102+IF(AND($E102=AA$5,$F102=AA$6), _alpha*$Q102, 0)</f>
        <v>6.7609233856201172</v>
      </c>
      <c r="AB103" s="36">
        <f ca="1">AB102+IF(AND($E102=AB$5,$F102=AB$6), _alpha*$Q102, 0)</f>
        <v>0.67913436889648438</v>
      </c>
      <c r="AC103" s="36">
        <f ca="1">AC102+IF(AND($E102=AC$5,$F102=AC$6), _alpha*$Q102, 0)</f>
        <v>8.990875244140625</v>
      </c>
      <c r="AD103" s="35">
        <f ca="1">AD102+IF(AND($E102=AD$5,$F102=AD$6), _alpha*$Q102, 0)</f>
        <v>-0.75</v>
      </c>
      <c r="AE103" s="37">
        <f ca="1">AE102+IF(AND($E102=AE$5,$F102=AE$6), _alpha*$Q102, 0)</f>
        <v>9.9993896484375</v>
      </c>
      <c r="AF103" s="36">
        <f ca="1">AF102+IF(AND($E102=AF$5,$F102=AF$6), _alpha*$Q102, 0)</f>
        <v>0</v>
      </c>
      <c r="AG103" s="52">
        <f ca="1">AG102+IF(AND($E102=AG$5,$F102=AG$6), _alpha*$Q102, 0)</f>
        <v>0</v>
      </c>
      <c r="AI103" s="7">
        <f t="shared" ca="1" si="25"/>
        <v>1</v>
      </c>
      <c r="AJ103" s="12">
        <f t="shared" ca="1" si="26"/>
        <v>1</v>
      </c>
      <c r="AK103" s="12">
        <f t="shared" ca="1" si="27"/>
        <v>1</v>
      </c>
      <c r="AL103" s="12">
        <f t="shared" ca="1" si="28"/>
        <v>1</v>
      </c>
      <c r="AM103" s="8">
        <f t="shared" ca="1" si="29"/>
        <v>0</v>
      </c>
    </row>
    <row r="104" spans="2:39">
      <c r="B104" s="14">
        <f t="shared" si="30"/>
        <v>96</v>
      </c>
      <c r="C104" s="7">
        <f t="shared" ca="1" si="32"/>
        <v>5</v>
      </c>
      <c r="D104" s="8">
        <f t="shared" ca="1" si="33"/>
        <v>14</v>
      </c>
      <c r="E104" s="12">
        <f t="shared" ca="1" si="34"/>
        <v>3</v>
      </c>
      <c r="F104" s="65">
        <f t="shared" ca="1" si="31"/>
        <v>1</v>
      </c>
      <c r="G104" s="12">
        <f t="shared" ca="1" si="35"/>
        <v>10</v>
      </c>
      <c r="H104" s="7">
        <f t="shared" ca="1" si="36"/>
        <v>4</v>
      </c>
      <c r="I104" s="8" t="b">
        <f t="shared" ca="1" si="37"/>
        <v>1</v>
      </c>
      <c r="J104" s="17"/>
      <c r="K104" s="67">
        <f t="shared" ca="1" si="23"/>
        <v>0</v>
      </c>
      <c r="L104" s="25">
        <f t="shared" si="22"/>
        <v>0.10153461651336192</v>
      </c>
      <c r="M104" s="8">
        <f t="shared" ca="1" si="24"/>
        <v>0</v>
      </c>
      <c r="N104" s="17"/>
      <c r="O104" s="75">
        <f ca="1">OFFSET(R104,0,F104)</f>
        <v>9.9993896484375</v>
      </c>
      <c r="P104" s="73">
        <f ca="1">G104+OFFSET(T104,0,M104)</f>
        <v>10</v>
      </c>
      <c r="Q104" s="29">
        <f ca="1">P104-O104</f>
        <v>6.103515625E-4</v>
      </c>
      <c r="R104" s="28">
        <f ca="1">OFFSET(X104,0,E104*2)</f>
        <v>-0.75</v>
      </c>
      <c r="S104" s="25">
        <f ca="1">OFFSET(Y104,0,E104*2)</f>
        <v>9.9993896484375</v>
      </c>
      <c r="T104" s="28">
        <f ca="1">OFFSET(X104,0,H104*2)</f>
        <v>0</v>
      </c>
      <c r="U104" s="58">
        <f ca="1">OFFSET(Y104,0,H104*2)</f>
        <v>0</v>
      </c>
      <c r="X104" s="51">
        <f ca="1">X103+IF(AND($E103=X$5,$F103=X$6), _alpha*$Q103, 0)</f>
        <v>5.0167770385742188</v>
      </c>
      <c r="Y104" s="36">
        <f ca="1">Y103+IF(AND($E103=Y$5,$F103=Y$6), _alpha*$Q103, 0)</f>
        <v>5.6040172576904297</v>
      </c>
      <c r="Z104" s="35">
        <f ca="1">Z103+IF(AND($E103=Z$5,$F103=Z$6), _alpha*$Q103, 0)</f>
        <v>-2.125</v>
      </c>
      <c r="AA104" s="37">
        <f ca="1">AA103+IF(AND($E103=AA$5,$F103=AA$6), _alpha*$Q103, 0)</f>
        <v>6.7609233856201172</v>
      </c>
      <c r="AB104" s="36">
        <f ca="1">AB103+IF(AND($E103=AB$5,$F103=AB$6), _alpha*$Q103, 0)</f>
        <v>0.67913436889648438</v>
      </c>
      <c r="AC104" s="36">
        <f ca="1">AC103+IF(AND($E103=AC$5,$F103=AC$6), _alpha*$Q103, 0)</f>
        <v>8.9951324462890625</v>
      </c>
      <c r="AD104" s="35">
        <f ca="1">AD103+IF(AND($E103=AD$5,$F103=AD$6), _alpha*$Q103, 0)</f>
        <v>-0.75</v>
      </c>
      <c r="AE104" s="37">
        <f ca="1">AE103+IF(AND($E103=AE$5,$F103=AE$6), _alpha*$Q103, 0)</f>
        <v>9.9993896484375</v>
      </c>
      <c r="AF104" s="36">
        <f ca="1">AF103+IF(AND($E103=AF$5,$F103=AF$6), _alpha*$Q103, 0)</f>
        <v>0</v>
      </c>
      <c r="AG104" s="52">
        <f ca="1">AG103+IF(AND($E103=AG$5,$F103=AG$6), _alpha*$Q103, 0)</f>
        <v>0</v>
      </c>
      <c r="AI104" s="7">
        <f t="shared" ca="1" si="25"/>
        <v>1</v>
      </c>
      <c r="AJ104" s="12">
        <f t="shared" ca="1" si="26"/>
        <v>1</v>
      </c>
      <c r="AK104" s="12">
        <f t="shared" ca="1" si="27"/>
        <v>1</v>
      </c>
      <c r="AL104" s="12">
        <f t="shared" ca="1" si="28"/>
        <v>1</v>
      </c>
      <c r="AM104" s="8">
        <f t="shared" ca="1" si="29"/>
        <v>0</v>
      </c>
    </row>
    <row r="105" spans="2:39">
      <c r="B105" s="14">
        <f t="shared" si="30"/>
        <v>97</v>
      </c>
      <c r="C105" s="7">
        <f t="shared" ca="1" si="32"/>
        <v>0</v>
      </c>
      <c r="D105" s="8">
        <f t="shared" ca="1" si="33"/>
        <v>15</v>
      </c>
      <c r="E105" s="12">
        <f t="shared" ca="1" si="34"/>
        <v>0</v>
      </c>
      <c r="F105" s="65">
        <f t="shared" ca="1" si="31"/>
        <v>0</v>
      </c>
      <c r="G105" s="12">
        <f t="shared" ca="1" si="35"/>
        <v>-1</v>
      </c>
      <c r="H105" s="7">
        <f t="shared" ca="1" si="36"/>
        <v>0</v>
      </c>
      <c r="I105" s="8" t="b">
        <f t="shared" ca="1" si="37"/>
        <v>0</v>
      </c>
      <c r="J105" s="17"/>
      <c r="K105" s="67">
        <f t="shared" ca="1" si="23"/>
        <v>1</v>
      </c>
      <c r="L105" s="25">
        <f t="shared" si="22"/>
        <v>0.10101525445522107</v>
      </c>
      <c r="M105" s="8">
        <f t="shared" ca="1" si="24"/>
        <v>1</v>
      </c>
      <c r="N105" s="17"/>
      <c r="O105" s="75">
        <f ca="1">OFFSET(R105,0,F105)</f>
        <v>5.0167770385742188</v>
      </c>
      <c r="P105" s="73">
        <f ca="1">G105+OFFSET(T105,0,M105)</f>
        <v>4.6040172576904297</v>
      </c>
      <c r="Q105" s="29">
        <f ca="1">P105-O105</f>
        <v>-0.41275978088378906</v>
      </c>
      <c r="R105" s="28">
        <f ca="1">OFFSET(X105,0,E105*2)</f>
        <v>5.0167770385742188</v>
      </c>
      <c r="S105" s="25">
        <f ca="1">OFFSET(Y105,0,E105*2)</f>
        <v>5.6040172576904297</v>
      </c>
      <c r="T105" s="28">
        <f ca="1">OFFSET(X105,0,H105*2)</f>
        <v>5.0167770385742188</v>
      </c>
      <c r="U105" s="58">
        <f ca="1">OFFSET(Y105,0,H105*2)</f>
        <v>5.6040172576904297</v>
      </c>
      <c r="X105" s="51">
        <f ca="1">X104+IF(AND($E104=X$5,$F104=X$6), _alpha*$Q104, 0)</f>
        <v>5.0167770385742188</v>
      </c>
      <c r="Y105" s="36">
        <f ca="1">Y104+IF(AND($E104=Y$5,$F104=Y$6), _alpha*$Q104, 0)</f>
        <v>5.6040172576904297</v>
      </c>
      <c r="Z105" s="35">
        <f ca="1">Z104+IF(AND($E104=Z$5,$F104=Z$6), _alpha*$Q104, 0)</f>
        <v>-2.125</v>
      </c>
      <c r="AA105" s="37">
        <f ca="1">AA104+IF(AND($E104=AA$5,$F104=AA$6), _alpha*$Q104, 0)</f>
        <v>6.7609233856201172</v>
      </c>
      <c r="AB105" s="36">
        <f ca="1">AB104+IF(AND($E104=AB$5,$F104=AB$6), _alpha*$Q104, 0)</f>
        <v>0.67913436889648438</v>
      </c>
      <c r="AC105" s="36">
        <f ca="1">AC104+IF(AND($E104=AC$5,$F104=AC$6), _alpha*$Q104, 0)</f>
        <v>8.9951324462890625</v>
      </c>
      <c r="AD105" s="35">
        <f ca="1">AD104+IF(AND($E104=AD$5,$F104=AD$6), _alpha*$Q104, 0)</f>
        <v>-0.75</v>
      </c>
      <c r="AE105" s="37">
        <f ca="1">AE104+IF(AND($E104=AE$5,$F104=AE$6), _alpha*$Q104, 0)</f>
        <v>9.99969482421875</v>
      </c>
      <c r="AF105" s="36">
        <f ca="1">AF104+IF(AND($E104=AF$5,$F104=AF$6), _alpha*$Q104, 0)</f>
        <v>0</v>
      </c>
      <c r="AG105" s="52">
        <f ca="1">AG104+IF(AND($E104=AG$5,$F104=AG$6), _alpha*$Q104, 0)</f>
        <v>0</v>
      </c>
      <c r="AI105" s="7">
        <f t="shared" ca="1" si="25"/>
        <v>1</v>
      </c>
      <c r="AJ105" s="12">
        <f t="shared" ca="1" si="26"/>
        <v>1</v>
      </c>
      <c r="AK105" s="12">
        <f t="shared" ca="1" si="27"/>
        <v>1</v>
      </c>
      <c r="AL105" s="12">
        <f t="shared" ca="1" si="28"/>
        <v>1</v>
      </c>
      <c r="AM105" s="8">
        <f t="shared" ca="1" si="29"/>
        <v>0</v>
      </c>
    </row>
    <row r="106" spans="2:39">
      <c r="B106" s="14">
        <f t="shared" si="30"/>
        <v>98</v>
      </c>
      <c r="C106" s="7">
        <f t="shared" ca="1" si="32"/>
        <v>1</v>
      </c>
      <c r="D106" s="8">
        <f t="shared" ca="1" si="33"/>
        <v>15</v>
      </c>
      <c r="E106" s="12">
        <f t="shared" ca="1" si="34"/>
        <v>0</v>
      </c>
      <c r="F106" s="65">
        <f t="shared" ca="1" si="31"/>
        <v>1</v>
      </c>
      <c r="G106" s="12">
        <f t="shared" ca="1" si="35"/>
        <v>-1</v>
      </c>
      <c r="H106" s="7">
        <f t="shared" ca="1" si="36"/>
        <v>1</v>
      </c>
      <c r="I106" s="8" t="b">
        <f t="shared" ca="1" si="37"/>
        <v>0</v>
      </c>
      <c r="J106" s="17"/>
      <c r="K106" s="67">
        <f t="shared" ca="1" si="23"/>
        <v>1</v>
      </c>
      <c r="L106" s="25">
        <f t="shared" si="22"/>
        <v>0.10050378152592121</v>
      </c>
      <c r="M106" s="8">
        <f t="shared" ca="1" si="24"/>
        <v>1</v>
      </c>
      <c r="N106" s="17"/>
      <c r="O106" s="75">
        <f ca="1">OFFSET(R106,0,F106)</f>
        <v>5.6040172576904297</v>
      </c>
      <c r="P106" s="73">
        <f ca="1">G106+OFFSET(T106,0,M106)</f>
        <v>5.7609233856201172</v>
      </c>
      <c r="Q106" s="29">
        <f ca="1">P106-O106</f>
        <v>0.1569061279296875</v>
      </c>
      <c r="R106" s="28">
        <f ca="1">OFFSET(X106,0,E106*2)</f>
        <v>4.8103971481323242</v>
      </c>
      <c r="S106" s="25">
        <f ca="1">OFFSET(Y106,0,E106*2)</f>
        <v>5.6040172576904297</v>
      </c>
      <c r="T106" s="28">
        <f ca="1">OFFSET(X106,0,H106*2)</f>
        <v>-2.125</v>
      </c>
      <c r="U106" s="58">
        <f ca="1">OFFSET(Y106,0,H106*2)</f>
        <v>6.7609233856201172</v>
      </c>
      <c r="X106" s="51">
        <f ca="1">X105+IF(AND($E105=X$5,$F105=X$6), _alpha*$Q105, 0)</f>
        <v>4.8103971481323242</v>
      </c>
      <c r="Y106" s="36">
        <f ca="1">Y105+IF(AND($E105=Y$5,$F105=Y$6), _alpha*$Q105, 0)</f>
        <v>5.6040172576904297</v>
      </c>
      <c r="Z106" s="35">
        <f ca="1">Z105+IF(AND($E105=Z$5,$F105=Z$6), _alpha*$Q105, 0)</f>
        <v>-2.125</v>
      </c>
      <c r="AA106" s="37">
        <f ca="1">AA105+IF(AND($E105=AA$5,$F105=AA$6), _alpha*$Q105, 0)</f>
        <v>6.7609233856201172</v>
      </c>
      <c r="AB106" s="36">
        <f ca="1">AB105+IF(AND($E105=AB$5,$F105=AB$6), _alpha*$Q105, 0)</f>
        <v>0.67913436889648438</v>
      </c>
      <c r="AC106" s="36">
        <f ca="1">AC105+IF(AND($E105=AC$5,$F105=AC$6), _alpha*$Q105, 0)</f>
        <v>8.9951324462890625</v>
      </c>
      <c r="AD106" s="35">
        <f ca="1">AD105+IF(AND($E105=AD$5,$F105=AD$6), _alpha*$Q105, 0)</f>
        <v>-0.75</v>
      </c>
      <c r="AE106" s="37">
        <f ca="1">AE105+IF(AND($E105=AE$5,$F105=AE$6), _alpha*$Q105, 0)</f>
        <v>9.99969482421875</v>
      </c>
      <c r="AF106" s="36">
        <f ca="1">AF105+IF(AND($E105=AF$5,$F105=AF$6), _alpha*$Q105, 0)</f>
        <v>0</v>
      </c>
      <c r="AG106" s="52">
        <f ca="1">AG105+IF(AND($E105=AG$5,$F105=AG$6), _alpha*$Q105, 0)</f>
        <v>0</v>
      </c>
      <c r="AI106" s="7">
        <f t="shared" ca="1" si="25"/>
        <v>1</v>
      </c>
      <c r="AJ106" s="12">
        <f t="shared" ca="1" si="26"/>
        <v>1</v>
      </c>
      <c r="AK106" s="12">
        <f t="shared" ca="1" si="27"/>
        <v>1</v>
      </c>
      <c r="AL106" s="12">
        <f t="shared" ca="1" si="28"/>
        <v>1</v>
      </c>
      <c r="AM106" s="8">
        <f t="shared" ca="1" si="29"/>
        <v>0</v>
      </c>
    </row>
    <row r="107" spans="2:39">
      <c r="B107" s="14">
        <f t="shared" si="30"/>
        <v>99</v>
      </c>
      <c r="C107" s="7">
        <f t="shared" ca="1" si="32"/>
        <v>2</v>
      </c>
      <c r="D107" s="8">
        <f t="shared" ca="1" si="33"/>
        <v>15</v>
      </c>
      <c r="E107" s="12">
        <f t="shared" ca="1" si="34"/>
        <v>1</v>
      </c>
      <c r="F107" s="65">
        <f t="shared" ca="1" si="31"/>
        <v>1</v>
      </c>
      <c r="G107" s="12">
        <f t="shared" ca="1" si="35"/>
        <v>-1</v>
      </c>
      <c r="H107" s="7">
        <f t="shared" ca="1" si="36"/>
        <v>2</v>
      </c>
      <c r="I107" s="8" t="b">
        <f t="shared" ca="1" si="37"/>
        <v>0</v>
      </c>
      <c r="J107" s="17"/>
      <c r="K107" s="67">
        <f t="shared" ca="1" si="23"/>
        <v>1</v>
      </c>
      <c r="L107" s="25">
        <f t="shared" si="22"/>
        <v>0.1</v>
      </c>
      <c r="M107" s="8">
        <f t="shared" ca="1" si="24"/>
        <v>1</v>
      </c>
      <c r="N107" s="17"/>
      <c r="O107" s="75">
        <f ca="1">OFFSET(R107,0,F107)</f>
        <v>6.7609233856201172</v>
      </c>
      <c r="P107" s="73">
        <f ca="1">G107+OFFSET(T107,0,M107)</f>
        <v>7.9951324462890625</v>
      </c>
      <c r="Q107" s="29">
        <f ca="1">P107-O107</f>
        <v>1.2342090606689453</v>
      </c>
      <c r="R107" s="28">
        <f ca="1">OFFSET(X107,0,E107*2)</f>
        <v>-2.125</v>
      </c>
      <c r="S107" s="25">
        <f ca="1">OFFSET(Y107,0,E107*2)</f>
        <v>6.7609233856201172</v>
      </c>
      <c r="T107" s="28">
        <f ca="1">OFFSET(X107,0,H107*2)</f>
        <v>0.67913436889648438</v>
      </c>
      <c r="U107" s="58">
        <f ca="1">OFFSET(Y107,0,H107*2)</f>
        <v>8.9951324462890625</v>
      </c>
      <c r="X107" s="51">
        <f ca="1">X106+IF(AND($E106=X$5,$F106=X$6), _alpha*$Q106, 0)</f>
        <v>4.8103971481323242</v>
      </c>
      <c r="Y107" s="36">
        <f ca="1">Y106+IF(AND($E106=Y$5,$F106=Y$6), _alpha*$Q106, 0)</f>
        <v>5.6824703216552734</v>
      </c>
      <c r="Z107" s="35">
        <f ca="1">Z106+IF(AND($E106=Z$5,$F106=Z$6), _alpha*$Q106, 0)</f>
        <v>-2.125</v>
      </c>
      <c r="AA107" s="37">
        <f ca="1">AA106+IF(AND($E106=AA$5,$F106=AA$6), _alpha*$Q106, 0)</f>
        <v>6.7609233856201172</v>
      </c>
      <c r="AB107" s="36">
        <f ca="1">AB106+IF(AND($E106=AB$5,$F106=AB$6), _alpha*$Q106, 0)</f>
        <v>0.67913436889648438</v>
      </c>
      <c r="AC107" s="36">
        <f ca="1">AC106+IF(AND($E106=AC$5,$F106=AC$6), _alpha*$Q106, 0)</f>
        <v>8.9951324462890625</v>
      </c>
      <c r="AD107" s="35">
        <f ca="1">AD106+IF(AND($E106=AD$5,$F106=AD$6), _alpha*$Q106, 0)</f>
        <v>-0.75</v>
      </c>
      <c r="AE107" s="37">
        <f ca="1">AE106+IF(AND($E106=AE$5,$F106=AE$6), _alpha*$Q106, 0)</f>
        <v>9.99969482421875</v>
      </c>
      <c r="AF107" s="36">
        <f ca="1">AF106+IF(AND($E106=AF$5,$F106=AF$6), _alpha*$Q106, 0)</f>
        <v>0</v>
      </c>
      <c r="AG107" s="52">
        <f ca="1">AG106+IF(AND($E106=AG$5,$F106=AG$6), _alpha*$Q106, 0)</f>
        <v>0</v>
      </c>
      <c r="AI107" s="7">
        <f t="shared" ca="1" si="25"/>
        <v>1</v>
      </c>
      <c r="AJ107" s="12">
        <f t="shared" ca="1" si="26"/>
        <v>1</v>
      </c>
      <c r="AK107" s="12">
        <f t="shared" ca="1" si="27"/>
        <v>1</v>
      </c>
      <c r="AL107" s="12">
        <f t="shared" ca="1" si="28"/>
        <v>1</v>
      </c>
      <c r="AM107" s="8">
        <f t="shared" ca="1" si="29"/>
        <v>0</v>
      </c>
    </row>
    <row r="108" spans="2:39">
      <c r="B108" s="14">
        <f t="shared" si="30"/>
        <v>100</v>
      </c>
      <c r="C108" s="7">
        <f t="shared" ca="1" si="32"/>
        <v>3</v>
      </c>
      <c r="D108" s="8">
        <f t="shared" ca="1" si="33"/>
        <v>15</v>
      </c>
      <c r="E108" s="12">
        <f t="shared" ca="1" si="34"/>
        <v>2</v>
      </c>
      <c r="F108" s="65">
        <f t="shared" ca="1" si="31"/>
        <v>1</v>
      </c>
      <c r="G108" s="12">
        <f t="shared" ca="1" si="35"/>
        <v>-1</v>
      </c>
      <c r="H108" s="7">
        <f t="shared" ca="1" si="36"/>
        <v>3</v>
      </c>
      <c r="I108" s="8" t="b">
        <f t="shared" ca="1" si="37"/>
        <v>0</v>
      </c>
      <c r="J108" s="17"/>
      <c r="K108" s="67">
        <f t="shared" ca="1" si="23"/>
        <v>1</v>
      </c>
      <c r="L108" s="25">
        <f t="shared" si="22"/>
        <v>9.9503719020998915E-2</v>
      </c>
      <c r="M108" s="8">
        <f t="shared" ca="1" si="24"/>
        <v>1</v>
      </c>
      <c r="N108" s="17"/>
      <c r="O108" s="75">
        <f ca="1">OFFSET(R108,0,F108)</f>
        <v>8.9951324462890625</v>
      </c>
      <c r="P108" s="73">
        <f ca="1">G108+OFFSET(T108,0,M108)</f>
        <v>8.99969482421875</v>
      </c>
      <c r="Q108" s="29">
        <f ca="1">P108-O108</f>
        <v>4.5623779296875E-3</v>
      </c>
      <c r="R108" s="28">
        <f ca="1">OFFSET(X108,0,E108*2)</f>
        <v>0.67913436889648438</v>
      </c>
      <c r="S108" s="25">
        <f ca="1">OFFSET(Y108,0,E108*2)</f>
        <v>8.9951324462890625</v>
      </c>
      <c r="T108" s="28">
        <f ca="1">OFFSET(X108,0,H108*2)</f>
        <v>-0.75</v>
      </c>
      <c r="U108" s="58">
        <f ca="1">OFFSET(Y108,0,H108*2)</f>
        <v>9.99969482421875</v>
      </c>
      <c r="X108" s="51">
        <f ca="1">X107+IF(AND($E107=X$5,$F107=X$6), _alpha*$Q107, 0)</f>
        <v>4.8103971481323242</v>
      </c>
      <c r="Y108" s="36">
        <f ca="1">Y107+IF(AND($E107=Y$5,$F107=Y$6), _alpha*$Q107, 0)</f>
        <v>5.6824703216552734</v>
      </c>
      <c r="Z108" s="35">
        <f ca="1">Z107+IF(AND($E107=Z$5,$F107=Z$6), _alpha*$Q107, 0)</f>
        <v>-2.125</v>
      </c>
      <c r="AA108" s="37">
        <f ca="1">AA107+IF(AND($E107=AA$5,$F107=AA$6), _alpha*$Q107, 0)</f>
        <v>7.3780279159545898</v>
      </c>
      <c r="AB108" s="36">
        <f ca="1">AB107+IF(AND($E107=AB$5,$F107=AB$6), _alpha*$Q107, 0)</f>
        <v>0.67913436889648438</v>
      </c>
      <c r="AC108" s="36">
        <f ca="1">AC107+IF(AND($E107=AC$5,$F107=AC$6), _alpha*$Q107, 0)</f>
        <v>8.9951324462890625</v>
      </c>
      <c r="AD108" s="35">
        <f ca="1">AD107+IF(AND($E107=AD$5,$F107=AD$6), _alpha*$Q107, 0)</f>
        <v>-0.75</v>
      </c>
      <c r="AE108" s="37">
        <f ca="1">AE107+IF(AND($E107=AE$5,$F107=AE$6), _alpha*$Q107, 0)</f>
        <v>9.99969482421875</v>
      </c>
      <c r="AF108" s="36">
        <f ca="1">AF107+IF(AND($E107=AF$5,$F107=AF$6), _alpha*$Q107, 0)</f>
        <v>0</v>
      </c>
      <c r="AG108" s="52">
        <f ca="1">AG107+IF(AND($E107=AG$5,$F107=AG$6), _alpha*$Q107, 0)</f>
        <v>0</v>
      </c>
      <c r="AI108" s="7">
        <f t="shared" ca="1" si="25"/>
        <v>1</v>
      </c>
      <c r="AJ108" s="12">
        <f t="shared" ca="1" si="26"/>
        <v>1</v>
      </c>
      <c r="AK108" s="12">
        <f t="shared" ca="1" si="27"/>
        <v>1</v>
      </c>
      <c r="AL108" s="12">
        <f t="shared" ca="1" si="28"/>
        <v>1</v>
      </c>
      <c r="AM108" s="8">
        <f t="shared" ca="1" si="29"/>
        <v>0</v>
      </c>
    </row>
    <row r="109" spans="2:39">
      <c r="B109" s="14">
        <f t="shared" si="30"/>
        <v>101</v>
      </c>
      <c r="C109" s="7">
        <f t="shared" ca="1" si="32"/>
        <v>4</v>
      </c>
      <c r="D109" s="8">
        <f t="shared" ca="1" si="33"/>
        <v>15</v>
      </c>
      <c r="E109" s="12">
        <f t="shared" ca="1" si="34"/>
        <v>3</v>
      </c>
      <c r="F109" s="65">
        <f t="shared" ca="1" si="31"/>
        <v>1</v>
      </c>
      <c r="G109" s="12">
        <f t="shared" ca="1" si="35"/>
        <v>10</v>
      </c>
      <c r="H109" s="7">
        <f t="shared" ca="1" si="36"/>
        <v>4</v>
      </c>
      <c r="I109" s="8" t="b">
        <f t="shared" ca="1" si="37"/>
        <v>1</v>
      </c>
      <c r="J109" s="17"/>
      <c r="K109" s="67">
        <f t="shared" ca="1" si="23"/>
        <v>0</v>
      </c>
      <c r="L109" s="25">
        <f t="shared" si="22"/>
        <v>9.9014754297667443E-2</v>
      </c>
      <c r="M109" s="8">
        <f t="shared" ca="1" si="24"/>
        <v>0</v>
      </c>
      <c r="N109" s="17"/>
      <c r="O109" s="75">
        <f ca="1">OFFSET(R109,0,F109)</f>
        <v>9.99969482421875</v>
      </c>
      <c r="P109" s="73">
        <f ca="1">G109+OFFSET(T109,0,M109)</f>
        <v>10</v>
      </c>
      <c r="Q109" s="29">
        <f ca="1">P109-O109</f>
        <v>3.0517578125E-4</v>
      </c>
      <c r="R109" s="28">
        <f ca="1">OFFSET(X109,0,E109*2)</f>
        <v>-0.75</v>
      </c>
      <c r="S109" s="25">
        <f ca="1">OFFSET(Y109,0,E109*2)</f>
        <v>9.99969482421875</v>
      </c>
      <c r="T109" s="28">
        <f ca="1">OFFSET(X109,0,H109*2)</f>
        <v>0</v>
      </c>
      <c r="U109" s="58">
        <f ca="1">OFFSET(Y109,0,H109*2)</f>
        <v>0</v>
      </c>
      <c r="X109" s="51">
        <f ca="1">X108+IF(AND($E108=X$5,$F108=X$6), _alpha*$Q108, 0)</f>
        <v>4.8103971481323242</v>
      </c>
      <c r="Y109" s="36">
        <f ca="1">Y108+IF(AND($E108=Y$5,$F108=Y$6), _alpha*$Q108, 0)</f>
        <v>5.6824703216552734</v>
      </c>
      <c r="Z109" s="35">
        <f ca="1">Z108+IF(AND($E108=Z$5,$F108=Z$6), _alpha*$Q108, 0)</f>
        <v>-2.125</v>
      </c>
      <c r="AA109" s="37">
        <f ca="1">AA108+IF(AND($E108=AA$5,$F108=AA$6), _alpha*$Q108, 0)</f>
        <v>7.3780279159545898</v>
      </c>
      <c r="AB109" s="36">
        <f ca="1">AB108+IF(AND($E108=AB$5,$F108=AB$6), _alpha*$Q108, 0)</f>
        <v>0.67913436889648438</v>
      </c>
      <c r="AC109" s="36">
        <f ca="1">AC108+IF(AND($E108=AC$5,$F108=AC$6), _alpha*$Q108, 0)</f>
        <v>8.9974136352539062</v>
      </c>
      <c r="AD109" s="35">
        <f ca="1">AD108+IF(AND($E108=AD$5,$F108=AD$6), _alpha*$Q108, 0)</f>
        <v>-0.75</v>
      </c>
      <c r="AE109" s="37">
        <f ca="1">AE108+IF(AND($E108=AE$5,$F108=AE$6), _alpha*$Q108, 0)</f>
        <v>9.99969482421875</v>
      </c>
      <c r="AF109" s="36">
        <f ca="1">AF108+IF(AND($E108=AF$5,$F108=AF$6), _alpha*$Q108, 0)</f>
        <v>0</v>
      </c>
      <c r="AG109" s="52">
        <f ca="1">AG108+IF(AND($E108=AG$5,$F108=AG$6), _alpha*$Q108, 0)</f>
        <v>0</v>
      </c>
      <c r="AI109" s="7">
        <f t="shared" ca="1" si="25"/>
        <v>1</v>
      </c>
      <c r="AJ109" s="12">
        <f t="shared" ca="1" si="26"/>
        <v>1</v>
      </c>
      <c r="AK109" s="12">
        <f t="shared" ca="1" si="27"/>
        <v>1</v>
      </c>
      <c r="AL109" s="12">
        <f t="shared" ca="1" si="28"/>
        <v>1</v>
      </c>
      <c r="AM109" s="8">
        <f t="shared" ca="1" si="29"/>
        <v>0</v>
      </c>
    </row>
    <row r="110" spans="2:39">
      <c r="B110" s="14">
        <f t="shared" si="30"/>
        <v>102</v>
      </c>
      <c r="C110" s="7">
        <f t="shared" ca="1" si="32"/>
        <v>0</v>
      </c>
      <c r="D110" s="8">
        <f t="shared" ca="1" si="33"/>
        <v>16</v>
      </c>
      <c r="E110" s="12">
        <f t="shared" ca="1" si="34"/>
        <v>0</v>
      </c>
      <c r="F110" s="65">
        <f t="shared" ca="1" si="31"/>
        <v>0</v>
      </c>
      <c r="G110" s="12">
        <f t="shared" ca="1" si="35"/>
        <v>-1</v>
      </c>
      <c r="H110" s="7">
        <f t="shared" ca="1" si="36"/>
        <v>0</v>
      </c>
      <c r="I110" s="8" t="b">
        <f t="shared" ca="1" si="37"/>
        <v>0</v>
      </c>
      <c r="J110" s="17"/>
      <c r="K110" s="67">
        <f t="shared" ca="1" si="23"/>
        <v>1</v>
      </c>
      <c r="L110" s="25">
        <f t="shared" si="22"/>
        <v>9.8532927816429319E-2</v>
      </c>
      <c r="M110" s="8">
        <f t="shared" ca="1" si="24"/>
        <v>1</v>
      </c>
      <c r="N110" s="17"/>
      <c r="O110" s="75">
        <f ca="1">OFFSET(R110,0,F110)</f>
        <v>4.8103971481323242</v>
      </c>
      <c r="P110" s="73">
        <f ca="1">G110+OFFSET(T110,0,M110)</f>
        <v>4.6824703216552734</v>
      </c>
      <c r="Q110" s="29">
        <f ca="1">P110-O110</f>
        <v>-0.12792682647705078</v>
      </c>
      <c r="R110" s="28">
        <f ca="1">OFFSET(X110,0,E110*2)</f>
        <v>4.8103971481323242</v>
      </c>
      <c r="S110" s="25">
        <f ca="1">OFFSET(Y110,0,E110*2)</f>
        <v>5.6824703216552734</v>
      </c>
      <c r="T110" s="28">
        <f ca="1">OFFSET(X110,0,H110*2)</f>
        <v>4.8103971481323242</v>
      </c>
      <c r="U110" s="58">
        <f ca="1">OFFSET(Y110,0,H110*2)</f>
        <v>5.6824703216552734</v>
      </c>
      <c r="X110" s="51">
        <f ca="1">X109+IF(AND($E109=X$5,$F109=X$6), _alpha*$Q109, 0)</f>
        <v>4.8103971481323242</v>
      </c>
      <c r="Y110" s="36">
        <f ca="1">Y109+IF(AND($E109=Y$5,$F109=Y$6), _alpha*$Q109, 0)</f>
        <v>5.6824703216552734</v>
      </c>
      <c r="Z110" s="35">
        <f ca="1">Z109+IF(AND($E109=Z$5,$F109=Z$6), _alpha*$Q109, 0)</f>
        <v>-2.125</v>
      </c>
      <c r="AA110" s="37">
        <f ca="1">AA109+IF(AND($E109=AA$5,$F109=AA$6), _alpha*$Q109, 0)</f>
        <v>7.3780279159545898</v>
      </c>
      <c r="AB110" s="36">
        <f ca="1">AB109+IF(AND($E109=AB$5,$F109=AB$6), _alpha*$Q109, 0)</f>
        <v>0.67913436889648438</v>
      </c>
      <c r="AC110" s="36">
        <f ca="1">AC109+IF(AND($E109=AC$5,$F109=AC$6), _alpha*$Q109, 0)</f>
        <v>8.9974136352539062</v>
      </c>
      <c r="AD110" s="35">
        <f ca="1">AD109+IF(AND($E109=AD$5,$F109=AD$6), _alpha*$Q109, 0)</f>
        <v>-0.75</v>
      </c>
      <c r="AE110" s="37">
        <f ca="1">AE109+IF(AND($E109=AE$5,$F109=AE$6), _alpha*$Q109, 0)</f>
        <v>9.999847412109375</v>
      </c>
      <c r="AF110" s="36">
        <f ca="1">AF109+IF(AND($E109=AF$5,$F109=AF$6), _alpha*$Q109, 0)</f>
        <v>0</v>
      </c>
      <c r="AG110" s="52">
        <f ca="1">AG109+IF(AND($E109=AG$5,$F109=AG$6), _alpha*$Q109, 0)</f>
        <v>0</v>
      </c>
      <c r="AI110" s="7">
        <f t="shared" ca="1" si="25"/>
        <v>1</v>
      </c>
      <c r="AJ110" s="12">
        <f t="shared" ca="1" si="26"/>
        <v>1</v>
      </c>
      <c r="AK110" s="12">
        <f t="shared" ca="1" si="27"/>
        <v>1</v>
      </c>
      <c r="AL110" s="12">
        <f t="shared" ca="1" si="28"/>
        <v>1</v>
      </c>
      <c r="AM110" s="8">
        <f t="shared" ca="1" si="29"/>
        <v>0</v>
      </c>
    </row>
    <row r="111" spans="2:39">
      <c r="B111" s="14">
        <f t="shared" si="30"/>
        <v>103</v>
      </c>
      <c r="C111" s="7">
        <f t="shared" ca="1" si="32"/>
        <v>1</v>
      </c>
      <c r="D111" s="8">
        <f t="shared" ca="1" si="33"/>
        <v>16</v>
      </c>
      <c r="E111" s="12">
        <f t="shared" ca="1" si="34"/>
        <v>0</v>
      </c>
      <c r="F111" s="65">
        <f t="shared" ca="1" si="31"/>
        <v>1</v>
      </c>
      <c r="G111" s="12">
        <f t="shared" ca="1" si="35"/>
        <v>-1</v>
      </c>
      <c r="H111" s="7">
        <f t="shared" ca="1" si="36"/>
        <v>1</v>
      </c>
      <c r="I111" s="8" t="b">
        <f t="shared" ca="1" si="37"/>
        <v>0</v>
      </c>
      <c r="J111" s="17"/>
      <c r="K111" s="67">
        <f t="shared" ca="1" si="23"/>
        <v>1</v>
      </c>
      <c r="L111" s="25">
        <f t="shared" si="22"/>
        <v>9.8058067569092022E-2</v>
      </c>
      <c r="M111" s="8">
        <f t="shared" ca="1" si="24"/>
        <v>1</v>
      </c>
      <c r="N111" s="17"/>
      <c r="O111" s="75">
        <f ca="1">OFFSET(R111,0,F111)</f>
        <v>5.6824703216552734</v>
      </c>
      <c r="P111" s="73">
        <f ca="1">G111+OFFSET(T111,0,M111)</f>
        <v>6.3780279159545898</v>
      </c>
      <c r="Q111" s="29">
        <f ca="1">P111-O111</f>
        <v>0.69555759429931641</v>
      </c>
      <c r="R111" s="28">
        <f ca="1">OFFSET(X111,0,E111*2)</f>
        <v>4.7464337348937988</v>
      </c>
      <c r="S111" s="25">
        <f ca="1">OFFSET(Y111,0,E111*2)</f>
        <v>5.6824703216552734</v>
      </c>
      <c r="T111" s="28">
        <f ca="1">OFFSET(X111,0,H111*2)</f>
        <v>-2.125</v>
      </c>
      <c r="U111" s="58">
        <f ca="1">OFFSET(Y111,0,H111*2)</f>
        <v>7.3780279159545898</v>
      </c>
      <c r="X111" s="51">
        <f ca="1">X110+IF(AND($E110=X$5,$F110=X$6), _alpha*$Q110, 0)</f>
        <v>4.7464337348937988</v>
      </c>
      <c r="Y111" s="36">
        <f ca="1">Y110+IF(AND($E110=Y$5,$F110=Y$6), _alpha*$Q110, 0)</f>
        <v>5.6824703216552734</v>
      </c>
      <c r="Z111" s="35">
        <f ca="1">Z110+IF(AND($E110=Z$5,$F110=Z$6), _alpha*$Q110, 0)</f>
        <v>-2.125</v>
      </c>
      <c r="AA111" s="37">
        <f ca="1">AA110+IF(AND($E110=AA$5,$F110=AA$6), _alpha*$Q110, 0)</f>
        <v>7.3780279159545898</v>
      </c>
      <c r="AB111" s="36">
        <f ca="1">AB110+IF(AND($E110=AB$5,$F110=AB$6), _alpha*$Q110, 0)</f>
        <v>0.67913436889648438</v>
      </c>
      <c r="AC111" s="36">
        <f ca="1">AC110+IF(AND($E110=AC$5,$F110=AC$6), _alpha*$Q110, 0)</f>
        <v>8.9974136352539062</v>
      </c>
      <c r="AD111" s="35">
        <f ca="1">AD110+IF(AND($E110=AD$5,$F110=AD$6), _alpha*$Q110, 0)</f>
        <v>-0.75</v>
      </c>
      <c r="AE111" s="37">
        <f ca="1">AE110+IF(AND($E110=AE$5,$F110=AE$6), _alpha*$Q110, 0)</f>
        <v>9.999847412109375</v>
      </c>
      <c r="AF111" s="36">
        <f ca="1">AF110+IF(AND($E110=AF$5,$F110=AF$6), _alpha*$Q110, 0)</f>
        <v>0</v>
      </c>
      <c r="AG111" s="52">
        <f ca="1">AG110+IF(AND($E110=AG$5,$F110=AG$6), _alpha*$Q110, 0)</f>
        <v>0</v>
      </c>
      <c r="AI111" s="7">
        <f t="shared" ca="1" si="25"/>
        <v>1</v>
      </c>
      <c r="AJ111" s="12">
        <f t="shared" ca="1" si="26"/>
        <v>1</v>
      </c>
      <c r="AK111" s="12">
        <f t="shared" ca="1" si="27"/>
        <v>1</v>
      </c>
      <c r="AL111" s="12">
        <f t="shared" ca="1" si="28"/>
        <v>1</v>
      </c>
      <c r="AM111" s="8">
        <f t="shared" ca="1" si="29"/>
        <v>0</v>
      </c>
    </row>
    <row r="112" spans="2:39">
      <c r="B112" s="14">
        <f t="shared" si="30"/>
        <v>104</v>
      </c>
      <c r="C112" s="7">
        <f t="shared" ca="1" si="32"/>
        <v>2</v>
      </c>
      <c r="D112" s="8">
        <f t="shared" ca="1" si="33"/>
        <v>16</v>
      </c>
      <c r="E112" s="12">
        <f t="shared" ca="1" si="34"/>
        <v>1</v>
      </c>
      <c r="F112" s="65">
        <f t="shared" ca="1" si="31"/>
        <v>1</v>
      </c>
      <c r="G112" s="12">
        <f t="shared" ca="1" si="35"/>
        <v>-1</v>
      </c>
      <c r="H112" s="7">
        <f t="shared" ca="1" si="36"/>
        <v>2</v>
      </c>
      <c r="I112" s="8" t="b">
        <f t="shared" ca="1" si="37"/>
        <v>0</v>
      </c>
      <c r="J112" s="17"/>
      <c r="K112" s="67">
        <f t="shared" ca="1" si="23"/>
        <v>1</v>
      </c>
      <c r="L112" s="25">
        <f t="shared" si="22"/>
        <v>9.7590007294853329E-2</v>
      </c>
      <c r="M112" s="8">
        <f t="shared" ca="1" si="24"/>
        <v>1</v>
      </c>
      <c r="N112" s="17"/>
      <c r="O112" s="75">
        <f ca="1">OFFSET(R112,0,F112)</f>
        <v>7.3780279159545898</v>
      </c>
      <c r="P112" s="73">
        <f ca="1">G112+OFFSET(T112,0,M112)</f>
        <v>7.9974136352539062</v>
      </c>
      <c r="Q112" s="29">
        <f ca="1">P112-O112</f>
        <v>0.61938571929931641</v>
      </c>
      <c r="R112" s="28">
        <f ca="1">OFFSET(X112,0,E112*2)</f>
        <v>-2.125</v>
      </c>
      <c r="S112" s="25">
        <f ca="1">OFFSET(Y112,0,E112*2)</f>
        <v>7.3780279159545898</v>
      </c>
      <c r="T112" s="28">
        <f ca="1">OFFSET(X112,0,H112*2)</f>
        <v>0.67913436889648438</v>
      </c>
      <c r="U112" s="58">
        <f ca="1">OFFSET(Y112,0,H112*2)</f>
        <v>8.9974136352539062</v>
      </c>
      <c r="X112" s="51">
        <f ca="1">X111+IF(AND($E111=X$5,$F111=X$6), _alpha*$Q111, 0)</f>
        <v>4.7464337348937988</v>
      </c>
      <c r="Y112" s="36">
        <f ca="1">Y111+IF(AND($E111=Y$5,$F111=Y$6), _alpha*$Q111, 0)</f>
        <v>6.0302491188049316</v>
      </c>
      <c r="Z112" s="35">
        <f ca="1">Z111+IF(AND($E111=Z$5,$F111=Z$6), _alpha*$Q111, 0)</f>
        <v>-2.125</v>
      </c>
      <c r="AA112" s="37">
        <f ca="1">AA111+IF(AND($E111=AA$5,$F111=AA$6), _alpha*$Q111, 0)</f>
        <v>7.3780279159545898</v>
      </c>
      <c r="AB112" s="36">
        <f ca="1">AB111+IF(AND($E111=AB$5,$F111=AB$6), _alpha*$Q111, 0)</f>
        <v>0.67913436889648438</v>
      </c>
      <c r="AC112" s="36">
        <f ca="1">AC111+IF(AND($E111=AC$5,$F111=AC$6), _alpha*$Q111, 0)</f>
        <v>8.9974136352539062</v>
      </c>
      <c r="AD112" s="35">
        <f ca="1">AD111+IF(AND($E111=AD$5,$F111=AD$6), _alpha*$Q111, 0)</f>
        <v>-0.75</v>
      </c>
      <c r="AE112" s="37">
        <f ca="1">AE111+IF(AND($E111=AE$5,$F111=AE$6), _alpha*$Q111, 0)</f>
        <v>9.999847412109375</v>
      </c>
      <c r="AF112" s="36">
        <f ca="1">AF111+IF(AND($E111=AF$5,$F111=AF$6), _alpha*$Q111, 0)</f>
        <v>0</v>
      </c>
      <c r="AG112" s="52">
        <f ca="1">AG111+IF(AND($E111=AG$5,$F111=AG$6), _alpha*$Q111, 0)</f>
        <v>0</v>
      </c>
      <c r="AI112" s="7">
        <f t="shared" ca="1" si="25"/>
        <v>1</v>
      </c>
      <c r="AJ112" s="12">
        <f t="shared" ca="1" si="26"/>
        <v>1</v>
      </c>
      <c r="AK112" s="12">
        <f t="shared" ca="1" si="27"/>
        <v>1</v>
      </c>
      <c r="AL112" s="12">
        <f t="shared" ca="1" si="28"/>
        <v>1</v>
      </c>
      <c r="AM112" s="8">
        <f t="shared" ca="1" si="29"/>
        <v>0</v>
      </c>
    </row>
    <row r="113" spans="2:39">
      <c r="B113" s="14">
        <f t="shared" si="30"/>
        <v>105</v>
      </c>
      <c r="C113" s="7">
        <f t="shared" ca="1" si="32"/>
        <v>3</v>
      </c>
      <c r="D113" s="8">
        <f t="shared" ca="1" si="33"/>
        <v>16</v>
      </c>
      <c r="E113" s="12">
        <f t="shared" ca="1" si="34"/>
        <v>2</v>
      </c>
      <c r="F113" s="65">
        <f t="shared" ca="1" si="31"/>
        <v>1</v>
      </c>
      <c r="G113" s="12">
        <f t="shared" ca="1" si="35"/>
        <v>-1</v>
      </c>
      <c r="H113" s="7">
        <f t="shared" ca="1" si="36"/>
        <v>3</v>
      </c>
      <c r="I113" s="8" t="b">
        <f t="shared" ca="1" si="37"/>
        <v>0</v>
      </c>
      <c r="J113" s="17"/>
      <c r="K113" s="67">
        <f t="shared" ca="1" si="23"/>
        <v>1</v>
      </c>
      <c r="L113" s="25">
        <f t="shared" si="22"/>
        <v>9.7128586235726413E-2</v>
      </c>
      <c r="M113" s="8">
        <f t="shared" ca="1" si="24"/>
        <v>1</v>
      </c>
      <c r="N113" s="17"/>
      <c r="O113" s="75">
        <f ca="1">OFFSET(R113,0,F113)</f>
        <v>8.9974136352539062</v>
      </c>
      <c r="P113" s="73">
        <f ca="1">G113+OFFSET(T113,0,M113)</f>
        <v>8.999847412109375</v>
      </c>
      <c r="Q113" s="29">
        <f ca="1">P113-O113</f>
        <v>2.43377685546875E-3</v>
      </c>
      <c r="R113" s="28">
        <f ca="1">OFFSET(X113,0,E113*2)</f>
        <v>0.67913436889648438</v>
      </c>
      <c r="S113" s="25">
        <f ca="1">OFFSET(Y113,0,E113*2)</f>
        <v>8.9974136352539062</v>
      </c>
      <c r="T113" s="28">
        <f ca="1">OFFSET(X113,0,H113*2)</f>
        <v>-0.75</v>
      </c>
      <c r="U113" s="58">
        <f ca="1">OFFSET(Y113,0,H113*2)</f>
        <v>9.999847412109375</v>
      </c>
      <c r="X113" s="51">
        <f ca="1">X112+IF(AND($E112=X$5,$F112=X$6), _alpha*$Q112, 0)</f>
        <v>4.7464337348937988</v>
      </c>
      <c r="Y113" s="36">
        <f ca="1">Y112+IF(AND($E112=Y$5,$F112=Y$6), _alpha*$Q112, 0)</f>
        <v>6.0302491188049316</v>
      </c>
      <c r="Z113" s="35">
        <f ca="1">Z112+IF(AND($E112=Z$5,$F112=Z$6), _alpha*$Q112, 0)</f>
        <v>-2.125</v>
      </c>
      <c r="AA113" s="37">
        <f ca="1">AA112+IF(AND($E112=AA$5,$F112=AA$6), _alpha*$Q112, 0)</f>
        <v>7.687720775604248</v>
      </c>
      <c r="AB113" s="36">
        <f ca="1">AB112+IF(AND($E112=AB$5,$F112=AB$6), _alpha*$Q112, 0)</f>
        <v>0.67913436889648438</v>
      </c>
      <c r="AC113" s="36">
        <f ca="1">AC112+IF(AND($E112=AC$5,$F112=AC$6), _alpha*$Q112, 0)</f>
        <v>8.9974136352539062</v>
      </c>
      <c r="AD113" s="35">
        <f ca="1">AD112+IF(AND($E112=AD$5,$F112=AD$6), _alpha*$Q112, 0)</f>
        <v>-0.75</v>
      </c>
      <c r="AE113" s="37">
        <f ca="1">AE112+IF(AND($E112=AE$5,$F112=AE$6), _alpha*$Q112, 0)</f>
        <v>9.999847412109375</v>
      </c>
      <c r="AF113" s="36">
        <f ca="1">AF112+IF(AND($E112=AF$5,$F112=AF$6), _alpha*$Q112, 0)</f>
        <v>0</v>
      </c>
      <c r="AG113" s="52">
        <f ca="1">AG112+IF(AND($E112=AG$5,$F112=AG$6), _alpha*$Q112, 0)</f>
        <v>0</v>
      </c>
      <c r="AI113" s="7">
        <f t="shared" ca="1" si="25"/>
        <v>1</v>
      </c>
      <c r="AJ113" s="12">
        <f t="shared" ca="1" si="26"/>
        <v>1</v>
      </c>
      <c r="AK113" s="12">
        <f t="shared" ca="1" si="27"/>
        <v>1</v>
      </c>
      <c r="AL113" s="12">
        <f t="shared" ca="1" si="28"/>
        <v>1</v>
      </c>
      <c r="AM113" s="8">
        <f t="shared" ca="1" si="29"/>
        <v>0</v>
      </c>
    </row>
    <row r="114" spans="2:39">
      <c r="B114" s="14">
        <f t="shared" si="30"/>
        <v>106</v>
      </c>
      <c r="C114" s="7">
        <f t="shared" ca="1" si="32"/>
        <v>4</v>
      </c>
      <c r="D114" s="8">
        <f t="shared" ca="1" si="33"/>
        <v>16</v>
      </c>
      <c r="E114" s="12">
        <f t="shared" ca="1" si="34"/>
        <v>3</v>
      </c>
      <c r="F114" s="65">
        <f t="shared" ca="1" si="31"/>
        <v>1</v>
      </c>
      <c r="G114" s="12">
        <f t="shared" ca="1" si="35"/>
        <v>10</v>
      </c>
      <c r="H114" s="7">
        <f t="shared" ca="1" si="36"/>
        <v>4</v>
      </c>
      <c r="I114" s="8" t="b">
        <f t="shared" ca="1" si="37"/>
        <v>1</v>
      </c>
      <c r="J114" s="17"/>
      <c r="K114" s="67">
        <f t="shared" ca="1" si="23"/>
        <v>0</v>
      </c>
      <c r="L114" s="25">
        <f t="shared" si="22"/>
        <v>9.6673648904566353E-2</v>
      </c>
      <c r="M114" s="8">
        <f t="shared" ca="1" si="24"/>
        <v>0</v>
      </c>
      <c r="N114" s="17"/>
      <c r="O114" s="75">
        <f ca="1">OFFSET(R114,0,F114)</f>
        <v>9.999847412109375</v>
      </c>
      <c r="P114" s="73">
        <f ca="1">G114+OFFSET(T114,0,M114)</f>
        <v>10</v>
      </c>
      <c r="Q114" s="29">
        <f ca="1">P114-O114</f>
        <v>1.52587890625E-4</v>
      </c>
      <c r="R114" s="28">
        <f ca="1">OFFSET(X114,0,E114*2)</f>
        <v>-0.75</v>
      </c>
      <c r="S114" s="25">
        <f ca="1">OFFSET(Y114,0,E114*2)</f>
        <v>9.999847412109375</v>
      </c>
      <c r="T114" s="28">
        <f ca="1">OFFSET(X114,0,H114*2)</f>
        <v>0</v>
      </c>
      <c r="U114" s="58">
        <f ca="1">OFFSET(Y114,0,H114*2)</f>
        <v>0</v>
      </c>
      <c r="X114" s="51">
        <f ca="1">X113+IF(AND($E113=X$5,$F113=X$6), _alpha*$Q113, 0)</f>
        <v>4.7464337348937988</v>
      </c>
      <c r="Y114" s="36">
        <f ca="1">Y113+IF(AND($E113=Y$5,$F113=Y$6), _alpha*$Q113, 0)</f>
        <v>6.0302491188049316</v>
      </c>
      <c r="Z114" s="35">
        <f ca="1">Z113+IF(AND($E113=Z$5,$F113=Z$6), _alpha*$Q113, 0)</f>
        <v>-2.125</v>
      </c>
      <c r="AA114" s="37">
        <f ca="1">AA113+IF(AND($E113=AA$5,$F113=AA$6), _alpha*$Q113, 0)</f>
        <v>7.687720775604248</v>
      </c>
      <c r="AB114" s="36">
        <f ca="1">AB113+IF(AND($E113=AB$5,$F113=AB$6), _alpha*$Q113, 0)</f>
        <v>0.67913436889648438</v>
      </c>
      <c r="AC114" s="36">
        <f ca="1">AC113+IF(AND($E113=AC$5,$F113=AC$6), _alpha*$Q113, 0)</f>
        <v>8.9986305236816406</v>
      </c>
      <c r="AD114" s="35">
        <f ca="1">AD113+IF(AND($E113=AD$5,$F113=AD$6), _alpha*$Q113, 0)</f>
        <v>-0.75</v>
      </c>
      <c r="AE114" s="37">
        <f ca="1">AE113+IF(AND($E113=AE$5,$F113=AE$6), _alpha*$Q113, 0)</f>
        <v>9.999847412109375</v>
      </c>
      <c r="AF114" s="36">
        <f ca="1">AF113+IF(AND($E113=AF$5,$F113=AF$6), _alpha*$Q113, 0)</f>
        <v>0</v>
      </c>
      <c r="AG114" s="52">
        <f ca="1">AG113+IF(AND($E113=AG$5,$F113=AG$6), _alpha*$Q113, 0)</f>
        <v>0</v>
      </c>
      <c r="AI114" s="7">
        <f t="shared" ca="1" si="25"/>
        <v>1</v>
      </c>
      <c r="AJ114" s="12">
        <f t="shared" ca="1" si="26"/>
        <v>1</v>
      </c>
      <c r="AK114" s="12">
        <f t="shared" ca="1" si="27"/>
        <v>1</v>
      </c>
      <c r="AL114" s="12">
        <f t="shared" ca="1" si="28"/>
        <v>1</v>
      </c>
      <c r="AM114" s="8">
        <f t="shared" ca="1" si="29"/>
        <v>0</v>
      </c>
    </row>
    <row r="115" spans="2:39">
      <c r="B115" s="14">
        <f t="shared" si="30"/>
        <v>107</v>
      </c>
      <c r="C115" s="7">
        <f t="shared" ca="1" si="32"/>
        <v>0</v>
      </c>
      <c r="D115" s="8">
        <f t="shared" ca="1" si="33"/>
        <v>17</v>
      </c>
      <c r="E115" s="12">
        <f t="shared" ca="1" si="34"/>
        <v>0</v>
      </c>
      <c r="F115" s="65">
        <f t="shared" ca="1" si="31"/>
        <v>0</v>
      </c>
      <c r="G115" s="12">
        <f t="shared" ca="1" si="35"/>
        <v>-1</v>
      </c>
      <c r="H115" s="7">
        <f t="shared" ca="1" si="36"/>
        <v>0</v>
      </c>
      <c r="I115" s="8" t="b">
        <f t="shared" ca="1" si="37"/>
        <v>0</v>
      </c>
      <c r="J115" s="17"/>
      <c r="K115" s="67">
        <f t="shared" ca="1" si="23"/>
        <v>1</v>
      </c>
      <c r="L115" s="25">
        <f t="shared" si="22"/>
        <v>9.6225044864937631E-2</v>
      </c>
      <c r="M115" s="8">
        <f t="shared" ca="1" si="24"/>
        <v>1</v>
      </c>
      <c r="N115" s="17"/>
      <c r="O115" s="75">
        <f ca="1">OFFSET(R115,0,F115)</f>
        <v>4.7464337348937988</v>
      </c>
      <c r="P115" s="73">
        <f ca="1">G115+OFFSET(T115,0,M115)</f>
        <v>5.0302491188049316</v>
      </c>
      <c r="Q115" s="29">
        <f ca="1">P115-O115</f>
        <v>0.28381538391113281</v>
      </c>
      <c r="R115" s="28">
        <f ca="1">OFFSET(X115,0,E115*2)</f>
        <v>4.7464337348937988</v>
      </c>
      <c r="S115" s="25">
        <f ca="1">OFFSET(Y115,0,E115*2)</f>
        <v>6.0302491188049316</v>
      </c>
      <c r="T115" s="28">
        <f ca="1">OFFSET(X115,0,H115*2)</f>
        <v>4.7464337348937988</v>
      </c>
      <c r="U115" s="58">
        <f ca="1">OFFSET(Y115,0,H115*2)</f>
        <v>6.0302491188049316</v>
      </c>
      <c r="X115" s="51">
        <f ca="1">X114+IF(AND($E114=X$5,$F114=X$6), _alpha*$Q114, 0)</f>
        <v>4.7464337348937988</v>
      </c>
      <c r="Y115" s="36">
        <f ca="1">Y114+IF(AND($E114=Y$5,$F114=Y$6), _alpha*$Q114, 0)</f>
        <v>6.0302491188049316</v>
      </c>
      <c r="Z115" s="35">
        <f ca="1">Z114+IF(AND($E114=Z$5,$F114=Z$6), _alpha*$Q114, 0)</f>
        <v>-2.125</v>
      </c>
      <c r="AA115" s="37">
        <f ca="1">AA114+IF(AND($E114=AA$5,$F114=AA$6), _alpha*$Q114, 0)</f>
        <v>7.687720775604248</v>
      </c>
      <c r="AB115" s="36">
        <f ca="1">AB114+IF(AND($E114=AB$5,$F114=AB$6), _alpha*$Q114, 0)</f>
        <v>0.67913436889648438</v>
      </c>
      <c r="AC115" s="36">
        <f ca="1">AC114+IF(AND($E114=AC$5,$F114=AC$6), _alpha*$Q114, 0)</f>
        <v>8.9986305236816406</v>
      </c>
      <c r="AD115" s="35">
        <f ca="1">AD114+IF(AND($E114=AD$5,$F114=AD$6), _alpha*$Q114, 0)</f>
        <v>-0.75</v>
      </c>
      <c r="AE115" s="37">
        <f ca="1">AE114+IF(AND($E114=AE$5,$F114=AE$6), _alpha*$Q114, 0)</f>
        <v>9.9999237060546875</v>
      </c>
      <c r="AF115" s="36">
        <f ca="1">AF114+IF(AND($E114=AF$5,$F114=AF$6), _alpha*$Q114, 0)</f>
        <v>0</v>
      </c>
      <c r="AG115" s="52">
        <f ca="1">AG114+IF(AND($E114=AG$5,$F114=AG$6), _alpha*$Q114, 0)</f>
        <v>0</v>
      </c>
      <c r="AI115" s="7">
        <f t="shared" ca="1" si="25"/>
        <v>1</v>
      </c>
      <c r="AJ115" s="12">
        <f t="shared" ca="1" si="26"/>
        <v>1</v>
      </c>
      <c r="AK115" s="12">
        <f t="shared" ca="1" si="27"/>
        <v>1</v>
      </c>
      <c r="AL115" s="12">
        <f t="shared" ca="1" si="28"/>
        <v>1</v>
      </c>
      <c r="AM115" s="8">
        <f t="shared" ca="1" si="29"/>
        <v>0</v>
      </c>
    </row>
    <row r="116" spans="2:39">
      <c r="B116" s="14">
        <f t="shared" si="30"/>
        <v>108</v>
      </c>
      <c r="C116" s="7">
        <f t="shared" ca="1" si="32"/>
        <v>1</v>
      </c>
      <c r="D116" s="8">
        <f t="shared" ca="1" si="33"/>
        <v>17</v>
      </c>
      <c r="E116" s="12">
        <f t="shared" ca="1" si="34"/>
        <v>0</v>
      </c>
      <c r="F116" s="65">
        <f t="shared" ca="1" si="31"/>
        <v>1</v>
      </c>
      <c r="G116" s="12">
        <f t="shared" ca="1" si="35"/>
        <v>-1</v>
      </c>
      <c r="H116" s="7">
        <f t="shared" ca="1" si="36"/>
        <v>1</v>
      </c>
      <c r="I116" s="8" t="b">
        <f t="shared" ca="1" si="37"/>
        <v>0</v>
      </c>
      <c r="J116" s="17"/>
      <c r="K116" s="67">
        <f t="shared" ca="1" si="23"/>
        <v>1</v>
      </c>
      <c r="L116" s="25">
        <f t="shared" si="22"/>
        <v>9.5782628522115137E-2</v>
      </c>
      <c r="M116" s="8">
        <f t="shared" ca="1" si="24"/>
        <v>1</v>
      </c>
      <c r="N116" s="17"/>
      <c r="O116" s="75">
        <f ca="1">OFFSET(R116,0,F116)</f>
        <v>6.0302491188049316</v>
      </c>
      <c r="P116" s="73">
        <f ca="1">G116+OFFSET(T116,0,M116)</f>
        <v>6.687720775604248</v>
      </c>
      <c r="Q116" s="29">
        <f ca="1">P116-O116</f>
        <v>0.65747165679931641</v>
      </c>
      <c r="R116" s="28">
        <f ca="1">OFFSET(X116,0,E116*2)</f>
        <v>4.8883414268493652</v>
      </c>
      <c r="S116" s="25">
        <f ca="1">OFFSET(Y116,0,E116*2)</f>
        <v>6.0302491188049316</v>
      </c>
      <c r="T116" s="28">
        <f ca="1">OFFSET(X116,0,H116*2)</f>
        <v>-2.125</v>
      </c>
      <c r="U116" s="58">
        <f ca="1">OFFSET(Y116,0,H116*2)</f>
        <v>7.687720775604248</v>
      </c>
      <c r="X116" s="51">
        <f ca="1">X115+IF(AND($E115=X$5,$F115=X$6), _alpha*$Q115, 0)</f>
        <v>4.8883414268493652</v>
      </c>
      <c r="Y116" s="36">
        <f ca="1">Y115+IF(AND($E115=Y$5,$F115=Y$6), _alpha*$Q115, 0)</f>
        <v>6.0302491188049316</v>
      </c>
      <c r="Z116" s="35">
        <f ca="1">Z115+IF(AND($E115=Z$5,$F115=Z$6), _alpha*$Q115, 0)</f>
        <v>-2.125</v>
      </c>
      <c r="AA116" s="37">
        <f ca="1">AA115+IF(AND($E115=AA$5,$F115=AA$6), _alpha*$Q115, 0)</f>
        <v>7.687720775604248</v>
      </c>
      <c r="AB116" s="36">
        <f ca="1">AB115+IF(AND($E115=AB$5,$F115=AB$6), _alpha*$Q115, 0)</f>
        <v>0.67913436889648438</v>
      </c>
      <c r="AC116" s="36">
        <f ca="1">AC115+IF(AND($E115=AC$5,$F115=AC$6), _alpha*$Q115, 0)</f>
        <v>8.9986305236816406</v>
      </c>
      <c r="AD116" s="35">
        <f ca="1">AD115+IF(AND($E115=AD$5,$F115=AD$6), _alpha*$Q115, 0)</f>
        <v>-0.75</v>
      </c>
      <c r="AE116" s="37">
        <f ca="1">AE115+IF(AND($E115=AE$5,$F115=AE$6), _alpha*$Q115, 0)</f>
        <v>9.9999237060546875</v>
      </c>
      <c r="AF116" s="36">
        <f ca="1">AF115+IF(AND($E115=AF$5,$F115=AF$6), _alpha*$Q115, 0)</f>
        <v>0</v>
      </c>
      <c r="AG116" s="52">
        <f ca="1">AG115+IF(AND($E115=AG$5,$F115=AG$6), _alpha*$Q115, 0)</f>
        <v>0</v>
      </c>
      <c r="AI116" s="7">
        <f t="shared" ca="1" si="25"/>
        <v>1</v>
      </c>
      <c r="AJ116" s="12">
        <f t="shared" ca="1" si="26"/>
        <v>1</v>
      </c>
      <c r="AK116" s="12">
        <f t="shared" ca="1" si="27"/>
        <v>1</v>
      </c>
      <c r="AL116" s="12">
        <f t="shared" ca="1" si="28"/>
        <v>1</v>
      </c>
      <c r="AM116" s="8">
        <f t="shared" ca="1" si="29"/>
        <v>0</v>
      </c>
    </row>
    <row r="117" spans="2:39">
      <c r="B117" s="14">
        <f t="shared" si="30"/>
        <v>109</v>
      </c>
      <c r="C117" s="7">
        <f t="shared" ca="1" si="32"/>
        <v>2</v>
      </c>
      <c r="D117" s="8">
        <f t="shared" ca="1" si="33"/>
        <v>17</v>
      </c>
      <c r="E117" s="12">
        <f t="shared" ca="1" si="34"/>
        <v>1</v>
      </c>
      <c r="F117" s="65">
        <f t="shared" ca="1" si="31"/>
        <v>1</v>
      </c>
      <c r="G117" s="12">
        <f t="shared" ca="1" si="35"/>
        <v>-1</v>
      </c>
      <c r="H117" s="7">
        <f t="shared" ca="1" si="36"/>
        <v>2</v>
      </c>
      <c r="I117" s="8" t="b">
        <f t="shared" ca="1" si="37"/>
        <v>0</v>
      </c>
      <c r="J117" s="17"/>
      <c r="K117" s="67">
        <f t="shared" ca="1" si="23"/>
        <v>1</v>
      </c>
      <c r="L117" s="25">
        <f t="shared" si="22"/>
        <v>9.5346258924559238E-2</v>
      </c>
      <c r="M117" s="8">
        <f t="shared" ca="1" si="24"/>
        <v>1</v>
      </c>
      <c r="N117" s="17"/>
      <c r="O117" s="75">
        <f ca="1">OFFSET(R117,0,F117)</f>
        <v>7.687720775604248</v>
      </c>
      <c r="P117" s="73">
        <f ca="1">G117+OFFSET(T117,0,M117)</f>
        <v>7.9986305236816406</v>
      </c>
      <c r="Q117" s="29">
        <f ca="1">P117-O117</f>
        <v>0.31090974807739258</v>
      </c>
      <c r="R117" s="28">
        <f ca="1">OFFSET(X117,0,E117*2)</f>
        <v>-2.125</v>
      </c>
      <c r="S117" s="25">
        <f ca="1">OFFSET(Y117,0,E117*2)</f>
        <v>7.687720775604248</v>
      </c>
      <c r="T117" s="28">
        <f ca="1">OFFSET(X117,0,H117*2)</f>
        <v>0.67913436889648438</v>
      </c>
      <c r="U117" s="58">
        <f ca="1">OFFSET(Y117,0,H117*2)</f>
        <v>8.9986305236816406</v>
      </c>
      <c r="X117" s="51">
        <f ca="1">X116+IF(AND($E116=X$5,$F116=X$6), _alpha*$Q116, 0)</f>
        <v>4.8883414268493652</v>
      </c>
      <c r="Y117" s="36">
        <f ca="1">Y116+IF(AND($E116=Y$5,$F116=Y$6), _alpha*$Q116, 0)</f>
        <v>6.3589849472045898</v>
      </c>
      <c r="Z117" s="35">
        <f ca="1">Z116+IF(AND($E116=Z$5,$F116=Z$6), _alpha*$Q116, 0)</f>
        <v>-2.125</v>
      </c>
      <c r="AA117" s="37">
        <f ca="1">AA116+IF(AND($E116=AA$5,$F116=AA$6), _alpha*$Q116, 0)</f>
        <v>7.687720775604248</v>
      </c>
      <c r="AB117" s="36">
        <f ca="1">AB116+IF(AND($E116=AB$5,$F116=AB$6), _alpha*$Q116, 0)</f>
        <v>0.67913436889648438</v>
      </c>
      <c r="AC117" s="36">
        <f ca="1">AC116+IF(AND($E116=AC$5,$F116=AC$6), _alpha*$Q116, 0)</f>
        <v>8.9986305236816406</v>
      </c>
      <c r="AD117" s="35">
        <f ca="1">AD116+IF(AND($E116=AD$5,$F116=AD$6), _alpha*$Q116, 0)</f>
        <v>-0.75</v>
      </c>
      <c r="AE117" s="37">
        <f ca="1">AE116+IF(AND($E116=AE$5,$F116=AE$6), _alpha*$Q116, 0)</f>
        <v>9.9999237060546875</v>
      </c>
      <c r="AF117" s="36">
        <f ca="1">AF116+IF(AND($E116=AF$5,$F116=AF$6), _alpha*$Q116, 0)</f>
        <v>0</v>
      </c>
      <c r="AG117" s="52">
        <f ca="1">AG116+IF(AND($E116=AG$5,$F116=AG$6), _alpha*$Q116, 0)</f>
        <v>0</v>
      </c>
      <c r="AI117" s="7">
        <f t="shared" ca="1" si="25"/>
        <v>1</v>
      </c>
      <c r="AJ117" s="12">
        <f t="shared" ca="1" si="26"/>
        <v>1</v>
      </c>
      <c r="AK117" s="12">
        <f t="shared" ca="1" si="27"/>
        <v>1</v>
      </c>
      <c r="AL117" s="12">
        <f t="shared" ca="1" si="28"/>
        <v>1</v>
      </c>
      <c r="AM117" s="8">
        <f t="shared" ca="1" si="29"/>
        <v>0</v>
      </c>
    </row>
    <row r="118" spans="2:39">
      <c r="B118" s="14">
        <f t="shared" si="30"/>
        <v>110</v>
      </c>
      <c r="C118" s="7">
        <f t="shared" ca="1" si="32"/>
        <v>3</v>
      </c>
      <c r="D118" s="8">
        <f t="shared" ca="1" si="33"/>
        <v>17</v>
      </c>
      <c r="E118" s="12">
        <f t="shared" ca="1" si="34"/>
        <v>2</v>
      </c>
      <c r="F118" s="65">
        <f t="shared" ca="1" si="31"/>
        <v>1</v>
      </c>
      <c r="G118" s="12">
        <f t="shared" ca="1" si="35"/>
        <v>-1</v>
      </c>
      <c r="H118" s="7">
        <f t="shared" ca="1" si="36"/>
        <v>3</v>
      </c>
      <c r="I118" s="8" t="b">
        <f t="shared" ca="1" si="37"/>
        <v>0</v>
      </c>
      <c r="J118" s="17"/>
      <c r="K118" s="67">
        <f t="shared" ca="1" si="23"/>
        <v>1</v>
      </c>
      <c r="L118" s="25">
        <f t="shared" si="22"/>
        <v>9.4915799575249898E-2</v>
      </c>
      <c r="M118" s="8">
        <f t="shared" ca="1" si="24"/>
        <v>1</v>
      </c>
      <c r="N118" s="17"/>
      <c r="O118" s="75">
        <f ca="1">OFFSET(R118,0,F118)</f>
        <v>8.9986305236816406</v>
      </c>
      <c r="P118" s="73">
        <f ca="1">G118+OFFSET(T118,0,M118)</f>
        <v>8.9999237060546875</v>
      </c>
      <c r="Q118" s="29">
        <f ca="1">P118-O118</f>
        <v>1.293182373046875E-3</v>
      </c>
      <c r="R118" s="28">
        <f ca="1">OFFSET(X118,0,E118*2)</f>
        <v>0.67913436889648438</v>
      </c>
      <c r="S118" s="25">
        <f ca="1">OFFSET(Y118,0,E118*2)</f>
        <v>8.9986305236816406</v>
      </c>
      <c r="T118" s="28">
        <f ca="1">OFFSET(X118,0,H118*2)</f>
        <v>-0.75</v>
      </c>
      <c r="U118" s="58">
        <f ca="1">OFFSET(Y118,0,H118*2)</f>
        <v>9.9999237060546875</v>
      </c>
      <c r="X118" s="51">
        <f ca="1">X117+IF(AND($E117=X$5,$F117=X$6), _alpha*$Q117, 0)</f>
        <v>4.8883414268493652</v>
      </c>
      <c r="Y118" s="36">
        <f ca="1">Y117+IF(AND($E117=Y$5,$F117=Y$6), _alpha*$Q117, 0)</f>
        <v>6.3589849472045898</v>
      </c>
      <c r="Z118" s="35">
        <f ca="1">Z117+IF(AND($E117=Z$5,$F117=Z$6), _alpha*$Q117, 0)</f>
        <v>-2.125</v>
      </c>
      <c r="AA118" s="37">
        <f ca="1">AA117+IF(AND($E117=AA$5,$F117=AA$6), _alpha*$Q117, 0)</f>
        <v>7.8431756496429443</v>
      </c>
      <c r="AB118" s="36">
        <f ca="1">AB117+IF(AND($E117=AB$5,$F117=AB$6), _alpha*$Q117, 0)</f>
        <v>0.67913436889648438</v>
      </c>
      <c r="AC118" s="36">
        <f ca="1">AC117+IF(AND($E117=AC$5,$F117=AC$6), _alpha*$Q117, 0)</f>
        <v>8.9986305236816406</v>
      </c>
      <c r="AD118" s="35">
        <f ca="1">AD117+IF(AND($E117=AD$5,$F117=AD$6), _alpha*$Q117, 0)</f>
        <v>-0.75</v>
      </c>
      <c r="AE118" s="37">
        <f ca="1">AE117+IF(AND($E117=AE$5,$F117=AE$6), _alpha*$Q117, 0)</f>
        <v>9.9999237060546875</v>
      </c>
      <c r="AF118" s="36">
        <f ca="1">AF117+IF(AND($E117=AF$5,$F117=AF$6), _alpha*$Q117, 0)</f>
        <v>0</v>
      </c>
      <c r="AG118" s="52">
        <f ca="1">AG117+IF(AND($E117=AG$5,$F117=AG$6), _alpha*$Q117, 0)</f>
        <v>0</v>
      </c>
      <c r="AI118" s="7">
        <f t="shared" ca="1" si="25"/>
        <v>1</v>
      </c>
      <c r="AJ118" s="12">
        <f t="shared" ca="1" si="26"/>
        <v>1</v>
      </c>
      <c r="AK118" s="12">
        <f t="shared" ca="1" si="27"/>
        <v>1</v>
      </c>
      <c r="AL118" s="12">
        <f t="shared" ca="1" si="28"/>
        <v>1</v>
      </c>
      <c r="AM118" s="8">
        <f t="shared" ca="1" si="29"/>
        <v>0</v>
      </c>
    </row>
    <row r="119" spans="2:39">
      <c r="B119" s="14">
        <f t="shared" si="30"/>
        <v>111</v>
      </c>
      <c r="C119" s="7">
        <f t="shared" ca="1" si="32"/>
        <v>4</v>
      </c>
      <c r="D119" s="8">
        <f t="shared" ca="1" si="33"/>
        <v>17</v>
      </c>
      <c r="E119" s="12">
        <f t="shared" ca="1" si="34"/>
        <v>3</v>
      </c>
      <c r="F119" s="65">
        <f t="shared" ca="1" si="31"/>
        <v>1</v>
      </c>
      <c r="G119" s="12">
        <f t="shared" ca="1" si="35"/>
        <v>10</v>
      </c>
      <c r="H119" s="7">
        <f t="shared" ca="1" si="36"/>
        <v>4</v>
      </c>
      <c r="I119" s="8" t="b">
        <f t="shared" ca="1" si="37"/>
        <v>1</v>
      </c>
      <c r="J119" s="17"/>
      <c r="K119" s="67">
        <f t="shared" ca="1" si="23"/>
        <v>0</v>
      </c>
      <c r="L119" s="25">
        <f t="shared" si="22"/>
        <v>9.4491118252306799E-2</v>
      </c>
      <c r="M119" s="8">
        <f t="shared" ca="1" si="24"/>
        <v>0</v>
      </c>
      <c r="N119" s="17"/>
      <c r="O119" s="75">
        <f ca="1">OFFSET(R119,0,F119)</f>
        <v>9.9999237060546875</v>
      </c>
      <c r="P119" s="73">
        <f ca="1">G119+OFFSET(T119,0,M119)</f>
        <v>10</v>
      </c>
      <c r="Q119" s="29">
        <f ca="1">P119-O119</f>
        <v>7.62939453125E-5</v>
      </c>
      <c r="R119" s="28">
        <f ca="1">OFFSET(X119,0,E119*2)</f>
        <v>-0.75</v>
      </c>
      <c r="S119" s="25">
        <f ca="1">OFFSET(Y119,0,E119*2)</f>
        <v>9.9999237060546875</v>
      </c>
      <c r="T119" s="28">
        <f ca="1">OFFSET(X119,0,H119*2)</f>
        <v>0</v>
      </c>
      <c r="U119" s="58">
        <f ca="1">OFFSET(Y119,0,H119*2)</f>
        <v>0</v>
      </c>
      <c r="X119" s="51">
        <f ca="1">X118+IF(AND($E118=X$5,$F118=X$6), _alpha*$Q118, 0)</f>
        <v>4.8883414268493652</v>
      </c>
      <c r="Y119" s="36">
        <f ca="1">Y118+IF(AND($E118=Y$5,$F118=Y$6), _alpha*$Q118, 0)</f>
        <v>6.3589849472045898</v>
      </c>
      <c r="Z119" s="35">
        <f ca="1">Z118+IF(AND($E118=Z$5,$F118=Z$6), _alpha*$Q118, 0)</f>
        <v>-2.125</v>
      </c>
      <c r="AA119" s="37">
        <f ca="1">AA118+IF(AND($E118=AA$5,$F118=AA$6), _alpha*$Q118, 0)</f>
        <v>7.8431756496429443</v>
      </c>
      <c r="AB119" s="36">
        <f ca="1">AB118+IF(AND($E118=AB$5,$F118=AB$6), _alpha*$Q118, 0)</f>
        <v>0.67913436889648438</v>
      </c>
      <c r="AC119" s="36">
        <f ca="1">AC118+IF(AND($E118=AC$5,$F118=AC$6), _alpha*$Q118, 0)</f>
        <v>8.9992771148681641</v>
      </c>
      <c r="AD119" s="35">
        <f ca="1">AD118+IF(AND($E118=AD$5,$F118=AD$6), _alpha*$Q118, 0)</f>
        <v>-0.75</v>
      </c>
      <c r="AE119" s="37">
        <f ca="1">AE118+IF(AND($E118=AE$5,$F118=AE$6), _alpha*$Q118, 0)</f>
        <v>9.9999237060546875</v>
      </c>
      <c r="AF119" s="36">
        <f ca="1">AF118+IF(AND($E118=AF$5,$F118=AF$6), _alpha*$Q118, 0)</f>
        <v>0</v>
      </c>
      <c r="AG119" s="52">
        <f ca="1">AG118+IF(AND($E118=AG$5,$F118=AG$6), _alpha*$Q118, 0)</f>
        <v>0</v>
      </c>
      <c r="AI119" s="7">
        <f t="shared" ca="1" si="25"/>
        <v>1</v>
      </c>
      <c r="AJ119" s="12">
        <f t="shared" ca="1" si="26"/>
        <v>1</v>
      </c>
      <c r="AK119" s="12">
        <f t="shared" ca="1" si="27"/>
        <v>1</v>
      </c>
      <c r="AL119" s="12">
        <f t="shared" ca="1" si="28"/>
        <v>1</v>
      </c>
      <c r="AM119" s="8">
        <f t="shared" ca="1" si="29"/>
        <v>0</v>
      </c>
    </row>
    <row r="120" spans="2:39">
      <c r="B120" s="14">
        <f t="shared" si="30"/>
        <v>112</v>
      </c>
      <c r="C120" s="7">
        <f t="shared" ca="1" si="32"/>
        <v>0</v>
      </c>
      <c r="D120" s="8">
        <f t="shared" ca="1" si="33"/>
        <v>18</v>
      </c>
      <c r="E120" s="12">
        <f t="shared" ca="1" si="34"/>
        <v>0</v>
      </c>
      <c r="F120" s="65">
        <f t="shared" ca="1" si="31"/>
        <v>0</v>
      </c>
      <c r="G120" s="12">
        <f t="shared" ca="1" si="35"/>
        <v>-1</v>
      </c>
      <c r="H120" s="7">
        <f t="shared" ca="1" si="36"/>
        <v>0</v>
      </c>
      <c r="I120" s="8" t="b">
        <f t="shared" ca="1" si="37"/>
        <v>0</v>
      </c>
      <c r="J120" s="17"/>
      <c r="K120" s="67">
        <f t="shared" ca="1" si="23"/>
        <v>1</v>
      </c>
      <c r="L120" s="25">
        <f t="shared" si="22"/>
        <v>9.4072086838359728E-2</v>
      </c>
      <c r="M120" s="8">
        <f t="shared" ca="1" si="24"/>
        <v>1</v>
      </c>
      <c r="N120" s="17"/>
      <c r="O120" s="75">
        <f ca="1">OFFSET(R120,0,F120)</f>
        <v>4.8883414268493652</v>
      </c>
      <c r="P120" s="73">
        <f ca="1">G120+OFFSET(T120,0,M120)</f>
        <v>5.3589849472045898</v>
      </c>
      <c r="Q120" s="29">
        <f ca="1">P120-O120</f>
        <v>0.47064352035522461</v>
      </c>
      <c r="R120" s="28">
        <f ca="1">OFFSET(X120,0,E120*2)</f>
        <v>4.8883414268493652</v>
      </c>
      <c r="S120" s="25">
        <f ca="1">OFFSET(Y120,0,E120*2)</f>
        <v>6.3589849472045898</v>
      </c>
      <c r="T120" s="28">
        <f ca="1">OFFSET(X120,0,H120*2)</f>
        <v>4.8883414268493652</v>
      </c>
      <c r="U120" s="58">
        <f ca="1">OFFSET(Y120,0,H120*2)</f>
        <v>6.3589849472045898</v>
      </c>
      <c r="X120" s="51">
        <f ca="1">X119+IF(AND($E119=X$5,$F119=X$6), _alpha*$Q119, 0)</f>
        <v>4.8883414268493652</v>
      </c>
      <c r="Y120" s="36">
        <f ca="1">Y119+IF(AND($E119=Y$5,$F119=Y$6), _alpha*$Q119, 0)</f>
        <v>6.3589849472045898</v>
      </c>
      <c r="Z120" s="35">
        <f ca="1">Z119+IF(AND($E119=Z$5,$F119=Z$6), _alpha*$Q119, 0)</f>
        <v>-2.125</v>
      </c>
      <c r="AA120" s="37">
        <f ca="1">AA119+IF(AND($E119=AA$5,$F119=AA$6), _alpha*$Q119, 0)</f>
        <v>7.8431756496429443</v>
      </c>
      <c r="AB120" s="36">
        <f ca="1">AB119+IF(AND($E119=AB$5,$F119=AB$6), _alpha*$Q119, 0)</f>
        <v>0.67913436889648438</v>
      </c>
      <c r="AC120" s="36">
        <f ca="1">AC119+IF(AND($E119=AC$5,$F119=AC$6), _alpha*$Q119, 0)</f>
        <v>8.9992771148681641</v>
      </c>
      <c r="AD120" s="35">
        <f ca="1">AD119+IF(AND($E119=AD$5,$F119=AD$6), _alpha*$Q119, 0)</f>
        <v>-0.75</v>
      </c>
      <c r="AE120" s="37">
        <f ca="1">AE119+IF(AND($E119=AE$5,$F119=AE$6), _alpha*$Q119, 0)</f>
        <v>9.9999618530273438</v>
      </c>
      <c r="AF120" s="36">
        <f ca="1">AF119+IF(AND($E119=AF$5,$F119=AF$6), _alpha*$Q119, 0)</f>
        <v>0</v>
      </c>
      <c r="AG120" s="52">
        <f ca="1">AG119+IF(AND($E119=AG$5,$F119=AG$6), _alpha*$Q119, 0)</f>
        <v>0</v>
      </c>
      <c r="AI120" s="7">
        <f t="shared" ca="1" si="25"/>
        <v>1</v>
      </c>
      <c r="AJ120" s="12">
        <f t="shared" ca="1" si="26"/>
        <v>1</v>
      </c>
      <c r="AK120" s="12">
        <f t="shared" ca="1" si="27"/>
        <v>1</v>
      </c>
      <c r="AL120" s="12">
        <f t="shared" ca="1" si="28"/>
        <v>1</v>
      </c>
      <c r="AM120" s="8">
        <f t="shared" ca="1" si="29"/>
        <v>0</v>
      </c>
    </row>
    <row r="121" spans="2:39">
      <c r="B121" s="14">
        <f t="shared" si="30"/>
        <v>113</v>
      </c>
      <c r="C121" s="7">
        <f t="shared" ca="1" si="32"/>
        <v>1</v>
      </c>
      <c r="D121" s="8">
        <f t="shared" ca="1" si="33"/>
        <v>18</v>
      </c>
      <c r="E121" s="12">
        <f t="shared" ca="1" si="34"/>
        <v>0</v>
      </c>
      <c r="F121" s="65">
        <f t="shared" ca="1" si="31"/>
        <v>1</v>
      </c>
      <c r="G121" s="12">
        <f t="shared" ca="1" si="35"/>
        <v>-1</v>
      </c>
      <c r="H121" s="7">
        <f t="shared" ca="1" si="36"/>
        <v>1</v>
      </c>
      <c r="I121" s="8" t="b">
        <f t="shared" ca="1" si="37"/>
        <v>0</v>
      </c>
      <c r="J121" s="17"/>
      <c r="K121" s="67">
        <f t="shared" ca="1" si="23"/>
        <v>1</v>
      </c>
      <c r="L121" s="25">
        <f t="shared" si="22"/>
        <v>9.3658581158169399E-2</v>
      </c>
      <c r="M121" s="8">
        <f t="shared" ca="1" si="24"/>
        <v>1</v>
      </c>
      <c r="N121" s="17"/>
      <c r="O121" s="75">
        <f ca="1">OFFSET(R121,0,F121)</f>
        <v>6.3589849472045898</v>
      </c>
      <c r="P121" s="73">
        <f ca="1">G121+OFFSET(T121,0,M121)</f>
        <v>6.8431756496429443</v>
      </c>
      <c r="Q121" s="29">
        <f ca="1">P121-O121</f>
        <v>0.48419070243835449</v>
      </c>
      <c r="R121" s="28">
        <f ca="1">OFFSET(X121,0,E121*2)</f>
        <v>5.1236631870269775</v>
      </c>
      <c r="S121" s="25">
        <f ca="1">OFFSET(Y121,0,E121*2)</f>
        <v>6.3589849472045898</v>
      </c>
      <c r="T121" s="28">
        <f ca="1">OFFSET(X121,0,H121*2)</f>
        <v>-2.125</v>
      </c>
      <c r="U121" s="58">
        <f ca="1">OFFSET(Y121,0,H121*2)</f>
        <v>7.8431756496429443</v>
      </c>
      <c r="X121" s="51">
        <f ca="1">X120+IF(AND($E120=X$5,$F120=X$6), _alpha*$Q120, 0)</f>
        <v>5.1236631870269775</v>
      </c>
      <c r="Y121" s="36">
        <f ca="1">Y120+IF(AND($E120=Y$5,$F120=Y$6), _alpha*$Q120, 0)</f>
        <v>6.3589849472045898</v>
      </c>
      <c r="Z121" s="35">
        <f ca="1">Z120+IF(AND($E120=Z$5,$F120=Z$6), _alpha*$Q120, 0)</f>
        <v>-2.125</v>
      </c>
      <c r="AA121" s="37">
        <f ca="1">AA120+IF(AND($E120=AA$5,$F120=AA$6), _alpha*$Q120, 0)</f>
        <v>7.8431756496429443</v>
      </c>
      <c r="AB121" s="36">
        <f ca="1">AB120+IF(AND($E120=AB$5,$F120=AB$6), _alpha*$Q120, 0)</f>
        <v>0.67913436889648438</v>
      </c>
      <c r="AC121" s="36">
        <f ca="1">AC120+IF(AND($E120=AC$5,$F120=AC$6), _alpha*$Q120, 0)</f>
        <v>8.9992771148681641</v>
      </c>
      <c r="AD121" s="35">
        <f ca="1">AD120+IF(AND($E120=AD$5,$F120=AD$6), _alpha*$Q120, 0)</f>
        <v>-0.75</v>
      </c>
      <c r="AE121" s="37">
        <f ca="1">AE120+IF(AND($E120=AE$5,$F120=AE$6), _alpha*$Q120, 0)</f>
        <v>9.9999618530273438</v>
      </c>
      <c r="AF121" s="36">
        <f ca="1">AF120+IF(AND($E120=AF$5,$F120=AF$6), _alpha*$Q120, 0)</f>
        <v>0</v>
      </c>
      <c r="AG121" s="52">
        <f ca="1">AG120+IF(AND($E120=AG$5,$F120=AG$6), _alpha*$Q120, 0)</f>
        <v>0</v>
      </c>
      <c r="AI121" s="7">
        <f t="shared" ca="1" si="25"/>
        <v>1</v>
      </c>
      <c r="AJ121" s="12">
        <f t="shared" ca="1" si="26"/>
        <v>1</v>
      </c>
      <c r="AK121" s="12">
        <f t="shared" ca="1" si="27"/>
        <v>1</v>
      </c>
      <c r="AL121" s="12">
        <f t="shared" ca="1" si="28"/>
        <v>1</v>
      </c>
      <c r="AM121" s="8">
        <f t="shared" ca="1" si="29"/>
        <v>0</v>
      </c>
    </row>
    <row r="122" spans="2:39">
      <c r="B122" s="14">
        <f t="shared" si="30"/>
        <v>114</v>
      </c>
      <c r="C122" s="7">
        <f t="shared" ca="1" si="32"/>
        <v>2</v>
      </c>
      <c r="D122" s="8">
        <f t="shared" ca="1" si="33"/>
        <v>18</v>
      </c>
      <c r="E122" s="12">
        <f t="shared" ca="1" si="34"/>
        <v>1</v>
      </c>
      <c r="F122" s="65">
        <f t="shared" ca="1" si="31"/>
        <v>1</v>
      </c>
      <c r="G122" s="12">
        <f t="shared" ca="1" si="35"/>
        <v>-1</v>
      </c>
      <c r="H122" s="7">
        <f t="shared" ca="1" si="36"/>
        <v>2</v>
      </c>
      <c r="I122" s="8" t="b">
        <f t="shared" ca="1" si="37"/>
        <v>0</v>
      </c>
      <c r="J122" s="17"/>
      <c r="K122" s="67">
        <f t="shared" ca="1" si="23"/>
        <v>1</v>
      </c>
      <c r="L122" s="25">
        <f t="shared" si="22"/>
        <v>9.3250480824031381E-2</v>
      </c>
      <c r="M122" s="8">
        <f t="shared" ca="1" si="24"/>
        <v>1</v>
      </c>
      <c r="N122" s="17"/>
      <c r="O122" s="75">
        <f ca="1">OFFSET(R122,0,F122)</f>
        <v>7.8431756496429443</v>
      </c>
      <c r="P122" s="73">
        <f ca="1">G122+OFFSET(T122,0,M122)</f>
        <v>7.9992771148681641</v>
      </c>
      <c r="Q122" s="29">
        <f ca="1">P122-O122</f>
        <v>0.15610146522521973</v>
      </c>
      <c r="R122" s="28">
        <f ca="1">OFFSET(X122,0,E122*2)</f>
        <v>-2.125</v>
      </c>
      <c r="S122" s="25">
        <f ca="1">OFFSET(Y122,0,E122*2)</f>
        <v>7.8431756496429443</v>
      </c>
      <c r="T122" s="28">
        <f ca="1">OFFSET(X122,0,H122*2)</f>
        <v>0.67913436889648438</v>
      </c>
      <c r="U122" s="58">
        <f ca="1">OFFSET(Y122,0,H122*2)</f>
        <v>8.9992771148681641</v>
      </c>
      <c r="X122" s="51">
        <f ca="1">X121+IF(AND($E121=X$5,$F121=X$6), _alpha*$Q121, 0)</f>
        <v>5.1236631870269775</v>
      </c>
      <c r="Y122" s="36">
        <f ca="1">Y121+IF(AND($E121=Y$5,$F121=Y$6), _alpha*$Q121, 0)</f>
        <v>6.6010802984237671</v>
      </c>
      <c r="Z122" s="35">
        <f ca="1">Z121+IF(AND($E121=Z$5,$F121=Z$6), _alpha*$Q121, 0)</f>
        <v>-2.125</v>
      </c>
      <c r="AA122" s="37">
        <f ca="1">AA121+IF(AND($E121=AA$5,$F121=AA$6), _alpha*$Q121, 0)</f>
        <v>7.8431756496429443</v>
      </c>
      <c r="AB122" s="36">
        <f ca="1">AB121+IF(AND($E121=AB$5,$F121=AB$6), _alpha*$Q121, 0)</f>
        <v>0.67913436889648438</v>
      </c>
      <c r="AC122" s="36">
        <f ca="1">AC121+IF(AND($E121=AC$5,$F121=AC$6), _alpha*$Q121, 0)</f>
        <v>8.9992771148681641</v>
      </c>
      <c r="AD122" s="35">
        <f ca="1">AD121+IF(AND($E121=AD$5,$F121=AD$6), _alpha*$Q121, 0)</f>
        <v>-0.75</v>
      </c>
      <c r="AE122" s="37">
        <f ca="1">AE121+IF(AND($E121=AE$5,$F121=AE$6), _alpha*$Q121, 0)</f>
        <v>9.9999618530273438</v>
      </c>
      <c r="AF122" s="36">
        <f ca="1">AF121+IF(AND($E121=AF$5,$F121=AF$6), _alpha*$Q121, 0)</f>
        <v>0</v>
      </c>
      <c r="AG122" s="52">
        <f ca="1">AG121+IF(AND($E121=AG$5,$F121=AG$6), _alpha*$Q121, 0)</f>
        <v>0</v>
      </c>
      <c r="AI122" s="7">
        <f t="shared" ca="1" si="25"/>
        <v>1</v>
      </c>
      <c r="AJ122" s="12">
        <f t="shared" ca="1" si="26"/>
        <v>1</v>
      </c>
      <c r="AK122" s="12">
        <f t="shared" ca="1" si="27"/>
        <v>1</v>
      </c>
      <c r="AL122" s="12">
        <f t="shared" ca="1" si="28"/>
        <v>1</v>
      </c>
      <c r="AM122" s="8">
        <f t="shared" ca="1" si="29"/>
        <v>0</v>
      </c>
    </row>
    <row r="123" spans="2:39">
      <c r="B123" s="14">
        <f t="shared" si="30"/>
        <v>115</v>
      </c>
      <c r="C123" s="7">
        <f t="shared" ca="1" si="32"/>
        <v>3</v>
      </c>
      <c r="D123" s="8">
        <f t="shared" ca="1" si="33"/>
        <v>18</v>
      </c>
      <c r="E123" s="12">
        <f t="shared" ca="1" si="34"/>
        <v>2</v>
      </c>
      <c r="F123" s="65">
        <f t="shared" ca="1" si="31"/>
        <v>1</v>
      </c>
      <c r="G123" s="12">
        <f t="shared" ca="1" si="35"/>
        <v>-1</v>
      </c>
      <c r="H123" s="7">
        <f t="shared" ca="1" si="36"/>
        <v>3</v>
      </c>
      <c r="I123" s="8" t="b">
        <f t="shared" ca="1" si="37"/>
        <v>0</v>
      </c>
      <c r="J123" s="17"/>
      <c r="K123" s="67">
        <f t="shared" ca="1" si="23"/>
        <v>1</v>
      </c>
      <c r="L123" s="25">
        <f t="shared" si="22"/>
        <v>9.284766908852593E-2</v>
      </c>
      <c r="M123" s="8">
        <f t="shared" ca="1" si="24"/>
        <v>1</v>
      </c>
      <c r="N123" s="17"/>
      <c r="O123" s="75">
        <f ca="1">OFFSET(R123,0,F123)</f>
        <v>8.9992771148681641</v>
      </c>
      <c r="P123" s="73">
        <f ca="1">G123+OFFSET(T123,0,M123)</f>
        <v>8.9999618530273438</v>
      </c>
      <c r="Q123" s="29">
        <f ca="1">P123-O123</f>
        <v>6.847381591796875E-4</v>
      </c>
      <c r="R123" s="28">
        <f ca="1">OFFSET(X123,0,E123*2)</f>
        <v>0.67913436889648438</v>
      </c>
      <c r="S123" s="25">
        <f ca="1">OFFSET(Y123,0,E123*2)</f>
        <v>8.9992771148681641</v>
      </c>
      <c r="T123" s="28">
        <f ca="1">OFFSET(X123,0,H123*2)</f>
        <v>-0.75</v>
      </c>
      <c r="U123" s="58">
        <f ca="1">OFFSET(Y123,0,H123*2)</f>
        <v>9.9999618530273438</v>
      </c>
      <c r="X123" s="51">
        <f ca="1">X122+IF(AND($E122=X$5,$F122=X$6), _alpha*$Q122, 0)</f>
        <v>5.1236631870269775</v>
      </c>
      <c r="Y123" s="36">
        <f ca="1">Y122+IF(AND($E122=Y$5,$F122=Y$6), _alpha*$Q122, 0)</f>
        <v>6.6010802984237671</v>
      </c>
      <c r="Z123" s="35">
        <f ca="1">Z122+IF(AND($E122=Z$5,$F122=Z$6), _alpha*$Q122, 0)</f>
        <v>-2.125</v>
      </c>
      <c r="AA123" s="37">
        <f ca="1">AA122+IF(AND($E122=AA$5,$F122=AA$6), _alpha*$Q122, 0)</f>
        <v>7.9212263822555542</v>
      </c>
      <c r="AB123" s="36">
        <f ca="1">AB122+IF(AND($E122=AB$5,$F122=AB$6), _alpha*$Q122, 0)</f>
        <v>0.67913436889648438</v>
      </c>
      <c r="AC123" s="36">
        <f ca="1">AC122+IF(AND($E122=AC$5,$F122=AC$6), _alpha*$Q122, 0)</f>
        <v>8.9992771148681641</v>
      </c>
      <c r="AD123" s="35">
        <f ca="1">AD122+IF(AND($E122=AD$5,$F122=AD$6), _alpha*$Q122, 0)</f>
        <v>-0.75</v>
      </c>
      <c r="AE123" s="37">
        <f ca="1">AE122+IF(AND($E122=AE$5,$F122=AE$6), _alpha*$Q122, 0)</f>
        <v>9.9999618530273438</v>
      </c>
      <c r="AF123" s="36">
        <f ca="1">AF122+IF(AND($E122=AF$5,$F122=AF$6), _alpha*$Q122, 0)</f>
        <v>0</v>
      </c>
      <c r="AG123" s="52">
        <f ca="1">AG122+IF(AND($E122=AG$5,$F122=AG$6), _alpha*$Q122, 0)</f>
        <v>0</v>
      </c>
      <c r="AI123" s="7">
        <f t="shared" ca="1" si="25"/>
        <v>1</v>
      </c>
      <c r="AJ123" s="12">
        <f t="shared" ca="1" si="26"/>
        <v>1</v>
      </c>
      <c r="AK123" s="12">
        <f t="shared" ca="1" si="27"/>
        <v>1</v>
      </c>
      <c r="AL123" s="12">
        <f t="shared" ca="1" si="28"/>
        <v>1</v>
      </c>
      <c r="AM123" s="8">
        <f t="shared" ca="1" si="29"/>
        <v>0</v>
      </c>
    </row>
    <row r="124" spans="2:39">
      <c r="B124" s="14">
        <f t="shared" si="30"/>
        <v>116</v>
      </c>
      <c r="C124" s="7">
        <f t="shared" ca="1" si="32"/>
        <v>4</v>
      </c>
      <c r="D124" s="8">
        <f t="shared" ca="1" si="33"/>
        <v>18</v>
      </c>
      <c r="E124" s="12">
        <f t="shared" ca="1" si="34"/>
        <v>3</v>
      </c>
      <c r="F124" s="65">
        <f t="shared" ca="1" si="31"/>
        <v>1</v>
      </c>
      <c r="G124" s="12">
        <f t="shared" ca="1" si="35"/>
        <v>10</v>
      </c>
      <c r="H124" s="7">
        <f t="shared" ca="1" si="36"/>
        <v>4</v>
      </c>
      <c r="I124" s="8" t="b">
        <f t="shared" ca="1" si="37"/>
        <v>1</v>
      </c>
      <c r="J124" s="17"/>
      <c r="K124" s="67">
        <f t="shared" ca="1" si="23"/>
        <v>0</v>
      </c>
      <c r="L124" s="25">
        <f t="shared" si="22"/>
        <v>9.2450032704204849E-2</v>
      </c>
      <c r="M124" s="8">
        <f t="shared" ca="1" si="24"/>
        <v>0</v>
      </c>
      <c r="N124" s="17"/>
      <c r="O124" s="75">
        <f ca="1">OFFSET(R124,0,F124)</f>
        <v>9.9999618530273438</v>
      </c>
      <c r="P124" s="73">
        <f ca="1">G124+OFFSET(T124,0,M124)</f>
        <v>10</v>
      </c>
      <c r="Q124" s="29">
        <f ca="1">P124-O124</f>
        <v>3.814697265625E-5</v>
      </c>
      <c r="R124" s="28">
        <f ca="1">OFFSET(X124,0,E124*2)</f>
        <v>-0.75</v>
      </c>
      <c r="S124" s="25">
        <f ca="1">OFFSET(Y124,0,E124*2)</f>
        <v>9.9999618530273438</v>
      </c>
      <c r="T124" s="28">
        <f ca="1">OFFSET(X124,0,H124*2)</f>
        <v>0</v>
      </c>
      <c r="U124" s="58">
        <f ca="1">OFFSET(Y124,0,H124*2)</f>
        <v>0</v>
      </c>
      <c r="X124" s="51">
        <f ca="1">X123+IF(AND($E123=X$5,$F123=X$6), _alpha*$Q123, 0)</f>
        <v>5.1236631870269775</v>
      </c>
      <c r="Y124" s="36">
        <f ca="1">Y123+IF(AND($E123=Y$5,$F123=Y$6), _alpha*$Q123, 0)</f>
        <v>6.6010802984237671</v>
      </c>
      <c r="Z124" s="35">
        <f ca="1">Z123+IF(AND($E123=Z$5,$F123=Z$6), _alpha*$Q123, 0)</f>
        <v>-2.125</v>
      </c>
      <c r="AA124" s="37">
        <f ca="1">AA123+IF(AND($E123=AA$5,$F123=AA$6), _alpha*$Q123, 0)</f>
        <v>7.9212263822555542</v>
      </c>
      <c r="AB124" s="36">
        <f ca="1">AB123+IF(AND($E123=AB$5,$F123=AB$6), _alpha*$Q123, 0)</f>
        <v>0.67913436889648438</v>
      </c>
      <c r="AC124" s="36">
        <f ca="1">AC123+IF(AND($E123=AC$5,$F123=AC$6), _alpha*$Q123, 0)</f>
        <v>8.9996194839477539</v>
      </c>
      <c r="AD124" s="35">
        <f ca="1">AD123+IF(AND($E123=AD$5,$F123=AD$6), _alpha*$Q123, 0)</f>
        <v>-0.75</v>
      </c>
      <c r="AE124" s="37">
        <f ca="1">AE123+IF(AND($E123=AE$5,$F123=AE$6), _alpha*$Q123, 0)</f>
        <v>9.9999618530273438</v>
      </c>
      <c r="AF124" s="36">
        <f ca="1">AF123+IF(AND($E123=AF$5,$F123=AF$6), _alpha*$Q123, 0)</f>
        <v>0</v>
      </c>
      <c r="AG124" s="52">
        <f ca="1">AG123+IF(AND($E123=AG$5,$F123=AG$6), _alpha*$Q123, 0)</f>
        <v>0</v>
      </c>
      <c r="AI124" s="7">
        <f t="shared" ca="1" si="25"/>
        <v>1</v>
      </c>
      <c r="AJ124" s="12">
        <f t="shared" ca="1" si="26"/>
        <v>1</v>
      </c>
      <c r="AK124" s="12">
        <f t="shared" ca="1" si="27"/>
        <v>1</v>
      </c>
      <c r="AL124" s="12">
        <f t="shared" ca="1" si="28"/>
        <v>1</v>
      </c>
      <c r="AM124" s="8">
        <f t="shared" ca="1" si="29"/>
        <v>0</v>
      </c>
    </row>
    <row r="125" spans="2:39">
      <c r="B125" s="14">
        <f t="shared" si="30"/>
        <v>117</v>
      </c>
      <c r="C125" s="7">
        <f t="shared" ca="1" si="32"/>
        <v>0</v>
      </c>
      <c r="D125" s="8">
        <f t="shared" ca="1" si="33"/>
        <v>19</v>
      </c>
      <c r="E125" s="12">
        <f t="shared" ca="1" si="34"/>
        <v>0</v>
      </c>
      <c r="F125" s="65">
        <f t="shared" ca="1" si="31"/>
        <v>0</v>
      </c>
      <c r="G125" s="12">
        <f t="shared" ca="1" si="35"/>
        <v>-1</v>
      </c>
      <c r="H125" s="7">
        <f t="shared" ca="1" si="36"/>
        <v>0</v>
      </c>
      <c r="I125" s="8" t="b">
        <f t="shared" ca="1" si="37"/>
        <v>0</v>
      </c>
      <c r="J125" s="17"/>
      <c r="K125" s="67">
        <f t="shared" ca="1" si="23"/>
        <v>1</v>
      </c>
      <c r="L125" s="25">
        <f t="shared" si="22"/>
        <v>9.2057461789832346E-2</v>
      </c>
      <c r="M125" s="8">
        <f t="shared" ca="1" si="24"/>
        <v>1</v>
      </c>
      <c r="N125" s="17"/>
      <c r="O125" s="75">
        <f ca="1">OFFSET(R125,0,F125)</f>
        <v>5.1236631870269775</v>
      </c>
      <c r="P125" s="73">
        <f ca="1">G125+OFFSET(T125,0,M125)</f>
        <v>5.6010802984237671</v>
      </c>
      <c r="Q125" s="29">
        <f ca="1">P125-O125</f>
        <v>0.47741711139678955</v>
      </c>
      <c r="R125" s="28">
        <f ca="1">OFFSET(X125,0,E125*2)</f>
        <v>5.1236631870269775</v>
      </c>
      <c r="S125" s="25">
        <f ca="1">OFFSET(Y125,0,E125*2)</f>
        <v>6.6010802984237671</v>
      </c>
      <c r="T125" s="28">
        <f ca="1">OFFSET(X125,0,H125*2)</f>
        <v>5.1236631870269775</v>
      </c>
      <c r="U125" s="58">
        <f ca="1">OFFSET(Y125,0,H125*2)</f>
        <v>6.6010802984237671</v>
      </c>
      <c r="X125" s="51">
        <f ca="1">X124+IF(AND($E124=X$5,$F124=X$6), _alpha*$Q124, 0)</f>
        <v>5.1236631870269775</v>
      </c>
      <c r="Y125" s="36">
        <f ca="1">Y124+IF(AND($E124=Y$5,$F124=Y$6), _alpha*$Q124, 0)</f>
        <v>6.6010802984237671</v>
      </c>
      <c r="Z125" s="35">
        <f ca="1">Z124+IF(AND($E124=Z$5,$F124=Z$6), _alpha*$Q124, 0)</f>
        <v>-2.125</v>
      </c>
      <c r="AA125" s="37">
        <f ca="1">AA124+IF(AND($E124=AA$5,$F124=AA$6), _alpha*$Q124, 0)</f>
        <v>7.9212263822555542</v>
      </c>
      <c r="AB125" s="36">
        <f ca="1">AB124+IF(AND($E124=AB$5,$F124=AB$6), _alpha*$Q124, 0)</f>
        <v>0.67913436889648438</v>
      </c>
      <c r="AC125" s="36">
        <f ca="1">AC124+IF(AND($E124=AC$5,$F124=AC$6), _alpha*$Q124, 0)</f>
        <v>8.9996194839477539</v>
      </c>
      <c r="AD125" s="35">
        <f ca="1">AD124+IF(AND($E124=AD$5,$F124=AD$6), _alpha*$Q124, 0)</f>
        <v>-0.75</v>
      </c>
      <c r="AE125" s="37">
        <f ca="1">AE124+IF(AND($E124=AE$5,$F124=AE$6), _alpha*$Q124, 0)</f>
        <v>9.9999809265136719</v>
      </c>
      <c r="AF125" s="36">
        <f ca="1">AF124+IF(AND($E124=AF$5,$F124=AF$6), _alpha*$Q124, 0)</f>
        <v>0</v>
      </c>
      <c r="AG125" s="52">
        <f ca="1">AG124+IF(AND($E124=AG$5,$F124=AG$6), _alpha*$Q124, 0)</f>
        <v>0</v>
      </c>
      <c r="AI125" s="7">
        <f t="shared" ca="1" si="25"/>
        <v>1</v>
      </c>
      <c r="AJ125" s="12">
        <f t="shared" ca="1" si="26"/>
        <v>1</v>
      </c>
      <c r="AK125" s="12">
        <f t="shared" ca="1" si="27"/>
        <v>1</v>
      </c>
      <c r="AL125" s="12">
        <f t="shared" ca="1" si="28"/>
        <v>1</v>
      </c>
      <c r="AM125" s="8">
        <f t="shared" ca="1" si="29"/>
        <v>0</v>
      </c>
    </row>
    <row r="126" spans="2:39">
      <c r="B126" s="14">
        <f t="shared" si="30"/>
        <v>118</v>
      </c>
      <c r="C126" s="7">
        <f t="shared" ca="1" si="32"/>
        <v>1</v>
      </c>
      <c r="D126" s="8">
        <f t="shared" ca="1" si="33"/>
        <v>19</v>
      </c>
      <c r="E126" s="12">
        <f t="shared" ca="1" si="34"/>
        <v>0</v>
      </c>
      <c r="F126" s="65">
        <f t="shared" ca="1" si="31"/>
        <v>1</v>
      </c>
      <c r="G126" s="12">
        <f t="shared" ca="1" si="35"/>
        <v>-1</v>
      </c>
      <c r="H126" s="7">
        <f t="shared" ca="1" si="36"/>
        <v>1</v>
      </c>
      <c r="I126" s="8" t="b">
        <f t="shared" ca="1" si="37"/>
        <v>0</v>
      </c>
      <c r="J126" s="17"/>
      <c r="K126" s="67">
        <f t="shared" ca="1" si="23"/>
        <v>1</v>
      </c>
      <c r="L126" s="25">
        <f t="shared" si="22"/>
        <v>9.1669849702821132E-2</v>
      </c>
      <c r="M126" s="8">
        <f t="shared" ca="1" si="24"/>
        <v>1</v>
      </c>
      <c r="N126" s="17"/>
      <c r="O126" s="75">
        <f ca="1">OFFSET(R126,0,F126)</f>
        <v>6.6010802984237671</v>
      </c>
      <c r="P126" s="73">
        <f ca="1">G126+OFFSET(T126,0,M126)</f>
        <v>6.9212263822555542</v>
      </c>
      <c r="Q126" s="29">
        <f ca="1">P126-O126</f>
        <v>0.32014608383178711</v>
      </c>
      <c r="R126" s="28">
        <f ca="1">OFFSET(X126,0,E126*2)</f>
        <v>5.3623717427253723</v>
      </c>
      <c r="S126" s="25">
        <f ca="1">OFFSET(Y126,0,E126*2)</f>
        <v>6.6010802984237671</v>
      </c>
      <c r="T126" s="28">
        <f ca="1">OFFSET(X126,0,H126*2)</f>
        <v>-2.125</v>
      </c>
      <c r="U126" s="58">
        <f ca="1">OFFSET(Y126,0,H126*2)</f>
        <v>7.9212263822555542</v>
      </c>
      <c r="X126" s="51">
        <f ca="1">X125+IF(AND($E125=X$5,$F125=X$6), _alpha*$Q125, 0)</f>
        <v>5.3623717427253723</v>
      </c>
      <c r="Y126" s="36">
        <f ca="1">Y125+IF(AND($E125=Y$5,$F125=Y$6), _alpha*$Q125, 0)</f>
        <v>6.6010802984237671</v>
      </c>
      <c r="Z126" s="35">
        <f ca="1">Z125+IF(AND($E125=Z$5,$F125=Z$6), _alpha*$Q125, 0)</f>
        <v>-2.125</v>
      </c>
      <c r="AA126" s="37">
        <f ca="1">AA125+IF(AND($E125=AA$5,$F125=AA$6), _alpha*$Q125, 0)</f>
        <v>7.9212263822555542</v>
      </c>
      <c r="AB126" s="36">
        <f ca="1">AB125+IF(AND($E125=AB$5,$F125=AB$6), _alpha*$Q125, 0)</f>
        <v>0.67913436889648438</v>
      </c>
      <c r="AC126" s="36">
        <f ca="1">AC125+IF(AND($E125=AC$5,$F125=AC$6), _alpha*$Q125, 0)</f>
        <v>8.9996194839477539</v>
      </c>
      <c r="AD126" s="35">
        <f ca="1">AD125+IF(AND($E125=AD$5,$F125=AD$6), _alpha*$Q125, 0)</f>
        <v>-0.75</v>
      </c>
      <c r="AE126" s="37">
        <f ca="1">AE125+IF(AND($E125=AE$5,$F125=AE$6), _alpha*$Q125, 0)</f>
        <v>9.9999809265136719</v>
      </c>
      <c r="AF126" s="36">
        <f ca="1">AF125+IF(AND($E125=AF$5,$F125=AF$6), _alpha*$Q125, 0)</f>
        <v>0</v>
      </c>
      <c r="AG126" s="52">
        <f ca="1">AG125+IF(AND($E125=AG$5,$F125=AG$6), _alpha*$Q125, 0)</f>
        <v>0</v>
      </c>
      <c r="AI126" s="7">
        <f t="shared" ca="1" si="25"/>
        <v>1</v>
      </c>
      <c r="AJ126" s="12">
        <f t="shared" ca="1" si="26"/>
        <v>1</v>
      </c>
      <c r="AK126" s="12">
        <f t="shared" ca="1" si="27"/>
        <v>1</v>
      </c>
      <c r="AL126" s="12">
        <f t="shared" ca="1" si="28"/>
        <v>1</v>
      </c>
      <c r="AM126" s="8">
        <f t="shared" ca="1" si="29"/>
        <v>0</v>
      </c>
    </row>
    <row r="127" spans="2:39">
      <c r="B127" s="14">
        <f t="shared" si="30"/>
        <v>119</v>
      </c>
      <c r="C127" s="7">
        <f t="shared" ca="1" si="32"/>
        <v>2</v>
      </c>
      <c r="D127" s="8">
        <f t="shared" ca="1" si="33"/>
        <v>19</v>
      </c>
      <c r="E127" s="12">
        <f t="shared" ca="1" si="34"/>
        <v>1</v>
      </c>
      <c r="F127" s="65">
        <f t="shared" ca="1" si="31"/>
        <v>1</v>
      </c>
      <c r="G127" s="12">
        <f t="shared" ca="1" si="35"/>
        <v>-1</v>
      </c>
      <c r="H127" s="7">
        <f t="shared" ca="1" si="36"/>
        <v>2</v>
      </c>
      <c r="I127" s="8" t="b">
        <f t="shared" ca="1" si="37"/>
        <v>0</v>
      </c>
      <c r="J127" s="17"/>
      <c r="K127" s="67">
        <f t="shared" ca="1" si="23"/>
        <v>1</v>
      </c>
      <c r="L127" s="25">
        <f t="shared" si="22"/>
        <v>9.1287092917527679E-2</v>
      </c>
      <c r="M127" s="8">
        <f t="shared" ca="1" si="24"/>
        <v>1</v>
      </c>
      <c r="N127" s="17"/>
      <c r="O127" s="75">
        <f ca="1">OFFSET(R127,0,F127)</f>
        <v>7.9212263822555542</v>
      </c>
      <c r="P127" s="73">
        <f ca="1">G127+OFFSET(T127,0,M127)</f>
        <v>7.9996194839477539</v>
      </c>
      <c r="Q127" s="29">
        <f ca="1">P127-O127</f>
        <v>7.8393101692199707E-2</v>
      </c>
      <c r="R127" s="28">
        <f ca="1">OFFSET(X127,0,E127*2)</f>
        <v>-2.125</v>
      </c>
      <c r="S127" s="25">
        <f ca="1">OFFSET(Y127,0,E127*2)</f>
        <v>7.9212263822555542</v>
      </c>
      <c r="T127" s="28">
        <f ca="1">OFFSET(X127,0,H127*2)</f>
        <v>0.67913436889648438</v>
      </c>
      <c r="U127" s="58">
        <f ca="1">OFFSET(Y127,0,H127*2)</f>
        <v>8.9996194839477539</v>
      </c>
      <c r="X127" s="51">
        <f ca="1">X126+IF(AND($E126=X$5,$F126=X$6), _alpha*$Q126, 0)</f>
        <v>5.3623717427253723</v>
      </c>
      <c r="Y127" s="36">
        <f ca="1">Y126+IF(AND($E126=Y$5,$F126=Y$6), _alpha*$Q126, 0)</f>
        <v>6.7611533403396606</v>
      </c>
      <c r="Z127" s="35">
        <f ca="1">Z126+IF(AND($E126=Z$5,$F126=Z$6), _alpha*$Q126, 0)</f>
        <v>-2.125</v>
      </c>
      <c r="AA127" s="37">
        <f ca="1">AA126+IF(AND($E126=AA$5,$F126=AA$6), _alpha*$Q126, 0)</f>
        <v>7.9212263822555542</v>
      </c>
      <c r="AB127" s="36">
        <f ca="1">AB126+IF(AND($E126=AB$5,$F126=AB$6), _alpha*$Q126, 0)</f>
        <v>0.67913436889648438</v>
      </c>
      <c r="AC127" s="36">
        <f ca="1">AC126+IF(AND($E126=AC$5,$F126=AC$6), _alpha*$Q126, 0)</f>
        <v>8.9996194839477539</v>
      </c>
      <c r="AD127" s="35">
        <f ca="1">AD126+IF(AND($E126=AD$5,$F126=AD$6), _alpha*$Q126, 0)</f>
        <v>-0.75</v>
      </c>
      <c r="AE127" s="37">
        <f ca="1">AE126+IF(AND($E126=AE$5,$F126=AE$6), _alpha*$Q126, 0)</f>
        <v>9.9999809265136719</v>
      </c>
      <c r="AF127" s="36">
        <f ca="1">AF126+IF(AND($E126=AF$5,$F126=AF$6), _alpha*$Q126, 0)</f>
        <v>0</v>
      </c>
      <c r="AG127" s="52">
        <f ca="1">AG126+IF(AND($E126=AG$5,$F126=AG$6), _alpha*$Q126, 0)</f>
        <v>0</v>
      </c>
      <c r="AI127" s="7">
        <f t="shared" ca="1" si="25"/>
        <v>1</v>
      </c>
      <c r="AJ127" s="12">
        <f t="shared" ca="1" si="26"/>
        <v>1</v>
      </c>
      <c r="AK127" s="12">
        <f t="shared" ca="1" si="27"/>
        <v>1</v>
      </c>
      <c r="AL127" s="12">
        <f t="shared" ca="1" si="28"/>
        <v>1</v>
      </c>
      <c r="AM127" s="8">
        <f t="shared" ca="1" si="29"/>
        <v>0</v>
      </c>
    </row>
    <row r="128" spans="2:39">
      <c r="B128" s="14">
        <f t="shared" si="30"/>
        <v>120</v>
      </c>
      <c r="C128" s="7">
        <f t="shared" ca="1" si="32"/>
        <v>3</v>
      </c>
      <c r="D128" s="8">
        <f t="shared" ca="1" si="33"/>
        <v>19</v>
      </c>
      <c r="E128" s="12">
        <f t="shared" ca="1" si="34"/>
        <v>2</v>
      </c>
      <c r="F128" s="65">
        <f t="shared" ca="1" si="31"/>
        <v>1</v>
      </c>
      <c r="G128" s="12">
        <f t="shared" ca="1" si="35"/>
        <v>-1</v>
      </c>
      <c r="H128" s="7">
        <f t="shared" ca="1" si="36"/>
        <v>3</v>
      </c>
      <c r="I128" s="8" t="b">
        <f t="shared" ca="1" si="37"/>
        <v>0</v>
      </c>
      <c r="J128" s="17"/>
      <c r="K128" s="67">
        <f t="shared" ca="1" si="23"/>
        <v>1</v>
      </c>
      <c r="L128" s="25">
        <f t="shared" si="22"/>
        <v>9.0909090909090912E-2</v>
      </c>
      <c r="M128" s="8">
        <f t="shared" ca="1" si="24"/>
        <v>1</v>
      </c>
      <c r="N128" s="17"/>
      <c r="O128" s="75">
        <f ca="1">OFFSET(R128,0,F128)</f>
        <v>8.9996194839477539</v>
      </c>
      <c r="P128" s="73">
        <f ca="1">G128+OFFSET(T128,0,M128)</f>
        <v>8.9999809265136719</v>
      </c>
      <c r="Q128" s="29">
        <f ca="1">P128-O128</f>
        <v>3.6144256591796875E-4</v>
      </c>
      <c r="R128" s="28">
        <f ca="1">OFFSET(X128,0,E128*2)</f>
        <v>0.67913436889648438</v>
      </c>
      <c r="S128" s="25">
        <f ca="1">OFFSET(Y128,0,E128*2)</f>
        <v>8.9996194839477539</v>
      </c>
      <c r="T128" s="28">
        <f ca="1">OFFSET(X128,0,H128*2)</f>
        <v>-0.75</v>
      </c>
      <c r="U128" s="58">
        <f ca="1">OFFSET(Y128,0,H128*2)</f>
        <v>9.9999809265136719</v>
      </c>
      <c r="X128" s="51">
        <f ca="1">X127+IF(AND($E127=X$5,$F127=X$6), _alpha*$Q127, 0)</f>
        <v>5.3623717427253723</v>
      </c>
      <c r="Y128" s="36">
        <f ca="1">Y127+IF(AND($E127=Y$5,$F127=Y$6), _alpha*$Q127, 0)</f>
        <v>6.7611533403396606</v>
      </c>
      <c r="Z128" s="35">
        <f ca="1">Z127+IF(AND($E127=Z$5,$F127=Z$6), _alpha*$Q127, 0)</f>
        <v>-2.125</v>
      </c>
      <c r="AA128" s="37">
        <f ca="1">AA127+IF(AND($E127=AA$5,$F127=AA$6), _alpha*$Q127, 0)</f>
        <v>7.9604229331016541</v>
      </c>
      <c r="AB128" s="36">
        <f ca="1">AB127+IF(AND($E127=AB$5,$F127=AB$6), _alpha*$Q127, 0)</f>
        <v>0.67913436889648438</v>
      </c>
      <c r="AC128" s="36">
        <f ca="1">AC127+IF(AND($E127=AC$5,$F127=AC$6), _alpha*$Q127, 0)</f>
        <v>8.9996194839477539</v>
      </c>
      <c r="AD128" s="35">
        <f ca="1">AD127+IF(AND($E127=AD$5,$F127=AD$6), _alpha*$Q127, 0)</f>
        <v>-0.75</v>
      </c>
      <c r="AE128" s="37">
        <f ca="1">AE127+IF(AND($E127=AE$5,$F127=AE$6), _alpha*$Q127, 0)</f>
        <v>9.9999809265136719</v>
      </c>
      <c r="AF128" s="36">
        <f ca="1">AF127+IF(AND($E127=AF$5,$F127=AF$6), _alpha*$Q127, 0)</f>
        <v>0</v>
      </c>
      <c r="AG128" s="52">
        <f ca="1">AG127+IF(AND($E127=AG$5,$F127=AG$6), _alpha*$Q127, 0)</f>
        <v>0</v>
      </c>
      <c r="AI128" s="7">
        <f t="shared" ca="1" si="25"/>
        <v>1</v>
      </c>
      <c r="AJ128" s="12">
        <f t="shared" ca="1" si="26"/>
        <v>1</v>
      </c>
      <c r="AK128" s="12">
        <f t="shared" ca="1" si="27"/>
        <v>1</v>
      </c>
      <c r="AL128" s="12">
        <f t="shared" ca="1" si="28"/>
        <v>1</v>
      </c>
      <c r="AM128" s="8">
        <f t="shared" ca="1" si="29"/>
        <v>0</v>
      </c>
    </row>
    <row r="129" spans="2:39">
      <c r="B129" s="14">
        <f t="shared" si="30"/>
        <v>121</v>
      </c>
      <c r="C129" s="7">
        <f t="shared" ca="1" si="32"/>
        <v>4</v>
      </c>
      <c r="D129" s="8">
        <f t="shared" ca="1" si="33"/>
        <v>19</v>
      </c>
      <c r="E129" s="12">
        <f t="shared" ca="1" si="34"/>
        <v>3</v>
      </c>
      <c r="F129" s="65">
        <f t="shared" ca="1" si="31"/>
        <v>1</v>
      </c>
      <c r="G129" s="12">
        <f t="shared" ca="1" si="35"/>
        <v>10</v>
      </c>
      <c r="H129" s="7">
        <f t="shared" ca="1" si="36"/>
        <v>4</v>
      </c>
      <c r="I129" s="8" t="b">
        <f t="shared" ca="1" si="37"/>
        <v>1</v>
      </c>
      <c r="J129" s="17"/>
      <c r="K129" s="67">
        <f t="shared" ca="1" si="23"/>
        <v>0</v>
      </c>
      <c r="L129" s="25">
        <f t="shared" si="22"/>
        <v>9.0535746042518531E-2</v>
      </c>
      <c r="M129" s="8">
        <f t="shared" ca="1" si="24"/>
        <v>0</v>
      </c>
      <c r="N129" s="17"/>
      <c r="O129" s="75">
        <f ca="1">OFFSET(R129,0,F129)</f>
        <v>9.9999809265136719</v>
      </c>
      <c r="P129" s="73">
        <f ca="1">G129+OFFSET(T129,0,M129)</f>
        <v>10</v>
      </c>
      <c r="Q129" s="29">
        <f ca="1">P129-O129</f>
        <v>1.9073486328125E-5</v>
      </c>
      <c r="R129" s="28">
        <f ca="1">OFFSET(X129,0,E129*2)</f>
        <v>-0.75</v>
      </c>
      <c r="S129" s="25">
        <f ca="1">OFFSET(Y129,0,E129*2)</f>
        <v>9.9999809265136719</v>
      </c>
      <c r="T129" s="28">
        <f ca="1">OFFSET(X129,0,H129*2)</f>
        <v>0</v>
      </c>
      <c r="U129" s="58">
        <f ca="1">OFFSET(Y129,0,H129*2)</f>
        <v>0</v>
      </c>
      <c r="X129" s="51">
        <f ca="1">X128+IF(AND($E128=X$5,$F128=X$6), _alpha*$Q128, 0)</f>
        <v>5.3623717427253723</v>
      </c>
      <c r="Y129" s="36">
        <f ca="1">Y128+IF(AND($E128=Y$5,$F128=Y$6), _alpha*$Q128, 0)</f>
        <v>6.7611533403396606</v>
      </c>
      <c r="Z129" s="35">
        <f ca="1">Z128+IF(AND($E128=Z$5,$F128=Z$6), _alpha*$Q128, 0)</f>
        <v>-2.125</v>
      </c>
      <c r="AA129" s="37">
        <f ca="1">AA128+IF(AND($E128=AA$5,$F128=AA$6), _alpha*$Q128, 0)</f>
        <v>7.9604229331016541</v>
      </c>
      <c r="AB129" s="36">
        <f ca="1">AB128+IF(AND($E128=AB$5,$F128=AB$6), _alpha*$Q128, 0)</f>
        <v>0.67913436889648438</v>
      </c>
      <c r="AC129" s="36">
        <f ca="1">AC128+IF(AND($E128=AC$5,$F128=AC$6), _alpha*$Q128, 0)</f>
        <v>8.9998002052307129</v>
      </c>
      <c r="AD129" s="35">
        <f ca="1">AD128+IF(AND($E128=AD$5,$F128=AD$6), _alpha*$Q128, 0)</f>
        <v>-0.75</v>
      </c>
      <c r="AE129" s="37">
        <f ca="1">AE128+IF(AND($E128=AE$5,$F128=AE$6), _alpha*$Q128, 0)</f>
        <v>9.9999809265136719</v>
      </c>
      <c r="AF129" s="36">
        <f ca="1">AF128+IF(AND($E128=AF$5,$F128=AF$6), _alpha*$Q128, 0)</f>
        <v>0</v>
      </c>
      <c r="AG129" s="52">
        <f ca="1">AG128+IF(AND($E128=AG$5,$F128=AG$6), _alpha*$Q128, 0)</f>
        <v>0</v>
      </c>
      <c r="AI129" s="7">
        <f t="shared" ca="1" si="25"/>
        <v>1</v>
      </c>
      <c r="AJ129" s="12">
        <f t="shared" ca="1" si="26"/>
        <v>1</v>
      </c>
      <c r="AK129" s="12">
        <f t="shared" ca="1" si="27"/>
        <v>1</v>
      </c>
      <c r="AL129" s="12">
        <f t="shared" ca="1" si="28"/>
        <v>1</v>
      </c>
      <c r="AM129" s="8">
        <f t="shared" ca="1" si="29"/>
        <v>0</v>
      </c>
    </row>
    <row r="130" spans="2:39">
      <c r="B130" s="14">
        <f t="shared" si="30"/>
        <v>122</v>
      </c>
      <c r="C130" s="7">
        <f t="shared" ca="1" si="32"/>
        <v>0</v>
      </c>
      <c r="D130" s="8">
        <f t="shared" ca="1" si="33"/>
        <v>20</v>
      </c>
      <c r="E130" s="12">
        <f t="shared" ca="1" si="34"/>
        <v>0</v>
      </c>
      <c r="F130" s="65">
        <f t="shared" ca="1" si="31"/>
        <v>0</v>
      </c>
      <c r="G130" s="12">
        <f t="shared" ca="1" si="35"/>
        <v>-1</v>
      </c>
      <c r="H130" s="7">
        <f t="shared" ca="1" si="36"/>
        <v>0</v>
      </c>
      <c r="I130" s="8" t="b">
        <f t="shared" ca="1" si="37"/>
        <v>0</v>
      </c>
      <c r="J130" s="17"/>
      <c r="K130" s="67">
        <f t="shared" ca="1" si="23"/>
        <v>1</v>
      </c>
      <c r="L130" s="25">
        <f t="shared" si="22"/>
        <v>9.016696346674323E-2</v>
      </c>
      <c r="M130" s="8">
        <f t="shared" ca="1" si="24"/>
        <v>1</v>
      </c>
      <c r="N130" s="17"/>
      <c r="O130" s="75">
        <f ca="1">OFFSET(R130,0,F130)</f>
        <v>5.3623717427253723</v>
      </c>
      <c r="P130" s="73">
        <f ca="1">G130+OFFSET(T130,0,M130)</f>
        <v>5.7611533403396606</v>
      </c>
      <c r="Q130" s="29">
        <f ca="1">P130-O130</f>
        <v>0.39878159761428833</v>
      </c>
      <c r="R130" s="28">
        <f ca="1">OFFSET(X130,0,E130*2)</f>
        <v>5.3623717427253723</v>
      </c>
      <c r="S130" s="25">
        <f ca="1">OFFSET(Y130,0,E130*2)</f>
        <v>6.7611533403396606</v>
      </c>
      <c r="T130" s="28">
        <f ca="1">OFFSET(X130,0,H130*2)</f>
        <v>5.3623717427253723</v>
      </c>
      <c r="U130" s="58">
        <f ca="1">OFFSET(Y130,0,H130*2)</f>
        <v>6.7611533403396606</v>
      </c>
      <c r="X130" s="51">
        <f ca="1">X129+IF(AND($E129=X$5,$F129=X$6), _alpha*$Q129, 0)</f>
        <v>5.3623717427253723</v>
      </c>
      <c r="Y130" s="36">
        <f ca="1">Y129+IF(AND($E129=Y$5,$F129=Y$6), _alpha*$Q129, 0)</f>
        <v>6.7611533403396606</v>
      </c>
      <c r="Z130" s="35">
        <f ca="1">Z129+IF(AND($E129=Z$5,$F129=Z$6), _alpha*$Q129, 0)</f>
        <v>-2.125</v>
      </c>
      <c r="AA130" s="37">
        <f ca="1">AA129+IF(AND($E129=AA$5,$F129=AA$6), _alpha*$Q129, 0)</f>
        <v>7.9604229331016541</v>
      </c>
      <c r="AB130" s="36">
        <f ca="1">AB129+IF(AND($E129=AB$5,$F129=AB$6), _alpha*$Q129, 0)</f>
        <v>0.67913436889648438</v>
      </c>
      <c r="AC130" s="36">
        <f ca="1">AC129+IF(AND($E129=AC$5,$F129=AC$6), _alpha*$Q129, 0)</f>
        <v>8.9998002052307129</v>
      </c>
      <c r="AD130" s="35">
        <f ca="1">AD129+IF(AND($E129=AD$5,$F129=AD$6), _alpha*$Q129, 0)</f>
        <v>-0.75</v>
      </c>
      <c r="AE130" s="37">
        <f ca="1">AE129+IF(AND($E129=AE$5,$F129=AE$6), _alpha*$Q129, 0)</f>
        <v>9.9999904632568359</v>
      </c>
      <c r="AF130" s="36">
        <f ca="1">AF129+IF(AND($E129=AF$5,$F129=AF$6), _alpha*$Q129, 0)</f>
        <v>0</v>
      </c>
      <c r="AG130" s="52">
        <f ca="1">AG129+IF(AND($E129=AG$5,$F129=AG$6), _alpha*$Q129, 0)</f>
        <v>0</v>
      </c>
      <c r="AI130" s="7">
        <f t="shared" ca="1" si="25"/>
        <v>1</v>
      </c>
      <c r="AJ130" s="12">
        <f t="shared" ca="1" si="26"/>
        <v>1</v>
      </c>
      <c r="AK130" s="12">
        <f t="shared" ca="1" si="27"/>
        <v>1</v>
      </c>
      <c r="AL130" s="12">
        <f t="shared" ca="1" si="28"/>
        <v>1</v>
      </c>
      <c r="AM130" s="8">
        <f t="shared" ca="1" si="29"/>
        <v>0</v>
      </c>
    </row>
    <row r="131" spans="2:39">
      <c r="B131" s="14">
        <f t="shared" si="30"/>
        <v>123</v>
      </c>
      <c r="C131" s="7">
        <f t="shared" ca="1" si="32"/>
        <v>1</v>
      </c>
      <c r="D131" s="8">
        <f t="shared" ca="1" si="33"/>
        <v>20</v>
      </c>
      <c r="E131" s="12">
        <f t="shared" ca="1" si="34"/>
        <v>0</v>
      </c>
      <c r="F131" s="65">
        <f t="shared" ca="1" si="31"/>
        <v>1</v>
      </c>
      <c r="G131" s="12">
        <f t="shared" ca="1" si="35"/>
        <v>-1</v>
      </c>
      <c r="H131" s="7">
        <f t="shared" ca="1" si="36"/>
        <v>1</v>
      </c>
      <c r="I131" s="8" t="b">
        <f t="shared" ca="1" si="37"/>
        <v>0</v>
      </c>
      <c r="J131" s="17"/>
      <c r="K131" s="67">
        <f t="shared" ca="1" si="23"/>
        <v>1</v>
      </c>
      <c r="L131" s="25">
        <f t="shared" si="22"/>
        <v>8.9802651013387455E-2</v>
      </c>
      <c r="M131" s="8">
        <f t="shared" ca="1" si="24"/>
        <v>1</v>
      </c>
      <c r="N131" s="17"/>
      <c r="O131" s="75">
        <f ca="1">OFFSET(R131,0,F131)</f>
        <v>6.7611533403396606</v>
      </c>
      <c r="P131" s="73">
        <f ca="1">G131+OFFSET(T131,0,M131)</f>
        <v>6.9604229331016541</v>
      </c>
      <c r="Q131" s="29">
        <f ca="1">P131-O131</f>
        <v>0.19926959276199341</v>
      </c>
      <c r="R131" s="28">
        <f ca="1">OFFSET(X131,0,E131*2)</f>
        <v>5.5617625415325165</v>
      </c>
      <c r="S131" s="25">
        <f ca="1">OFFSET(Y131,0,E131*2)</f>
        <v>6.7611533403396606</v>
      </c>
      <c r="T131" s="28">
        <f ca="1">OFFSET(X131,0,H131*2)</f>
        <v>-2.125</v>
      </c>
      <c r="U131" s="58">
        <f ca="1">OFFSET(Y131,0,H131*2)</f>
        <v>7.9604229331016541</v>
      </c>
      <c r="X131" s="51">
        <f ca="1">X130+IF(AND($E130=X$5,$F130=X$6), _alpha*$Q130, 0)</f>
        <v>5.5617625415325165</v>
      </c>
      <c r="Y131" s="36">
        <f ca="1">Y130+IF(AND($E130=Y$5,$F130=Y$6), _alpha*$Q130, 0)</f>
        <v>6.7611533403396606</v>
      </c>
      <c r="Z131" s="35">
        <f ca="1">Z130+IF(AND($E130=Z$5,$F130=Z$6), _alpha*$Q130, 0)</f>
        <v>-2.125</v>
      </c>
      <c r="AA131" s="37">
        <f ca="1">AA130+IF(AND($E130=AA$5,$F130=AA$6), _alpha*$Q130, 0)</f>
        <v>7.9604229331016541</v>
      </c>
      <c r="AB131" s="36">
        <f ca="1">AB130+IF(AND($E130=AB$5,$F130=AB$6), _alpha*$Q130, 0)</f>
        <v>0.67913436889648438</v>
      </c>
      <c r="AC131" s="36">
        <f ca="1">AC130+IF(AND($E130=AC$5,$F130=AC$6), _alpha*$Q130, 0)</f>
        <v>8.9998002052307129</v>
      </c>
      <c r="AD131" s="35">
        <f ca="1">AD130+IF(AND($E130=AD$5,$F130=AD$6), _alpha*$Q130, 0)</f>
        <v>-0.75</v>
      </c>
      <c r="AE131" s="37">
        <f ca="1">AE130+IF(AND($E130=AE$5,$F130=AE$6), _alpha*$Q130, 0)</f>
        <v>9.9999904632568359</v>
      </c>
      <c r="AF131" s="36">
        <f ca="1">AF130+IF(AND($E130=AF$5,$F130=AF$6), _alpha*$Q130, 0)</f>
        <v>0</v>
      </c>
      <c r="AG131" s="52">
        <f ca="1">AG130+IF(AND($E130=AG$5,$F130=AG$6), _alpha*$Q130, 0)</f>
        <v>0</v>
      </c>
      <c r="AI131" s="7">
        <f t="shared" ca="1" si="25"/>
        <v>1</v>
      </c>
      <c r="AJ131" s="12">
        <f t="shared" ca="1" si="26"/>
        <v>1</v>
      </c>
      <c r="AK131" s="12">
        <f t="shared" ca="1" si="27"/>
        <v>1</v>
      </c>
      <c r="AL131" s="12">
        <f t="shared" ca="1" si="28"/>
        <v>1</v>
      </c>
      <c r="AM131" s="8">
        <f t="shared" ca="1" si="29"/>
        <v>0</v>
      </c>
    </row>
    <row r="132" spans="2:39">
      <c r="B132" s="14">
        <f t="shared" si="30"/>
        <v>124</v>
      </c>
      <c r="C132" s="7">
        <f t="shared" ca="1" si="32"/>
        <v>2</v>
      </c>
      <c r="D132" s="8">
        <f t="shared" ca="1" si="33"/>
        <v>20</v>
      </c>
      <c r="E132" s="12">
        <f t="shared" ca="1" si="34"/>
        <v>1</v>
      </c>
      <c r="F132" s="65">
        <f t="shared" ca="1" si="31"/>
        <v>1</v>
      </c>
      <c r="G132" s="12">
        <f t="shared" ca="1" si="35"/>
        <v>-1</v>
      </c>
      <c r="H132" s="7">
        <f t="shared" ca="1" si="36"/>
        <v>2</v>
      </c>
      <c r="I132" s="8" t="b">
        <f t="shared" ca="1" si="37"/>
        <v>0</v>
      </c>
      <c r="J132" s="17"/>
      <c r="K132" s="67">
        <f t="shared" ca="1" si="23"/>
        <v>1</v>
      </c>
      <c r="L132" s="25">
        <f t="shared" si="22"/>
        <v>8.9442719099991588E-2</v>
      </c>
      <c r="M132" s="8">
        <f t="shared" ca="1" si="24"/>
        <v>1</v>
      </c>
      <c r="N132" s="17"/>
      <c r="O132" s="75">
        <f ca="1">OFFSET(R132,0,F132)</f>
        <v>7.9604229331016541</v>
      </c>
      <c r="P132" s="73">
        <f ca="1">G132+OFFSET(T132,0,M132)</f>
        <v>7.9998002052307129</v>
      </c>
      <c r="Q132" s="29">
        <f ca="1">P132-O132</f>
        <v>3.9377272129058838E-2</v>
      </c>
      <c r="R132" s="28">
        <f ca="1">OFFSET(X132,0,E132*2)</f>
        <v>-2.125</v>
      </c>
      <c r="S132" s="25">
        <f ca="1">OFFSET(Y132,0,E132*2)</f>
        <v>7.9604229331016541</v>
      </c>
      <c r="T132" s="28">
        <f ca="1">OFFSET(X132,0,H132*2)</f>
        <v>0.67913436889648438</v>
      </c>
      <c r="U132" s="58">
        <f ca="1">OFFSET(Y132,0,H132*2)</f>
        <v>8.9998002052307129</v>
      </c>
      <c r="X132" s="51">
        <f ca="1">X131+IF(AND($E131=X$5,$F131=X$6), _alpha*$Q131, 0)</f>
        <v>5.5617625415325165</v>
      </c>
      <c r="Y132" s="36">
        <f ca="1">Y131+IF(AND($E131=Y$5,$F131=Y$6), _alpha*$Q131, 0)</f>
        <v>6.8607881367206573</v>
      </c>
      <c r="Z132" s="35">
        <f ca="1">Z131+IF(AND($E131=Z$5,$F131=Z$6), _alpha*$Q131, 0)</f>
        <v>-2.125</v>
      </c>
      <c r="AA132" s="37">
        <f ca="1">AA131+IF(AND($E131=AA$5,$F131=AA$6), _alpha*$Q131, 0)</f>
        <v>7.9604229331016541</v>
      </c>
      <c r="AB132" s="36">
        <f ca="1">AB131+IF(AND($E131=AB$5,$F131=AB$6), _alpha*$Q131, 0)</f>
        <v>0.67913436889648438</v>
      </c>
      <c r="AC132" s="36">
        <f ca="1">AC131+IF(AND($E131=AC$5,$F131=AC$6), _alpha*$Q131, 0)</f>
        <v>8.9998002052307129</v>
      </c>
      <c r="AD132" s="35">
        <f ca="1">AD131+IF(AND($E131=AD$5,$F131=AD$6), _alpha*$Q131, 0)</f>
        <v>-0.75</v>
      </c>
      <c r="AE132" s="37">
        <f ca="1">AE131+IF(AND($E131=AE$5,$F131=AE$6), _alpha*$Q131, 0)</f>
        <v>9.9999904632568359</v>
      </c>
      <c r="AF132" s="36">
        <f ca="1">AF131+IF(AND($E131=AF$5,$F131=AF$6), _alpha*$Q131, 0)</f>
        <v>0</v>
      </c>
      <c r="AG132" s="52">
        <f ca="1">AG131+IF(AND($E131=AG$5,$F131=AG$6), _alpha*$Q131, 0)</f>
        <v>0</v>
      </c>
      <c r="AI132" s="7">
        <f t="shared" ca="1" si="25"/>
        <v>1</v>
      </c>
      <c r="AJ132" s="12">
        <f t="shared" ca="1" si="26"/>
        <v>1</v>
      </c>
      <c r="AK132" s="12">
        <f t="shared" ca="1" si="27"/>
        <v>1</v>
      </c>
      <c r="AL132" s="12">
        <f t="shared" ca="1" si="28"/>
        <v>1</v>
      </c>
      <c r="AM132" s="8">
        <f t="shared" ca="1" si="29"/>
        <v>0</v>
      </c>
    </row>
    <row r="133" spans="2:39">
      <c r="B133" s="14">
        <f t="shared" si="30"/>
        <v>125</v>
      </c>
      <c r="C133" s="7">
        <f t="shared" ca="1" si="32"/>
        <v>3</v>
      </c>
      <c r="D133" s="8">
        <f t="shared" ca="1" si="33"/>
        <v>20</v>
      </c>
      <c r="E133" s="12">
        <f t="shared" ca="1" si="34"/>
        <v>2</v>
      </c>
      <c r="F133" s="65">
        <f t="shared" ca="1" si="31"/>
        <v>1</v>
      </c>
      <c r="G133" s="12">
        <f t="shared" ca="1" si="35"/>
        <v>-1</v>
      </c>
      <c r="H133" s="7">
        <f t="shared" ca="1" si="36"/>
        <v>3</v>
      </c>
      <c r="I133" s="8" t="b">
        <f t="shared" ca="1" si="37"/>
        <v>0</v>
      </c>
      <c r="J133" s="17"/>
      <c r="K133" s="67">
        <f t="shared" ca="1" si="23"/>
        <v>1</v>
      </c>
      <c r="L133" s="25">
        <f t="shared" si="22"/>
        <v>8.9087080637474794E-2</v>
      </c>
      <c r="M133" s="8">
        <f t="shared" ca="1" si="24"/>
        <v>1</v>
      </c>
      <c r="N133" s="17"/>
      <c r="O133" s="75">
        <f ca="1">OFFSET(R133,0,F133)</f>
        <v>8.9998002052307129</v>
      </c>
      <c r="P133" s="73">
        <f ca="1">G133+OFFSET(T133,0,M133)</f>
        <v>8.9999904632568359</v>
      </c>
      <c r="Q133" s="29">
        <f ca="1">P133-O133</f>
        <v>1.9025802612304688E-4</v>
      </c>
      <c r="R133" s="28">
        <f ca="1">OFFSET(X133,0,E133*2)</f>
        <v>0.67913436889648438</v>
      </c>
      <c r="S133" s="25">
        <f ca="1">OFFSET(Y133,0,E133*2)</f>
        <v>8.9998002052307129</v>
      </c>
      <c r="T133" s="28">
        <f ca="1">OFFSET(X133,0,H133*2)</f>
        <v>-0.75</v>
      </c>
      <c r="U133" s="58">
        <f ca="1">OFFSET(Y133,0,H133*2)</f>
        <v>9.9999904632568359</v>
      </c>
      <c r="X133" s="51">
        <f ca="1">X132+IF(AND($E132=X$5,$F132=X$6), _alpha*$Q132, 0)</f>
        <v>5.5617625415325165</v>
      </c>
      <c r="Y133" s="36">
        <f ca="1">Y132+IF(AND($E132=Y$5,$F132=Y$6), _alpha*$Q132, 0)</f>
        <v>6.8607881367206573</v>
      </c>
      <c r="Z133" s="35">
        <f ca="1">Z132+IF(AND($E132=Z$5,$F132=Z$6), _alpha*$Q132, 0)</f>
        <v>-2.125</v>
      </c>
      <c r="AA133" s="37">
        <f ca="1">AA132+IF(AND($E132=AA$5,$F132=AA$6), _alpha*$Q132, 0)</f>
        <v>7.9801115691661835</v>
      </c>
      <c r="AB133" s="36">
        <f ca="1">AB132+IF(AND($E132=AB$5,$F132=AB$6), _alpha*$Q132, 0)</f>
        <v>0.67913436889648438</v>
      </c>
      <c r="AC133" s="36">
        <f ca="1">AC132+IF(AND($E132=AC$5,$F132=AC$6), _alpha*$Q132, 0)</f>
        <v>8.9998002052307129</v>
      </c>
      <c r="AD133" s="35">
        <f ca="1">AD132+IF(AND($E132=AD$5,$F132=AD$6), _alpha*$Q132, 0)</f>
        <v>-0.75</v>
      </c>
      <c r="AE133" s="37">
        <f ca="1">AE132+IF(AND($E132=AE$5,$F132=AE$6), _alpha*$Q132, 0)</f>
        <v>9.9999904632568359</v>
      </c>
      <c r="AF133" s="36">
        <f ca="1">AF132+IF(AND($E132=AF$5,$F132=AF$6), _alpha*$Q132, 0)</f>
        <v>0</v>
      </c>
      <c r="AG133" s="52">
        <f ca="1">AG132+IF(AND($E132=AG$5,$F132=AG$6), _alpha*$Q132, 0)</f>
        <v>0</v>
      </c>
      <c r="AI133" s="7">
        <f t="shared" ca="1" si="25"/>
        <v>1</v>
      </c>
      <c r="AJ133" s="12">
        <f t="shared" ca="1" si="26"/>
        <v>1</v>
      </c>
      <c r="AK133" s="12">
        <f t="shared" ca="1" si="27"/>
        <v>1</v>
      </c>
      <c r="AL133" s="12">
        <f t="shared" ca="1" si="28"/>
        <v>1</v>
      </c>
      <c r="AM133" s="8">
        <f t="shared" ca="1" si="29"/>
        <v>0</v>
      </c>
    </row>
    <row r="134" spans="2:39">
      <c r="B134" s="14">
        <f t="shared" si="30"/>
        <v>126</v>
      </c>
      <c r="C134" s="7">
        <f t="shared" ca="1" si="32"/>
        <v>4</v>
      </c>
      <c r="D134" s="8">
        <f t="shared" ca="1" si="33"/>
        <v>20</v>
      </c>
      <c r="E134" s="12">
        <f t="shared" ca="1" si="34"/>
        <v>3</v>
      </c>
      <c r="F134" s="65">
        <f t="shared" ca="1" si="31"/>
        <v>1</v>
      </c>
      <c r="G134" s="12">
        <f t="shared" ca="1" si="35"/>
        <v>10</v>
      </c>
      <c r="H134" s="7">
        <f t="shared" ca="1" si="36"/>
        <v>4</v>
      </c>
      <c r="I134" s="8" t="b">
        <f t="shared" ca="1" si="37"/>
        <v>1</v>
      </c>
      <c r="J134" s="17"/>
      <c r="K134" s="67">
        <f t="shared" ca="1" si="23"/>
        <v>0</v>
      </c>
      <c r="L134" s="25">
        <f t="shared" si="22"/>
        <v>8.8735650941611385E-2</v>
      </c>
      <c r="M134" s="8">
        <f t="shared" ca="1" si="24"/>
        <v>0</v>
      </c>
      <c r="N134" s="17"/>
      <c r="O134" s="75">
        <f ca="1">OFFSET(R134,0,F134)</f>
        <v>9.9999904632568359</v>
      </c>
      <c r="P134" s="73">
        <f ca="1">G134+OFFSET(T134,0,M134)</f>
        <v>10</v>
      </c>
      <c r="Q134" s="29">
        <f ca="1">P134-O134</f>
        <v>9.5367431640625E-6</v>
      </c>
      <c r="R134" s="28">
        <f ca="1">OFFSET(X134,0,E134*2)</f>
        <v>-0.75</v>
      </c>
      <c r="S134" s="25">
        <f ca="1">OFFSET(Y134,0,E134*2)</f>
        <v>9.9999904632568359</v>
      </c>
      <c r="T134" s="28">
        <f ca="1">OFFSET(X134,0,H134*2)</f>
        <v>0</v>
      </c>
      <c r="U134" s="58">
        <f ca="1">OFFSET(Y134,0,H134*2)</f>
        <v>0</v>
      </c>
      <c r="X134" s="51">
        <f ca="1">X133+IF(AND($E133=X$5,$F133=X$6), _alpha*$Q133, 0)</f>
        <v>5.5617625415325165</v>
      </c>
      <c r="Y134" s="36">
        <f ca="1">Y133+IF(AND($E133=Y$5,$F133=Y$6), _alpha*$Q133, 0)</f>
        <v>6.8607881367206573</v>
      </c>
      <c r="Z134" s="35">
        <f ca="1">Z133+IF(AND($E133=Z$5,$F133=Z$6), _alpha*$Q133, 0)</f>
        <v>-2.125</v>
      </c>
      <c r="AA134" s="37">
        <f ca="1">AA133+IF(AND($E133=AA$5,$F133=AA$6), _alpha*$Q133, 0)</f>
        <v>7.9801115691661835</v>
      </c>
      <c r="AB134" s="36">
        <f ca="1">AB133+IF(AND($E133=AB$5,$F133=AB$6), _alpha*$Q133, 0)</f>
        <v>0.67913436889648438</v>
      </c>
      <c r="AC134" s="36">
        <f ca="1">AC133+IF(AND($E133=AC$5,$F133=AC$6), _alpha*$Q133, 0)</f>
        <v>8.9998953342437744</v>
      </c>
      <c r="AD134" s="35">
        <f ca="1">AD133+IF(AND($E133=AD$5,$F133=AD$6), _alpha*$Q133, 0)</f>
        <v>-0.75</v>
      </c>
      <c r="AE134" s="37">
        <f ca="1">AE133+IF(AND($E133=AE$5,$F133=AE$6), _alpha*$Q133, 0)</f>
        <v>9.9999904632568359</v>
      </c>
      <c r="AF134" s="36">
        <f ca="1">AF133+IF(AND($E133=AF$5,$F133=AF$6), _alpha*$Q133, 0)</f>
        <v>0</v>
      </c>
      <c r="AG134" s="52">
        <f ca="1">AG133+IF(AND($E133=AG$5,$F133=AG$6), _alpha*$Q133, 0)</f>
        <v>0</v>
      </c>
      <c r="AI134" s="7">
        <f t="shared" ca="1" si="25"/>
        <v>1</v>
      </c>
      <c r="AJ134" s="12">
        <f t="shared" ca="1" si="26"/>
        <v>1</v>
      </c>
      <c r="AK134" s="12">
        <f t="shared" ca="1" si="27"/>
        <v>1</v>
      </c>
      <c r="AL134" s="12">
        <f t="shared" ca="1" si="28"/>
        <v>1</v>
      </c>
      <c r="AM134" s="8">
        <f t="shared" ca="1" si="29"/>
        <v>0</v>
      </c>
    </row>
    <row r="135" spans="2:39">
      <c r="B135" s="14">
        <f t="shared" si="30"/>
        <v>127</v>
      </c>
      <c r="C135" s="7">
        <f t="shared" ca="1" si="32"/>
        <v>0</v>
      </c>
      <c r="D135" s="8">
        <f t="shared" ca="1" si="33"/>
        <v>21</v>
      </c>
      <c r="E135" s="12">
        <f t="shared" ca="1" si="34"/>
        <v>0</v>
      </c>
      <c r="F135" s="65">
        <f t="shared" ca="1" si="31"/>
        <v>0</v>
      </c>
      <c r="G135" s="12">
        <f t="shared" ca="1" si="35"/>
        <v>-1</v>
      </c>
      <c r="H135" s="7">
        <f t="shared" ca="1" si="36"/>
        <v>0</v>
      </c>
      <c r="I135" s="8" t="b">
        <f t="shared" ca="1" si="37"/>
        <v>0</v>
      </c>
      <c r="J135" s="17"/>
      <c r="K135" s="67">
        <f t="shared" ca="1" si="23"/>
        <v>1</v>
      </c>
      <c r="L135" s="25">
        <f t="shared" si="22"/>
        <v>8.8388347648318433E-2</v>
      </c>
      <c r="M135" s="8">
        <f t="shared" ca="1" si="24"/>
        <v>1</v>
      </c>
      <c r="N135" s="17"/>
      <c r="O135" s="75">
        <f ca="1">OFFSET(R135,0,F135)</f>
        <v>5.5617625415325165</v>
      </c>
      <c r="P135" s="73">
        <f ca="1">G135+OFFSET(T135,0,M135)</f>
        <v>5.8607881367206573</v>
      </c>
      <c r="Q135" s="29">
        <f ca="1">P135-O135</f>
        <v>0.29902559518814087</v>
      </c>
      <c r="R135" s="28">
        <f ca="1">OFFSET(X135,0,E135*2)</f>
        <v>5.5617625415325165</v>
      </c>
      <c r="S135" s="25">
        <f ca="1">OFFSET(Y135,0,E135*2)</f>
        <v>6.8607881367206573</v>
      </c>
      <c r="T135" s="28">
        <f ca="1">OFFSET(X135,0,H135*2)</f>
        <v>5.5617625415325165</v>
      </c>
      <c r="U135" s="58">
        <f ca="1">OFFSET(Y135,0,H135*2)</f>
        <v>6.8607881367206573</v>
      </c>
      <c r="X135" s="51">
        <f ca="1">X134+IF(AND($E134=X$5,$F134=X$6), _alpha*$Q134, 0)</f>
        <v>5.5617625415325165</v>
      </c>
      <c r="Y135" s="36">
        <f ca="1">Y134+IF(AND($E134=Y$5,$F134=Y$6), _alpha*$Q134, 0)</f>
        <v>6.8607881367206573</v>
      </c>
      <c r="Z135" s="35">
        <f ca="1">Z134+IF(AND($E134=Z$5,$F134=Z$6), _alpha*$Q134, 0)</f>
        <v>-2.125</v>
      </c>
      <c r="AA135" s="37">
        <f ca="1">AA134+IF(AND($E134=AA$5,$F134=AA$6), _alpha*$Q134, 0)</f>
        <v>7.9801115691661835</v>
      </c>
      <c r="AB135" s="36">
        <f ca="1">AB134+IF(AND($E134=AB$5,$F134=AB$6), _alpha*$Q134, 0)</f>
        <v>0.67913436889648438</v>
      </c>
      <c r="AC135" s="36">
        <f ca="1">AC134+IF(AND($E134=AC$5,$F134=AC$6), _alpha*$Q134, 0)</f>
        <v>8.9998953342437744</v>
      </c>
      <c r="AD135" s="35">
        <f ca="1">AD134+IF(AND($E134=AD$5,$F134=AD$6), _alpha*$Q134, 0)</f>
        <v>-0.75</v>
      </c>
      <c r="AE135" s="37">
        <f ca="1">AE134+IF(AND($E134=AE$5,$F134=AE$6), _alpha*$Q134, 0)</f>
        <v>9.999995231628418</v>
      </c>
      <c r="AF135" s="36">
        <f ca="1">AF134+IF(AND($E134=AF$5,$F134=AF$6), _alpha*$Q134, 0)</f>
        <v>0</v>
      </c>
      <c r="AG135" s="52">
        <f ca="1">AG134+IF(AND($E134=AG$5,$F134=AG$6), _alpha*$Q134, 0)</f>
        <v>0</v>
      </c>
      <c r="AI135" s="7">
        <f t="shared" ca="1" si="25"/>
        <v>1</v>
      </c>
      <c r="AJ135" s="12">
        <f t="shared" ca="1" si="26"/>
        <v>1</v>
      </c>
      <c r="AK135" s="12">
        <f t="shared" ca="1" si="27"/>
        <v>1</v>
      </c>
      <c r="AL135" s="12">
        <f t="shared" ca="1" si="28"/>
        <v>1</v>
      </c>
      <c r="AM135" s="8">
        <f t="shared" ca="1" si="29"/>
        <v>0</v>
      </c>
    </row>
    <row r="136" spans="2:39">
      <c r="B136" s="14">
        <f t="shared" si="30"/>
        <v>128</v>
      </c>
      <c r="C136" s="7">
        <f t="shared" ca="1" si="32"/>
        <v>1</v>
      </c>
      <c r="D136" s="8">
        <f t="shared" ca="1" si="33"/>
        <v>21</v>
      </c>
      <c r="E136" s="12">
        <f t="shared" ca="1" si="34"/>
        <v>0</v>
      </c>
      <c r="F136" s="65">
        <f t="shared" ca="1" si="31"/>
        <v>1</v>
      </c>
      <c r="G136" s="12">
        <f t="shared" ca="1" si="35"/>
        <v>-1</v>
      </c>
      <c r="H136" s="7">
        <f t="shared" ca="1" si="36"/>
        <v>1</v>
      </c>
      <c r="I136" s="8" t="b">
        <f t="shared" ca="1" si="37"/>
        <v>0</v>
      </c>
      <c r="J136" s="17"/>
      <c r="K136" s="67">
        <f t="shared" ca="1" si="23"/>
        <v>1</v>
      </c>
      <c r="L136" s="25">
        <f t="shared" ref="L136:L199" si="38">1/(1+B136)^_x</f>
        <v>8.8045090632562384E-2</v>
      </c>
      <c r="M136" s="8">
        <f t="shared" ca="1" si="24"/>
        <v>1</v>
      </c>
      <c r="N136" s="17"/>
      <c r="O136" s="75">
        <f ca="1">OFFSET(R136,0,F136)</f>
        <v>6.8607881367206573</v>
      </c>
      <c r="P136" s="73">
        <f ca="1">G136+OFFSET(T136,0,M136)</f>
        <v>6.9801115691661835</v>
      </c>
      <c r="Q136" s="29">
        <f ca="1">P136-O136</f>
        <v>0.11932343244552612</v>
      </c>
      <c r="R136" s="28">
        <f ca="1">OFFSET(X136,0,E136*2)</f>
        <v>5.7112753391265869</v>
      </c>
      <c r="S136" s="25">
        <f ca="1">OFFSET(Y136,0,E136*2)</f>
        <v>6.8607881367206573</v>
      </c>
      <c r="T136" s="28">
        <f ca="1">OFFSET(X136,0,H136*2)</f>
        <v>-2.125</v>
      </c>
      <c r="U136" s="58">
        <f ca="1">OFFSET(Y136,0,H136*2)</f>
        <v>7.9801115691661835</v>
      </c>
      <c r="X136" s="51">
        <f ca="1">X135+IF(AND($E135=X$5,$F135=X$6), _alpha*$Q135, 0)</f>
        <v>5.7112753391265869</v>
      </c>
      <c r="Y136" s="36">
        <f ca="1">Y135+IF(AND($E135=Y$5,$F135=Y$6), _alpha*$Q135, 0)</f>
        <v>6.8607881367206573</v>
      </c>
      <c r="Z136" s="35">
        <f ca="1">Z135+IF(AND($E135=Z$5,$F135=Z$6), _alpha*$Q135, 0)</f>
        <v>-2.125</v>
      </c>
      <c r="AA136" s="37">
        <f ca="1">AA135+IF(AND($E135=AA$5,$F135=AA$6), _alpha*$Q135, 0)</f>
        <v>7.9801115691661835</v>
      </c>
      <c r="AB136" s="36">
        <f ca="1">AB135+IF(AND($E135=AB$5,$F135=AB$6), _alpha*$Q135, 0)</f>
        <v>0.67913436889648438</v>
      </c>
      <c r="AC136" s="36">
        <f ca="1">AC135+IF(AND($E135=AC$5,$F135=AC$6), _alpha*$Q135, 0)</f>
        <v>8.9998953342437744</v>
      </c>
      <c r="AD136" s="35">
        <f ca="1">AD135+IF(AND($E135=AD$5,$F135=AD$6), _alpha*$Q135, 0)</f>
        <v>-0.75</v>
      </c>
      <c r="AE136" s="37">
        <f ca="1">AE135+IF(AND($E135=AE$5,$F135=AE$6), _alpha*$Q135, 0)</f>
        <v>9.999995231628418</v>
      </c>
      <c r="AF136" s="36">
        <f ca="1">AF135+IF(AND($E135=AF$5,$F135=AF$6), _alpha*$Q135, 0)</f>
        <v>0</v>
      </c>
      <c r="AG136" s="52">
        <f ca="1">AG135+IF(AND($E135=AG$5,$F135=AG$6), _alpha*$Q135, 0)</f>
        <v>0</v>
      </c>
      <c r="AI136" s="7">
        <f t="shared" ca="1" si="25"/>
        <v>1</v>
      </c>
      <c r="AJ136" s="12">
        <f t="shared" ca="1" si="26"/>
        <v>1</v>
      </c>
      <c r="AK136" s="12">
        <f t="shared" ca="1" si="27"/>
        <v>1</v>
      </c>
      <c r="AL136" s="12">
        <f t="shared" ca="1" si="28"/>
        <v>1</v>
      </c>
      <c r="AM136" s="8">
        <f t="shared" ca="1" si="29"/>
        <v>0</v>
      </c>
    </row>
    <row r="137" spans="2:39">
      <c r="B137" s="14">
        <f t="shared" si="30"/>
        <v>129</v>
      </c>
      <c r="C137" s="7">
        <f t="shared" ca="1" si="32"/>
        <v>2</v>
      </c>
      <c r="D137" s="8">
        <f t="shared" ca="1" si="33"/>
        <v>21</v>
      </c>
      <c r="E137" s="12">
        <f t="shared" ca="1" si="34"/>
        <v>1</v>
      </c>
      <c r="F137" s="65">
        <f t="shared" ca="1" si="31"/>
        <v>1</v>
      </c>
      <c r="G137" s="12">
        <f t="shared" ca="1" si="35"/>
        <v>-1</v>
      </c>
      <c r="H137" s="7">
        <f t="shared" ca="1" si="36"/>
        <v>2</v>
      </c>
      <c r="I137" s="8" t="b">
        <f t="shared" ca="1" si="37"/>
        <v>0</v>
      </c>
      <c r="J137" s="17"/>
      <c r="K137" s="67">
        <f t="shared" ref="K137:K200" ca="1" si="39">IF(T137&lt;U137,1,0)</f>
        <v>1</v>
      </c>
      <c r="L137" s="25">
        <f t="shared" si="38"/>
        <v>8.7705801930702931E-2</v>
      </c>
      <c r="M137" s="8">
        <f t="shared" ref="M137:M200" ca="1" si="40">IF(RAND()&lt;L137, RANDBETWEEN(0,1), K137)</f>
        <v>1</v>
      </c>
      <c r="N137" s="17"/>
      <c r="O137" s="75">
        <f ca="1">OFFSET(R137,0,F137)</f>
        <v>7.9801115691661835</v>
      </c>
      <c r="P137" s="73">
        <f ca="1">G137+OFFSET(T137,0,M137)</f>
        <v>7.9998953342437744</v>
      </c>
      <c r="Q137" s="29">
        <f ca="1">P137-O137</f>
        <v>1.9783765077590942E-2</v>
      </c>
      <c r="R137" s="28">
        <f ca="1">OFFSET(X137,0,E137*2)</f>
        <v>-2.125</v>
      </c>
      <c r="S137" s="25">
        <f ca="1">OFFSET(Y137,0,E137*2)</f>
        <v>7.9801115691661835</v>
      </c>
      <c r="T137" s="28">
        <f ca="1">OFFSET(X137,0,H137*2)</f>
        <v>0.67913436889648438</v>
      </c>
      <c r="U137" s="58">
        <f ca="1">OFFSET(Y137,0,H137*2)</f>
        <v>8.9998953342437744</v>
      </c>
      <c r="X137" s="51">
        <f ca="1">X136+IF(AND($E136=X$5,$F136=X$6), _alpha*$Q136, 0)</f>
        <v>5.7112753391265869</v>
      </c>
      <c r="Y137" s="36">
        <f ca="1">Y136+IF(AND($E136=Y$5,$F136=Y$6), _alpha*$Q136, 0)</f>
        <v>6.9204498529434204</v>
      </c>
      <c r="Z137" s="35">
        <f ca="1">Z136+IF(AND($E136=Z$5,$F136=Z$6), _alpha*$Q136, 0)</f>
        <v>-2.125</v>
      </c>
      <c r="AA137" s="37">
        <f ca="1">AA136+IF(AND($E136=AA$5,$F136=AA$6), _alpha*$Q136, 0)</f>
        <v>7.9801115691661835</v>
      </c>
      <c r="AB137" s="36">
        <f ca="1">AB136+IF(AND($E136=AB$5,$F136=AB$6), _alpha*$Q136, 0)</f>
        <v>0.67913436889648438</v>
      </c>
      <c r="AC137" s="36">
        <f ca="1">AC136+IF(AND($E136=AC$5,$F136=AC$6), _alpha*$Q136, 0)</f>
        <v>8.9998953342437744</v>
      </c>
      <c r="AD137" s="35">
        <f ca="1">AD136+IF(AND($E136=AD$5,$F136=AD$6), _alpha*$Q136, 0)</f>
        <v>-0.75</v>
      </c>
      <c r="AE137" s="37">
        <f ca="1">AE136+IF(AND($E136=AE$5,$F136=AE$6), _alpha*$Q136, 0)</f>
        <v>9.999995231628418</v>
      </c>
      <c r="AF137" s="36">
        <f ca="1">AF136+IF(AND($E136=AF$5,$F136=AF$6), _alpha*$Q136, 0)</f>
        <v>0</v>
      </c>
      <c r="AG137" s="52">
        <f ca="1">AG136+IF(AND($E136=AG$5,$F136=AG$6), _alpha*$Q136, 0)</f>
        <v>0</v>
      </c>
      <c r="AI137" s="7">
        <f t="shared" ref="AI137:AI200" ca="1" si="41">IF(X137&lt;Y137, 1, 0)</f>
        <v>1</v>
      </c>
      <c r="AJ137" s="12">
        <f t="shared" ref="AJ137:AJ200" ca="1" si="42">IF(Z137&lt;AA137, 1, 0)</f>
        <v>1</v>
      </c>
      <c r="AK137" s="12">
        <f t="shared" ref="AK137:AK200" ca="1" si="43">IF(AB137&lt;AC137, 1, 0)</f>
        <v>1</v>
      </c>
      <c r="AL137" s="12">
        <f t="shared" ref="AL137:AL200" ca="1" si="44">IF(AD137&lt;AE137, 1, 0)</f>
        <v>1</v>
      </c>
      <c r="AM137" s="8">
        <f t="shared" ref="AM137:AM200" ca="1" si="45">IF(AF137&lt;AG137, 1, 0)</f>
        <v>0</v>
      </c>
    </row>
    <row r="138" spans="2:39">
      <c r="B138" s="14">
        <f t="shared" ref="B138:B201" si="46">B137+1</f>
        <v>130</v>
      </c>
      <c r="C138" s="7">
        <f t="shared" ca="1" si="32"/>
        <v>3</v>
      </c>
      <c r="D138" s="8">
        <f t="shared" ca="1" si="33"/>
        <v>21</v>
      </c>
      <c r="E138" s="12">
        <f t="shared" ca="1" si="34"/>
        <v>2</v>
      </c>
      <c r="F138" s="65">
        <f t="shared" ref="F138:F201" ca="1" si="47">M137</f>
        <v>1</v>
      </c>
      <c r="G138" s="12">
        <f t="shared" ca="1" si="35"/>
        <v>-1</v>
      </c>
      <c r="H138" s="7">
        <f t="shared" ca="1" si="36"/>
        <v>3</v>
      </c>
      <c r="I138" s="8" t="b">
        <f t="shared" ca="1" si="37"/>
        <v>0</v>
      </c>
      <c r="J138" s="17"/>
      <c r="K138" s="67">
        <f t="shared" ca="1" si="39"/>
        <v>1</v>
      </c>
      <c r="L138" s="25">
        <f t="shared" si="38"/>
        <v>8.7370405666103795E-2</v>
      </c>
      <c r="M138" s="8">
        <f t="shared" ca="1" si="40"/>
        <v>1</v>
      </c>
      <c r="N138" s="17"/>
      <c r="O138" s="75">
        <f ca="1">OFFSET(R138,0,F138)</f>
        <v>8.9998953342437744</v>
      </c>
      <c r="P138" s="73">
        <f ca="1">G138+OFFSET(T138,0,M138)</f>
        <v>8.999995231628418</v>
      </c>
      <c r="Q138" s="29">
        <f ca="1">P138-O138</f>
        <v>9.9897384643554688E-5</v>
      </c>
      <c r="R138" s="28">
        <f ca="1">OFFSET(X138,0,E138*2)</f>
        <v>0.67913436889648438</v>
      </c>
      <c r="S138" s="25">
        <f ca="1">OFFSET(Y138,0,E138*2)</f>
        <v>8.9998953342437744</v>
      </c>
      <c r="T138" s="28">
        <f ca="1">OFFSET(X138,0,H138*2)</f>
        <v>-0.75</v>
      </c>
      <c r="U138" s="58">
        <f ca="1">OFFSET(Y138,0,H138*2)</f>
        <v>9.999995231628418</v>
      </c>
      <c r="X138" s="51">
        <f ca="1">X137+IF(AND($E137=X$5,$F137=X$6), _alpha*$Q137, 0)</f>
        <v>5.7112753391265869</v>
      </c>
      <c r="Y138" s="36">
        <f ca="1">Y137+IF(AND($E137=Y$5,$F137=Y$6), _alpha*$Q137, 0)</f>
        <v>6.9204498529434204</v>
      </c>
      <c r="Z138" s="35">
        <f ca="1">Z137+IF(AND($E137=Z$5,$F137=Z$6), _alpha*$Q137, 0)</f>
        <v>-2.125</v>
      </c>
      <c r="AA138" s="37">
        <f ca="1">AA137+IF(AND($E137=AA$5,$F137=AA$6), _alpha*$Q137, 0)</f>
        <v>7.9900034517049789</v>
      </c>
      <c r="AB138" s="36">
        <f ca="1">AB137+IF(AND($E137=AB$5,$F137=AB$6), _alpha*$Q137, 0)</f>
        <v>0.67913436889648438</v>
      </c>
      <c r="AC138" s="36">
        <f ca="1">AC137+IF(AND($E137=AC$5,$F137=AC$6), _alpha*$Q137, 0)</f>
        <v>8.9998953342437744</v>
      </c>
      <c r="AD138" s="35">
        <f ca="1">AD137+IF(AND($E137=AD$5,$F137=AD$6), _alpha*$Q137, 0)</f>
        <v>-0.75</v>
      </c>
      <c r="AE138" s="37">
        <f ca="1">AE137+IF(AND($E137=AE$5,$F137=AE$6), _alpha*$Q137, 0)</f>
        <v>9.999995231628418</v>
      </c>
      <c r="AF138" s="36">
        <f ca="1">AF137+IF(AND($E137=AF$5,$F137=AF$6), _alpha*$Q137, 0)</f>
        <v>0</v>
      </c>
      <c r="AG138" s="52">
        <f ca="1">AG137+IF(AND($E137=AG$5,$F137=AG$6), _alpha*$Q137, 0)</f>
        <v>0</v>
      </c>
      <c r="AI138" s="7">
        <f t="shared" ca="1" si="41"/>
        <v>1</v>
      </c>
      <c r="AJ138" s="12">
        <f t="shared" ca="1" si="42"/>
        <v>1</v>
      </c>
      <c r="AK138" s="12">
        <f t="shared" ca="1" si="43"/>
        <v>1</v>
      </c>
      <c r="AL138" s="12">
        <f t="shared" ca="1" si="44"/>
        <v>1</v>
      </c>
      <c r="AM138" s="8">
        <f t="shared" ca="1" si="45"/>
        <v>0</v>
      </c>
    </row>
    <row r="139" spans="2:39">
      <c r="B139" s="14">
        <f t="shared" si="46"/>
        <v>131</v>
      </c>
      <c r="C139" s="7">
        <f t="shared" ca="1" si="32"/>
        <v>4</v>
      </c>
      <c r="D139" s="8">
        <f t="shared" ca="1" si="33"/>
        <v>21</v>
      </c>
      <c r="E139" s="12">
        <f t="shared" ca="1" si="34"/>
        <v>3</v>
      </c>
      <c r="F139" s="65">
        <f t="shared" ca="1" si="47"/>
        <v>1</v>
      </c>
      <c r="G139" s="12">
        <f t="shared" ca="1" si="35"/>
        <v>10</v>
      </c>
      <c r="H139" s="7">
        <f t="shared" ca="1" si="36"/>
        <v>4</v>
      </c>
      <c r="I139" s="8" t="b">
        <f t="shared" ca="1" si="37"/>
        <v>1</v>
      </c>
      <c r="J139" s="17"/>
      <c r="K139" s="67">
        <f t="shared" ca="1" si="39"/>
        <v>0</v>
      </c>
      <c r="L139" s="25">
        <f t="shared" si="38"/>
        <v>8.7038827977848926E-2</v>
      </c>
      <c r="M139" s="8">
        <f t="shared" ca="1" si="40"/>
        <v>0</v>
      </c>
      <c r="N139" s="17"/>
      <c r="O139" s="75">
        <f ca="1">OFFSET(R139,0,F139)</f>
        <v>9.999995231628418</v>
      </c>
      <c r="P139" s="73">
        <f ca="1">G139+OFFSET(T139,0,M139)</f>
        <v>10</v>
      </c>
      <c r="Q139" s="29">
        <f ca="1">P139-O139</f>
        <v>4.76837158203125E-6</v>
      </c>
      <c r="R139" s="28">
        <f ca="1">OFFSET(X139,0,E139*2)</f>
        <v>-0.75</v>
      </c>
      <c r="S139" s="25">
        <f ca="1">OFFSET(Y139,0,E139*2)</f>
        <v>9.999995231628418</v>
      </c>
      <c r="T139" s="28">
        <f ca="1">OFFSET(X139,0,H139*2)</f>
        <v>0</v>
      </c>
      <c r="U139" s="58">
        <f ca="1">OFFSET(Y139,0,H139*2)</f>
        <v>0</v>
      </c>
      <c r="X139" s="51">
        <f ca="1">X138+IF(AND($E138=X$5,$F138=X$6), _alpha*$Q138, 0)</f>
        <v>5.7112753391265869</v>
      </c>
      <c r="Y139" s="36">
        <f ca="1">Y138+IF(AND($E138=Y$5,$F138=Y$6), _alpha*$Q138, 0)</f>
        <v>6.9204498529434204</v>
      </c>
      <c r="Z139" s="35">
        <f ca="1">Z138+IF(AND($E138=Z$5,$F138=Z$6), _alpha*$Q138, 0)</f>
        <v>-2.125</v>
      </c>
      <c r="AA139" s="37">
        <f ca="1">AA138+IF(AND($E138=AA$5,$F138=AA$6), _alpha*$Q138, 0)</f>
        <v>7.9900034517049789</v>
      </c>
      <c r="AB139" s="36">
        <f ca="1">AB138+IF(AND($E138=AB$5,$F138=AB$6), _alpha*$Q138, 0)</f>
        <v>0.67913436889648438</v>
      </c>
      <c r="AC139" s="36">
        <f ca="1">AC138+IF(AND($E138=AC$5,$F138=AC$6), _alpha*$Q138, 0)</f>
        <v>8.9999452829360962</v>
      </c>
      <c r="AD139" s="35">
        <f ca="1">AD138+IF(AND($E138=AD$5,$F138=AD$6), _alpha*$Q138, 0)</f>
        <v>-0.75</v>
      </c>
      <c r="AE139" s="37">
        <f ca="1">AE138+IF(AND($E138=AE$5,$F138=AE$6), _alpha*$Q138, 0)</f>
        <v>9.999995231628418</v>
      </c>
      <c r="AF139" s="36">
        <f ca="1">AF138+IF(AND($E138=AF$5,$F138=AF$6), _alpha*$Q138, 0)</f>
        <v>0</v>
      </c>
      <c r="AG139" s="52">
        <f ca="1">AG138+IF(AND($E138=AG$5,$F138=AG$6), _alpha*$Q138, 0)</f>
        <v>0</v>
      </c>
      <c r="AI139" s="7">
        <f t="shared" ca="1" si="41"/>
        <v>1</v>
      </c>
      <c r="AJ139" s="12">
        <f t="shared" ca="1" si="42"/>
        <v>1</v>
      </c>
      <c r="AK139" s="12">
        <f t="shared" ca="1" si="43"/>
        <v>1</v>
      </c>
      <c r="AL139" s="12">
        <f t="shared" ca="1" si="44"/>
        <v>1</v>
      </c>
      <c r="AM139" s="8">
        <f t="shared" ca="1" si="45"/>
        <v>0</v>
      </c>
    </row>
    <row r="140" spans="2:39">
      <c r="B140" s="14">
        <f t="shared" si="46"/>
        <v>132</v>
      </c>
      <c r="C140" s="7">
        <f t="shared" ca="1" si="32"/>
        <v>0</v>
      </c>
      <c r="D140" s="8">
        <f t="shared" ca="1" si="33"/>
        <v>22</v>
      </c>
      <c r="E140" s="12">
        <f t="shared" ca="1" si="34"/>
        <v>0</v>
      </c>
      <c r="F140" s="65">
        <f t="shared" ca="1" si="47"/>
        <v>0</v>
      </c>
      <c r="G140" s="12">
        <f t="shared" ca="1" si="35"/>
        <v>-1</v>
      </c>
      <c r="H140" s="7">
        <f t="shared" ca="1" si="36"/>
        <v>0</v>
      </c>
      <c r="I140" s="8" t="b">
        <f t="shared" ca="1" si="37"/>
        <v>0</v>
      </c>
      <c r="J140" s="17"/>
      <c r="K140" s="67">
        <f t="shared" ca="1" si="39"/>
        <v>1</v>
      </c>
      <c r="L140" s="25">
        <f t="shared" si="38"/>
        <v>8.6710996952411995E-2</v>
      </c>
      <c r="M140" s="8">
        <f t="shared" ca="1" si="40"/>
        <v>1</v>
      </c>
      <c r="N140" s="17"/>
      <c r="O140" s="75">
        <f ca="1">OFFSET(R140,0,F140)</f>
        <v>5.7112753391265869</v>
      </c>
      <c r="P140" s="73">
        <f ca="1">G140+OFFSET(T140,0,M140)</f>
        <v>5.9204498529434204</v>
      </c>
      <c r="Q140" s="29">
        <f ca="1">P140-O140</f>
        <v>0.2091745138168335</v>
      </c>
      <c r="R140" s="28">
        <f ca="1">OFFSET(X140,0,E140*2)</f>
        <v>5.7112753391265869</v>
      </c>
      <c r="S140" s="25">
        <f ca="1">OFFSET(Y140,0,E140*2)</f>
        <v>6.9204498529434204</v>
      </c>
      <c r="T140" s="28">
        <f ca="1">OFFSET(X140,0,H140*2)</f>
        <v>5.7112753391265869</v>
      </c>
      <c r="U140" s="58">
        <f ca="1">OFFSET(Y140,0,H140*2)</f>
        <v>6.9204498529434204</v>
      </c>
      <c r="X140" s="51">
        <f ca="1">X139+IF(AND($E139=X$5,$F139=X$6), _alpha*$Q139, 0)</f>
        <v>5.7112753391265869</v>
      </c>
      <c r="Y140" s="36">
        <f ca="1">Y139+IF(AND($E139=Y$5,$F139=Y$6), _alpha*$Q139, 0)</f>
        <v>6.9204498529434204</v>
      </c>
      <c r="Z140" s="35">
        <f ca="1">Z139+IF(AND($E139=Z$5,$F139=Z$6), _alpha*$Q139, 0)</f>
        <v>-2.125</v>
      </c>
      <c r="AA140" s="37">
        <f ca="1">AA139+IF(AND($E139=AA$5,$F139=AA$6), _alpha*$Q139, 0)</f>
        <v>7.9900034517049789</v>
      </c>
      <c r="AB140" s="36">
        <f ca="1">AB139+IF(AND($E139=AB$5,$F139=AB$6), _alpha*$Q139, 0)</f>
        <v>0.67913436889648438</v>
      </c>
      <c r="AC140" s="36">
        <f ca="1">AC139+IF(AND($E139=AC$5,$F139=AC$6), _alpha*$Q139, 0)</f>
        <v>8.9999452829360962</v>
      </c>
      <c r="AD140" s="35">
        <f ca="1">AD139+IF(AND($E139=AD$5,$F139=AD$6), _alpha*$Q139, 0)</f>
        <v>-0.75</v>
      </c>
      <c r="AE140" s="37">
        <f ca="1">AE139+IF(AND($E139=AE$5,$F139=AE$6), _alpha*$Q139, 0)</f>
        <v>9.999997615814209</v>
      </c>
      <c r="AF140" s="36">
        <f ca="1">AF139+IF(AND($E139=AF$5,$F139=AF$6), _alpha*$Q139, 0)</f>
        <v>0</v>
      </c>
      <c r="AG140" s="52">
        <f ca="1">AG139+IF(AND($E139=AG$5,$F139=AG$6), _alpha*$Q139, 0)</f>
        <v>0</v>
      </c>
      <c r="AI140" s="7">
        <f t="shared" ca="1" si="41"/>
        <v>1</v>
      </c>
      <c r="AJ140" s="12">
        <f t="shared" ca="1" si="42"/>
        <v>1</v>
      </c>
      <c r="AK140" s="12">
        <f t="shared" ca="1" si="43"/>
        <v>1</v>
      </c>
      <c r="AL140" s="12">
        <f t="shared" ca="1" si="44"/>
        <v>1</v>
      </c>
      <c r="AM140" s="8">
        <f t="shared" ca="1" si="45"/>
        <v>0</v>
      </c>
    </row>
    <row r="141" spans="2:39">
      <c r="B141" s="14">
        <f t="shared" si="46"/>
        <v>133</v>
      </c>
      <c r="C141" s="7">
        <f t="shared" ca="1" si="32"/>
        <v>1</v>
      </c>
      <c r="D141" s="8">
        <f t="shared" ca="1" si="33"/>
        <v>22</v>
      </c>
      <c r="E141" s="12">
        <f t="shared" ca="1" si="34"/>
        <v>0</v>
      </c>
      <c r="F141" s="65">
        <f t="shared" ca="1" si="47"/>
        <v>1</v>
      </c>
      <c r="G141" s="12">
        <f t="shared" ca="1" si="35"/>
        <v>-1</v>
      </c>
      <c r="H141" s="7">
        <f t="shared" ca="1" si="36"/>
        <v>1</v>
      </c>
      <c r="I141" s="8" t="b">
        <f t="shared" ca="1" si="37"/>
        <v>0</v>
      </c>
      <c r="J141" s="17"/>
      <c r="K141" s="67">
        <f t="shared" ca="1" si="39"/>
        <v>1</v>
      </c>
      <c r="L141" s="25">
        <f t="shared" si="38"/>
        <v>8.6386842558136015E-2</v>
      </c>
      <c r="M141" s="8">
        <f t="shared" ca="1" si="40"/>
        <v>1</v>
      </c>
      <c r="N141" s="17"/>
      <c r="O141" s="75">
        <f ca="1">OFFSET(R141,0,F141)</f>
        <v>6.9204498529434204</v>
      </c>
      <c r="P141" s="73">
        <f ca="1">G141+OFFSET(T141,0,M141)</f>
        <v>6.9900034517049789</v>
      </c>
      <c r="Q141" s="29">
        <f ca="1">P141-O141</f>
        <v>6.9553598761558533E-2</v>
      </c>
      <c r="R141" s="28">
        <f ca="1">OFFSET(X141,0,E141*2)</f>
        <v>5.8158625960350037</v>
      </c>
      <c r="S141" s="25">
        <f ca="1">OFFSET(Y141,0,E141*2)</f>
        <v>6.9204498529434204</v>
      </c>
      <c r="T141" s="28">
        <f ca="1">OFFSET(X141,0,H141*2)</f>
        <v>-2.125</v>
      </c>
      <c r="U141" s="58">
        <f ca="1">OFFSET(Y141,0,H141*2)</f>
        <v>7.9900034517049789</v>
      </c>
      <c r="X141" s="51">
        <f ca="1">X140+IF(AND($E140=X$5,$F140=X$6), _alpha*$Q140, 0)</f>
        <v>5.8158625960350037</v>
      </c>
      <c r="Y141" s="36">
        <f ca="1">Y140+IF(AND($E140=Y$5,$F140=Y$6), _alpha*$Q140, 0)</f>
        <v>6.9204498529434204</v>
      </c>
      <c r="Z141" s="35">
        <f ca="1">Z140+IF(AND($E140=Z$5,$F140=Z$6), _alpha*$Q140, 0)</f>
        <v>-2.125</v>
      </c>
      <c r="AA141" s="37">
        <f ca="1">AA140+IF(AND($E140=AA$5,$F140=AA$6), _alpha*$Q140, 0)</f>
        <v>7.9900034517049789</v>
      </c>
      <c r="AB141" s="36">
        <f ca="1">AB140+IF(AND($E140=AB$5,$F140=AB$6), _alpha*$Q140, 0)</f>
        <v>0.67913436889648438</v>
      </c>
      <c r="AC141" s="36">
        <f ca="1">AC140+IF(AND($E140=AC$5,$F140=AC$6), _alpha*$Q140, 0)</f>
        <v>8.9999452829360962</v>
      </c>
      <c r="AD141" s="35">
        <f ca="1">AD140+IF(AND($E140=AD$5,$F140=AD$6), _alpha*$Q140, 0)</f>
        <v>-0.75</v>
      </c>
      <c r="AE141" s="37">
        <f ca="1">AE140+IF(AND($E140=AE$5,$F140=AE$6), _alpha*$Q140, 0)</f>
        <v>9.999997615814209</v>
      </c>
      <c r="AF141" s="36">
        <f ca="1">AF140+IF(AND($E140=AF$5,$F140=AF$6), _alpha*$Q140, 0)</f>
        <v>0</v>
      </c>
      <c r="AG141" s="52">
        <f ca="1">AG140+IF(AND($E140=AG$5,$F140=AG$6), _alpha*$Q140, 0)</f>
        <v>0</v>
      </c>
      <c r="AI141" s="7">
        <f t="shared" ca="1" si="41"/>
        <v>1</v>
      </c>
      <c r="AJ141" s="12">
        <f t="shared" ca="1" si="42"/>
        <v>1</v>
      </c>
      <c r="AK141" s="12">
        <f t="shared" ca="1" si="43"/>
        <v>1</v>
      </c>
      <c r="AL141" s="12">
        <f t="shared" ca="1" si="44"/>
        <v>1</v>
      </c>
      <c r="AM141" s="8">
        <f t="shared" ca="1" si="45"/>
        <v>0</v>
      </c>
    </row>
    <row r="142" spans="2:39">
      <c r="B142" s="14">
        <f t="shared" si="46"/>
        <v>134</v>
      </c>
      <c r="C142" s="7">
        <f t="shared" ref="C142:C205" ca="1" si="48">IF(I141=TRUE,0,C141+1)</f>
        <v>2</v>
      </c>
      <c r="D142" s="8">
        <f t="shared" ref="D142:D205" ca="1" si="49">D141+IF(I141=TRUE,1,0)</f>
        <v>22</v>
      </c>
      <c r="E142" s="12">
        <f t="shared" ref="E142:E205" ca="1" si="50">IF(I141=TRUE,0,H141)</f>
        <v>1</v>
      </c>
      <c r="F142" s="65">
        <f t="shared" ca="1" si="47"/>
        <v>1</v>
      </c>
      <c r="G142" s="12">
        <f t="shared" ref="G142:G205" ca="1" si="51">IF(I142=TRUE, 10,-1)</f>
        <v>-1</v>
      </c>
      <c r="H142" s="7">
        <f t="shared" ref="H142:H205" ca="1" si="52">MAX(0, E142+IF(F142=0,-1,1))</f>
        <v>2</v>
      </c>
      <c r="I142" s="8" t="b">
        <f t="shared" ref="I142:I205" ca="1" si="53">IF(H142=4, TRUE, FALSE)</f>
        <v>0</v>
      </c>
      <c r="J142" s="17"/>
      <c r="K142" s="67">
        <f t="shared" ca="1" si="39"/>
        <v>1</v>
      </c>
      <c r="L142" s="25">
        <f t="shared" si="38"/>
        <v>8.6066296582387042E-2</v>
      </c>
      <c r="M142" s="8">
        <f t="shared" ca="1" si="40"/>
        <v>1</v>
      </c>
      <c r="N142" s="17"/>
      <c r="O142" s="75">
        <f ca="1">OFFSET(R142,0,F142)</f>
        <v>7.9900034517049789</v>
      </c>
      <c r="P142" s="73">
        <f ca="1">G142+OFFSET(T142,0,M142)</f>
        <v>7.9999452829360962</v>
      </c>
      <c r="Q142" s="29">
        <f ca="1">P142-O142</f>
        <v>9.9418312311172485E-3</v>
      </c>
      <c r="R142" s="28">
        <f ca="1">OFFSET(X142,0,E142*2)</f>
        <v>-2.125</v>
      </c>
      <c r="S142" s="25">
        <f ca="1">OFFSET(Y142,0,E142*2)</f>
        <v>7.9900034517049789</v>
      </c>
      <c r="T142" s="28">
        <f ca="1">OFFSET(X142,0,H142*2)</f>
        <v>0.67913436889648438</v>
      </c>
      <c r="U142" s="58">
        <f ca="1">OFFSET(Y142,0,H142*2)</f>
        <v>8.9999452829360962</v>
      </c>
      <c r="X142" s="51">
        <f ca="1">X141+IF(AND($E141=X$5,$F141=X$6), _alpha*$Q141, 0)</f>
        <v>5.8158625960350037</v>
      </c>
      <c r="Y142" s="36">
        <f ca="1">Y141+IF(AND($E141=Y$5,$F141=Y$6), _alpha*$Q141, 0)</f>
        <v>6.9552266523241997</v>
      </c>
      <c r="Z142" s="35">
        <f ca="1">Z141+IF(AND($E141=Z$5,$F141=Z$6), _alpha*$Q141, 0)</f>
        <v>-2.125</v>
      </c>
      <c r="AA142" s="37">
        <f ca="1">AA141+IF(AND($E141=AA$5,$F141=AA$6), _alpha*$Q141, 0)</f>
        <v>7.9900034517049789</v>
      </c>
      <c r="AB142" s="36">
        <f ca="1">AB141+IF(AND($E141=AB$5,$F141=AB$6), _alpha*$Q141, 0)</f>
        <v>0.67913436889648438</v>
      </c>
      <c r="AC142" s="36">
        <f ca="1">AC141+IF(AND($E141=AC$5,$F141=AC$6), _alpha*$Q141, 0)</f>
        <v>8.9999452829360962</v>
      </c>
      <c r="AD142" s="35">
        <f ca="1">AD141+IF(AND($E141=AD$5,$F141=AD$6), _alpha*$Q141, 0)</f>
        <v>-0.75</v>
      </c>
      <c r="AE142" s="37">
        <f ca="1">AE141+IF(AND($E141=AE$5,$F141=AE$6), _alpha*$Q141, 0)</f>
        <v>9.999997615814209</v>
      </c>
      <c r="AF142" s="36">
        <f ca="1">AF141+IF(AND($E141=AF$5,$F141=AF$6), _alpha*$Q141, 0)</f>
        <v>0</v>
      </c>
      <c r="AG142" s="52">
        <f ca="1">AG141+IF(AND($E141=AG$5,$F141=AG$6), _alpha*$Q141, 0)</f>
        <v>0</v>
      </c>
      <c r="AI142" s="7">
        <f t="shared" ca="1" si="41"/>
        <v>1</v>
      </c>
      <c r="AJ142" s="12">
        <f t="shared" ca="1" si="42"/>
        <v>1</v>
      </c>
      <c r="AK142" s="12">
        <f t="shared" ca="1" si="43"/>
        <v>1</v>
      </c>
      <c r="AL142" s="12">
        <f t="shared" ca="1" si="44"/>
        <v>1</v>
      </c>
      <c r="AM142" s="8">
        <f t="shared" ca="1" si="45"/>
        <v>0</v>
      </c>
    </row>
    <row r="143" spans="2:39">
      <c r="B143" s="14">
        <f t="shared" si="46"/>
        <v>135</v>
      </c>
      <c r="C143" s="7">
        <f t="shared" ca="1" si="48"/>
        <v>3</v>
      </c>
      <c r="D143" s="8">
        <f t="shared" ca="1" si="49"/>
        <v>22</v>
      </c>
      <c r="E143" s="12">
        <f t="shared" ca="1" si="50"/>
        <v>2</v>
      </c>
      <c r="F143" s="65">
        <f t="shared" ca="1" si="47"/>
        <v>1</v>
      </c>
      <c r="G143" s="12">
        <f t="shared" ca="1" si="51"/>
        <v>-1</v>
      </c>
      <c r="H143" s="7">
        <f t="shared" ca="1" si="52"/>
        <v>3</v>
      </c>
      <c r="I143" s="8" t="b">
        <f t="shared" ca="1" si="53"/>
        <v>0</v>
      </c>
      <c r="J143" s="17"/>
      <c r="K143" s="67">
        <f t="shared" ca="1" si="39"/>
        <v>1</v>
      </c>
      <c r="L143" s="25">
        <f t="shared" si="38"/>
        <v>8.574929257125441E-2</v>
      </c>
      <c r="M143" s="8">
        <f t="shared" ca="1" si="40"/>
        <v>1</v>
      </c>
      <c r="N143" s="17"/>
      <c r="O143" s="75">
        <f ca="1">OFFSET(R143,0,F143)</f>
        <v>8.9999452829360962</v>
      </c>
      <c r="P143" s="73">
        <f ca="1">G143+OFFSET(T143,0,M143)</f>
        <v>8.999997615814209</v>
      </c>
      <c r="Q143" s="29">
        <f ca="1">P143-O143</f>
        <v>5.2332878112792969E-5</v>
      </c>
      <c r="R143" s="28">
        <f ca="1">OFFSET(X143,0,E143*2)</f>
        <v>0.67913436889648438</v>
      </c>
      <c r="S143" s="25">
        <f ca="1">OFFSET(Y143,0,E143*2)</f>
        <v>8.9999452829360962</v>
      </c>
      <c r="T143" s="28">
        <f ca="1">OFFSET(X143,0,H143*2)</f>
        <v>-0.75</v>
      </c>
      <c r="U143" s="58">
        <f ca="1">OFFSET(Y143,0,H143*2)</f>
        <v>9.999997615814209</v>
      </c>
      <c r="X143" s="51">
        <f ca="1">X142+IF(AND($E142=X$5,$F142=X$6), _alpha*$Q142, 0)</f>
        <v>5.8158625960350037</v>
      </c>
      <c r="Y143" s="36">
        <f ca="1">Y142+IF(AND($E142=Y$5,$F142=Y$6), _alpha*$Q142, 0)</f>
        <v>6.9552266523241997</v>
      </c>
      <c r="Z143" s="35">
        <f ca="1">Z142+IF(AND($E142=Z$5,$F142=Z$6), _alpha*$Q142, 0)</f>
        <v>-2.125</v>
      </c>
      <c r="AA143" s="37">
        <f ca="1">AA142+IF(AND($E142=AA$5,$F142=AA$6), _alpha*$Q142, 0)</f>
        <v>7.9949743673205376</v>
      </c>
      <c r="AB143" s="36">
        <f ca="1">AB142+IF(AND($E142=AB$5,$F142=AB$6), _alpha*$Q142, 0)</f>
        <v>0.67913436889648438</v>
      </c>
      <c r="AC143" s="36">
        <f ca="1">AC142+IF(AND($E142=AC$5,$F142=AC$6), _alpha*$Q142, 0)</f>
        <v>8.9999452829360962</v>
      </c>
      <c r="AD143" s="35">
        <f ca="1">AD142+IF(AND($E142=AD$5,$F142=AD$6), _alpha*$Q142, 0)</f>
        <v>-0.75</v>
      </c>
      <c r="AE143" s="37">
        <f ca="1">AE142+IF(AND($E142=AE$5,$F142=AE$6), _alpha*$Q142, 0)</f>
        <v>9.999997615814209</v>
      </c>
      <c r="AF143" s="36">
        <f ca="1">AF142+IF(AND($E142=AF$5,$F142=AF$6), _alpha*$Q142, 0)</f>
        <v>0</v>
      </c>
      <c r="AG143" s="52">
        <f ca="1">AG142+IF(AND($E142=AG$5,$F142=AG$6), _alpha*$Q142, 0)</f>
        <v>0</v>
      </c>
      <c r="AI143" s="7">
        <f t="shared" ca="1" si="41"/>
        <v>1</v>
      </c>
      <c r="AJ143" s="12">
        <f t="shared" ca="1" si="42"/>
        <v>1</v>
      </c>
      <c r="AK143" s="12">
        <f t="shared" ca="1" si="43"/>
        <v>1</v>
      </c>
      <c r="AL143" s="12">
        <f t="shared" ca="1" si="44"/>
        <v>1</v>
      </c>
      <c r="AM143" s="8">
        <f t="shared" ca="1" si="45"/>
        <v>0</v>
      </c>
    </row>
    <row r="144" spans="2:39">
      <c r="B144" s="14">
        <f t="shared" si="46"/>
        <v>136</v>
      </c>
      <c r="C144" s="7">
        <f t="shared" ca="1" si="48"/>
        <v>4</v>
      </c>
      <c r="D144" s="8">
        <f t="shared" ca="1" si="49"/>
        <v>22</v>
      </c>
      <c r="E144" s="12">
        <f t="shared" ca="1" si="50"/>
        <v>3</v>
      </c>
      <c r="F144" s="65">
        <f t="shared" ca="1" si="47"/>
        <v>1</v>
      </c>
      <c r="G144" s="12">
        <f t="shared" ca="1" si="51"/>
        <v>10</v>
      </c>
      <c r="H144" s="7">
        <f t="shared" ca="1" si="52"/>
        <v>4</v>
      </c>
      <c r="I144" s="8" t="b">
        <f t="shared" ca="1" si="53"/>
        <v>1</v>
      </c>
      <c r="J144" s="17"/>
      <c r="K144" s="67">
        <f t="shared" ca="1" si="39"/>
        <v>0</v>
      </c>
      <c r="L144" s="25">
        <f t="shared" si="38"/>
        <v>8.5435765771676095E-2</v>
      </c>
      <c r="M144" s="8">
        <f t="shared" ca="1" si="40"/>
        <v>0</v>
      </c>
      <c r="N144" s="17"/>
      <c r="O144" s="75">
        <f ca="1">OFFSET(R144,0,F144)</f>
        <v>9.999997615814209</v>
      </c>
      <c r="P144" s="73">
        <f ca="1">G144+OFFSET(T144,0,M144)</f>
        <v>10</v>
      </c>
      <c r="Q144" s="29">
        <f ca="1">P144-O144</f>
        <v>2.384185791015625E-6</v>
      </c>
      <c r="R144" s="28">
        <f ca="1">OFFSET(X144,0,E144*2)</f>
        <v>-0.75</v>
      </c>
      <c r="S144" s="25">
        <f ca="1">OFFSET(Y144,0,E144*2)</f>
        <v>9.999997615814209</v>
      </c>
      <c r="T144" s="28">
        <f ca="1">OFFSET(X144,0,H144*2)</f>
        <v>0</v>
      </c>
      <c r="U144" s="58">
        <f ca="1">OFFSET(Y144,0,H144*2)</f>
        <v>0</v>
      </c>
      <c r="X144" s="51">
        <f ca="1">X143+IF(AND($E143=X$5,$F143=X$6), _alpha*$Q143, 0)</f>
        <v>5.8158625960350037</v>
      </c>
      <c r="Y144" s="36">
        <f ca="1">Y143+IF(AND($E143=Y$5,$F143=Y$6), _alpha*$Q143, 0)</f>
        <v>6.9552266523241997</v>
      </c>
      <c r="Z144" s="35">
        <f ca="1">Z143+IF(AND($E143=Z$5,$F143=Z$6), _alpha*$Q143, 0)</f>
        <v>-2.125</v>
      </c>
      <c r="AA144" s="37">
        <f ca="1">AA143+IF(AND($E143=AA$5,$F143=AA$6), _alpha*$Q143, 0)</f>
        <v>7.9949743673205376</v>
      </c>
      <c r="AB144" s="36">
        <f ca="1">AB143+IF(AND($E143=AB$5,$F143=AB$6), _alpha*$Q143, 0)</f>
        <v>0.67913436889648438</v>
      </c>
      <c r="AC144" s="36">
        <f ca="1">AC143+IF(AND($E143=AC$5,$F143=AC$6), _alpha*$Q143, 0)</f>
        <v>8.9999714493751526</v>
      </c>
      <c r="AD144" s="35">
        <f ca="1">AD143+IF(AND($E143=AD$5,$F143=AD$6), _alpha*$Q143, 0)</f>
        <v>-0.75</v>
      </c>
      <c r="AE144" s="37">
        <f ca="1">AE143+IF(AND($E143=AE$5,$F143=AE$6), _alpha*$Q143, 0)</f>
        <v>9.999997615814209</v>
      </c>
      <c r="AF144" s="36">
        <f ca="1">AF143+IF(AND($E143=AF$5,$F143=AF$6), _alpha*$Q143, 0)</f>
        <v>0</v>
      </c>
      <c r="AG144" s="52">
        <f ca="1">AG143+IF(AND($E143=AG$5,$F143=AG$6), _alpha*$Q143, 0)</f>
        <v>0</v>
      </c>
      <c r="AI144" s="7">
        <f t="shared" ca="1" si="41"/>
        <v>1</v>
      </c>
      <c r="AJ144" s="12">
        <f t="shared" ca="1" si="42"/>
        <v>1</v>
      </c>
      <c r="AK144" s="12">
        <f t="shared" ca="1" si="43"/>
        <v>1</v>
      </c>
      <c r="AL144" s="12">
        <f t="shared" ca="1" si="44"/>
        <v>1</v>
      </c>
      <c r="AM144" s="8">
        <f t="shared" ca="1" si="45"/>
        <v>0</v>
      </c>
    </row>
    <row r="145" spans="2:39">
      <c r="B145" s="14">
        <f t="shared" si="46"/>
        <v>137</v>
      </c>
      <c r="C145" s="7">
        <f t="shared" ca="1" si="48"/>
        <v>0</v>
      </c>
      <c r="D145" s="8">
        <f t="shared" ca="1" si="49"/>
        <v>23</v>
      </c>
      <c r="E145" s="12">
        <f t="shared" ca="1" si="50"/>
        <v>0</v>
      </c>
      <c r="F145" s="65">
        <f t="shared" ca="1" si="47"/>
        <v>0</v>
      </c>
      <c r="G145" s="12">
        <f t="shared" ca="1" si="51"/>
        <v>-1</v>
      </c>
      <c r="H145" s="7">
        <f t="shared" ca="1" si="52"/>
        <v>0</v>
      </c>
      <c r="I145" s="8" t="b">
        <f t="shared" ca="1" si="53"/>
        <v>0</v>
      </c>
      <c r="J145" s="17"/>
      <c r="K145" s="67">
        <f t="shared" ca="1" si="39"/>
        <v>1</v>
      </c>
      <c r="L145" s="25">
        <f t="shared" si="38"/>
        <v>8.5125653075874858E-2</v>
      </c>
      <c r="M145" s="8">
        <f t="shared" ca="1" si="40"/>
        <v>1</v>
      </c>
      <c r="N145" s="17"/>
      <c r="O145" s="75">
        <f ca="1">OFFSET(R145,0,F145)</f>
        <v>5.8158625960350037</v>
      </c>
      <c r="P145" s="73">
        <f ca="1">G145+OFFSET(T145,0,M145)</f>
        <v>5.9552266523241997</v>
      </c>
      <c r="Q145" s="29">
        <f ca="1">P145-O145</f>
        <v>0.13936405628919601</v>
      </c>
      <c r="R145" s="28">
        <f ca="1">OFFSET(X145,0,E145*2)</f>
        <v>5.8158625960350037</v>
      </c>
      <c r="S145" s="25">
        <f ca="1">OFFSET(Y145,0,E145*2)</f>
        <v>6.9552266523241997</v>
      </c>
      <c r="T145" s="28">
        <f ca="1">OFFSET(X145,0,H145*2)</f>
        <v>5.8158625960350037</v>
      </c>
      <c r="U145" s="58">
        <f ca="1">OFFSET(Y145,0,H145*2)</f>
        <v>6.9552266523241997</v>
      </c>
      <c r="X145" s="51">
        <f ca="1">X144+IF(AND($E144=X$5,$F144=X$6), _alpha*$Q144, 0)</f>
        <v>5.8158625960350037</v>
      </c>
      <c r="Y145" s="36">
        <f ca="1">Y144+IF(AND($E144=Y$5,$F144=Y$6), _alpha*$Q144, 0)</f>
        <v>6.9552266523241997</v>
      </c>
      <c r="Z145" s="35">
        <f ca="1">Z144+IF(AND($E144=Z$5,$F144=Z$6), _alpha*$Q144, 0)</f>
        <v>-2.125</v>
      </c>
      <c r="AA145" s="37">
        <f ca="1">AA144+IF(AND($E144=AA$5,$F144=AA$6), _alpha*$Q144, 0)</f>
        <v>7.9949743673205376</v>
      </c>
      <c r="AB145" s="36">
        <f ca="1">AB144+IF(AND($E144=AB$5,$F144=AB$6), _alpha*$Q144, 0)</f>
        <v>0.67913436889648438</v>
      </c>
      <c r="AC145" s="36">
        <f ca="1">AC144+IF(AND($E144=AC$5,$F144=AC$6), _alpha*$Q144, 0)</f>
        <v>8.9999714493751526</v>
      </c>
      <c r="AD145" s="35">
        <f ca="1">AD144+IF(AND($E144=AD$5,$F144=AD$6), _alpha*$Q144, 0)</f>
        <v>-0.75</v>
      </c>
      <c r="AE145" s="37">
        <f ca="1">AE144+IF(AND($E144=AE$5,$F144=AE$6), _alpha*$Q144, 0)</f>
        <v>9.9999988079071045</v>
      </c>
      <c r="AF145" s="36">
        <f ca="1">AF144+IF(AND($E144=AF$5,$F144=AF$6), _alpha*$Q144, 0)</f>
        <v>0</v>
      </c>
      <c r="AG145" s="52">
        <f ca="1">AG144+IF(AND($E144=AG$5,$F144=AG$6), _alpha*$Q144, 0)</f>
        <v>0</v>
      </c>
      <c r="AI145" s="7">
        <f t="shared" ca="1" si="41"/>
        <v>1</v>
      </c>
      <c r="AJ145" s="12">
        <f t="shared" ca="1" si="42"/>
        <v>1</v>
      </c>
      <c r="AK145" s="12">
        <f t="shared" ca="1" si="43"/>
        <v>1</v>
      </c>
      <c r="AL145" s="12">
        <f t="shared" ca="1" si="44"/>
        <v>1</v>
      </c>
      <c r="AM145" s="8">
        <f t="shared" ca="1" si="45"/>
        <v>0</v>
      </c>
    </row>
    <row r="146" spans="2:39">
      <c r="B146" s="14">
        <f t="shared" si="46"/>
        <v>138</v>
      </c>
      <c r="C146" s="7">
        <f t="shared" ca="1" si="48"/>
        <v>1</v>
      </c>
      <c r="D146" s="8">
        <f t="shared" ca="1" si="49"/>
        <v>23</v>
      </c>
      <c r="E146" s="12">
        <f t="shared" ca="1" si="50"/>
        <v>0</v>
      </c>
      <c r="F146" s="65">
        <f t="shared" ca="1" si="47"/>
        <v>1</v>
      </c>
      <c r="G146" s="12">
        <f t="shared" ca="1" si="51"/>
        <v>-1</v>
      </c>
      <c r="H146" s="7">
        <f t="shared" ca="1" si="52"/>
        <v>1</v>
      </c>
      <c r="I146" s="8" t="b">
        <f t="shared" ca="1" si="53"/>
        <v>0</v>
      </c>
      <c r="J146" s="17"/>
      <c r="K146" s="67">
        <f t="shared" ca="1" si="39"/>
        <v>1</v>
      </c>
      <c r="L146" s="25">
        <f t="shared" si="38"/>
        <v>8.4818892967997092E-2</v>
      </c>
      <c r="M146" s="8">
        <f t="shared" ca="1" si="40"/>
        <v>1</v>
      </c>
      <c r="N146" s="17"/>
      <c r="O146" s="75">
        <f ca="1">OFFSET(R146,0,F146)</f>
        <v>6.9552266523241997</v>
      </c>
      <c r="P146" s="73">
        <f ca="1">G146+OFFSET(T146,0,M146)</f>
        <v>6.9949743673205376</v>
      </c>
      <c r="Q146" s="29">
        <f ca="1">P146-O146</f>
        <v>3.9747714996337891E-2</v>
      </c>
      <c r="R146" s="28">
        <f ca="1">OFFSET(X146,0,E146*2)</f>
        <v>5.8855446241796017</v>
      </c>
      <c r="S146" s="25">
        <f ca="1">OFFSET(Y146,0,E146*2)</f>
        <v>6.9552266523241997</v>
      </c>
      <c r="T146" s="28">
        <f ca="1">OFFSET(X146,0,H146*2)</f>
        <v>-2.125</v>
      </c>
      <c r="U146" s="58">
        <f ca="1">OFFSET(Y146,0,H146*2)</f>
        <v>7.9949743673205376</v>
      </c>
      <c r="X146" s="51">
        <f ca="1">X145+IF(AND($E145=X$5,$F145=X$6), _alpha*$Q145, 0)</f>
        <v>5.8855446241796017</v>
      </c>
      <c r="Y146" s="36">
        <f ca="1">Y145+IF(AND($E145=Y$5,$F145=Y$6), _alpha*$Q145, 0)</f>
        <v>6.9552266523241997</v>
      </c>
      <c r="Z146" s="35">
        <f ca="1">Z145+IF(AND($E145=Z$5,$F145=Z$6), _alpha*$Q145, 0)</f>
        <v>-2.125</v>
      </c>
      <c r="AA146" s="37">
        <f ca="1">AA145+IF(AND($E145=AA$5,$F145=AA$6), _alpha*$Q145, 0)</f>
        <v>7.9949743673205376</v>
      </c>
      <c r="AB146" s="36">
        <f ca="1">AB145+IF(AND($E145=AB$5,$F145=AB$6), _alpha*$Q145, 0)</f>
        <v>0.67913436889648438</v>
      </c>
      <c r="AC146" s="36">
        <f ca="1">AC145+IF(AND($E145=AC$5,$F145=AC$6), _alpha*$Q145, 0)</f>
        <v>8.9999714493751526</v>
      </c>
      <c r="AD146" s="35">
        <f ca="1">AD145+IF(AND($E145=AD$5,$F145=AD$6), _alpha*$Q145, 0)</f>
        <v>-0.75</v>
      </c>
      <c r="AE146" s="37">
        <f ca="1">AE145+IF(AND($E145=AE$5,$F145=AE$6), _alpha*$Q145, 0)</f>
        <v>9.9999988079071045</v>
      </c>
      <c r="AF146" s="36">
        <f ca="1">AF145+IF(AND($E145=AF$5,$F145=AF$6), _alpha*$Q145, 0)</f>
        <v>0</v>
      </c>
      <c r="AG146" s="52">
        <f ca="1">AG145+IF(AND($E145=AG$5,$F145=AG$6), _alpha*$Q145, 0)</f>
        <v>0</v>
      </c>
      <c r="AI146" s="7">
        <f t="shared" ca="1" si="41"/>
        <v>1</v>
      </c>
      <c r="AJ146" s="12">
        <f t="shared" ca="1" si="42"/>
        <v>1</v>
      </c>
      <c r="AK146" s="12">
        <f t="shared" ca="1" si="43"/>
        <v>1</v>
      </c>
      <c r="AL146" s="12">
        <f t="shared" ca="1" si="44"/>
        <v>1</v>
      </c>
      <c r="AM146" s="8">
        <f t="shared" ca="1" si="45"/>
        <v>0</v>
      </c>
    </row>
    <row r="147" spans="2:39">
      <c r="B147" s="14">
        <f t="shared" si="46"/>
        <v>139</v>
      </c>
      <c r="C147" s="7">
        <f t="shared" ca="1" si="48"/>
        <v>2</v>
      </c>
      <c r="D147" s="8">
        <f t="shared" ca="1" si="49"/>
        <v>23</v>
      </c>
      <c r="E147" s="12">
        <f t="shared" ca="1" si="50"/>
        <v>1</v>
      </c>
      <c r="F147" s="65">
        <f t="shared" ca="1" si="47"/>
        <v>1</v>
      </c>
      <c r="G147" s="12">
        <f t="shared" ca="1" si="51"/>
        <v>-1</v>
      </c>
      <c r="H147" s="7">
        <f t="shared" ca="1" si="52"/>
        <v>2</v>
      </c>
      <c r="I147" s="8" t="b">
        <f t="shared" ca="1" si="53"/>
        <v>0</v>
      </c>
      <c r="J147" s="17"/>
      <c r="K147" s="67">
        <f t="shared" ca="1" si="39"/>
        <v>1</v>
      </c>
      <c r="L147" s="25">
        <f t="shared" si="38"/>
        <v>8.4515425472851652E-2</v>
      </c>
      <c r="M147" s="8">
        <f t="shared" ca="1" si="40"/>
        <v>1</v>
      </c>
      <c r="N147" s="17"/>
      <c r="O147" s="75">
        <f ca="1">OFFSET(R147,0,F147)</f>
        <v>7.9949743673205376</v>
      </c>
      <c r="P147" s="73">
        <f ca="1">G147+OFFSET(T147,0,M147)</f>
        <v>7.9999714493751526</v>
      </c>
      <c r="Q147" s="29">
        <f ca="1">P147-O147</f>
        <v>4.9970820546150208E-3</v>
      </c>
      <c r="R147" s="28">
        <f ca="1">OFFSET(X147,0,E147*2)</f>
        <v>-2.125</v>
      </c>
      <c r="S147" s="25">
        <f ca="1">OFFSET(Y147,0,E147*2)</f>
        <v>7.9949743673205376</v>
      </c>
      <c r="T147" s="28">
        <f ca="1">OFFSET(X147,0,H147*2)</f>
        <v>0.67913436889648438</v>
      </c>
      <c r="U147" s="58">
        <f ca="1">OFFSET(Y147,0,H147*2)</f>
        <v>8.9999714493751526</v>
      </c>
      <c r="X147" s="51">
        <f ca="1">X146+IF(AND($E146=X$5,$F146=X$6), _alpha*$Q146, 0)</f>
        <v>5.8855446241796017</v>
      </c>
      <c r="Y147" s="36">
        <f ca="1">Y146+IF(AND($E146=Y$5,$F146=Y$6), _alpha*$Q146, 0)</f>
        <v>6.9751005098223686</v>
      </c>
      <c r="Z147" s="35">
        <f ca="1">Z146+IF(AND($E146=Z$5,$F146=Z$6), _alpha*$Q146, 0)</f>
        <v>-2.125</v>
      </c>
      <c r="AA147" s="37">
        <f ca="1">AA146+IF(AND($E146=AA$5,$F146=AA$6), _alpha*$Q146, 0)</f>
        <v>7.9949743673205376</v>
      </c>
      <c r="AB147" s="36">
        <f ca="1">AB146+IF(AND($E146=AB$5,$F146=AB$6), _alpha*$Q146, 0)</f>
        <v>0.67913436889648438</v>
      </c>
      <c r="AC147" s="36">
        <f ca="1">AC146+IF(AND($E146=AC$5,$F146=AC$6), _alpha*$Q146, 0)</f>
        <v>8.9999714493751526</v>
      </c>
      <c r="AD147" s="35">
        <f ca="1">AD146+IF(AND($E146=AD$5,$F146=AD$6), _alpha*$Q146, 0)</f>
        <v>-0.75</v>
      </c>
      <c r="AE147" s="37">
        <f ca="1">AE146+IF(AND($E146=AE$5,$F146=AE$6), _alpha*$Q146, 0)</f>
        <v>9.9999988079071045</v>
      </c>
      <c r="AF147" s="36">
        <f ca="1">AF146+IF(AND($E146=AF$5,$F146=AF$6), _alpha*$Q146, 0)</f>
        <v>0</v>
      </c>
      <c r="AG147" s="52">
        <f ca="1">AG146+IF(AND($E146=AG$5,$F146=AG$6), _alpha*$Q146, 0)</f>
        <v>0</v>
      </c>
      <c r="AI147" s="7">
        <f t="shared" ca="1" si="41"/>
        <v>1</v>
      </c>
      <c r="AJ147" s="12">
        <f t="shared" ca="1" si="42"/>
        <v>1</v>
      </c>
      <c r="AK147" s="12">
        <f t="shared" ca="1" si="43"/>
        <v>1</v>
      </c>
      <c r="AL147" s="12">
        <f t="shared" ca="1" si="44"/>
        <v>1</v>
      </c>
      <c r="AM147" s="8">
        <f t="shared" ca="1" si="45"/>
        <v>0</v>
      </c>
    </row>
    <row r="148" spans="2:39">
      <c r="B148" s="14">
        <f t="shared" si="46"/>
        <v>140</v>
      </c>
      <c r="C148" s="7">
        <f t="shared" ca="1" si="48"/>
        <v>3</v>
      </c>
      <c r="D148" s="8">
        <f t="shared" ca="1" si="49"/>
        <v>23</v>
      </c>
      <c r="E148" s="12">
        <f t="shared" ca="1" si="50"/>
        <v>2</v>
      </c>
      <c r="F148" s="65">
        <f t="shared" ca="1" si="47"/>
        <v>1</v>
      </c>
      <c r="G148" s="12">
        <f t="shared" ca="1" si="51"/>
        <v>-1</v>
      </c>
      <c r="H148" s="7">
        <f t="shared" ca="1" si="52"/>
        <v>3</v>
      </c>
      <c r="I148" s="8" t="b">
        <f t="shared" ca="1" si="53"/>
        <v>0</v>
      </c>
      <c r="J148" s="17"/>
      <c r="K148" s="67">
        <f t="shared" ca="1" si="39"/>
        <v>1</v>
      </c>
      <c r="L148" s="25">
        <f t="shared" si="38"/>
        <v>8.4215192106651904E-2</v>
      </c>
      <c r="M148" s="8">
        <f t="shared" ca="1" si="40"/>
        <v>1</v>
      </c>
      <c r="N148" s="17"/>
      <c r="O148" s="75">
        <f ca="1">OFFSET(R148,0,F148)</f>
        <v>8.9999714493751526</v>
      </c>
      <c r="P148" s="73">
        <f ca="1">G148+OFFSET(T148,0,M148)</f>
        <v>8.9999988079071045</v>
      </c>
      <c r="Q148" s="29">
        <f ca="1">P148-O148</f>
        <v>2.7358531951904297E-5</v>
      </c>
      <c r="R148" s="28">
        <f ca="1">OFFSET(X148,0,E148*2)</f>
        <v>0.67913436889648438</v>
      </c>
      <c r="S148" s="25">
        <f ca="1">OFFSET(Y148,0,E148*2)</f>
        <v>8.9999714493751526</v>
      </c>
      <c r="T148" s="28">
        <f ca="1">OFFSET(X148,0,H148*2)</f>
        <v>-0.75</v>
      </c>
      <c r="U148" s="58">
        <f ca="1">OFFSET(Y148,0,H148*2)</f>
        <v>9.9999988079071045</v>
      </c>
      <c r="X148" s="51">
        <f ca="1">X147+IF(AND($E147=X$5,$F147=X$6), _alpha*$Q147, 0)</f>
        <v>5.8855446241796017</v>
      </c>
      <c r="Y148" s="36">
        <f ca="1">Y147+IF(AND($E147=Y$5,$F147=Y$6), _alpha*$Q147, 0)</f>
        <v>6.9751005098223686</v>
      </c>
      <c r="Z148" s="35">
        <f ca="1">Z147+IF(AND($E147=Z$5,$F147=Z$6), _alpha*$Q147, 0)</f>
        <v>-2.125</v>
      </c>
      <c r="AA148" s="37">
        <f ca="1">AA147+IF(AND($E147=AA$5,$F147=AA$6), _alpha*$Q147, 0)</f>
        <v>7.9974729083478451</v>
      </c>
      <c r="AB148" s="36">
        <f ca="1">AB147+IF(AND($E147=AB$5,$F147=AB$6), _alpha*$Q147, 0)</f>
        <v>0.67913436889648438</v>
      </c>
      <c r="AC148" s="36">
        <f ca="1">AC147+IF(AND($E147=AC$5,$F147=AC$6), _alpha*$Q147, 0)</f>
        <v>8.9999714493751526</v>
      </c>
      <c r="AD148" s="35">
        <f ca="1">AD147+IF(AND($E147=AD$5,$F147=AD$6), _alpha*$Q147, 0)</f>
        <v>-0.75</v>
      </c>
      <c r="AE148" s="37">
        <f ca="1">AE147+IF(AND($E147=AE$5,$F147=AE$6), _alpha*$Q147, 0)</f>
        <v>9.9999988079071045</v>
      </c>
      <c r="AF148" s="36">
        <f ca="1">AF147+IF(AND($E147=AF$5,$F147=AF$6), _alpha*$Q147, 0)</f>
        <v>0</v>
      </c>
      <c r="AG148" s="52">
        <f ca="1">AG147+IF(AND($E147=AG$5,$F147=AG$6), _alpha*$Q147, 0)</f>
        <v>0</v>
      </c>
      <c r="AI148" s="7">
        <f t="shared" ca="1" si="41"/>
        <v>1</v>
      </c>
      <c r="AJ148" s="12">
        <f t="shared" ca="1" si="42"/>
        <v>1</v>
      </c>
      <c r="AK148" s="12">
        <f t="shared" ca="1" si="43"/>
        <v>1</v>
      </c>
      <c r="AL148" s="12">
        <f t="shared" ca="1" si="44"/>
        <v>1</v>
      </c>
      <c r="AM148" s="8">
        <f t="shared" ca="1" si="45"/>
        <v>0</v>
      </c>
    </row>
    <row r="149" spans="2:39">
      <c r="B149" s="14">
        <f t="shared" si="46"/>
        <v>141</v>
      </c>
      <c r="C149" s="7">
        <f t="shared" ca="1" si="48"/>
        <v>4</v>
      </c>
      <c r="D149" s="8">
        <f t="shared" ca="1" si="49"/>
        <v>23</v>
      </c>
      <c r="E149" s="12">
        <f t="shared" ca="1" si="50"/>
        <v>3</v>
      </c>
      <c r="F149" s="65">
        <f t="shared" ca="1" si="47"/>
        <v>1</v>
      </c>
      <c r="G149" s="12">
        <f t="shared" ca="1" si="51"/>
        <v>10</v>
      </c>
      <c r="H149" s="7">
        <f t="shared" ca="1" si="52"/>
        <v>4</v>
      </c>
      <c r="I149" s="8" t="b">
        <f t="shared" ca="1" si="53"/>
        <v>1</v>
      </c>
      <c r="J149" s="17"/>
      <c r="K149" s="67">
        <f t="shared" ca="1" si="39"/>
        <v>0</v>
      </c>
      <c r="L149" s="25">
        <f t="shared" si="38"/>
        <v>8.3918135829668908E-2</v>
      </c>
      <c r="M149" s="8">
        <f t="shared" ca="1" si="40"/>
        <v>0</v>
      </c>
      <c r="N149" s="17"/>
      <c r="O149" s="75">
        <f ca="1">OFFSET(R149,0,F149)</f>
        <v>9.9999988079071045</v>
      </c>
      <c r="P149" s="73">
        <f ca="1">G149+OFFSET(T149,0,M149)</f>
        <v>10</v>
      </c>
      <c r="Q149" s="29">
        <f ca="1">P149-O149</f>
        <v>1.1920928955078125E-6</v>
      </c>
      <c r="R149" s="28">
        <f ca="1">OFFSET(X149,0,E149*2)</f>
        <v>-0.75</v>
      </c>
      <c r="S149" s="25">
        <f ca="1">OFFSET(Y149,0,E149*2)</f>
        <v>9.9999988079071045</v>
      </c>
      <c r="T149" s="28">
        <f ca="1">OFFSET(X149,0,H149*2)</f>
        <v>0</v>
      </c>
      <c r="U149" s="58">
        <f ca="1">OFFSET(Y149,0,H149*2)</f>
        <v>0</v>
      </c>
      <c r="X149" s="51">
        <f ca="1">X148+IF(AND($E148=X$5,$F148=X$6), _alpha*$Q148, 0)</f>
        <v>5.8855446241796017</v>
      </c>
      <c r="Y149" s="36">
        <f ca="1">Y148+IF(AND($E148=Y$5,$F148=Y$6), _alpha*$Q148, 0)</f>
        <v>6.9751005098223686</v>
      </c>
      <c r="Z149" s="35">
        <f ca="1">Z148+IF(AND($E148=Z$5,$F148=Z$6), _alpha*$Q148, 0)</f>
        <v>-2.125</v>
      </c>
      <c r="AA149" s="37">
        <f ca="1">AA148+IF(AND($E148=AA$5,$F148=AA$6), _alpha*$Q148, 0)</f>
        <v>7.9974729083478451</v>
      </c>
      <c r="AB149" s="36">
        <f ca="1">AB148+IF(AND($E148=AB$5,$F148=AB$6), _alpha*$Q148, 0)</f>
        <v>0.67913436889648438</v>
      </c>
      <c r="AC149" s="36">
        <f ca="1">AC148+IF(AND($E148=AC$5,$F148=AC$6), _alpha*$Q148, 0)</f>
        <v>8.9999851286411285</v>
      </c>
      <c r="AD149" s="35">
        <f ca="1">AD148+IF(AND($E148=AD$5,$F148=AD$6), _alpha*$Q148, 0)</f>
        <v>-0.75</v>
      </c>
      <c r="AE149" s="37">
        <f ca="1">AE148+IF(AND($E148=AE$5,$F148=AE$6), _alpha*$Q148, 0)</f>
        <v>9.9999988079071045</v>
      </c>
      <c r="AF149" s="36">
        <f ca="1">AF148+IF(AND($E148=AF$5,$F148=AF$6), _alpha*$Q148, 0)</f>
        <v>0</v>
      </c>
      <c r="AG149" s="52">
        <f ca="1">AG148+IF(AND($E148=AG$5,$F148=AG$6), _alpha*$Q148, 0)</f>
        <v>0</v>
      </c>
      <c r="AI149" s="7">
        <f t="shared" ca="1" si="41"/>
        <v>1</v>
      </c>
      <c r="AJ149" s="12">
        <f t="shared" ca="1" si="42"/>
        <v>1</v>
      </c>
      <c r="AK149" s="12">
        <f t="shared" ca="1" si="43"/>
        <v>1</v>
      </c>
      <c r="AL149" s="12">
        <f t="shared" ca="1" si="44"/>
        <v>1</v>
      </c>
      <c r="AM149" s="8">
        <f t="shared" ca="1" si="45"/>
        <v>0</v>
      </c>
    </row>
    <row r="150" spans="2:39">
      <c r="B150" s="14">
        <f t="shared" si="46"/>
        <v>142</v>
      </c>
      <c r="C150" s="7">
        <f t="shared" ca="1" si="48"/>
        <v>0</v>
      </c>
      <c r="D150" s="8">
        <f t="shared" ca="1" si="49"/>
        <v>24</v>
      </c>
      <c r="E150" s="12">
        <f t="shared" ca="1" si="50"/>
        <v>0</v>
      </c>
      <c r="F150" s="65">
        <f t="shared" ca="1" si="47"/>
        <v>0</v>
      </c>
      <c r="G150" s="12">
        <f t="shared" ca="1" si="51"/>
        <v>-1</v>
      </c>
      <c r="H150" s="7">
        <f t="shared" ca="1" si="52"/>
        <v>0</v>
      </c>
      <c r="I150" s="8" t="b">
        <f t="shared" ca="1" si="53"/>
        <v>0</v>
      </c>
      <c r="J150" s="17"/>
      <c r="K150" s="67">
        <f t="shared" ca="1" si="39"/>
        <v>1</v>
      </c>
      <c r="L150" s="25">
        <f t="shared" si="38"/>
        <v>8.3624201000709081E-2</v>
      </c>
      <c r="M150" s="8">
        <f t="shared" ca="1" si="40"/>
        <v>1</v>
      </c>
      <c r="N150" s="17"/>
      <c r="O150" s="75">
        <f ca="1">OFFSET(R150,0,F150)</f>
        <v>5.8855446241796017</v>
      </c>
      <c r="P150" s="73">
        <f ca="1">G150+OFFSET(T150,0,M150)</f>
        <v>5.9751005098223686</v>
      </c>
      <c r="Q150" s="29">
        <f ca="1">P150-O150</f>
        <v>8.9555885642766953E-2</v>
      </c>
      <c r="R150" s="28">
        <f ca="1">OFFSET(X150,0,E150*2)</f>
        <v>5.8855446241796017</v>
      </c>
      <c r="S150" s="25">
        <f ca="1">OFFSET(Y150,0,E150*2)</f>
        <v>6.9751005098223686</v>
      </c>
      <c r="T150" s="28">
        <f ca="1">OFFSET(X150,0,H150*2)</f>
        <v>5.8855446241796017</v>
      </c>
      <c r="U150" s="58">
        <f ca="1">OFFSET(Y150,0,H150*2)</f>
        <v>6.9751005098223686</v>
      </c>
      <c r="X150" s="51">
        <f ca="1">X149+IF(AND($E149=X$5,$F149=X$6), _alpha*$Q149, 0)</f>
        <v>5.8855446241796017</v>
      </c>
      <c r="Y150" s="36">
        <f ca="1">Y149+IF(AND($E149=Y$5,$F149=Y$6), _alpha*$Q149, 0)</f>
        <v>6.9751005098223686</v>
      </c>
      <c r="Z150" s="35">
        <f ca="1">Z149+IF(AND($E149=Z$5,$F149=Z$6), _alpha*$Q149, 0)</f>
        <v>-2.125</v>
      </c>
      <c r="AA150" s="37">
        <f ca="1">AA149+IF(AND($E149=AA$5,$F149=AA$6), _alpha*$Q149, 0)</f>
        <v>7.9974729083478451</v>
      </c>
      <c r="AB150" s="36">
        <f ca="1">AB149+IF(AND($E149=AB$5,$F149=AB$6), _alpha*$Q149, 0)</f>
        <v>0.67913436889648438</v>
      </c>
      <c r="AC150" s="36">
        <f ca="1">AC149+IF(AND($E149=AC$5,$F149=AC$6), _alpha*$Q149, 0)</f>
        <v>8.9999851286411285</v>
      </c>
      <c r="AD150" s="35">
        <f ca="1">AD149+IF(AND($E149=AD$5,$F149=AD$6), _alpha*$Q149, 0)</f>
        <v>-0.75</v>
      </c>
      <c r="AE150" s="37">
        <f ca="1">AE149+IF(AND($E149=AE$5,$F149=AE$6), _alpha*$Q149, 0)</f>
        <v>9.9999994039535522</v>
      </c>
      <c r="AF150" s="36">
        <f ca="1">AF149+IF(AND($E149=AF$5,$F149=AF$6), _alpha*$Q149, 0)</f>
        <v>0</v>
      </c>
      <c r="AG150" s="52">
        <f ca="1">AG149+IF(AND($E149=AG$5,$F149=AG$6), _alpha*$Q149, 0)</f>
        <v>0</v>
      </c>
      <c r="AI150" s="7">
        <f t="shared" ca="1" si="41"/>
        <v>1</v>
      </c>
      <c r="AJ150" s="12">
        <f t="shared" ca="1" si="42"/>
        <v>1</v>
      </c>
      <c r="AK150" s="12">
        <f t="shared" ca="1" si="43"/>
        <v>1</v>
      </c>
      <c r="AL150" s="12">
        <f t="shared" ca="1" si="44"/>
        <v>1</v>
      </c>
      <c r="AM150" s="8">
        <f t="shared" ca="1" si="45"/>
        <v>0</v>
      </c>
    </row>
    <row r="151" spans="2:39">
      <c r="B151" s="14">
        <f t="shared" si="46"/>
        <v>143</v>
      </c>
      <c r="C151" s="7">
        <f t="shared" ca="1" si="48"/>
        <v>1</v>
      </c>
      <c r="D151" s="8">
        <f t="shared" ca="1" si="49"/>
        <v>24</v>
      </c>
      <c r="E151" s="12">
        <f t="shared" ca="1" si="50"/>
        <v>0</v>
      </c>
      <c r="F151" s="65">
        <f t="shared" ca="1" si="47"/>
        <v>1</v>
      </c>
      <c r="G151" s="12">
        <f t="shared" ca="1" si="51"/>
        <v>-1</v>
      </c>
      <c r="H151" s="7">
        <f t="shared" ca="1" si="52"/>
        <v>1</v>
      </c>
      <c r="I151" s="8" t="b">
        <f t="shared" ca="1" si="53"/>
        <v>0</v>
      </c>
      <c r="J151" s="17"/>
      <c r="K151" s="67">
        <f t="shared" ca="1" si="39"/>
        <v>1</v>
      </c>
      <c r="L151" s="25">
        <f t="shared" si="38"/>
        <v>8.3333333333333329E-2</v>
      </c>
      <c r="M151" s="8">
        <f t="shared" ca="1" si="40"/>
        <v>1</v>
      </c>
      <c r="N151" s="17"/>
      <c r="O151" s="75">
        <f ca="1">OFFSET(R151,0,F151)</f>
        <v>6.9751005098223686</v>
      </c>
      <c r="P151" s="73">
        <f ca="1">G151+OFFSET(T151,0,M151)</f>
        <v>6.9974729083478451</v>
      </c>
      <c r="Q151" s="29">
        <f ca="1">P151-O151</f>
        <v>2.2372398525476456E-2</v>
      </c>
      <c r="R151" s="28">
        <f ca="1">OFFSET(X151,0,E151*2)</f>
        <v>5.9303225670009851</v>
      </c>
      <c r="S151" s="25">
        <f ca="1">OFFSET(Y151,0,E151*2)</f>
        <v>6.9751005098223686</v>
      </c>
      <c r="T151" s="28">
        <f ca="1">OFFSET(X151,0,H151*2)</f>
        <v>-2.125</v>
      </c>
      <c r="U151" s="58">
        <f ca="1">OFFSET(Y151,0,H151*2)</f>
        <v>7.9974729083478451</v>
      </c>
      <c r="X151" s="51">
        <f ca="1">X150+IF(AND($E150=X$5,$F150=X$6), _alpha*$Q150, 0)</f>
        <v>5.9303225670009851</v>
      </c>
      <c r="Y151" s="36">
        <f ca="1">Y150+IF(AND($E150=Y$5,$F150=Y$6), _alpha*$Q150, 0)</f>
        <v>6.9751005098223686</v>
      </c>
      <c r="Z151" s="35">
        <f ca="1">Z150+IF(AND($E150=Z$5,$F150=Z$6), _alpha*$Q150, 0)</f>
        <v>-2.125</v>
      </c>
      <c r="AA151" s="37">
        <f ca="1">AA150+IF(AND($E150=AA$5,$F150=AA$6), _alpha*$Q150, 0)</f>
        <v>7.9974729083478451</v>
      </c>
      <c r="AB151" s="36">
        <f ca="1">AB150+IF(AND($E150=AB$5,$F150=AB$6), _alpha*$Q150, 0)</f>
        <v>0.67913436889648438</v>
      </c>
      <c r="AC151" s="36">
        <f ca="1">AC150+IF(AND($E150=AC$5,$F150=AC$6), _alpha*$Q150, 0)</f>
        <v>8.9999851286411285</v>
      </c>
      <c r="AD151" s="35">
        <f ca="1">AD150+IF(AND($E150=AD$5,$F150=AD$6), _alpha*$Q150, 0)</f>
        <v>-0.75</v>
      </c>
      <c r="AE151" s="37">
        <f ca="1">AE150+IF(AND($E150=AE$5,$F150=AE$6), _alpha*$Q150, 0)</f>
        <v>9.9999994039535522</v>
      </c>
      <c r="AF151" s="36">
        <f ca="1">AF150+IF(AND($E150=AF$5,$F150=AF$6), _alpha*$Q150, 0)</f>
        <v>0</v>
      </c>
      <c r="AG151" s="52">
        <f ca="1">AG150+IF(AND($E150=AG$5,$F150=AG$6), _alpha*$Q150, 0)</f>
        <v>0</v>
      </c>
      <c r="AI151" s="7">
        <f t="shared" ca="1" si="41"/>
        <v>1</v>
      </c>
      <c r="AJ151" s="12">
        <f t="shared" ca="1" si="42"/>
        <v>1</v>
      </c>
      <c r="AK151" s="12">
        <f t="shared" ca="1" si="43"/>
        <v>1</v>
      </c>
      <c r="AL151" s="12">
        <f t="shared" ca="1" si="44"/>
        <v>1</v>
      </c>
      <c r="AM151" s="8">
        <f t="shared" ca="1" si="45"/>
        <v>0</v>
      </c>
    </row>
    <row r="152" spans="2:39">
      <c r="B152" s="14">
        <f t="shared" si="46"/>
        <v>144</v>
      </c>
      <c r="C152" s="7">
        <f t="shared" ca="1" si="48"/>
        <v>2</v>
      </c>
      <c r="D152" s="8">
        <f t="shared" ca="1" si="49"/>
        <v>24</v>
      </c>
      <c r="E152" s="12">
        <f t="shared" ca="1" si="50"/>
        <v>1</v>
      </c>
      <c r="F152" s="65">
        <f t="shared" ca="1" si="47"/>
        <v>1</v>
      </c>
      <c r="G152" s="12">
        <f t="shared" ca="1" si="51"/>
        <v>-1</v>
      </c>
      <c r="H152" s="7">
        <f t="shared" ca="1" si="52"/>
        <v>2</v>
      </c>
      <c r="I152" s="8" t="b">
        <f t="shared" ca="1" si="53"/>
        <v>0</v>
      </c>
      <c r="J152" s="17"/>
      <c r="K152" s="67">
        <f t="shared" ca="1" si="39"/>
        <v>1</v>
      </c>
      <c r="L152" s="25">
        <f t="shared" si="38"/>
        <v>8.3045479853739973E-2</v>
      </c>
      <c r="M152" s="8">
        <f t="shared" ca="1" si="40"/>
        <v>1</v>
      </c>
      <c r="N152" s="17"/>
      <c r="O152" s="75">
        <f ca="1">OFFSET(R152,0,F152)</f>
        <v>7.9974729083478451</v>
      </c>
      <c r="P152" s="73">
        <f ca="1">G152+OFFSET(T152,0,M152)</f>
        <v>7.9999851286411285</v>
      </c>
      <c r="Q152" s="29">
        <f ca="1">P152-O152</f>
        <v>2.5122202932834625E-3</v>
      </c>
      <c r="R152" s="28">
        <f ca="1">OFFSET(X152,0,E152*2)</f>
        <v>-2.125</v>
      </c>
      <c r="S152" s="25">
        <f ca="1">OFFSET(Y152,0,E152*2)</f>
        <v>7.9974729083478451</v>
      </c>
      <c r="T152" s="28">
        <f ca="1">OFFSET(X152,0,H152*2)</f>
        <v>0.67913436889648438</v>
      </c>
      <c r="U152" s="58">
        <f ca="1">OFFSET(Y152,0,H152*2)</f>
        <v>8.9999851286411285</v>
      </c>
      <c r="X152" s="51">
        <f ca="1">X151+IF(AND($E151=X$5,$F151=X$6), _alpha*$Q151, 0)</f>
        <v>5.9303225670009851</v>
      </c>
      <c r="Y152" s="36">
        <f ca="1">Y151+IF(AND($E151=Y$5,$F151=Y$6), _alpha*$Q151, 0)</f>
        <v>6.9862867090851068</v>
      </c>
      <c r="Z152" s="35">
        <f ca="1">Z151+IF(AND($E151=Z$5,$F151=Z$6), _alpha*$Q151, 0)</f>
        <v>-2.125</v>
      </c>
      <c r="AA152" s="37">
        <f ca="1">AA151+IF(AND($E151=AA$5,$F151=AA$6), _alpha*$Q151, 0)</f>
        <v>7.9974729083478451</v>
      </c>
      <c r="AB152" s="36">
        <f ca="1">AB151+IF(AND($E151=AB$5,$F151=AB$6), _alpha*$Q151, 0)</f>
        <v>0.67913436889648438</v>
      </c>
      <c r="AC152" s="36">
        <f ca="1">AC151+IF(AND($E151=AC$5,$F151=AC$6), _alpha*$Q151, 0)</f>
        <v>8.9999851286411285</v>
      </c>
      <c r="AD152" s="35">
        <f ca="1">AD151+IF(AND($E151=AD$5,$F151=AD$6), _alpha*$Q151, 0)</f>
        <v>-0.75</v>
      </c>
      <c r="AE152" s="37">
        <f ca="1">AE151+IF(AND($E151=AE$5,$F151=AE$6), _alpha*$Q151, 0)</f>
        <v>9.9999994039535522</v>
      </c>
      <c r="AF152" s="36">
        <f ca="1">AF151+IF(AND($E151=AF$5,$F151=AF$6), _alpha*$Q151, 0)</f>
        <v>0</v>
      </c>
      <c r="AG152" s="52">
        <f ca="1">AG151+IF(AND($E151=AG$5,$F151=AG$6), _alpha*$Q151, 0)</f>
        <v>0</v>
      </c>
      <c r="AI152" s="7">
        <f t="shared" ca="1" si="41"/>
        <v>1</v>
      </c>
      <c r="AJ152" s="12">
        <f t="shared" ca="1" si="42"/>
        <v>1</v>
      </c>
      <c r="AK152" s="12">
        <f t="shared" ca="1" si="43"/>
        <v>1</v>
      </c>
      <c r="AL152" s="12">
        <f t="shared" ca="1" si="44"/>
        <v>1</v>
      </c>
      <c r="AM152" s="8">
        <f t="shared" ca="1" si="45"/>
        <v>0</v>
      </c>
    </row>
    <row r="153" spans="2:39">
      <c r="B153" s="14">
        <f t="shared" si="46"/>
        <v>145</v>
      </c>
      <c r="C153" s="7">
        <f t="shared" ca="1" si="48"/>
        <v>3</v>
      </c>
      <c r="D153" s="8">
        <f t="shared" ca="1" si="49"/>
        <v>24</v>
      </c>
      <c r="E153" s="12">
        <f t="shared" ca="1" si="50"/>
        <v>2</v>
      </c>
      <c r="F153" s="65">
        <f t="shared" ca="1" si="47"/>
        <v>1</v>
      </c>
      <c r="G153" s="12">
        <f t="shared" ca="1" si="51"/>
        <v>-1</v>
      </c>
      <c r="H153" s="7">
        <f t="shared" ca="1" si="52"/>
        <v>3</v>
      </c>
      <c r="I153" s="8" t="b">
        <f t="shared" ca="1" si="53"/>
        <v>0</v>
      </c>
      <c r="J153" s="17"/>
      <c r="K153" s="67">
        <f t="shared" ca="1" si="39"/>
        <v>1</v>
      </c>
      <c r="L153" s="25">
        <f t="shared" si="38"/>
        <v>8.2760588860236795E-2</v>
      </c>
      <c r="M153" s="8">
        <f t="shared" ca="1" si="40"/>
        <v>1</v>
      </c>
      <c r="N153" s="17"/>
      <c r="O153" s="75">
        <f ca="1">OFFSET(R153,0,F153)</f>
        <v>8.9999851286411285</v>
      </c>
      <c r="P153" s="73">
        <f ca="1">G153+OFFSET(T153,0,M153)</f>
        <v>8.9999994039535522</v>
      </c>
      <c r="Q153" s="29">
        <f ca="1">P153-O153</f>
        <v>1.4275312423706055E-5</v>
      </c>
      <c r="R153" s="28">
        <f ca="1">OFFSET(X153,0,E153*2)</f>
        <v>0.67913436889648438</v>
      </c>
      <c r="S153" s="25">
        <f ca="1">OFFSET(Y153,0,E153*2)</f>
        <v>8.9999851286411285</v>
      </c>
      <c r="T153" s="28">
        <f ca="1">OFFSET(X153,0,H153*2)</f>
        <v>-0.75</v>
      </c>
      <c r="U153" s="58">
        <f ca="1">OFFSET(Y153,0,H153*2)</f>
        <v>9.9999994039535522</v>
      </c>
      <c r="X153" s="51">
        <f ca="1">X152+IF(AND($E152=X$5,$F152=X$6), _alpha*$Q152, 0)</f>
        <v>5.9303225670009851</v>
      </c>
      <c r="Y153" s="36">
        <f ca="1">Y152+IF(AND($E152=Y$5,$F152=Y$6), _alpha*$Q152, 0)</f>
        <v>6.9862867090851068</v>
      </c>
      <c r="Z153" s="35">
        <f ca="1">Z152+IF(AND($E152=Z$5,$F152=Z$6), _alpha*$Q152, 0)</f>
        <v>-2.125</v>
      </c>
      <c r="AA153" s="37">
        <f ca="1">AA152+IF(AND($E152=AA$5,$F152=AA$6), _alpha*$Q152, 0)</f>
        <v>7.9987290184944868</v>
      </c>
      <c r="AB153" s="36">
        <f ca="1">AB152+IF(AND($E152=AB$5,$F152=AB$6), _alpha*$Q152, 0)</f>
        <v>0.67913436889648438</v>
      </c>
      <c r="AC153" s="36">
        <f ca="1">AC152+IF(AND($E152=AC$5,$F152=AC$6), _alpha*$Q152, 0)</f>
        <v>8.9999851286411285</v>
      </c>
      <c r="AD153" s="35">
        <f ca="1">AD152+IF(AND($E152=AD$5,$F152=AD$6), _alpha*$Q152, 0)</f>
        <v>-0.75</v>
      </c>
      <c r="AE153" s="37">
        <f ca="1">AE152+IF(AND($E152=AE$5,$F152=AE$6), _alpha*$Q152, 0)</f>
        <v>9.9999994039535522</v>
      </c>
      <c r="AF153" s="36">
        <f ca="1">AF152+IF(AND($E152=AF$5,$F152=AF$6), _alpha*$Q152, 0)</f>
        <v>0</v>
      </c>
      <c r="AG153" s="52">
        <f ca="1">AG152+IF(AND($E152=AG$5,$F152=AG$6), _alpha*$Q152, 0)</f>
        <v>0</v>
      </c>
      <c r="AI153" s="7">
        <f t="shared" ca="1" si="41"/>
        <v>1</v>
      </c>
      <c r="AJ153" s="12">
        <f t="shared" ca="1" si="42"/>
        <v>1</v>
      </c>
      <c r="AK153" s="12">
        <f t="shared" ca="1" si="43"/>
        <v>1</v>
      </c>
      <c r="AL153" s="12">
        <f t="shared" ca="1" si="44"/>
        <v>1</v>
      </c>
      <c r="AM153" s="8">
        <f t="shared" ca="1" si="45"/>
        <v>0</v>
      </c>
    </row>
    <row r="154" spans="2:39">
      <c r="B154" s="14">
        <f t="shared" si="46"/>
        <v>146</v>
      </c>
      <c r="C154" s="7">
        <f t="shared" ca="1" si="48"/>
        <v>4</v>
      </c>
      <c r="D154" s="8">
        <f t="shared" ca="1" si="49"/>
        <v>24</v>
      </c>
      <c r="E154" s="12">
        <f t="shared" ca="1" si="50"/>
        <v>3</v>
      </c>
      <c r="F154" s="65">
        <f t="shared" ca="1" si="47"/>
        <v>1</v>
      </c>
      <c r="G154" s="12">
        <f t="shared" ca="1" si="51"/>
        <v>10</v>
      </c>
      <c r="H154" s="7">
        <f t="shared" ca="1" si="52"/>
        <v>4</v>
      </c>
      <c r="I154" s="8" t="b">
        <f t="shared" ca="1" si="53"/>
        <v>1</v>
      </c>
      <c r="J154" s="17"/>
      <c r="K154" s="67">
        <f t="shared" ca="1" si="39"/>
        <v>0</v>
      </c>
      <c r="L154" s="25">
        <f t="shared" si="38"/>
        <v>8.2478609884232251E-2</v>
      </c>
      <c r="M154" s="8">
        <f t="shared" ca="1" si="40"/>
        <v>0</v>
      </c>
      <c r="N154" s="17"/>
      <c r="O154" s="75">
        <f ca="1">OFFSET(R154,0,F154)</f>
        <v>9.9999994039535522</v>
      </c>
      <c r="P154" s="73">
        <f ca="1">G154+OFFSET(T154,0,M154)</f>
        <v>10</v>
      </c>
      <c r="Q154" s="29">
        <f ca="1">P154-O154</f>
        <v>5.9604644775390625E-7</v>
      </c>
      <c r="R154" s="28">
        <f ca="1">OFFSET(X154,0,E154*2)</f>
        <v>-0.75</v>
      </c>
      <c r="S154" s="25">
        <f ca="1">OFFSET(Y154,0,E154*2)</f>
        <v>9.9999994039535522</v>
      </c>
      <c r="T154" s="28">
        <f ca="1">OFFSET(X154,0,H154*2)</f>
        <v>0</v>
      </c>
      <c r="U154" s="58">
        <f ca="1">OFFSET(Y154,0,H154*2)</f>
        <v>0</v>
      </c>
      <c r="X154" s="51">
        <f ca="1">X153+IF(AND($E153=X$5,$F153=X$6), _alpha*$Q153, 0)</f>
        <v>5.9303225670009851</v>
      </c>
      <c r="Y154" s="36">
        <f ca="1">Y153+IF(AND($E153=Y$5,$F153=Y$6), _alpha*$Q153, 0)</f>
        <v>6.9862867090851068</v>
      </c>
      <c r="Z154" s="35">
        <f ca="1">Z153+IF(AND($E153=Z$5,$F153=Z$6), _alpha*$Q153, 0)</f>
        <v>-2.125</v>
      </c>
      <c r="AA154" s="37">
        <f ca="1">AA153+IF(AND($E153=AA$5,$F153=AA$6), _alpha*$Q153, 0)</f>
        <v>7.9987290184944868</v>
      </c>
      <c r="AB154" s="36">
        <f ca="1">AB153+IF(AND($E153=AB$5,$F153=AB$6), _alpha*$Q153, 0)</f>
        <v>0.67913436889648438</v>
      </c>
      <c r="AC154" s="36">
        <f ca="1">AC153+IF(AND($E153=AC$5,$F153=AC$6), _alpha*$Q153, 0)</f>
        <v>8.9999922662973404</v>
      </c>
      <c r="AD154" s="35">
        <f ca="1">AD153+IF(AND($E153=AD$5,$F153=AD$6), _alpha*$Q153, 0)</f>
        <v>-0.75</v>
      </c>
      <c r="AE154" s="37">
        <f ca="1">AE153+IF(AND($E153=AE$5,$F153=AE$6), _alpha*$Q153, 0)</f>
        <v>9.9999994039535522</v>
      </c>
      <c r="AF154" s="36">
        <f ca="1">AF153+IF(AND($E153=AF$5,$F153=AF$6), _alpha*$Q153, 0)</f>
        <v>0</v>
      </c>
      <c r="AG154" s="52">
        <f ca="1">AG153+IF(AND($E153=AG$5,$F153=AG$6), _alpha*$Q153, 0)</f>
        <v>0</v>
      </c>
      <c r="AI154" s="7">
        <f t="shared" ca="1" si="41"/>
        <v>1</v>
      </c>
      <c r="AJ154" s="12">
        <f t="shared" ca="1" si="42"/>
        <v>1</v>
      </c>
      <c r="AK154" s="12">
        <f t="shared" ca="1" si="43"/>
        <v>1</v>
      </c>
      <c r="AL154" s="12">
        <f t="shared" ca="1" si="44"/>
        <v>1</v>
      </c>
      <c r="AM154" s="8">
        <f t="shared" ca="1" si="45"/>
        <v>0</v>
      </c>
    </row>
    <row r="155" spans="2:39">
      <c r="B155" s="14">
        <f t="shared" si="46"/>
        <v>147</v>
      </c>
      <c r="C155" s="7">
        <f t="shared" ca="1" si="48"/>
        <v>0</v>
      </c>
      <c r="D155" s="8">
        <f t="shared" ca="1" si="49"/>
        <v>25</v>
      </c>
      <c r="E155" s="12">
        <f t="shared" ca="1" si="50"/>
        <v>0</v>
      </c>
      <c r="F155" s="65">
        <f t="shared" ca="1" si="47"/>
        <v>0</v>
      </c>
      <c r="G155" s="12">
        <f t="shared" ca="1" si="51"/>
        <v>-1</v>
      </c>
      <c r="H155" s="7">
        <f t="shared" ca="1" si="52"/>
        <v>0</v>
      </c>
      <c r="I155" s="8" t="b">
        <f t="shared" ca="1" si="53"/>
        <v>0</v>
      </c>
      <c r="J155" s="17"/>
      <c r="K155" s="67">
        <f t="shared" ca="1" si="39"/>
        <v>1</v>
      </c>
      <c r="L155" s="25">
        <f t="shared" si="38"/>
        <v>8.2199493652678646E-2</v>
      </c>
      <c r="M155" s="8">
        <f t="shared" ca="1" si="40"/>
        <v>1</v>
      </c>
      <c r="N155" s="17"/>
      <c r="O155" s="75">
        <f ca="1">OFFSET(R155,0,F155)</f>
        <v>5.9303225670009851</v>
      </c>
      <c r="P155" s="73">
        <f ca="1">G155+OFFSET(T155,0,M155)</f>
        <v>5.9862867090851068</v>
      </c>
      <c r="Q155" s="29">
        <f ca="1">P155-O155</f>
        <v>5.5964142084121704E-2</v>
      </c>
      <c r="R155" s="28">
        <f ca="1">OFFSET(X155,0,E155*2)</f>
        <v>5.9303225670009851</v>
      </c>
      <c r="S155" s="25">
        <f ca="1">OFFSET(Y155,0,E155*2)</f>
        <v>6.9862867090851068</v>
      </c>
      <c r="T155" s="28">
        <f ca="1">OFFSET(X155,0,H155*2)</f>
        <v>5.9303225670009851</v>
      </c>
      <c r="U155" s="58">
        <f ca="1">OFFSET(Y155,0,H155*2)</f>
        <v>6.9862867090851068</v>
      </c>
      <c r="X155" s="51">
        <f ca="1">X154+IF(AND($E154=X$5,$F154=X$6), _alpha*$Q154, 0)</f>
        <v>5.9303225670009851</v>
      </c>
      <c r="Y155" s="36">
        <f ca="1">Y154+IF(AND($E154=Y$5,$F154=Y$6), _alpha*$Q154, 0)</f>
        <v>6.9862867090851068</v>
      </c>
      <c r="Z155" s="35">
        <f ca="1">Z154+IF(AND($E154=Z$5,$F154=Z$6), _alpha*$Q154, 0)</f>
        <v>-2.125</v>
      </c>
      <c r="AA155" s="37">
        <f ca="1">AA154+IF(AND($E154=AA$5,$F154=AA$6), _alpha*$Q154, 0)</f>
        <v>7.9987290184944868</v>
      </c>
      <c r="AB155" s="36">
        <f ca="1">AB154+IF(AND($E154=AB$5,$F154=AB$6), _alpha*$Q154, 0)</f>
        <v>0.67913436889648438</v>
      </c>
      <c r="AC155" s="36">
        <f ca="1">AC154+IF(AND($E154=AC$5,$F154=AC$6), _alpha*$Q154, 0)</f>
        <v>8.9999922662973404</v>
      </c>
      <c r="AD155" s="35">
        <f ca="1">AD154+IF(AND($E154=AD$5,$F154=AD$6), _alpha*$Q154, 0)</f>
        <v>-0.75</v>
      </c>
      <c r="AE155" s="37">
        <f ca="1">AE154+IF(AND($E154=AE$5,$F154=AE$6), _alpha*$Q154, 0)</f>
        <v>9.9999997019767761</v>
      </c>
      <c r="AF155" s="36">
        <f ca="1">AF154+IF(AND($E154=AF$5,$F154=AF$6), _alpha*$Q154, 0)</f>
        <v>0</v>
      </c>
      <c r="AG155" s="52">
        <f ca="1">AG154+IF(AND($E154=AG$5,$F154=AG$6), _alpha*$Q154, 0)</f>
        <v>0</v>
      </c>
      <c r="AI155" s="7">
        <f t="shared" ca="1" si="41"/>
        <v>1</v>
      </c>
      <c r="AJ155" s="12">
        <f t="shared" ca="1" si="42"/>
        <v>1</v>
      </c>
      <c r="AK155" s="12">
        <f t="shared" ca="1" si="43"/>
        <v>1</v>
      </c>
      <c r="AL155" s="12">
        <f t="shared" ca="1" si="44"/>
        <v>1</v>
      </c>
      <c r="AM155" s="8">
        <f t="shared" ca="1" si="45"/>
        <v>0</v>
      </c>
    </row>
    <row r="156" spans="2:39">
      <c r="B156" s="14">
        <f t="shared" si="46"/>
        <v>148</v>
      </c>
      <c r="C156" s="7">
        <f t="shared" ca="1" si="48"/>
        <v>1</v>
      </c>
      <c r="D156" s="8">
        <f t="shared" ca="1" si="49"/>
        <v>25</v>
      </c>
      <c r="E156" s="12">
        <f t="shared" ca="1" si="50"/>
        <v>0</v>
      </c>
      <c r="F156" s="65">
        <f t="shared" ca="1" si="47"/>
        <v>1</v>
      </c>
      <c r="G156" s="12">
        <f t="shared" ca="1" si="51"/>
        <v>-1</v>
      </c>
      <c r="H156" s="7">
        <f t="shared" ca="1" si="52"/>
        <v>1</v>
      </c>
      <c r="I156" s="8" t="b">
        <f t="shared" ca="1" si="53"/>
        <v>0</v>
      </c>
      <c r="J156" s="17"/>
      <c r="K156" s="67">
        <f t="shared" ca="1" si="39"/>
        <v>1</v>
      </c>
      <c r="L156" s="25">
        <f t="shared" si="38"/>
        <v>8.1923192051904056E-2</v>
      </c>
      <c r="M156" s="8">
        <f t="shared" ca="1" si="40"/>
        <v>0</v>
      </c>
      <c r="N156" s="17"/>
      <c r="O156" s="75">
        <f ca="1">OFFSET(R156,0,F156)</f>
        <v>6.9862867090851068</v>
      </c>
      <c r="P156" s="73">
        <f ca="1">G156+OFFSET(T156,0,M156)</f>
        <v>-3.125</v>
      </c>
      <c r="Q156" s="29">
        <f ca="1">P156-O156</f>
        <v>-10.111286709085107</v>
      </c>
      <c r="R156" s="28">
        <f ca="1">OFFSET(X156,0,E156*2)</f>
        <v>5.958304638043046</v>
      </c>
      <c r="S156" s="25">
        <f ca="1">OFFSET(Y156,0,E156*2)</f>
        <v>6.9862867090851068</v>
      </c>
      <c r="T156" s="28">
        <f ca="1">OFFSET(X156,0,H156*2)</f>
        <v>-2.125</v>
      </c>
      <c r="U156" s="58">
        <f ca="1">OFFSET(Y156,0,H156*2)</f>
        <v>7.9987290184944868</v>
      </c>
      <c r="X156" s="51">
        <f ca="1">X155+IF(AND($E155=X$5,$F155=X$6), _alpha*$Q155, 0)</f>
        <v>5.958304638043046</v>
      </c>
      <c r="Y156" s="36">
        <f ca="1">Y155+IF(AND($E155=Y$5,$F155=Y$6), _alpha*$Q155, 0)</f>
        <v>6.9862867090851068</v>
      </c>
      <c r="Z156" s="35">
        <f ca="1">Z155+IF(AND($E155=Z$5,$F155=Z$6), _alpha*$Q155, 0)</f>
        <v>-2.125</v>
      </c>
      <c r="AA156" s="37">
        <f ca="1">AA155+IF(AND($E155=AA$5,$F155=AA$6), _alpha*$Q155, 0)</f>
        <v>7.9987290184944868</v>
      </c>
      <c r="AB156" s="36">
        <f ca="1">AB155+IF(AND($E155=AB$5,$F155=AB$6), _alpha*$Q155, 0)</f>
        <v>0.67913436889648438</v>
      </c>
      <c r="AC156" s="36">
        <f ca="1">AC155+IF(AND($E155=AC$5,$F155=AC$6), _alpha*$Q155, 0)</f>
        <v>8.9999922662973404</v>
      </c>
      <c r="AD156" s="35">
        <f ca="1">AD155+IF(AND($E155=AD$5,$F155=AD$6), _alpha*$Q155, 0)</f>
        <v>-0.75</v>
      </c>
      <c r="AE156" s="37">
        <f ca="1">AE155+IF(AND($E155=AE$5,$F155=AE$6), _alpha*$Q155, 0)</f>
        <v>9.9999997019767761</v>
      </c>
      <c r="AF156" s="36">
        <f ca="1">AF155+IF(AND($E155=AF$5,$F155=AF$6), _alpha*$Q155, 0)</f>
        <v>0</v>
      </c>
      <c r="AG156" s="52">
        <f ca="1">AG155+IF(AND($E155=AG$5,$F155=AG$6), _alpha*$Q155, 0)</f>
        <v>0</v>
      </c>
      <c r="AI156" s="7">
        <f t="shared" ca="1" si="41"/>
        <v>1</v>
      </c>
      <c r="AJ156" s="12">
        <f t="shared" ca="1" si="42"/>
        <v>1</v>
      </c>
      <c r="AK156" s="12">
        <f t="shared" ca="1" si="43"/>
        <v>1</v>
      </c>
      <c r="AL156" s="12">
        <f t="shared" ca="1" si="44"/>
        <v>1</v>
      </c>
      <c r="AM156" s="8">
        <f t="shared" ca="1" si="45"/>
        <v>0</v>
      </c>
    </row>
    <row r="157" spans="2:39">
      <c r="B157" s="14">
        <f t="shared" si="46"/>
        <v>149</v>
      </c>
      <c r="C157" s="7">
        <f t="shared" ca="1" si="48"/>
        <v>2</v>
      </c>
      <c r="D157" s="8">
        <f t="shared" ca="1" si="49"/>
        <v>25</v>
      </c>
      <c r="E157" s="12">
        <f t="shared" ca="1" si="50"/>
        <v>1</v>
      </c>
      <c r="F157" s="65">
        <f t="shared" ca="1" si="47"/>
        <v>0</v>
      </c>
      <c r="G157" s="12">
        <f t="shared" ca="1" si="51"/>
        <v>-1</v>
      </c>
      <c r="H157" s="7">
        <f t="shared" ca="1" si="52"/>
        <v>0</v>
      </c>
      <c r="I157" s="8" t="b">
        <f t="shared" ca="1" si="53"/>
        <v>0</v>
      </c>
      <c r="J157" s="17"/>
      <c r="K157" s="67">
        <f t="shared" ca="1" si="39"/>
        <v>0</v>
      </c>
      <c r="L157" s="25">
        <f t="shared" si="38"/>
        <v>8.1649658092772609E-2</v>
      </c>
      <c r="M157" s="8">
        <f t="shared" ca="1" si="40"/>
        <v>0</v>
      </c>
      <c r="N157" s="17"/>
      <c r="O157" s="75">
        <f ca="1">OFFSET(R157,0,F157)</f>
        <v>-2.125</v>
      </c>
      <c r="P157" s="73">
        <f ca="1">G157+OFFSET(T157,0,M157)</f>
        <v>4.958304638043046</v>
      </c>
      <c r="Q157" s="29">
        <f ca="1">P157-O157</f>
        <v>7.083304638043046</v>
      </c>
      <c r="R157" s="28">
        <f ca="1">OFFSET(X157,0,E157*2)</f>
        <v>-2.125</v>
      </c>
      <c r="S157" s="25">
        <f ca="1">OFFSET(Y157,0,E157*2)</f>
        <v>7.9987290184944868</v>
      </c>
      <c r="T157" s="28">
        <f ca="1">OFFSET(X157,0,H157*2)</f>
        <v>5.958304638043046</v>
      </c>
      <c r="U157" s="58">
        <f ca="1">OFFSET(Y157,0,H157*2)</f>
        <v>1.9306433545425534</v>
      </c>
      <c r="X157" s="51">
        <f ca="1">X156+IF(AND($E156=X$5,$F156=X$6), _alpha*$Q156, 0)</f>
        <v>5.958304638043046</v>
      </c>
      <c r="Y157" s="36">
        <f ca="1">Y156+IF(AND($E156=Y$5,$F156=Y$6), _alpha*$Q156, 0)</f>
        <v>1.9306433545425534</v>
      </c>
      <c r="Z157" s="35">
        <f ca="1">Z156+IF(AND($E156=Z$5,$F156=Z$6), _alpha*$Q156, 0)</f>
        <v>-2.125</v>
      </c>
      <c r="AA157" s="37">
        <f ca="1">AA156+IF(AND($E156=AA$5,$F156=AA$6), _alpha*$Q156, 0)</f>
        <v>7.9987290184944868</v>
      </c>
      <c r="AB157" s="36">
        <f ca="1">AB156+IF(AND($E156=AB$5,$F156=AB$6), _alpha*$Q156, 0)</f>
        <v>0.67913436889648438</v>
      </c>
      <c r="AC157" s="36">
        <f ca="1">AC156+IF(AND($E156=AC$5,$F156=AC$6), _alpha*$Q156, 0)</f>
        <v>8.9999922662973404</v>
      </c>
      <c r="AD157" s="35">
        <f ca="1">AD156+IF(AND($E156=AD$5,$F156=AD$6), _alpha*$Q156, 0)</f>
        <v>-0.75</v>
      </c>
      <c r="AE157" s="37">
        <f ca="1">AE156+IF(AND($E156=AE$5,$F156=AE$6), _alpha*$Q156, 0)</f>
        <v>9.9999997019767761</v>
      </c>
      <c r="AF157" s="36">
        <f ca="1">AF156+IF(AND($E156=AF$5,$F156=AF$6), _alpha*$Q156, 0)</f>
        <v>0</v>
      </c>
      <c r="AG157" s="52">
        <f ca="1">AG156+IF(AND($E156=AG$5,$F156=AG$6), _alpha*$Q156, 0)</f>
        <v>0</v>
      </c>
      <c r="AI157" s="7">
        <f t="shared" ca="1" si="41"/>
        <v>0</v>
      </c>
      <c r="AJ157" s="12">
        <f t="shared" ca="1" si="42"/>
        <v>1</v>
      </c>
      <c r="AK157" s="12">
        <f t="shared" ca="1" si="43"/>
        <v>1</v>
      </c>
      <c r="AL157" s="12">
        <f t="shared" ca="1" si="44"/>
        <v>1</v>
      </c>
      <c r="AM157" s="8">
        <f t="shared" ca="1" si="45"/>
        <v>0</v>
      </c>
    </row>
    <row r="158" spans="2:39">
      <c r="B158" s="14">
        <f t="shared" si="46"/>
        <v>150</v>
      </c>
      <c r="C158" s="7">
        <f t="shared" ca="1" si="48"/>
        <v>3</v>
      </c>
      <c r="D158" s="8">
        <f t="shared" ca="1" si="49"/>
        <v>25</v>
      </c>
      <c r="E158" s="12">
        <f t="shared" ca="1" si="50"/>
        <v>0</v>
      </c>
      <c r="F158" s="65">
        <f t="shared" ca="1" si="47"/>
        <v>0</v>
      </c>
      <c r="G158" s="12">
        <f t="shared" ca="1" si="51"/>
        <v>-1</v>
      </c>
      <c r="H158" s="7">
        <f t="shared" ca="1" si="52"/>
        <v>0</v>
      </c>
      <c r="I158" s="8" t="b">
        <f t="shared" ca="1" si="53"/>
        <v>0</v>
      </c>
      <c r="J158" s="17"/>
      <c r="K158" s="67">
        <f t="shared" ca="1" si="39"/>
        <v>0</v>
      </c>
      <c r="L158" s="25">
        <f t="shared" si="38"/>
        <v>8.1378845877115941E-2</v>
      </c>
      <c r="M158" s="8">
        <f t="shared" ca="1" si="40"/>
        <v>0</v>
      </c>
      <c r="N158" s="17"/>
      <c r="O158" s="75">
        <f ca="1">OFFSET(R158,0,F158)</f>
        <v>5.958304638043046</v>
      </c>
      <c r="P158" s="73">
        <f ca="1">G158+OFFSET(T158,0,M158)</f>
        <v>4.958304638043046</v>
      </c>
      <c r="Q158" s="29">
        <f ca="1">P158-O158</f>
        <v>-1</v>
      </c>
      <c r="R158" s="28">
        <f ca="1">OFFSET(X158,0,E158*2)</f>
        <v>5.958304638043046</v>
      </c>
      <c r="S158" s="25">
        <f ca="1">OFFSET(Y158,0,E158*2)</f>
        <v>1.9306433545425534</v>
      </c>
      <c r="T158" s="28">
        <f ca="1">OFFSET(X158,0,H158*2)</f>
        <v>5.958304638043046</v>
      </c>
      <c r="U158" s="58">
        <f ca="1">OFFSET(Y158,0,H158*2)</f>
        <v>1.9306433545425534</v>
      </c>
      <c r="X158" s="51">
        <f ca="1">X157+IF(AND($E157=X$5,$F157=X$6), _alpha*$Q157, 0)</f>
        <v>5.958304638043046</v>
      </c>
      <c r="Y158" s="36">
        <f ca="1">Y157+IF(AND($E157=Y$5,$F157=Y$6), _alpha*$Q157, 0)</f>
        <v>1.9306433545425534</v>
      </c>
      <c r="Z158" s="35">
        <f ca="1">Z157+IF(AND($E157=Z$5,$F157=Z$6), _alpha*$Q157, 0)</f>
        <v>1.416652319021523</v>
      </c>
      <c r="AA158" s="37">
        <f ca="1">AA157+IF(AND($E157=AA$5,$F157=AA$6), _alpha*$Q157, 0)</f>
        <v>7.9987290184944868</v>
      </c>
      <c r="AB158" s="36">
        <f ca="1">AB157+IF(AND($E157=AB$5,$F157=AB$6), _alpha*$Q157, 0)</f>
        <v>0.67913436889648438</v>
      </c>
      <c r="AC158" s="36">
        <f ca="1">AC157+IF(AND($E157=AC$5,$F157=AC$6), _alpha*$Q157, 0)</f>
        <v>8.9999922662973404</v>
      </c>
      <c r="AD158" s="35">
        <f ca="1">AD157+IF(AND($E157=AD$5,$F157=AD$6), _alpha*$Q157, 0)</f>
        <v>-0.75</v>
      </c>
      <c r="AE158" s="37">
        <f ca="1">AE157+IF(AND($E157=AE$5,$F157=AE$6), _alpha*$Q157, 0)</f>
        <v>9.9999997019767761</v>
      </c>
      <c r="AF158" s="36">
        <f ca="1">AF157+IF(AND($E157=AF$5,$F157=AF$6), _alpha*$Q157, 0)</f>
        <v>0</v>
      </c>
      <c r="AG158" s="52">
        <f ca="1">AG157+IF(AND($E157=AG$5,$F157=AG$6), _alpha*$Q157, 0)</f>
        <v>0</v>
      </c>
      <c r="AI158" s="7">
        <f t="shared" ca="1" si="41"/>
        <v>0</v>
      </c>
      <c r="AJ158" s="12">
        <f t="shared" ca="1" si="42"/>
        <v>1</v>
      </c>
      <c r="AK158" s="12">
        <f t="shared" ca="1" si="43"/>
        <v>1</v>
      </c>
      <c r="AL158" s="12">
        <f t="shared" ca="1" si="44"/>
        <v>1</v>
      </c>
      <c r="AM158" s="8">
        <f t="shared" ca="1" si="45"/>
        <v>0</v>
      </c>
    </row>
    <row r="159" spans="2:39">
      <c r="B159" s="14">
        <f t="shared" si="46"/>
        <v>151</v>
      </c>
      <c r="C159" s="7">
        <f t="shared" ca="1" si="48"/>
        <v>4</v>
      </c>
      <c r="D159" s="8">
        <f t="shared" ca="1" si="49"/>
        <v>25</v>
      </c>
      <c r="E159" s="12">
        <f t="shared" ca="1" si="50"/>
        <v>0</v>
      </c>
      <c r="F159" s="65">
        <f t="shared" ca="1" si="47"/>
        <v>0</v>
      </c>
      <c r="G159" s="12">
        <f t="shared" ca="1" si="51"/>
        <v>-1</v>
      </c>
      <c r="H159" s="7">
        <f t="shared" ca="1" si="52"/>
        <v>0</v>
      </c>
      <c r="I159" s="8" t="b">
        <f t="shared" ca="1" si="53"/>
        <v>0</v>
      </c>
      <c r="J159" s="17"/>
      <c r="K159" s="67">
        <f t="shared" ca="1" si="39"/>
        <v>0</v>
      </c>
      <c r="L159" s="25">
        <f t="shared" si="38"/>
        <v>8.1110710565381272E-2</v>
      </c>
      <c r="M159" s="8">
        <f t="shared" ca="1" si="40"/>
        <v>0</v>
      </c>
      <c r="N159" s="17"/>
      <c r="O159" s="75">
        <f ca="1">OFFSET(R159,0,F159)</f>
        <v>5.458304638043046</v>
      </c>
      <c r="P159" s="73">
        <f ca="1">G159+OFFSET(T159,0,M159)</f>
        <v>4.458304638043046</v>
      </c>
      <c r="Q159" s="29">
        <f ca="1">P159-O159</f>
        <v>-1</v>
      </c>
      <c r="R159" s="28">
        <f ca="1">OFFSET(X159,0,E159*2)</f>
        <v>5.458304638043046</v>
      </c>
      <c r="S159" s="25">
        <f ca="1">OFFSET(Y159,0,E159*2)</f>
        <v>1.9306433545425534</v>
      </c>
      <c r="T159" s="28">
        <f ca="1">OFFSET(X159,0,H159*2)</f>
        <v>5.458304638043046</v>
      </c>
      <c r="U159" s="58">
        <f ca="1">OFFSET(Y159,0,H159*2)</f>
        <v>1.9306433545425534</v>
      </c>
      <c r="X159" s="51">
        <f ca="1">X158+IF(AND($E158=X$5,$F158=X$6), _alpha*$Q158, 0)</f>
        <v>5.458304638043046</v>
      </c>
      <c r="Y159" s="36">
        <f ca="1">Y158+IF(AND($E158=Y$5,$F158=Y$6), _alpha*$Q158, 0)</f>
        <v>1.9306433545425534</v>
      </c>
      <c r="Z159" s="35">
        <f ca="1">Z158+IF(AND($E158=Z$5,$F158=Z$6), _alpha*$Q158, 0)</f>
        <v>1.416652319021523</v>
      </c>
      <c r="AA159" s="37">
        <f ca="1">AA158+IF(AND($E158=AA$5,$F158=AA$6), _alpha*$Q158, 0)</f>
        <v>7.9987290184944868</v>
      </c>
      <c r="AB159" s="36">
        <f ca="1">AB158+IF(AND($E158=AB$5,$F158=AB$6), _alpha*$Q158, 0)</f>
        <v>0.67913436889648438</v>
      </c>
      <c r="AC159" s="36">
        <f ca="1">AC158+IF(AND($E158=AC$5,$F158=AC$6), _alpha*$Q158, 0)</f>
        <v>8.9999922662973404</v>
      </c>
      <c r="AD159" s="35">
        <f ca="1">AD158+IF(AND($E158=AD$5,$F158=AD$6), _alpha*$Q158, 0)</f>
        <v>-0.75</v>
      </c>
      <c r="AE159" s="37">
        <f ca="1">AE158+IF(AND($E158=AE$5,$F158=AE$6), _alpha*$Q158, 0)</f>
        <v>9.9999997019767761</v>
      </c>
      <c r="AF159" s="36">
        <f ca="1">AF158+IF(AND($E158=AF$5,$F158=AF$6), _alpha*$Q158, 0)</f>
        <v>0</v>
      </c>
      <c r="AG159" s="52">
        <f ca="1">AG158+IF(AND($E158=AG$5,$F158=AG$6), _alpha*$Q158, 0)</f>
        <v>0</v>
      </c>
      <c r="AI159" s="7">
        <f t="shared" ca="1" si="41"/>
        <v>0</v>
      </c>
      <c r="AJ159" s="12">
        <f t="shared" ca="1" si="42"/>
        <v>1</v>
      </c>
      <c r="AK159" s="12">
        <f t="shared" ca="1" si="43"/>
        <v>1</v>
      </c>
      <c r="AL159" s="12">
        <f t="shared" ca="1" si="44"/>
        <v>1</v>
      </c>
      <c r="AM159" s="8">
        <f t="shared" ca="1" si="45"/>
        <v>0</v>
      </c>
    </row>
    <row r="160" spans="2:39">
      <c r="B160" s="14">
        <f t="shared" si="46"/>
        <v>152</v>
      </c>
      <c r="C160" s="7">
        <f t="shared" ca="1" si="48"/>
        <v>5</v>
      </c>
      <c r="D160" s="8">
        <f t="shared" ca="1" si="49"/>
        <v>25</v>
      </c>
      <c r="E160" s="12">
        <f t="shared" ca="1" si="50"/>
        <v>0</v>
      </c>
      <c r="F160" s="65">
        <f t="shared" ca="1" si="47"/>
        <v>0</v>
      </c>
      <c r="G160" s="12">
        <f t="shared" ca="1" si="51"/>
        <v>-1</v>
      </c>
      <c r="H160" s="7">
        <f t="shared" ca="1" si="52"/>
        <v>0</v>
      </c>
      <c r="I160" s="8" t="b">
        <f t="shared" ca="1" si="53"/>
        <v>0</v>
      </c>
      <c r="J160" s="17"/>
      <c r="K160" s="67">
        <f t="shared" ca="1" si="39"/>
        <v>0</v>
      </c>
      <c r="L160" s="25">
        <f t="shared" si="38"/>
        <v>8.0845208345444328E-2</v>
      </c>
      <c r="M160" s="8">
        <f t="shared" ca="1" si="40"/>
        <v>0</v>
      </c>
      <c r="N160" s="17"/>
      <c r="O160" s="75">
        <f ca="1">OFFSET(R160,0,F160)</f>
        <v>4.958304638043046</v>
      </c>
      <c r="P160" s="73">
        <f ca="1">G160+OFFSET(T160,0,M160)</f>
        <v>3.958304638043046</v>
      </c>
      <c r="Q160" s="29">
        <f ca="1">P160-O160</f>
        <v>-1</v>
      </c>
      <c r="R160" s="28">
        <f ca="1">OFFSET(X160,0,E160*2)</f>
        <v>4.958304638043046</v>
      </c>
      <c r="S160" s="25">
        <f ca="1">OFFSET(Y160,0,E160*2)</f>
        <v>1.9306433545425534</v>
      </c>
      <c r="T160" s="28">
        <f ca="1">OFFSET(X160,0,H160*2)</f>
        <v>4.958304638043046</v>
      </c>
      <c r="U160" s="58">
        <f ca="1">OFFSET(Y160,0,H160*2)</f>
        <v>1.9306433545425534</v>
      </c>
      <c r="X160" s="51">
        <f ca="1">X159+IF(AND($E159=X$5,$F159=X$6), _alpha*$Q159, 0)</f>
        <v>4.958304638043046</v>
      </c>
      <c r="Y160" s="36">
        <f ca="1">Y159+IF(AND($E159=Y$5,$F159=Y$6), _alpha*$Q159, 0)</f>
        <v>1.9306433545425534</v>
      </c>
      <c r="Z160" s="35">
        <f ca="1">Z159+IF(AND($E159=Z$5,$F159=Z$6), _alpha*$Q159, 0)</f>
        <v>1.416652319021523</v>
      </c>
      <c r="AA160" s="37">
        <f ca="1">AA159+IF(AND($E159=AA$5,$F159=AA$6), _alpha*$Q159, 0)</f>
        <v>7.9987290184944868</v>
      </c>
      <c r="AB160" s="36">
        <f ca="1">AB159+IF(AND($E159=AB$5,$F159=AB$6), _alpha*$Q159, 0)</f>
        <v>0.67913436889648438</v>
      </c>
      <c r="AC160" s="36">
        <f ca="1">AC159+IF(AND($E159=AC$5,$F159=AC$6), _alpha*$Q159, 0)</f>
        <v>8.9999922662973404</v>
      </c>
      <c r="AD160" s="35">
        <f ca="1">AD159+IF(AND($E159=AD$5,$F159=AD$6), _alpha*$Q159, 0)</f>
        <v>-0.75</v>
      </c>
      <c r="AE160" s="37">
        <f ca="1">AE159+IF(AND($E159=AE$5,$F159=AE$6), _alpha*$Q159, 0)</f>
        <v>9.9999997019767761</v>
      </c>
      <c r="AF160" s="36">
        <f ca="1">AF159+IF(AND($E159=AF$5,$F159=AF$6), _alpha*$Q159, 0)</f>
        <v>0</v>
      </c>
      <c r="AG160" s="52">
        <f ca="1">AG159+IF(AND($E159=AG$5,$F159=AG$6), _alpha*$Q159, 0)</f>
        <v>0</v>
      </c>
      <c r="AI160" s="7">
        <f t="shared" ca="1" si="41"/>
        <v>0</v>
      </c>
      <c r="AJ160" s="12">
        <f t="shared" ca="1" si="42"/>
        <v>1</v>
      </c>
      <c r="AK160" s="12">
        <f t="shared" ca="1" si="43"/>
        <v>1</v>
      </c>
      <c r="AL160" s="12">
        <f t="shared" ca="1" si="44"/>
        <v>1</v>
      </c>
      <c r="AM160" s="8">
        <f t="shared" ca="1" si="45"/>
        <v>0</v>
      </c>
    </row>
    <row r="161" spans="2:39">
      <c r="B161" s="14">
        <f t="shared" si="46"/>
        <v>153</v>
      </c>
      <c r="C161" s="7">
        <f t="shared" ca="1" si="48"/>
        <v>6</v>
      </c>
      <c r="D161" s="8">
        <f t="shared" ca="1" si="49"/>
        <v>25</v>
      </c>
      <c r="E161" s="12">
        <f t="shared" ca="1" si="50"/>
        <v>0</v>
      </c>
      <c r="F161" s="65">
        <f t="shared" ca="1" si="47"/>
        <v>0</v>
      </c>
      <c r="G161" s="12">
        <f t="shared" ca="1" si="51"/>
        <v>-1</v>
      </c>
      <c r="H161" s="7">
        <f t="shared" ca="1" si="52"/>
        <v>0</v>
      </c>
      <c r="I161" s="8" t="b">
        <f t="shared" ca="1" si="53"/>
        <v>0</v>
      </c>
      <c r="J161" s="17"/>
      <c r="K161" s="67">
        <f t="shared" ca="1" si="39"/>
        <v>0</v>
      </c>
      <c r="L161" s="25">
        <f t="shared" si="38"/>
        <v>8.0582296402538028E-2</v>
      </c>
      <c r="M161" s="8">
        <f t="shared" ca="1" si="40"/>
        <v>0</v>
      </c>
      <c r="N161" s="17"/>
      <c r="O161" s="75">
        <f ca="1">OFFSET(R161,0,F161)</f>
        <v>4.458304638043046</v>
      </c>
      <c r="P161" s="73">
        <f ca="1">G161+OFFSET(T161,0,M161)</f>
        <v>3.458304638043046</v>
      </c>
      <c r="Q161" s="29">
        <f ca="1">P161-O161</f>
        <v>-1</v>
      </c>
      <c r="R161" s="28">
        <f ca="1">OFFSET(X161,0,E161*2)</f>
        <v>4.458304638043046</v>
      </c>
      <c r="S161" s="25">
        <f ca="1">OFFSET(Y161,0,E161*2)</f>
        <v>1.9306433545425534</v>
      </c>
      <c r="T161" s="28">
        <f ca="1">OFFSET(X161,0,H161*2)</f>
        <v>4.458304638043046</v>
      </c>
      <c r="U161" s="58">
        <f ca="1">OFFSET(Y161,0,H161*2)</f>
        <v>1.9306433545425534</v>
      </c>
      <c r="X161" s="51">
        <f ca="1">X160+IF(AND($E160=X$5,$F160=X$6), _alpha*$Q160, 0)</f>
        <v>4.458304638043046</v>
      </c>
      <c r="Y161" s="36">
        <f ca="1">Y160+IF(AND($E160=Y$5,$F160=Y$6), _alpha*$Q160, 0)</f>
        <v>1.9306433545425534</v>
      </c>
      <c r="Z161" s="35">
        <f ca="1">Z160+IF(AND($E160=Z$5,$F160=Z$6), _alpha*$Q160, 0)</f>
        <v>1.416652319021523</v>
      </c>
      <c r="AA161" s="37">
        <f ca="1">AA160+IF(AND($E160=AA$5,$F160=AA$6), _alpha*$Q160, 0)</f>
        <v>7.9987290184944868</v>
      </c>
      <c r="AB161" s="36">
        <f ca="1">AB160+IF(AND($E160=AB$5,$F160=AB$6), _alpha*$Q160, 0)</f>
        <v>0.67913436889648438</v>
      </c>
      <c r="AC161" s="36">
        <f ca="1">AC160+IF(AND($E160=AC$5,$F160=AC$6), _alpha*$Q160, 0)</f>
        <v>8.9999922662973404</v>
      </c>
      <c r="AD161" s="35">
        <f ca="1">AD160+IF(AND($E160=AD$5,$F160=AD$6), _alpha*$Q160, 0)</f>
        <v>-0.75</v>
      </c>
      <c r="AE161" s="37">
        <f ca="1">AE160+IF(AND($E160=AE$5,$F160=AE$6), _alpha*$Q160, 0)</f>
        <v>9.9999997019767761</v>
      </c>
      <c r="AF161" s="36">
        <f ca="1">AF160+IF(AND($E160=AF$5,$F160=AF$6), _alpha*$Q160, 0)</f>
        <v>0</v>
      </c>
      <c r="AG161" s="52">
        <f ca="1">AG160+IF(AND($E160=AG$5,$F160=AG$6), _alpha*$Q160, 0)</f>
        <v>0</v>
      </c>
      <c r="AI161" s="7">
        <f t="shared" ca="1" si="41"/>
        <v>0</v>
      </c>
      <c r="AJ161" s="12">
        <f t="shared" ca="1" si="42"/>
        <v>1</v>
      </c>
      <c r="AK161" s="12">
        <f t="shared" ca="1" si="43"/>
        <v>1</v>
      </c>
      <c r="AL161" s="12">
        <f t="shared" ca="1" si="44"/>
        <v>1</v>
      </c>
      <c r="AM161" s="8">
        <f t="shared" ca="1" si="45"/>
        <v>0</v>
      </c>
    </row>
    <row r="162" spans="2:39">
      <c r="B162" s="14">
        <f t="shared" si="46"/>
        <v>154</v>
      </c>
      <c r="C162" s="7">
        <f t="shared" ca="1" si="48"/>
        <v>7</v>
      </c>
      <c r="D162" s="8">
        <f t="shared" ca="1" si="49"/>
        <v>25</v>
      </c>
      <c r="E162" s="12">
        <f t="shared" ca="1" si="50"/>
        <v>0</v>
      </c>
      <c r="F162" s="65">
        <f t="shared" ca="1" si="47"/>
        <v>0</v>
      </c>
      <c r="G162" s="12">
        <f t="shared" ca="1" si="51"/>
        <v>-1</v>
      </c>
      <c r="H162" s="7">
        <f t="shared" ca="1" si="52"/>
        <v>0</v>
      </c>
      <c r="I162" s="8" t="b">
        <f t="shared" ca="1" si="53"/>
        <v>0</v>
      </c>
      <c r="J162" s="17"/>
      <c r="K162" s="67">
        <f t="shared" ca="1" si="39"/>
        <v>0</v>
      </c>
      <c r="L162" s="25">
        <f t="shared" si="38"/>
        <v>8.0321932890249886E-2</v>
      </c>
      <c r="M162" s="8">
        <f t="shared" ca="1" si="40"/>
        <v>0</v>
      </c>
      <c r="N162" s="17"/>
      <c r="O162" s="75">
        <f ca="1">OFFSET(R162,0,F162)</f>
        <v>3.958304638043046</v>
      </c>
      <c r="P162" s="73">
        <f ca="1">G162+OFFSET(T162,0,M162)</f>
        <v>2.958304638043046</v>
      </c>
      <c r="Q162" s="29">
        <f ca="1">P162-O162</f>
        <v>-1</v>
      </c>
      <c r="R162" s="28">
        <f ca="1">OFFSET(X162,0,E162*2)</f>
        <v>3.958304638043046</v>
      </c>
      <c r="S162" s="25">
        <f ca="1">OFFSET(Y162,0,E162*2)</f>
        <v>1.9306433545425534</v>
      </c>
      <c r="T162" s="28">
        <f ca="1">OFFSET(X162,0,H162*2)</f>
        <v>3.958304638043046</v>
      </c>
      <c r="U162" s="58">
        <f ca="1">OFFSET(Y162,0,H162*2)</f>
        <v>1.9306433545425534</v>
      </c>
      <c r="X162" s="51">
        <f ca="1">X161+IF(AND($E161=X$5,$F161=X$6), _alpha*$Q161, 0)</f>
        <v>3.958304638043046</v>
      </c>
      <c r="Y162" s="36">
        <f ca="1">Y161+IF(AND($E161=Y$5,$F161=Y$6), _alpha*$Q161, 0)</f>
        <v>1.9306433545425534</v>
      </c>
      <c r="Z162" s="35">
        <f ca="1">Z161+IF(AND($E161=Z$5,$F161=Z$6), _alpha*$Q161, 0)</f>
        <v>1.416652319021523</v>
      </c>
      <c r="AA162" s="37">
        <f ca="1">AA161+IF(AND($E161=AA$5,$F161=AA$6), _alpha*$Q161, 0)</f>
        <v>7.9987290184944868</v>
      </c>
      <c r="AB162" s="36">
        <f ca="1">AB161+IF(AND($E161=AB$5,$F161=AB$6), _alpha*$Q161, 0)</f>
        <v>0.67913436889648438</v>
      </c>
      <c r="AC162" s="36">
        <f ca="1">AC161+IF(AND($E161=AC$5,$F161=AC$6), _alpha*$Q161, 0)</f>
        <v>8.9999922662973404</v>
      </c>
      <c r="AD162" s="35">
        <f ca="1">AD161+IF(AND($E161=AD$5,$F161=AD$6), _alpha*$Q161, 0)</f>
        <v>-0.75</v>
      </c>
      <c r="AE162" s="37">
        <f ca="1">AE161+IF(AND($E161=AE$5,$F161=AE$6), _alpha*$Q161, 0)</f>
        <v>9.9999997019767761</v>
      </c>
      <c r="AF162" s="36">
        <f ca="1">AF161+IF(AND($E161=AF$5,$F161=AF$6), _alpha*$Q161, 0)</f>
        <v>0</v>
      </c>
      <c r="AG162" s="52">
        <f ca="1">AG161+IF(AND($E161=AG$5,$F161=AG$6), _alpha*$Q161, 0)</f>
        <v>0</v>
      </c>
      <c r="AI162" s="7">
        <f t="shared" ca="1" si="41"/>
        <v>0</v>
      </c>
      <c r="AJ162" s="12">
        <f t="shared" ca="1" si="42"/>
        <v>1</v>
      </c>
      <c r="AK162" s="12">
        <f t="shared" ca="1" si="43"/>
        <v>1</v>
      </c>
      <c r="AL162" s="12">
        <f t="shared" ca="1" si="44"/>
        <v>1</v>
      </c>
      <c r="AM162" s="8">
        <f t="shared" ca="1" si="45"/>
        <v>0</v>
      </c>
    </row>
    <row r="163" spans="2:39">
      <c r="B163" s="14">
        <f t="shared" si="46"/>
        <v>155</v>
      </c>
      <c r="C163" s="7">
        <f t="shared" ca="1" si="48"/>
        <v>8</v>
      </c>
      <c r="D163" s="8">
        <f t="shared" ca="1" si="49"/>
        <v>25</v>
      </c>
      <c r="E163" s="12">
        <f t="shared" ca="1" si="50"/>
        <v>0</v>
      </c>
      <c r="F163" s="65">
        <f t="shared" ca="1" si="47"/>
        <v>0</v>
      </c>
      <c r="G163" s="12">
        <f t="shared" ca="1" si="51"/>
        <v>-1</v>
      </c>
      <c r="H163" s="7">
        <f t="shared" ca="1" si="52"/>
        <v>0</v>
      </c>
      <c r="I163" s="8" t="b">
        <f t="shared" ca="1" si="53"/>
        <v>0</v>
      </c>
      <c r="J163" s="17"/>
      <c r="K163" s="67">
        <f t="shared" ca="1" si="39"/>
        <v>0</v>
      </c>
      <c r="L163" s="25">
        <f t="shared" si="38"/>
        <v>8.0064076902543566E-2</v>
      </c>
      <c r="M163" s="8">
        <f t="shared" ca="1" si="40"/>
        <v>0</v>
      </c>
      <c r="N163" s="17"/>
      <c r="O163" s="75">
        <f ca="1">OFFSET(R163,0,F163)</f>
        <v>3.458304638043046</v>
      </c>
      <c r="P163" s="73">
        <f ca="1">G163+OFFSET(T163,0,M163)</f>
        <v>2.458304638043046</v>
      </c>
      <c r="Q163" s="29">
        <f ca="1">P163-O163</f>
        <v>-1</v>
      </c>
      <c r="R163" s="28">
        <f ca="1">OFFSET(X163,0,E163*2)</f>
        <v>3.458304638043046</v>
      </c>
      <c r="S163" s="25">
        <f ca="1">OFFSET(Y163,0,E163*2)</f>
        <v>1.9306433545425534</v>
      </c>
      <c r="T163" s="28">
        <f ca="1">OFFSET(X163,0,H163*2)</f>
        <v>3.458304638043046</v>
      </c>
      <c r="U163" s="58">
        <f ca="1">OFFSET(Y163,0,H163*2)</f>
        <v>1.9306433545425534</v>
      </c>
      <c r="X163" s="51">
        <f ca="1">X162+IF(AND($E162=X$5,$F162=X$6), _alpha*$Q162, 0)</f>
        <v>3.458304638043046</v>
      </c>
      <c r="Y163" s="36">
        <f ca="1">Y162+IF(AND($E162=Y$5,$F162=Y$6), _alpha*$Q162, 0)</f>
        <v>1.9306433545425534</v>
      </c>
      <c r="Z163" s="35">
        <f ca="1">Z162+IF(AND($E162=Z$5,$F162=Z$6), _alpha*$Q162, 0)</f>
        <v>1.416652319021523</v>
      </c>
      <c r="AA163" s="37">
        <f ca="1">AA162+IF(AND($E162=AA$5,$F162=AA$6), _alpha*$Q162, 0)</f>
        <v>7.9987290184944868</v>
      </c>
      <c r="AB163" s="36">
        <f ca="1">AB162+IF(AND($E162=AB$5,$F162=AB$6), _alpha*$Q162, 0)</f>
        <v>0.67913436889648438</v>
      </c>
      <c r="AC163" s="36">
        <f ca="1">AC162+IF(AND($E162=AC$5,$F162=AC$6), _alpha*$Q162, 0)</f>
        <v>8.9999922662973404</v>
      </c>
      <c r="AD163" s="35">
        <f ca="1">AD162+IF(AND($E162=AD$5,$F162=AD$6), _alpha*$Q162, 0)</f>
        <v>-0.75</v>
      </c>
      <c r="AE163" s="37">
        <f ca="1">AE162+IF(AND($E162=AE$5,$F162=AE$6), _alpha*$Q162, 0)</f>
        <v>9.9999997019767761</v>
      </c>
      <c r="AF163" s="36">
        <f ca="1">AF162+IF(AND($E162=AF$5,$F162=AF$6), _alpha*$Q162, 0)</f>
        <v>0</v>
      </c>
      <c r="AG163" s="52">
        <f ca="1">AG162+IF(AND($E162=AG$5,$F162=AG$6), _alpha*$Q162, 0)</f>
        <v>0</v>
      </c>
      <c r="AI163" s="7">
        <f t="shared" ca="1" si="41"/>
        <v>0</v>
      </c>
      <c r="AJ163" s="12">
        <f t="shared" ca="1" si="42"/>
        <v>1</v>
      </c>
      <c r="AK163" s="12">
        <f t="shared" ca="1" si="43"/>
        <v>1</v>
      </c>
      <c r="AL163" s="12">
        <f t="shared" ca="1" si="44"/>
        <v>1</v>
      </c>
      <c r="AM163" s="8">
        <f t="shared" ca="1" si="45"/>
        <v>0</v>
      </c>
    </row>
    <row r="164" spans="2:39">
      <c r="B164" s="14">
        <f t="shared" si="46"/>
        <v>156</v>
      </c>
      <c r="C164" s="7">
        <f t="shared" ca="1" si="48"/>
        <v>9</v>
      </c>
      <c r="D164" s="8">
        <f t="shared" ca="1" si="49"/>
        <v>25</v>
      </c>
      <c r="E164" s="12">
        <f t="shared" ca="1" si="50"/>
        <v>0</v>
      </c>
      <c r="F164" s="65">
        <f t="shared" ca="1" si="47"/>
        <v>0</v>
      </c>
      <c r="G164" s="12">
        <f t="shared" ca="1" si="51"/>
        <v>-1</v>
      </c>
      <c r="H164" s="7">
        <f t="shared" ca="1" si="52"/>
        <v>0</v>
      </c>
      <c r="I164" s="8" t="b">
        <f t="shared" ca="1" si="53"/>
        <v>0</v>
      </c>
      <c r="J164" s="17"/>
      <c r="K164" s="67">
        <f t="shared" ca="1" si="39"/>
        <v>0</v>
      </c>
      <c r="L164" s="25">
        <f t="shared" si="38"/>
        <v>7.9808688446762213E-2</v>
      </c>
      <c r="M164" s="8">
        <f t="shared" ca="1" si="40"/>
        <v>0</v>
      </c>
      <c r="N164" s="17"/>
      <c r="O164" s="75">
        <f ca="1">OFFSET(R164,0,F164)</f>
        <v>2.958304638043046</v>
      </c>
      <c r="P164" s="73">
        <f ca="1">G164+OFFSET(T164,0,M164)</f>
        <v>1.958304638043046</v>
      </c>
      <c r="Q164" s="29">
        <f ca="1">P164-O164</f>
        <v>-1</v>
      </c>
      <c r="R164" s="28">
        <f ca="1">OFFSET(X164,0,E164*2)</f>
        <v>2.958304638043046</v>
      </c>
      <c r="S164" s="25">
        <f ca="1">OFFSET(Y164,0,E164*2)</f>
        <v>1.9306433545425534</v>
      </c>
      <c r="T164" s="28">
        <f ca="1">OFFSET(X164,0,H164*2)</f>
        <v>2.958304638043046</v>
      </c>
      <c r="U164" s="58">
        <f ca="1">OFFSET(Y164,0,H164*2)</f>
        <v>1.9306433545425534</v>
      </c>
      <c r="X164" s="51">
        <f ca="1">X163+IF(AND($E163=X$5,$F163=X$6), _alpha*$Q163, 0)</f>
        <v>2.958304638043046</v>
      </c>
      <c r="Y164" s="36">
        <f ca="1">Y163+IF(AND($E163=Y$5,$F163=Y$6), _alpha*$Q163, 0)</f>
        <v>1.9306433545425534</v>
      </c>
      <c r="Z164" s="35">
        <f ca="1">Z163+IF(AND($E163=Z$5,$F163=Z$6), _alpha*$Q163, 0)</f>
        <v>1.416652319021523</v>
      </c>
      <c r="AA164" s="37">
        <f ca="1">AA163+IF(AND($E163=AA$5,$F163=AA$6), _alpha*$Q163, 0)</f>
        <v>7.9987290184944868</v>
      </c>
      <c r="AB164" s="36">
        <f ca="1">AB163+IF(AND($E163=AB$5,$F163=AB$6), _alpha*$Q163, 0)</f>
        <v>0.67913436889648438</v>
      </c>
      <c r="AC164" s="36">
        <f ca="1">AC163+IF(AND($E163=AC$5,$F163=AC$6), _alpha*$Q163, 0)</f>
        <v>8.9999922662973404</v>
      </c>
      <c r="AD164" s="35">
        <f ca="1">AD163+IF(AND($E163=AD$5,$F163=AD$6), _alpha*$Q163, 0)</f>
        <v>-0.75</v>
      </c>
      <c r="AE164" s="37">
        <f ca="1">AE163+IF(AND($E163=AE$5,$F163=AE$6), _alpha*$Q163, 0)</f>
        <v>9.9999997019767761</v>
      </c>
      <c r="AF164" s="36">
        <f ca="1">AF163+IF(AND($E163=AF$5,$F163=AF$6), _alpha*$Q163, 0)</f>
        <v>0</v>
      </c>
      <c r="AG164" s="52">
        <f ca="1">AG163+IF(AND($E163=AG$5,$F163=AG$6), _alpha*$Q163, 0)</f>
        <v>0</v>
      </c>
      <c r="AI164" s="7">
        <f t="shared" ca="1" si="41"/>
        <v>0</v>
      </c>
      <c r="AJ164" s="12">
        <f t="shared" ca="1" si="42"/>
        <v>1</v>
      </c>
      <c r="AK164" s="12">
        <f t="shared" ca="1" si="43"/>
        <v>1</v>
      </c>
      <c r="AL164" s="12">
        <f t="shared" ca="1" si="44"/>
        <v>1</v>
      </c>
      <c r="AM164" s="8">
        <f t="shared" ca="1" si="45"/>
        <v>0</v>
      </c>
    </row>
    <row r="165" spans="2:39">
      <c r="B165" s="14">
        <f t="shared" si="46"/>
        <v>157</v>
      </c>
      <c r="C165" s="7">
        <f t="shared" ca="1" si="48"/>
        <v>10</v>
      </c>
      <c r="D165" s="8">
        <f t="shared" ca="1" si="49"/>
        <v>25</v>
      </c>
      <c r="E165" s="12">
        <f t="shared" ca="1" si="50"/>
        <v>0</v>
      </c>
      <c r="F165" s="65">
        <f t="shared" ca="1" si="47"/>
        <v>0</v>
      </c>
      <c r="G165" s="12">
        <f t="shared" ca="1" si="51"/>
        <v>-1</v>
      </c>
      <c r="H165" s="7">
        <f t="shared" ca="1" si="52"/>
        <v>0</v>
      </c>
      <c r="I165" s="8" t="b">
        <f t="shared" ca="1" si="53"/>
        <v>0</v>
      </c>
      <c r="J165" s="17"/>
      <c r="K165" s="67">
        <f t="shared" ca="1" si="39"/>
        <v>0</v>
      </c>
      <c r="L165" s="25">
        <f t="shared" si="38"/>
        <v>7.9555728417572996E-2</v>
      </c>
      <c r="M165" s="8">
        <f t="shared" ca="1" si="40"/>
        <v>0</v>
      </c>
      <c r="N165" s="17"/>
      <c r="O165" s="75">
        <f ca="1">OFFSET(R165,0,F165)</f>
        <v>2.458304638043046</v>
      </c>
      <c r="P165" s="73">
        <f ca="1">G165+OFFSET(T165,0,M165)</f>
        <v>1.458304638043046</v>
      </c>
      <c r="Q165" s="29">
        <f ca="1">P165-O165</f>
        <v>-1</v>
      </c>
      <c r="R165" s="28">
        <f ca="1">OFFSET(X165,0,E165*2)</f>
        <v>2.458304638043046</v>
      </c>
      <c r="S165" s="25">
        <f ca="1">OFFSET(Y165,0,E165*2)</f>
        <v>1.9306433545425534</v>
      </c>
      <c r="T165" s="28">
        <f ca="1">OFFSET(X165,0,H165*2)</f>
        <v>2.458304638043046</v>
      </c>
      <c r="U165" s="58">
        <f ca="1">OFFSET(Y165,0,H165*2)</f>
        <v>1.9306433545425534</v>
      </c>
      <c r="X165" s="51">
        <f ca="1">X164+IF(AND($E164=X$5,$F164=X$6), _alpha*$Q164, 0)</f>
        <v>2.458304638043046</v>
      </c>
      <c r="Y165" s="36">
        <f ca="1">Y164+IF(AND($E164=Y$5,$F164=Y$6), _alpha*$Q164, 0)</f>
        <v>1.9306433545425534</v>
      </c>
      <c r="Z165" s="35">
        <f ca="1">Z164+IF(AND($E164=Z$5,$F164=Z$6), _alpha*$Q164, 0)</f>
        <v>1.416652319021523</v>
      </c>
      <c r="AA165" s="37">
        <f ca="1">AA164+IF(AND($E164=AA$5,$F164=AA$6), _alpha*$Q164, 0)</f>
        <v>7.9987290184944868</v>
      </c>
      <c r="AB165" s="36">
        <f ca="1">AB164+IF(AND($E164=AB$5,$F164=AB$6), _alpha*$Q164, 0)</f>
        <v>0.67913436889648438</v>
      </c>
      <c r="AC165" s="36">
        <f ca="1">AC164+IF(AND($E164=AC$5,$F164=AC$6), _alpha*$Q164, 0)</f>
        <v>8.9999922662973404</v>
      </c>
      <c r="AD165" s="35">
        <f ca="1">AD164+IF(AND($E164=AD$5,$F164=AD$6), _alpha*$Q164, 0)</f>
        <v>-0.75</v>
      </c>
      <c r="AE165" s="37">
        <f ca="1">AE164+IF(AND($E164=AE$5,$F164=AE$6), _alpha*$Q164, 0)</f>
        <v>9.9999997019767761</v>
      </c>
      <c r="AF165" s="36">
        <f ca="1">AF164+IF(AND($E164=AF$5,$F164=AF$6), _alpha*$Q164, 0)</f>
        <v>0</v>
      </c>
      <c r="AG165" s="52">
        <f ca="1">AG164+IF(AND($E164=AG$5,$F164=AG$6), _alpha*$Q164, 0)</f>
        <v>0</v>
      </c>
      <c r="AI165" s="7">
        <f t="shared" ca="1" si="41"/>
        <v>0</v>
      </c>
      <c r="AJ165" s="12">
        <f t="shared" ca="1" si="42"/>
        <v>1</v>
      </c>
      <c r="AK165" s="12">
        <f t="shared" ca="1" si="43"/>
        <v>1</v>
      </c>
      <c r="AL165" s="12">
        <f t="shared" ca="1" si="44"/>
        <v>1</v>
      </c>
      <c r="AM165" s="8">
        <f t="shared" ca="1" si="45"/>
        <v>0</v>
      </c>
    </row>
    <row r="166" spans="2:39">
      <c r="B166" s="14">
        <f t="shared" si="46"/>
        <v>158</v>
      </c>
      <c r="C166" s="7">
        <f t="shared" ca="1" si="48"/>
        <v>11</v>
      </c>
      <c r="D166" s="8">
        <f t="shared" ca="1" si="49"/>
        <v>25</v>
      </c>
      <c r="E166" s="12">
        <f t="shared" ca="1" si="50"/>
        <v>0</v>
      </c>
      <c r="F166" s="65">
        <f t="shared" ca="1" si="47"/>
        <v>0</v>
      </c>
      <c r="G166" s="12">
        <f t="shared" ca="1" si="51"/>
        <v>-1</v>
      </c>
      <c r="H166" s="7">
        <f t="shared" ca="1" si="52"/>
        <v>0</v>
      </c>
      <c r="I166" s="8" t="b">
        <f t="shared" ca="1" si="53"/>
        <v>0</v>
      </c>
      <c r="J166" s="17"/>
      <c r="K166" s="67">
        <f t="shared" ca="1" si="39"/>
        <v>0</v>
      </c>
      <c r="L166" s="25">
        <f t="shared" si="38"/>
        <v>7.9305158571814416E-2</v>
      </c>
      <c r="M166" s="8">
        <f t="shared" ca="1" si="40"/>
        <v>0</v>
      </c>
      <c r="N166" s="17"/>
      <c r="O166" s="75">
        <f ca="1">OFFSET(R166,0,F166)</f>
        <v>1.958304638043046</v>
      </c>
      <c r="P166" s="73">
        <f ca="1">G166+OFFSET(T166,0,M166)</f>
        <v>0.958304638043046</v>
      </c>
      <c r="Q166" s="29">
        <f ca="1">P166-O166</f>
        <v>-1</v>
      </c>
      <c r="R166" s="28">
        <f ca="1">OFFSET(X166,0,E166*2)</f>
        <v>1.958304638043046</v>
      </c>
      <c r="S166" s="25">
        <f ca="1">OFFSET(Y166,0,E166*2)</f>
        <v>1.9306433545425534</v>
      </c>
      <c r="T166" s="28">
        <f ca="1">OFFSET(X166,0,H166*2)</f>
        <v>1.958304638043046</v>
      </c>
      <c r="U166" s="58">
        <f ca="1">OFFSET(Y166,0,H166*2)</f>
        <v>1.9306433545425534</v>
      </c>
      <c r="X166" s="51">
        <f ca="1">X165+IF(AND($E165=X$5,$F165=X$6), _alpha*$Q165, 0)</f>
        <v>1.958304638043046</v>
      </c>
      <c r="Y166" s="36">
        <f ca="1">Y165+IF(AND($E165=Y$5,$F165=Y$6), _alpha*$Q165, 0)</f>
        <v>1.9306433545425534</v>
      </c>
      <c r="Z166" s="35">
        <f ca="1">Z165+IF(AND($E165=Z$5,$F165=Z$6), _alpha*$Q165, 0)</f>
        <v>1.416652319021523</v>
      </c>
      <c r="AA166" s="37">
        <f ca="1">AA165+IF(AND($E165=AA$5,$F165=AA$6), _alpha*$Q165, 0)</f>
        <v>7.9987290184944868</v>
      </c>
      <c r="AB166" s="36">
        <f ca="1">AB165+IF(AND($E165=AB$5,$F165=AB$6), _alpha*$Q165, 0)</f>
        <v>0.67913436889648438</v>
      </c>
      <c r="AC166" s="36">
        <f ca="1">AC165+IF(AND($E165=AC$5,$F165=AC$6), _alpha*$Q165, 0)</f>
        <v>8.9999922662973404</v>
      </c>
      <c r="AD166" s="35">
        <f ca="1">AD165+IF(AND($E165=AD$5,$F165=AD$6), _alpha*$Q165, 0)</f>
        <v>-0.75</v>
      </c>
      <c r="AE166" s="37">
        <f ca="1">AE165+IF(AND($E165=AE$5,$F165=AE$6), _alpha*$Q165, 0)</f>
        <v>9.9999997019767761</v>
      </c>
      <c r="AF166" s="36">
        <f ca="1">AF165+IF(AND($E165=AF$5,$F165=AF$6), _alpha*$Q165, 0)</f>
        <v>0</v>
      </c>
      <c r="AG166" s="52">
        <f ca="1">AG165+IF(AND($E165=AG$5,$F165=AG$6), _alpha*$Q165, 0)</f>
        <v>0</v>
      </c>
      <c r="AI166" s="7">
        <f t="shared" ca="1" si="41"/>
        <v>0</v>
      </c>
      <c r="AJ166" s="12">
        <f t="shared" ca="1" si="42"/>
        <v>1</v>
      </c>
      <c r="AK166" s="12">
        <f t="shared" ca="1" si="43"/>
        <v>1</v>
      </c>
      <c r="AL166" s="12">
        <f t="shared" ca="1" si="44"/>
        <v>1</v>
      </c>
      <c r="AM166" s="8">
        <f t="shared" ca="1" si="45"/>
        <v>0</v>
      </c>
    </row>
    <row r="167" spans="2:39">
      <c r="B167" s="14">
        <f t="shared" si="46"/>
        <v>159</v>
      </c>
      <c r="C167" s="7">
        <f t="shared" ca="1" si="48"/>
        <v>12</v>
      </c>
      <c r="D167" s="8">
        <f t="shared" ca="1" si="49"/>
        <v>25</v>
      </c>
      <c r="E167" s="12">
        <f t="shared" ca="1" si="50"/>
        <v>0</v>
      </c>
      <c r="F167" s="65">
        <f t="shared" ca="1" si="47"/>
        <v>0</v>
      </c>
      <c r="G167" s="12">
        <f t="shared" ca="1" si="51"/>
        <v>-1</v>
      </c>
      <c r="H167" s="7">
        <f t="shared" ca="1" si="52"/>
        <v>0</v>
      </c>
      <c r="I167" s="8" t="b">
        <f t="shared" ca="1" si="53"/>
        <v>0</v>
      </c>
      <c r="J167" s="17"/>
      <c r="K167" s="67">
        <f t="shared" ca="1" si="39"/>
        <v>1</v>
      </c>
      <c r="L167" s="25">
        <f t="shared" si="38"/>
        <v>7.9056941504209485E-2</v>
      </c>
      <c r="M167" s="8">
        <f t="shared" ca="1" si="40"/>
        <v>1</v>
      </c>
      <c r="N167" s="17"/>
      <c r="O167" s="75">
        <f ca="1">OFFSET(R167,0,F167)</f>
        <v>1.458304638043046</v>
      </c>
      <c r="P167" s="73">
        <f ca="1">G167+OFFSET(T167,0,M167)</f>
        <v>0.93064335454255342</v>
      </c>
      <c r="Q167" s="29">
        <f ca="1">P167-O167</f>
        <v>-0.52766128350049257</v>
      </c>
      <c r="R167" s="28">
        <f ca="1">OFFSET(X167,0,E167*2)</f>
        <v>1.458304638043046</v>
      </c>
      <c r="S167" s="25">
        <f ca="1">OFFSET(Y167,0,E167*2)</f>
        <v>1.9306433545425534</v>
      </c>
      <c r="T167" s="28">
        <f ca="1">OFFSET(X167,0,H167*2)</f>
        <v>1.458304638043046</v>
      </c>
      <c r="U167" s="58">
        <f ca="1">OFFSET(Y167,0,H167*2)</f>
        <v>1.9306433545425534</v>
      </c>
      <c r="X167" s="51">
        <f ca="1">X166+IF(AND($E166=X$5,$F166=X$6), _alpha*$Q166, 0)</f>
        <v>1.458304638043046</v>
      </c>
      <c r="Y167" s="36">
        <f ca="1">Y166+IF(AND($E166=Y$5,$F166=Y$6), _alpha*$Q166, 0)</f>
        <v>1.9306433545425534</v>
      </c>
      <c r="Z167" s="35">
        <f ca="1">Z166+IF(AND($E166=Z$5,$F166=Z$6), _alpha*$Q166, 0)</f>
        <v>1.416652319021523</v>
      </c>
      <c r="AA167" s="37">
        <f ca="1">AA166+IF(AND($E166=AA$5,$F166=AA$6), _alpha*$Q166, 0)</f>
        <v>7.9987290184944868</v>
      </c>
      <c r="AB167" s="36">
        <f ca="1">AB166+IF(AND($E166=AB$5,$F166=AB$6), _alpha*$Q166, 0)</f>
        <v>0.67913436889648438</v>
      </c>
      <c r="AC167" s="36">
        <f ca="1">AC166+IF(AND($E166=AC$5,$F166=AC$6), _alpha*$Q166, 0)</f>
        <v>8.9999922662973404</v>
      </c>
      <c r="AD167" s="35">
        <f ca="1">AD166+IF(AND($E166=AD$5,$F166=AD$6), _alpha*$Q166, 0)</f>
        <v>-0.75</v>
      </c>
      <c r="AE167" s="37">
        <f ca="1">AE166+IF(AND($E166=AE$5,$F166=AE$6), _alpha*$Q166, 0)</f>
        <v>9.9999997019767761</v>
      </c>
      <c r="AF167" s="36">
        <f ca="1">AF166+IF(AND($E166=AF$5,$F166=AF$6), _alpha*$Q166, 0)</f>
        <v>0</v>
      </c>
      <c r="AG167" s="52">
        <f ca="1">AG166+IF(AND($E166=AG$5,$F166=AG$6), _alpha*$Q166, 0)</f>
        <v>0</v>
      </c>
      <c r="AI167" s="7">
        <f t="shared" ca="1" si="41"/>
        <v>1</v>
      </c>
      <c r="AJ167" s="12">
        <f t="shared" ca="1" si="42"/>
        <v>1</v>
      </c>
      <c r="AK167" s="12">
        <f t="shared" ca="1" si="43"/>
        <v>1</v>
      </c>
      <c r="AL167" s="12">
        <f t="shared" ca="1" si="44"/>
        <v>1</v>
      </c>
      <c r="AM167" s="8">
        <f t="shared" ca="1" si="45"/>
        <v>0</v>
      </c>
    </row>
    <row r="168" spans="2:39">
      <c r="B168" s="14">
        <f t="shared" si="46"/>
        <v>160</v>
      </c>
      <c r="C168" s="7">
        <f t="shared" ca="1" si="48"/>
        <v>13</v>
      </c>
      <c r="D168" s="8">
        <f t="shared" ca="1" si="49"/>
        <v>25</v>
      </c>
      <c r="E168" s="12">
        <f t="shared" ca="1" si="50"/>
        <v>0</v>
      </c>
      <c r="F168" s="65">
        <f t="shared" ca="1" si="47"/>
        <v>1</v>
      </c>
      <c r="G168" s="12">
        <f t="shared" ca="1" si="51"/>
        <v>-1</v>
      </c>
      <c r="H168" s="7">
        <f t="shared" ca="1" si="52"/>
        <v>1</v>
      </c>
      <c r="I168" s="8" t="b">
        <f t="shared" ca="1" si="53"/>
        <v>0</v>
      </c>
      <c r="J168" s="17"/>
      <c r="K168" s="67">
        <f t="shared" ca="1" si="39"/>
        <v>1</v>
      </c>
      <c r="L168" s="25">
        <f t="shared" si="38"/>
        <v>7.8811040623910061E-2</v>
      </c>
      <c r="M168" s="8">
        <f t="shared" ca="1" si="40"/>
        <v>1</v>
      </c>
      <c r="N168" s="17"/>
      <c r="O168" s="75">
        <f ca="1">OFFSET(R168,0,F168)</f>
        <v>1.9306433545425534</v>
      </c>
      <c r="P168" s="73">
        <f ca="1">G168+OFFSET(T168,0,M168)</f>
        <v>6.9987290184944868</v>
      </c>
      <c r="Q168" s="29">
        <f ca="1">P168-O168</f>
        <v>5.0680856639519334</v>
      </c>
      <c r="R168" s="28">
        <f ca="1">OFFSET(X168,0,E168*2)</f>
        <v>1.1944739962927997</v>
      </c>
      <c r="S168" s="25">
        <f ca="1">OFFSET(Y168,0,E168*2)</f>
        <v>1.9306433545425534</v>
      </c>
      <c r="T168" s="28">
        <f ca="1">OFFSET(X168,0,H168*2)</f>
        <v>1.416652319021523</v>
      </c>
      <c r="U168" s="58">
        <f ca="1">OFFSET(Y168,0,H168*2)</f>
        <v>7.9987290184944868</v>
      </c>
      <c r="X168" s="51">
        <f ca="1">X167+IF(AND($E167=X$5,$F167=X$6), _alpha*$Q167, 0)</f>
        <v>1.1944739962927997</v>
      </c>
      <c r="Y168" s="36">
        <f ca="1">Y167+IF(AND($E167=Y$5,$F167=Y$6), _alpha*$Q167, 0)</f>
        <v>1.9306433545425534</v>
      </c>
      <c r="Z168" s="35">
        <f ca="1">Z167+IF(AND($E167=Z$5,$F167=Z$6), _alpha*$Q167, 0)</f>
        <v>1.416652319021523</v>
      </c>
      <c r="AA168" s="37">
        <f ca="1">AA167+IF(AND($E167=AA$5,$F167=AA$6), _alpha*$Q167, 0)</f>
        <v>7.9987290184944868</v>
      </c>
      <c r="AB168" s="36">
        <f ca="1">AB167+IF(AND($E167=AB$5,$F167=AB$6), _alpha*$Q167, 0)</f>
        <v>0.67913436889648438</v>
      </c>
      <c r="AC168" s="36">
        <f ca="1">AC167+IF(AND($E167=AC$5,$F167=AC$6), _alpha*$Q167, 0)</f>
        <v>8.9999922662973404</v>
      </c>
      <c r="AD168" s="35">
        <f ca="1">AD167+IF(AND($E167=AD$5,$F167=AD$6), _alpha*$Q167, 0)</f>
        <v>-0.75</v>
      </c>
      <c r="AE168" s="37">
        <f ca="1">AE167+IF(AND($E167=AE$5,$F167=AE$6), _alpha*$Q167, 0)</f>
        <v>9.9999997019767761</v>
      </c>
      <c r="AF168" s="36">
        <f ca="1">AF167+IF(AND($E167=AF$5,$F167=AF$6), _alpha*$Q167, 0)</f>
        <v>0</v>
      </c>
      <c r="AG168" s="52">
        <f ca="1">AG167+IF(AND($E167=AG$5,$F167=AG$6), _alpha*$Q167, 0)</f>
        <v>0</v>
      </c>
      <c r="AI168" s="7">
        <f t="shared" ca="1" si="41"/>
        <v>1</v>
      </c>
      <c r="AJ168" s="12">
        <f t="shared" ca="1" si="42"/>
        <v>1</v>
      </c>
      <c r="AK168" s="12">
        <f t="shared" ca="1" si="43"/>
        <v>1</v>
      </c>
      <c r="AL168" s="12">
        <f t="shared" ca="1" si="44"/>
        <v>1</v>
      </c>
      <c r="AM168" s="8">
        <f t="shared" ca="1" si="45"/>
        <v>0</v>
      </c>
    </row>
    <row r="169" spans="2:39">
      <c r="B169" s="14">
        <f t="shared" si="46"/>
        <v>161</v>
      </c>
      <c r="C169" s="7">
        <f t="shared" ca="1" si="48"/>
        <v>14</v>
      </c>
      <c r="D169" s="8">
        <f t="shared" ca="1" si="49"/>
        <v>25</v>
      </c>
      <c r="E169" s="12">
        <f t="shared" ca="1" si="50"/>
        <v>1</v>
      </c>
      <c r="F169" s="65">
        <f t="shared" ca="1" si="47"/>
        <v>1</v>
      </c>
      <c r="G169" s="12">
        <f t="shared" ca="1" si="51"/>
        <v>-1</v>
      </c>
      <c r="H169" s="7">
        <f t="shared" ca="1" si="52"/>
        <v>2</v>
      </c>
      <c r="I169" s="8" t="b">
        <f t="shared" ca="1" si="53"/>
        <v>0</v>
      </c>
      <c r="J169" s="17"/>
      <c r="K169" s="67">
        <f t="shared" ca="1" si="39"/>
        <v>1</v>
      </c>
      <c r="L169" s="25">
        <f t="shared" si="38"/>
        <v>7.8567420131838608E-2</v>
      </c>
      <c r="M169" s="8">
        <f t="shared" ca="1" si="40"/>
        <v>1</v>
      </c>
      <c r="N169" s="17"/>
      <c r="O169" s="75">
        <f ca="1">OFFSET(R169,0,F169)</f>
        <v>7.9987290184944868</v>
      </c>
      <c r="P169" s="73">
        <f ca="1">G169+OFFSET(T169,0,M169)</f>
        <v>7.9999922662973404</v>
      </c>
      <c r="Q169" s="29">
        <f ca="1">P169-O169</f>
        <v>1.2632478028535843E-3</v>
      </c>
      <c r="R169" s="28">
        <f ca="1">OFFSET(X169,0,E169*2)</f>
        <v>1.416652319021523</v>
      </c>
      <c r="S169" s="25">
        <f ca="1">OFFSET(Y169,0,E169*2)</f>
        <v>7.9987290184944868</v>
      </c>
      <c r="T169" s="28">
        <f ca="1">OFFSET(X169,0,H169*2)</f>
        <v>0.67913436889648438</v>
      </c>
      <c r="U169" s="58">
        <f ca="1">OFFSET(Y169,0,H169*2)</f>
        <v>8.9999922662973404</v>
      </c>
      <c r="X169" s="51">
        <f ca="1">X168+IF(AND($E168=X$5,$F168=X$6), _alpha*$Q168, 0)</f>
        <v>1.1944739962927997</v>
      </c>
      <c r="Y169" s="36">
        <f ca="1">Y168+IF(AND($E168=Y$5,$F168=Y$6), _alpha*$Q168, 0)</f>
        <v>4.4646861865185201</v>
      </c>
      <c r="Z169" s="35">
        <f ca="1">Z168+IF(AND($E168=Z$5,$F168=Z$6), _alpha*$Q168, 0)</f>
        <v>1.416652319021523</v>
      </c>
      <c r="AA169" s="37">
        <f ca="1">AA168+IF(AND($E168=AA$5,$F168=AA$6), _alpha*$Q168, 0)</f>
        <v>7.9987290184944868</v>
      </c>
      <c r="AB169" s="36">
        <f ca="1">AB168+IF(AND($E168=AB$5,$F168=AB$6), _alpha*$Q168, 0)</f>
        <v>0.67913436889648438</v>
      </c>
      <c r="AC169" s="36">
        <f ca="1">AC168+IF(AND($E168=AC$5,$F168=AC$6), _alpha*$Q168, 0)</f>
        <v>8.9999922662973404</v>
      </c>
      <c r="AD169" s="35">
        <f ca="1">AD168+IF(AND($E168=AD$5,$F168=AD$6), _alpha*$Q168, 0)</f>
        <v>-0.75</v>
      </c>
      <c r="AE169" s="37">
        <f ca="1">AE168+IF(AND($E168=AE$5,$F168=AE$6), _alpha*$Q168, 0)</f>
        <v>9.9999997019767761</v>
      </c>
      <c r="AF169" s="36">
        <f ca="1">AF168+IF(AND($E168=AF$5,$F168=AF$6), _alpha*$Q168, 0)</f>
        <v>0</v>
      </c>
      <c r="AG169" s="52">
        <f ca="1">AG168+IF(AND($E168=AG$5,$F168=AG$6), _alpha*$Q168, 0)</f>
        <v>0</v>
      </c>
      <c r="AI169" s="7">
        <f t="shared" ca="1" si="41"/>
        <v>1</v>
      </c>
      <c r="AJ169" s="12">
        <f t="shared" ca="1" si="42"/>
        <v>1</v>
      </c>
      <c r="AK169" s="12">
        <f t="shared" ca="1" si="43"/>
        <v>1</v>
      </c>
      <c r="AL169" s="12">
        <f t="shared" ca="1" si="44"/>
        <v>1</v>
      </c>
      <c r="AM169" s="8">
        <f t="shared" ca="1" si="45"/>
        <v>0</v>
      </c>
    </row>
    <row r="170" spans="2:39">
      <c r="B170" s="14">
        <f t="shared" si="46"/>
        <v>162</v>
      </c>
      <c r="C170" s="7">
        <f t="shared" ca="1" si="48"/>
        <v>15</v>
      </c>
      <c r="D170" s="8">
        <f t="shared" ca="1" si="49"/>
        <v>25</v>
      </c>
      <c r="E170" s="12">
        <f t="shared" ca="1" si="50"/>
        <v>2</v>
      </c>
      <c r="F170" s="65">
        <f t="shared" ca="1" si="47"/>
        <v>1</v>
      </c>
      <c r="G170" s="12">
        <f t="shared" ca="1" si="51"/>
        <v>-1</v>
      </c>
      <c r="H170" s="7">
        <f t="shared" ca="1" si="52"/>
        <v>3</v>
      </c>
      <c r="I170" s="8" t="b">
        <f t="shared" ca="1" si="53"/>
        <v>0</v>
      </c>
      <c r="J170" s="17"/>
      <c r="K170" s="67">
        <f t="shared" ca="1" si="39"/>
        <v>1</v>
      </c>
      <c r="L170" s="25">
        <f t="shared" si="38"/>
        <v>7.8326044998795738E-2</v>
      </c>
      <c r="M170" s="8">
        <f t="shared" ca="1" si="40"/>
        <v>1</v>
      </c>
      <c r="N170" s="17"/>
      <c r="O170" s="75">
        <f ca="1">OFFSET(R170,0,F170)</f>
        <v>8.9999922662973404</v>
      </c>
      <c r="P170" s="73">
        <f ca="1">G170+OFFSET(T170,0,M170)</f>
        <v>8.9999997019767761</v>
      </c>
      <c r="Q170" s="29">
        <f ca="1">P170-O170</f>
        <v>7.4356794357299805E-6</v>
      </c>
      <c r="R170" s="28">
        <f ca="1">OFFSET(X170,0,E170*2)</f>
        <v>0.67913436889648438</v>
      </c>
      <c r="S170" s="25">
        <f ca="1">OFFSET(Y170,0,E170*2)</f>
        <v>8.9999922662973404</v>
      </c>
      <c r="T170" s="28">
        <f ca="1">OFFSET(X170,0,H170*2)</f>
        <v>-0.75</v>
      </c>
      <c r="U170" s="58">
        <f ca="1">OFFSET(Y170,0,H170*2)</f>
        <v>9.9999997019767761</v>
      </c>
      <c r="X170" s="51">
        <f ca="1">X169+IF(AND($E169=X$5,$F169=X$6), _alpha*$Q169, 0)</f>
        <v>1.1944739962927997</v>
      </c>
      <c r="Y170" s="36">
        <f ca="1">Y169+IF(AND($E169=Y$5,$F169=Y$6), _alpha*$Q169, 0)</f>
        <v>4.4646861865185201</v>
      </c>
      <c r="Z170" s="35">
        <f ca="1">Z169+IF(AND($E169=Z$5,$F169=Z$6), _alpha*$Q169, 0)</f>
        <v>1.416652319021523</v>
      </c>
      <c r="AA170" s="37">
        <f ca="1">AA169+IF(AND($E169=AA$5,$F169=AA$6), _alpha*$Q169, 0)</f>
        <v>7.9993606423959136</v>
      </c>
      <c r="AB170" s="36">
        <f ca="1">AB169+IF(AND($E169=AB$5,$F169=AB$6), _alpha*$Q169, 0)</f>
        <v>0.67913436889648438</v>
      </c>
      <c r="AC170" s="36">
        <f ca="1">AC169+IF(AND($E169=AC$5,$F169=AC$6), _alpha*$Q169, 0)</f>
        <v>8.9999922662973404</v>
      </c>
      <c r="AD170" s="35">
        <f ca="1">AD169+IF(AND($E169=AD$5,$F169=AD$6), _alpha*$Q169, 0)</f>
        <v>-0.75</v>
      </c>
      <c r="AE170" s="37">
        <f ca="1">AE169+IF(AND($E169=AE$5,$F169=AE$6), _alpha*$Q169, 0)</f>
        <v>9.9999997019767761</v>
      </c>
      <c r="AF170" s="36">
        <f ca="1">AF169+IF(AND($E169=AF$5,$F169=AF$6), _alpha*$Q169, 0)</f>
        <v>0</v>
      </c>
      <c r="AG170" s="52">
        <f ca="1">AG169+IF(AND($E169=AG$5,$F169=AG$6), _alpha*$Q169, 0)</f>
        <v>0</v>
      </c>
      <c r="AI170" s="7">
        <f t="shared" ca="1" si="41"/>
        <v>1</v>
      </c>
      <c r="AJ170" s="12">
        <f t="shared" ca="1" si="42"/>
        <v>1</v>
      </c>
      <c r="AK170" s="12">
        <f t="shared" ca="1" si="43"/>
        <v>1</v>
      </c>
      <c r="AL170" s="12">
        <f t="shared" ca="1" si="44"/>
        <v>1</v>
      </c>
      <c r="AM170" s="8">
        <f t="shared" ca="1" si="45"/>
        <v>0</v>
      </c>
    </row>
    <row r="171" spans="2:39">
      <c r="B171" s="14">
        <f t="shared" si="46"/>
        <v>163</v>
      </c>
      <c r="C171" s="7">
        <f t="shared" ca="1" si="48"/>
        <v>16</v>
      </c>
      <c r="D171" s="8">
        <f t="shared" ca="1" si="49"/>
        <v>25</v>
      </c>
      <c r="E171" s="12">
        <f t="shared" ca="1" si="50"/>
        <v>3</v>
      </c>
      <c r="F171" s="65">
        <f t="shared" ca="1" si="47"/>
        <v>1</v>
      </c>
      <c r="G171" s="12">
        <f t="shared" ca="1" si="51"/>
        <v>10</v>
      </c>
      <c r="H171" s="7">
        <f t="shared" ca="1" si="52"/>
        <v>4</v>
      </c>
      <c r="I171" s="8" t="b">
        <f t="shared" ca="1" si="53"/>
        <v>1</v>
      </c>
      <c r="J171" s="17"/>
      <c r="K171" s="67">
        <f t="shared" ca="1" si="39"/>
        <v>0</v>
      </c>
      <c r="L171" s="25">
        <f t="shared" si="38"/>
        <v>7.8086880944303036E-2</v>
      </c>
      <c r="M171" s="8">
        <f t="shared" ca="1" si="40"/>
        <v>0</v>
      </c>
      <c r="N171" s="17"/>
      <c r="O171" s="75">
        <f ca="1">OFFSET(R171,0,F171)</f>
        <v>9.9999997019767761</v>
      </c>
      <c r="P171" s="73">
        <f ca="1">G171+OFFSET(T171,0,M171)</f>
        <v>10</v>
      </c>
      <c r="Q171" s="29">
        <f ca="1">P171-O171</f>
        <v>2.9802322387695312E-7</v>
      </c>
      <c r="R171" s="28">
        <f ca="1">OFFSET(X171,0,E171*2)</f>
        <v>-0.75</v>
      </c>
      <c r="S171" s="25">
        <f ca="1">OFFSET(Y171,0,E171*2)</f>
        <v>9.9999997019767761</v>
      </c>
      <c r="T171" s="28">
        <f ca="1">OFFSET(X171,0,H171*2)</f>
        <v>0</v>
      </c>
      <c r="U171" s="58">
        <f ca="1">OFFSET(Y171,0,H171*2)</f>
        <v>0</v>
      </c>
      <c r="X171" s="51">
        <f ca="1">X170+IF(AND($E170=X$5,$F170=X$6), _alpha*$Q170, 0)</f>
        <v>1.1944739962927997</v>
      </c>
      <c r="Y171" s="36">
        <f ca="1">Y170+IF(AND($E170=Y$5,$F170=Y$6), _alpha*$Q170, 0)</f>
        <v>4.4646861865185201</v>
      </c>
      <c r="Z171" s="35">
        <f ca="1">Z170+IF(AND($E170=Z$5,$F170=Z$6), _alpha*$Q170, 0)</f>
        <v>1.416652319021523</v>
      </c>
      <c r="AA171" s="37">
        <f ca="1">AA170+IF(AND($E170=AA$5,$F170=AA$6), _alpha*$Q170, 0)</f>
        <v>7.9993606423959136</v>
      </c>
      <c r="AB171" s="36">
        <f ca="1">AB170+IF(AND($E170=AB$5,$F170=AB$6), _alpha*$Q170, 0)</f>
        <v>0.67913436889648438</v>
      </c>
      <c r="AC171" s="36">
        <f ca="1">AC170+IF(AND($E170=AC$5,$F170=AC$6), _alpha*$Q170, 0)</f>
        <v>8.9999959841370583</v>
      </c>
      <c r="AD171" s="35">
        <f ca="1">AD170+IF(AND($E170=AD$5,$F170=AD$6), _alpha*$Q170, 0)</f>
        <v>-0.75</v>
      </c>
      <c r="AE171" s="37">
        <f ca="1">AE170+IF(AND($E170=AE$5,$F170=AE$6), _alpha*$Q170, 0)</f>
        <v>9.9999997019767761</v>
      </c>
      <c r="AF171" s="36">
        <f ca="1">AF170+IF(AND($E170=AF$5,$F170=AF$6), _alpha*$Q170, 0)</f>
        <v>0</v>
      </c>
      <c r="AG171" s="52">
        <f ca="1">AG170+IF(AND($E170=AG$5,$F170=AG$6), _alpha*$Q170, 0)</f>
        <v>0</v>
      </c>
      <c r="AI171" s="7">
        <f t="shared" ca="1" si="41"/>
        <v>1</v>
      </c>
      <c r="AJ171" s="12">
        <f t="shared" ca="1" si="42"/>
        <v>1</v>
      </c>
      <c r="AK171" s="12">
        <f t="shared" ca="1" si="43"/>
        <v>1</v>
      </c>
      <c r="AL171" s="12">
        <f t="shared" ca="1" si="44"/>
        <v>1</v>
      </c>
      <c r="AM171" s="8">
        <f t="shared" ca="1" si="45"/>
        <v>0</v>
      </c>
    </row>
    <row r="172" spans="2:39">
      <c r="B172" s="14">
        <f t="shared" si="46"/>
        <v>164</v>
      </c>
      <c r="C172" s="7">
        <f t="shared" ca="1" si="48"/>
        <v>0</v>
      </c>
      <c r="D172" s="8">
        <f t="shared" ca="1" si="49"/>
        <v>26</v>
      </c>
      <c r="E172" s="12">
        <f t="shared" ca="1" si="50"/>
        <v>0</v>
      </c>
      <c r="F172" s="65">
        <f t="shared" ca="1" si="47"/>
        <v>0</v>
      </c>
      <c r="G172" s="12">
        <f t="shared" ca="1" si="51"/>
        <v>-1</v>
      </c>
      <c r="H172" s="7">
        <f t="shared" ca="1" si="52"/>
        <v>0</v>
      </c>
      <c r="I172" s="8" t="b">
        <f t="shared" ca="1" si="53"/>
        <v>0</v>
      </c>
      <c r="J172" s="17"/>
      <c r="K172" s="67">
        <f t="shared" ca="1" si="39"/>
        <v>1</v>
      </c>
      <c r="L172" s="25">
        <f t="shared" si="38"/>
        <v>7.7849894416152296E-2</v>
      </c>
      <c r="M172" s="8">
        <f t="shared" ca="1" si="40"/>
        <v>1</v>
      </c>
      <c r="N172" s="17"/>
      <c r="O172" s="75">
        <f ca="1">OFFSET(R172,0,F172)</f>
        <v>1.1944739962927997</v>
      </c>
      <c r="P172" s="73">
        <f ca="1">G172+OFFSET(T172,0,M172)</f>
        <v>3.4646861865185201</v>
      </c>
      <c r="Q172" s="29">
        <f ca="1">P172-O172</f>
        <v>2.2702121902257204</v>
      </c>
      <c r="R172" s="28">
        <f ca="1">OFFSET(X172,0,E172*2)</f>
        <v>1.1944739962927997</v>
      </c>
      <c r="S172" s="25">
        <f ca="1">OFFSET(Y172,0,E172*2)</f>
        <v>4.4646861865185201</v>
      </c>
      <c r="T172" s="28">
        <f ca="1">OFFSET(X172,0,H172*2)</f>
        <v>1.1944739962927997</v>
      </c>
      <c r="U172" s="58">
        <f ca="1">OFFSET(Y172,0,H172*2)</f>
        <v>4.4646861865185201</v>
      </c>
      <c r="X172" s="51">
        <f ca="1">X171+IF(AND($E171=X$5,$F171=X$6), _alpha*$Q171, 0)</f>
        <v>1.1944739962927997</v>
      </c>
      <c r="Y172" s="36">
        <f ca="1">Y171+IF(AND($E171=Y$5,$F171=Y$6), _alpha*$Q171, 0)</f>
        <v>4.4646861865185201</v>
      </c>
      <c r="Z172" s="35">
        <f ca="1">Z171+IF(AND($E171=Z$5,$F171=Z$6), _alpha*$Q171, 0)</f>
        <v>1.416652319021523</v>
      </c>
      <c r="AA172" s="37">
        <f ca="1">AA171+IF(AND($E171=AA$5,$F171=AA$6), _alpha*$Q171, 0)</f>
        <v>7.9993606423959136</v>
      </c>
      <c r="AB172" s="36">
        <f ca="1">AB171+IF(AND($E171=AB$5,$F171=AB$6), _alpha*$Q171, 0)</f>
        <v>0.67913436889648438</v>
      </c>
      <c r="AC172" s="36">
        <f ca="1">AC171+IF(AND($E171=AC$5,$F171=AC$6), _alpha*$Q171, 0)</f>
        <v>8.9999959841370583</v>
      </c>
      <c r="AD172" s="35">
        <f ca="1">AD171+IF(AND($E171=AD$5,$F171=AD$6), _alpha*$Q171, 0)</f>
        <v>-0.75</v>
      </c>
      <c r="AE172" s="37">
        <f ca="1">AE171+IF(AND($E171=AE$5,$F171=AE$6), _alpha*$Q171, 0)</f>
        <v>9.9999998509883881</v>
      </c>
      <c r="AF172" s="36">
        <f ca="1">AF171+IF(AND($E171=AF$5,$F171=AF$6), _alpha*$Q171, 0)</f>
        <v>0</v>
      </c>
      <c r="AG172" s="52">
        <f ca="1">AG171+IF(AND($E171=AG$5,$F171=AG$6), _alpha*$Q171, 0)</f>
        <v>0</v>
      </c>
      <c r="AI172" s="7">
        <f t="shared" ca="1" si="41"/>
        <v>1</v>
      </c>
      <c r="AJ172" s="12">
        <f t="shared" ca="1" si="42"/>
        <v>1</v>
      </c>
      <c r="AK172" s="12">
        <f t="shared" ca="1" si="43"/>
        <v>1</v>
      </c>
      <c r="AL172" s="12">
        <f t="shared" ca="1" si="44"/>
        <v>1</v>
      </c>
      <c r="AM172" s="8">
        <f t="shared" ca="1" si="45"/>
        <v>0</v>
      </c>
    </row>
    <row r="173" spans="2:39">
      <c r="B173" s="14">
        <f t="shared" si="46"/>
        <v>165</v>
      </c>
      <c r="C173" s="7">
        <f t="shared" ca="1" si="48"/>
        <v>1</v>
      </c>
      <c r="D173" s="8">
        <f t="shared" ca="1" si="49"/>
        <v>26</v>
      </c>
      <c r="E173" s="12">
        <f t="shared" ca="1" si="50"/>
        <v>0</v>
      </c>
      <c r="F173" s="65">
        <f t="shared" ca="1" si="47"/>
        <v>1</v>
      </c>
      <c r="G173" s="12">
        <f t="shared" ca="1" si="51"/>
        <v>-1</v>
      </c>
      <c r="H173" s="7">
        <f t="shared" ca="1" si="52"/>
        <v>1</v>
      </c>
      <c r="I173" s="8" t="b">
        <f t="shared" ca="1" si="53"/>
        <v>0</v>
      </c>
      <c r="J173" s="17"/>
      <c r="K173" s="67">
        <f t="shared" ca="1" si="39"/>
        <v>1</v>
      </c>
      <c r="L173" s="25">
        <f t="shared" si="38"/>
        <v>7.7615052570633281E-2</v>
      </c>
      <c r="M173" s="8">
        <f t="shared" ca="1" si="40"/>
        <v>1</v>
      </c>
      <c r="N173" s="17"/>
      <c r="O173" s="75">
        <f ca="1">OFFSET(R173,0,F173)</f>
        <v>4.4646861865185201</v>
      </c>
      <c r="P173" s="73">
        <f ca="1">G173+OFFSET(T173,0,M173)</f>
        <v>6.9993606423959136</v>
      </c>
      <c r="Q173" s="29">
        <f ca="1">P173-O173</f>
        <v>2.5346744558773935</v>
      </c>
      <c r="R173" s="28">
        <f ca="1">OFFSET(X173,0,E173*2)</f>
        <v>2.3295800914056599</v>
      </c>
      <c r="S173" s="25">
        <f ca="1">OFFSET(Y173,0,E173*2)</f>
        <v>4.4646861865185201</v>
      </c>
      <c r="T173" s="28">
        <f ca="1">OFFSET(X173,0,H173*2)</f>
        <v>1.416652319021523</v>
      </c>
      <c r="U173" s="58">
        <f ca="1">OFFSET(Y173,0,H173*2)</f>
        <v>7.9993606423959136</v>
      </c>
      <c r="X173" s="51">
        <f ca="1">X172+IF(AND($E172=X$5,$F172=X$6), _alpha*$Q172, 0)</f>
        <v>2.3295800914056599</v>
      </c>
      <c r="Y173" s="36">
        <f ca="1">Y172+IF(AND($E172=Y$5,$F172=Y$6), _alpha*$Q172, 0)</f>
        <v>4.4646861865185201</v>
      </c>
      <c r="Z173" s="35">
        <f ca="1">Z172+IF(AND($E172=Z$5,$F172=Z$6), _alpha*$Q172, 0)</f>
        <v>1.416652319021523</v>
      </c>
      <c r="AA173" s="37">
        <f ca="1">AA172+IF(AND($E172=AA$5,$F172=AA$6), _alpha*$Q172, 0)</f>
        <v>7.9993606423959136</v>
      </c>
      <c r="AB173" s="36">
        <f ca="1">AB172+IF(AND($E172=AB$5,$F172=AB$6), _alpha*$Q172, 0)</f>
        <v>0.67913436889648438</v>
      </c>
      <c r="AC173" s="36">
        <f ca="1">AC172+IF(AND($E172=AC$5,$F172=AC$6), _alpha*$Q172, 0)</f>
        <v>8.9999959841370583</v>
      </c>
      <c r="AD173" s="35">
        <f ca="1">AD172+IF(AND($E172=AD$5,$F172=AD$6), _alpha*$Q172, 0)</f>
        <v>-0.75</v>
      </c>
      <c r="AE173" s="37">
        <f ca="1">AE172+IF(AND($E172=AE$5,$F172=AE$6), _alpha*$Q172, 0)</f>
        <v>9.9999998509883881</v>
      </c>
      <c r="AF173" s="36">
        <f ca="1">AF172+IF(AND($E172=AF$5,$F172=AF$6), _alpha*$Q172, 0)</f>
        <v>0</v>
      </c>
      <c r="AG173" s="52">
        <f ca="1">AG172+IF(AND($E172=AG$5,$F172=AG$6), _alpha*$Q172, 0)</f>
        <v>0</v>
      </c>
      <c r="AI173" s="7">
        <f t="shared" ca="1" si="41"/>
        <v>1</v>
      </c>
      <c r="AJ173" s="12">
        <f t="shared" ca="1" si="42"/>
        <v>1</v>
      </c>
      <c r="AK173" s="12">
        <f t="shared" ca="1" si="43"/>
        <v>1</v>
      </c>
      <c r="AL173" s="12">
        <f t="shared" ca="1" si="44"/>
        <v>1</v>
      </c>
      <c r="AM173" s="8">
        <f t="shared" ca="1" si="45"/>
        <v>0</v>
      </c>
    </row>
    <row r="174" spans="2:39">
      <c r="B174" s="14">
        <f t="shared" si="46"/>
        <v>166</v>
      </c>
      <c r="C174" s="7">
        <f t="shared" ca="1" si="48"/>
        <v>2</v>
      </c>
      <c r="D174" s="8">
        <f t="shared" ca="1" si="49"/>
        <v>26</v>
      </c>
      <c r="E174" s="12">
        <f t="shared" ca="1" si="50"/>
        <v>1</v>
      </c>
      <c r="F174" s="65">
        <f t="shared" ca="1" si="47"/>
        <v>1</v>
      </c>
      <c r="G174" s="12">
        <f t="shared" ca="1" si="51"/>
        <v>-1</v>
      </c>
      <c r="H174" s="7">
        <f t="shared" ca="1" si="52"/>
        <v>2</v>
      </c>
      <c r="I174" s="8" t="b">
        <f t="shared" ca="1" si="53"/>
        <v>0</v>
      </c>
      <c r="J174" s="17"/>
      <c r="K174" s="67">
        <f t="shared" ca="1" si="39"/>
        <v>1</v>
      </c>
      <c r="L174" s="25">
        <f t="shared" si="38"/>
        <v>7.7382323253413682E-2</v>
      </c>
      <c r="M174" s="8">
        <f t="shared" ca="1" si="40"/>
        <v>1</v>
      </c>
      <c r="N174" s="17"/>
      <c r="O174" s="75">
        <f ca="1">OFFSET(R174,0,F174)</f>
        <v>7.9993606423959136</v>
      </c>
      <c r="P174" s="73">
        <f ca="1">G174+OFFSET(T174,0,M174)</f>
        <v>7.9999959841370583</v>
      </c>
      <c r="Q174" s="29">
        <f ca="1">P174-O174</f>
        <v>6.3534174114465714E-4</v>
      </c>
      <c r="R174" s="28">
        <f ca="1">OFFSET(X174,0,E174*2)</f>
        <v>1.416652319021523</v>
      </c>
      <c r="S174" s="25">
        <f ca="1">OFFSET(Y174,0,E174*2)</f>
        <v>7.9993606423959136</v>
      </c>
      <c r="T174" s="28">
        <f ca="1">OFFSET(X174,0,H174*2)</f>
        <v>0.67913436889648438</v>
      </c>
      <c r="U174" s="58">
        <f ca="1">OFFSET(Y174,0,H174*2)</f>
        <v>8.9999959841370583</v>
      </c>
      <c r="X174" s="51">
        <f ca="1">X173+IF(AND($E173=X$5,$F173=X$6), _alpha*$Q173, 0)</f>
        <v>2.3295800914056599</v>
      </c>
      <c r="Y174" s="36">
        <f ca="1">Y173+IF(AND($E173=Y$5,$F173=Y$6), _alpha*$Q173, 0)</f>
        <v>5.7320234144572169</v>
      </c>
      <c r="Z174" s="35">
        <f ca="1">Z173+IF(AND($E173=Z$5,$F173=Z$6), _alpha*$Q173, 0)</f>
        <v>1.416652319021523</v>
      </c>
      <c r="AA174" s="37">
        <f ca="1">AA173+IF(AND($E173=AA$5,$F173=AA$6), _alpha*$Q173, 0)</f>
        <v>7.9993606423959136</v>
      </c>
      <c r="AB174" s="36">
        <f ca="1">AB173+IF(AND($E173=AB$5,$F173=AB$6), _alpha*$Q173, 0)</f>
        <v>0.67913436889648438</v>
      </c>
      <c r="AC174" s="36">
        <f ca="1">AC173+IF(AND($E173=AC$5,$F173=AC$6), _alpha*$Q173, 0)</f>
        <v>8.9999959841370583</v>
      </c>
      <c r="AD174" s="35">
        <f ca="1">AD173+IF(AND($E173=AD$5,$F173=AD$6), _alpha*$Q173, 0)</f>
        <v>-0.75</v>
      </c>
      <c r="AE174" s="37">
        <f ca="1">AE173+IF(AND($E173=AE$5,$F173=AE$6), _alpha*$Q173, 0)</f>
        <v>9.9999998509883881</v>
      </c>
      <c r="AF174" s="36">
        <f ca="1">AF173+IF(AND($E173=AF$5,$F173=AF$6), _alpha*$Q173, 0)</f>
        <v>0</v>
      </c>
      <c r="AG174" s="52">
        <f ca="1">AG173+IF(AND($E173=AG$5,$F173=AG$6), _alpha*$Q173, 0)</f>
        <v>0</v>
      </c>
      <c r="AI174" s="7">
        <f t="shared" ca="1" si="41"/>
        <v>1</v>
      </c>
      <c r="AJ174" s="12">
        <f t="shared" ca="1" si="42"/>
        <v>1</v>
      </c>
      <c r="AK174" s="12">
        <f t="shared" ca="1" si="43"/>
        <v>1</v>
      </c>
      <c r="AL174" s="12">
        <f t="shared" ca="1" si="44"/>
        <v>1</v>
      </c>
      <c r="AM174" s="8">
        <f t="shared" ca="1" si="45"/>
        <v>0</v>
      </c>
    </row>
    <row r="175" spans="2:39">
      <c r="B175" s="14">
        <f t="shared" si="46"/>
        <v>167</v>
      </c>
      <c r="C175" s="7">
        <f t="shared" ca="1" si="48"/>
        <v>3</v>
      </c>
      <c r="D175" s="8">
        <f t="shared" ca="1" si="49"/>
        <v>26</v>
      </c>
      <c r="E175" s="12">
        <f t="shared" ca="1" si="50"/>
        <v>2</v>
      </c>
      <c r="F175" s="65">
        <f t="shared" ca="1" si="47"/>
        <v>1</v>
      </c>
      <c r="G175" s="12">
        <f t="shared" ca="1" si="51"/>
        <v>-1</v>
      </c>
      <c r="H175" s="7">
        <f t="shared" ca="1" si="52"/>
        <v>3</v>
      </c>
      <c r="I175" s="8" t="b">
        <f t="shared" ca="1" si="53"/>
        <v>0</v>
      </c>
      <c r="J175" s="17"/>
      <c r="K175" s="67">
        <f t="shared" ca="1" si="39"/>
        <v>1</v>
      </c>
      <c r="L175" s="25">
        <f t="shared" si="38"/>
        <v>7.7151674981045956E-2</v>
      </c>
      <c r="M175" s="8">
        <f t="shared" ca="1" si="40"/>
        <v>1</v>
      </c>
      <c r="N175" s="17"/>
      <c r="O175" s="75">
        <f ca="1">OFFSET(R175,0,F175)</f>
        <v>8.9999959841370583</v>
      </c>
      <c r="P175" s="73">
        <f ca="1">G175+OFFSET(T175,0,M175)</f>
        <v>8.9999998509883881</v>
      </c>
      <c r="Q175" s="29">
        <f ca="1">P175-O175</f>
        <v>3.8668513298034668E-6</v>
      </c>
      <c r="R175" s="28">
        <f ca="1">OFFSET(X175,0,E175*2)</f>
        <v>0.67913436889648438</v>
      </c>
      <c r="S175" s="25">
        <f ca="1">OFFSET(Y175,0,E175*2)</f>
        <v>8.9999959841370583</v>
      </c>
      <c r="T175" s="28">
        <f ca="1">OFFSET(X175,0,H175*2)</f>
        <v>-0.75</v>
      </c>
      <c r="U175" s="58">
        <f ca="1">OFFSET(Y175,0,H175*2)</f>
        <v>9.9999998509883881</v>
      </c>
      <c r="X175" s="51">
        <f ca="1">X174+IF(AND($E174=X$5,$F174=X$6), _alpha*$Q174, 0)</f>
        <v>2.3295800914056599</v>
      </c>
      <c r="Y175" s="36">
        <f ca="1">Y174+IF(AND($E174=Y$5,$F174=Y$6), _alpha*$Q174, 0)</f>
        <v>5.7320234144572169</v>
      </c>
      <c r="Z175" s="35">
        <f ca="1">Z174+IF(AND($E174=Z$5,$F174=Z$6), _alpha*$Q174, 0)</f>
        <v>1.416652319021523</v>
      </c>
      <c r="AA175" s="37">
        <f ca="1">AA174+IF(AND($E174=AA$5,$F174=AA$6), _alpha*$Q174, 0)</f>
        <v>7.9996783132664859</v>
      </c>
      <c r="AB175" s="36">
        <f ca="1">AB174+IF(AND($E174=AB$5,$F174=AB$6), _alpha*$Q174, 0)</f>
        <v>0.67913436889648438</v>
      </c>
      <c r="AC175" s="36">
        <f ca="1">AC174+IF(AND($E174=AC$5,$F174=AC$6), _alpha*$Q174, 0)</f>
        <v>8.9999959841370583</v>
      </c>
      <c r="AD175" s="35">
        <f ca="1">AD174+IF(AND($E174=AD$5,$F174=AD$6), _alpha*$Q174, 0)</f>
        <v>-0.75</v>
      </c>
      <c r="AE175" s="37">
        <f ca="1">AE174+IF(AND($E174=AE$5,$F174=AE$6), _alpha*$Q174, 0)</f>
        <v>9.9999998509883881</v>
      </c>
      <c r="AF175" s="36">
        <f ca="1">AF174+IF(AND($E174=AF$5,$F174=AF$6), _alpha*$Q174, 0)</f>
        <v>0</v>
      </c>
      <c r="AG175" s="52">
        <f ca="1">AG174+IF(AND($E174=AG$5,$F174=AG$6), _alpha*$Q174, 0)</f>
        <v>0</v>
      </c>
      <c r="AI175" s="7">
        <f t="shared" ca="1" si="41"/>
        <v>1</v>
      </c>
      <c r="AJ175" s="12">
        <f t="shared" ca="1" si="42"/>
        <v>1</v>
      </c>
      <c r="AK175" s="12">
        <f t="shared" ca="1" si="43"/>
        <v>1</v>
      </c>
      <c r="AL175" s="12">
        <f t="shared" ca="1" si="44"/>
        <v>1</v>
      </c>
      <c r="AM175" s="8">
        <f t="shared" ca="1" si="45"/>
        <v>0</v>
      </c>
    </row>
    <row r="176" spans="2:39">
      <c r="B176" s="14">
        <f t="shared" si="46"/>
        <v>168</v>
      </c>
      <c r="C176" s="7">
        <f t="shared" ca="1" si="48"/>
        <v>4</v>
      </c>
      <c r="D176" s="8">
        <f t="shared" ca="1" si="49"/>
        <v>26</v>
      </c>
      <c r="E176" s="12">
        <f t="shared" ca="1" si="50"/>
        <v>3</v>
      </c>
      <c r="F176" s="65">
        <f t="shared" ca="1" si="47"/>
        <v>1</v>
      </c>
      <c r="G176" s="12">
        <f t="shared" ca="1" si="51"/>
        <v>10</v>
      </c>
      <c r="H176" s="7">
        <f t="shared" ca="1" si="52"/>
        <v>4</v>
      </c>
      <c r="I176" s="8" t="b">
        <f t="shared" ca="1" si="53"/>
        <v>1</v>
      </c>
      <c r="J176" s="17"/>
      <c r="K176" s="67">
        <f t="shared" ca="1" si="39"/>
        <v>0</v>
      </c>
      <c r="L176" s="25">
        <f t="shared" si="38"/>
        <v>7.6923076923076927E-2</v>
      </c>
      <c r="M176" s="8">
        <f t="shared" ca="1" si="40"/>
        <v>0</v>
      </c>
      <c r="N176" s="17"/>
      <c r="O176" s="75">
        <f ca="1">OFFSET(R176,0,F176)</f>
        <v>9.9999998509883881</v>
      </c>
      <c r="P176" s="73">
        <f ca="1">G176+OFFSET(T176,0,M176)</f>
        <v>10</v>
      </c>
      <c r="Q176" s="29">
        <f ca="1">P176-O176</f>
        <v>1.4901161193847656E-7</v>
      </c>
      <c r="R176" s="28">
        <f ca="1">OFFSET(X176,0,E176*2)</f>
        <v>-0.75</v>
      </c>
      <c r="S176" s="25">
        <f ca="1">OFFSET(Y176,0,E176*2)</f>
        <v>9.9999998509883881</v>
      </c>
      <c r="T176" s="28">
        <f ca="1">OFFSET(X176,0,H176*2)</f>
        <v>0</v>
      </c>
      <c r="U176" s="58">
        <f ca="1">OFFSET(Y176,0,H176*2)</f>
        <v>0</v>
      </c>
      <c r="X176" s="51">
        <f ca="1">X175+IF(AND($E175=X$5,$F175=X$6), _alpha*$Q175, 0)</f>
        <v>2.3295800914056599</v>
      </c>
      <c r="Y176" s="36">
        <f ca="1">Y175+IF(AND($E175=Y$5,$F175=Y$6), _alpha*$Q175, 0)</f>
        <v>5.7320234144572169</v>
      </c>
      <c r="Z176" s="35">
        <f ca="1">Z175+IF(AND($E175=Z$5,$F175=Z$6), _alpha*$Q175, 0)</f>
        <v>1.416652319021523</v>
      </c>
      <c r="AA176" s="37">
        <f ca="1">AA175+IF(AND($E175=AA$5,$F175=AA$6), _alpha*$Q175, 0)</f>
        <v>7.9996783132664859</v>
      </c>
      <c r="AB176" s="36">
        <f ca="1">AB175+IF(AND($E175=AB$5,$F175=AB$6), _alpha*$Q175, 0)</f>
        <v>0.67913436889648438</v>
      </c>
      <c r="AC176" s="36">
        <f ca="1">AC175+IF(AND($E175=AC$5,$F175=AC$6), _alpha*$Q175, 0)</f>
        <v>8.9999979175627232</v>
      </c>
      <c r="AD176" s="35">
        <f ca="1">AD175+IF(AND($E175=AD$5,$F175=AD$6), _alpha*$Q175, 0)</f>
        <v>-0.75</v>
      </c>
      <c r="AE176" s="37">
        <f ca="1">AE175+IF(AND($E175=AE$5,$F175=AE$6), _alpha*$Q175, 0)</f>
        <v>9.9999998509883881</v>
      </c>
      <c r="AF176" s="36">
        <f ca="1">AF175+IF(AND($E175=AF$5,$F175=AF$6), _alpha*$Q175, 0)</f>
        <v>0</v>
      </c>
      <c r="AG176" s="52">
        <f ca="1">AG175+IF(AND($E175=AG$5,$F175=AG$6), _alpha*$Q175, 0)</f>
        <v>0</v>
      </c>
      <c r="AI176" s="7">
        <f t="shared" ca="1" si="41"/>
        <v>1</v>
      </c>
      <c r="AJ176" s="12">
        <f t="shared" ca="1" si="42"/>
        <v>1</v>
      </c>
      <c r="AK176" s="12">
        <f t="shared" ca="1" si="43"/>
        <v>1</v>
      </c>
      <c r="AL176" s="12">
        <f t="shared" ca="1" si="44"/>
        <v>1</v>
      </c>
      <c r="AM176" s="8">
        <f t="shared" ca="1" si="45"/>
        <v>0</v>
      </c>
    </row>
    <row r="177" spans="2:39">
      <c r="B177" s="14">
        <f t="shared" si="46"/>
        <v>169</v>
      </c>
      <c r="C177" s="7">
        <f t="shared" ca="1" si="48"/>
        <v>0</v>
      </c>
      <c r="D177" s="8">
        <f t="shared" ca="1" si="49"/>
        <v>27</v>
      </c>
      <c r="E177" s="12">
        <f t="shared" ca="1" si="50"/>
        <v>0</v>
      </c>
      <c r="F177" s="65">
        <f t="shared" ca="1" si="47"/>
        <v>0</v>
      </c>
      <c r="G177" s="12">
        <f t="shared" ca="1" si="51"/>
        <v>-1</v>
      </c>
      <c r="H177" s="7">
        <f t="shared" ca="1" si="52"/>
        <v>0</v>
      </c>
      <c r="I177" s="8" t="b">
        <f t="shared" ca="1" si="53"/>
        <v>0</v>
      </c>
      <c r="J177" s="17"/>
      <c r="K177" s="67">
        <f t="shared" ca="1" si="39"/>
        <v>1</v>
      </c>
      <c r="L177" s="25">
        <f t="shared" si="38"/>
        <v>7.6696498884737035E-2</v>
      </c>
      <c r="M177" s="8">
        <f t="shared" ca="1" si="40"/>
        <v>1</v>
      </c>
      <c r="N177" s="17"/>
      <c r="O177" s="75">
        <f ca="1">OFFSET(R177,0,F177)</f>
        <v>2.3295800914056599</v>
      </c>
      <c r="P177" s="73">
        <f ca="1">G177+OFFSET(T177,0,M177)</f>
        <v>4.7320234144572169</v>
      </c>
      <c r="Q177" s="29">
        <f ca="1">P177-O177</f>
        <v>2.4024433230515569</v>
      </c>
      <c r="R177" s="28">
        <f ca="1">OFFSET(X177,0,E177*2)</f>
        <v>2.3295800914056599</v>
      </c>
      <c r="S177" s="25">
        <f ca="1">OFFSET(Y177,0,E177*2)</f>
        <v>5.7320234144572169</v>
      </c>
      <c r="T177" s="28">
        <f ca="1">OFFSET(X177,0,H177*2)</f>
        <v>2.3295800914056599</v>
      </c>
      <c r="U177" s="58">
        <f ca="1">OFFSET(Y177,0,H177*2)</f>
        <v>5.7320234144572169</v>
      </c>
      <c r="X177" s="51">
        <f ca="1">X176+IF(AND($E176=X$5,$F176=X$6), _alpha*$Q176, 0)</f>
        <v>2.3295800914056599</v>
      </c>
      <c r="Y177" s="36">
        <f ca="1">Y176+IF(AND($E176=Y$5,$F176=Y$6), _alpha*$Q176, 0)</f>
        <v>5.7320234144572169</v>
      </c>
      <c r="Z177" s="35">
        <f ca="1">Z176+IF(AND($E176=Z$5,$F176=Z$6), _alpha*$Q176, 0)</f>
        <v>1.416652319021523</v>
      </c>
      <c r="AA177" s="37">
        <f ca="1">AA176+IF(AND($E176=AA$5,$F176=AA$6), _alpha*$Q176, 0)</f>
        <v>7.9996783132664859</v>
      </c>
      <c r="AB177" s="36">
        <f ca="1">AB176+IF(AND($E176=AB$5,$F176=AB$6), _alpha*$Q176, 0)</f>
        <v>0.67913436889648438</v>
      </c>
      <c r="AC177" s="36">
        <f ca="1">AC176+IF(AND($E176=AC$5,$F176=AC$6), _alpha*$Q176, 0)</f>
        <v>8.9999979175627232</v>
      </c>
      <c r="AD177" s="35">
        <f ca="1">AD176+IF(AND($E176=AD$5,$F176=AD$6), _alpha*$Q176, 0)</f>
        <v>-0.75</v>
      </c>
      <c r="AE177" s="37">
        <f ca="1">AE176+IF(AND($E176=AE$5,$F176=AE$6), _alpha*$Q176, 0)</f>
        <v>9.999999925494194</v>
      </c>
      <c r="AF177" s="36">
        <f ca="1">AF176+IF(AND($E176=AF$5,$F176=AF$6), _alpha*$Q176, 0)</f>
        <v>0</v>
      </c>
      <c r="AG177" s="52">
        <f ca="1">AG176+IF(AND($E176=AG$5,$F176=AG$6), _alpha*$Q176, 0)</f>
        <v>0</v>
      </c>
      <c r="AI177" s="7">
        <f t="shared" ca="1" si="41"/>
        <v>1</v>
      </c>
      <c r="AJ177" s="12">
        <f t="shared" ca="1" si="42"/>
        <v>1</v>
      </c>
      <c r="AK177" s="12">
        <f t="shared" ca="1" si="43"/>
        <v>1</v>
      </c>
      <c r="AL177" s="12">
        <f t="shared" ca="1" si="44"/>
        <v>1</v>
      </c>
      <c r="AM177" s="8">
        <f t="shared" ca="1" si="45"/>
        <v>0</v>
      </c>
    </row>
    <row r="178" spans="2:39">
      <c r="B178" s="14">
        <f t="shared" si="46"/>
        <v>170</v>
      </c>
      <c r="C178" s="7">
        <f t="shared" ca="1" si="48"/>
        <v>1</v>
      </c>
      <c r="D178" s="8">
        <f t="shared" ca="1" si="49"/>
        <v>27</v>
      </c>
      <c r="E178" s="12">
        <f t="shared" ca="1" si="50"/>
        <v>0</v>
      </c>
      <c r="F178" s="65">
        <f t="shared" ca="1" si="47"/>
        <v>1</v>
      </c>
      <c r="G178" s="12">
        <f t="shared" ca="1" si="51"/>
        <v>-1</v>
      </c>
      <c r="H178" s="7">
        <f t="shared" ca="1" si="52"/>
        <v>1</v>
      </c>
      <c r="I178" s="8" t="b">
        <f t="shared" ca="1" si="53"/>
        <v>0</v>
      </c>
      <c r="J178" s="17"/>
      <c r="K178" s="67">
        <f t="shared" ca="1" si="39"/>
        <v>1</v>
      </c>
      <c r="L178" s="25">
        <f t="shared" si="38"/>
        <v>7.6471911290187253E-2</v>
      </c>
      <c r="M178" s="8">
        <f t="shared" ca="1" si="40"/>
        <v>1</v>
      </c>
      <c r="N178" s="17"/>
      <c r="O178" s="75">
        <f ca="1">OFFSET(R178,0,F178)</f>
        <v>5.7320234144572169</v>
      </c>
      <c r="P178" s="73">
        <f ca="1">G178+OFFSET(T178,0,M178)</f>
        <v>6.9996783132664859</v>
      </c>
      <c r="Q178" s="29">
        <f ca="1">P178-O178</f>
        <v>1.2676548988092691</v>
      </c>
      <c r="R178" s="28">
        <f ca="1">OFFSET(X178,0,E178*2)</f>
        <v>3.5308017529314384</v>
      </c>
      <c r="S178" s="25">
        <f ca="1">OFFSET(Y178,0,E178*2)</f>
        <v>5.7320234144572169</v>
      </c>
      <c r="T178" s="28">
        <f ca="1">OFFSET(X178,0,H178*2)</f>
        <v>1.416652319021523</v>
      </c>
      <c r="U178" s="58">
        <f ca="1">OFFSET(Y178,0,H178*2)</f>
        <v>7.9996783132664859</v>
      </c>
      <c r="X178" s="51">
        <f ca="1">X177+IF(AND($E177=X$5,$F177=X$6), _alpha*$Q177, 0)</f>
        <v>3.5308017529314384</v>
      </c>
      <c r="Y178" s="36">
        <f ca="1">Y177+IF(AND($E177=Y$5,$F177=Y$6), _alpha*$Q177, 0)</f>
        <v>5.7320234144572169</v>
      </c>
      <c r="Z178" s="35">
        <f ca="1">Z177+IF(AND($E177=Z$5,$F177=Z$6), _alpha*$Q177, 0)</f>
        <v>1.416652319021523</v>
      </c>
      <c r="AA178" s="37">
        <f ca="1">AA177+IF(AND($E177=AA$5,$F177=AA$6), _alpha*$Q177, 0)</f>
        <v>7.9996783132664859</v>
      </c>
      <c r="AB178" s="36">
        <f ca="1">AB177+IF(AND($E177=AB$5,$F177=AB$6), _alpha*$Q177, 0)</f>
        <v>0.67913436889648438</v>
      </c>
      <c r="AC178" s="36">
        <f ca="1">AC177+IF(AND($E177=AC$5,$F177=AC$6), _alpha*$Q177, 0)</f>
        <v>8.9999979175627232</v>
      </c>
      <c r="AD178" s="35">
        <f ca="1">AD177+IF(AND($E177=AD$5,$F177=AD$6), _alpha*$Q177, 0)</f>
        <v>-0.75</v>
      </c>
      <c r="AE178" s="37">
        <f ca="1">AE177+IF(AND($E177=AE$5,$F177=AE$6), _alpha*$Q177, 0)</f>
        <v>9.999999925494194</v>
      </c>
      <c r="AF178" s="36">
        <f ca="1">AF177+IF(AND($E177=AF$5,$F177=AF$6), _alpha*$Q177, 0)</f>
        <v>0</v>
      </c>
      <c r="AG178" s="52">
        <f ca="1">AG177+IF(AND($E177=AG$5,$F177=AG$6), _alpha*$Q177, 0)</f>
        <v>0</v>
      </c>
      <c r="AI178" s="7">
        <f t="shared" ca="1" si="41"/>
        <v>1</v>
      </c>
      <c r="AJ178" s="12">
        <f t="shared" ca="1" si="42"/>
        <v>1</v>
      </c>
      <c r="AK178" s="12">
        <f t="shared" ca="1" si="43"/>
        <v>1</v>
      </c>
      <c r="AL178" s="12">
        <f t="shared" ca="1" si="44"/>
        <v>1</v>
      </c>
      <c r="AM178" s="8">
        <f t="shared" ca="1" si="45"/>
        <v>0</v>
      </c>
    </row>
    <row r="179" spans="2:39">
      <c r="B179" s="14">
        <f t="shared" si="46"/>
        <v>171</v>
      </c>
      <c r="C179" s="7">
        <f t="shared" ca="1" si="48"/>
        <v>2</v>
      </c>
      <c r="D179" s="8">
        <f t="shared" ca="1" si="49"/>
        <v>27</v>
      </c>
      <c r="E179" s="12">
        <f t="shared" ca="1" si="50"/>
        <v>1</v>
      </c>
      <c r="F179" s="65">
        <f t="shared" ca="1" si="47"/>
        <v>1</v>
      </c>
      <c r="G179" s="12">
        <f t="shared" ca="1" si="51"/>
        <v>-1</v>
      </c>
      <c r="H179" s="7">
        <f t="shared" ca="1" si="52"/>
        <v>2</v>
      </c>
      <c r="I179" s="8" t="b">
        <f t="shared" ca="1" si="53"/>
        <v>0</v>
      </c>
      <c r="J179" s="17"/>
      <c r="K179" s="67">
        <f t="shared" ca="1" si="39"/>
        <v>1</v>
      </c>
      <c r="L179" s="25">
        <f t="shared" si="38"/>
        <v>7.6249285166302333E-2</v>
      </c>
      <c r="M179" s="8">
        <f t="shared" ca="1" si="40"/>
        <v>1</v>
      </c>
      <c r="N179" s="17"/>
      <c r="O179" s="75">
        <f ca="1">OFFSET(R179,0,F179)</f>
        <v>7.9996783132664859</v>
      </c>
      <c r="P179" s="73">
        <f ca="1">G179+OFFSET(T179,0,M179)</f>
        <v>7.9999979175627232</v>
      </c>
      <c r="Q179" s="29">
        <f ca="1">P179-O179</f>
        <v>3.196042962372303E-4</v>
      </c>
      <c r="R179" s="28">
        <f ca="1">OFFSET(X179,0,E179*2)</f>
        <v>1.416652319021523</v>
      </c>
      <c r="S179" s="25">
        <f ca="1">OFFSET(Y179,0,E179*2)</f>
        <v>7.9996783132664859</v>
      </c>
      <c r="T179" s="28">
        <f ca="1">OFFSET(X179,0,H179*2)</f>
        <v>0.67913436889648438</v>
      </c>
      <c r="U179" s="58">
        <f ca="1">OFFSET(Y179,0,H179*2)</f>
        <v>8.9999979175627232</v>
      </c>
      <c r="X179" s="51">
        <f ca="1">X178+IF(AND($E178=X$5,$F178=X$6), _alpha*$Q178, 0)</f>
        <v>3.5308017529314384</v>
      </c>
      <c r="Y179" s="36">
        <f ca="1">Y178+IF(AND($E178=Y$5,$F178=Y$6), _alpha*$Q178, 0)</f>
        <v>6.3658508638618514</v>
      </c>
      <c r="Z179" s="35">
        <f ca="1">Z178+IF(AND($E178=Z$5,$F178=Z$6), _alpha*$Q178, 0)</f>
        <v>1.416652319021523</v>
      </c>
      <c r="AA179" s="37">
        <f ca="1">AA178+IF(AND($E178=AA$5,$F178=AA$6), _alpha*$Q178, 0)</f>
        <v>7.9996783132664859</v>
      </c>
      <c r="AB179" s="36">
        <f ca="1">AB178+IF(AND($E178=AB$5,$F178=AB$6), _alpha*$Q178, 0)</f>
        <v>0.67913436889648438</v>
      </c>
      <c r="AC179" s="36">
        <f ca="1">AC178+IF(AND($E178=AC$5,$F178=AC$6), _alpha*$Q178, 0)</f>
        <v>8.9999979175627232</v>
      </c>
      <c r="AD179" s="35">
        <f ca="1">AD178+IF(AND($E178=AD$5,$F178=AD$6), _alpha*$Q178, 0)</f>
        <v>-0.75</v>
      </c>
      <c r="AE179" s="37">
        <f ca="1">AE178+IF(AND($E178=AE$5,$F178=AE$6), _alpha*$Q178, 0)</f>
        <v>9.999999925494194</v>
      </c>
      <c r="AF179" s="36">
        <f ca="1">AF178+IF(AND($E178=AF$5,$F178=AF$6), _alpha*$Q178, 0)</f>
        <v>0</v>
      </c>
      <c r="AG179" s="52">
        <f ca="1">AG178+IF(AND($E178=AG$5,$F178=AG$6), _alpha*$Q178, 0)</f>
        <v>0</v>
      </c>
      <c r="AI179" s="7">
        <f t="shared" ca="1" si="41"/>
        <v>1</v>
      </c>
      <c r="AJ179" s="12">
        <f t="shared" ca="1" si="42"/>
        <v>1</v>
      </c>
      <c r="AK179" s="12">
        <f t="shared" ca="1" si="43"/>
        <v>1</v>
      </c>
      <c r="AL179" s="12">
        <f t="shared" ca="1" si="44"/>
        <v>1</v>
      </c>
      <c r="AM179" s="8">
        <f t="shared" ca="1" si="45"/>
        <v>0</v>
      </c>
    </row>
    <row r="180" spans="2:39">
      <c r="B180" s="14">
        <f t="shared" si="46"/>
        <v>172</v>
      </c>
      <c r="C180" s="7">
        <f t="shared" ca="1" si="48"/>
        <v>3</v>
      </c>
      <c r="D180" s="8">
        <f t="shared" ca="1" si="49"/>
        <v>27</v>
      </c>
      <c r="E180" s="12">
        <f t="shared" ca="1" si="50"/>
        <v>2</v>
      </c>
      <c r="F180" s="65">
        <f t="shared" ca="1" si="47"/>
        <v>1</v>
      </c>
      <c r="G180" s="12">
        <f t="shared" ca="1" si="51"/>
        <v>-1</v>
      </c>
      <c r="H180" s="7">
        <f t="shared" ca="1" si="52"/>
        <v>3</v>
      </c>
      <c r="I180" s="8" t="b">
        <f t="shared" ca="1" si="53"/>
        <v>0</v>
      </c>
      <c r="J180" s="17"/>
      <c r="K180" s="67">
        <f t="shared" ca="1" si="39"/>
        <v>1</v>
      </c>
      <c r="L180" s="25">
        <f t="shared" si="38"/>
        <v>7.6028592126970551E-2</v>
      </c>
      <c r="M180" s="8">
        <f t="shared" ca="1" si="40"/>
        <v>1</v>
      </c>
      <c r="N180" s="17"/>
      <c r="O180" s="75">
        <f ca="1">OFFSET(R180,0,F180)</f>
        <v>8.9999979175627232</v>
      </c>
      <c r="P180" s="73">
        <f ca="1">G180+OFFSET(T180,0,M180)</f>
        <v>8.999999925494194</v>
      </c>
      <c r="Q180" s="29">
        <f ca="1">P180-O180</f>
        <v>2.0079314708709717E-6</v>
      </c>
      <c r="R180" s="28">
        <f ca="1">OFFSET(X180,0,E180*2)</f>
        <v>0.67913436889648438</v>
      </c>
      <c r="S180" s="25">
        <f ca="1">OFFSET(Y180,0,E180*2)</f>
        <v>8.9999979175627232</v>
      </c>
      <c r="T180" s="28">
        <f ca="1">OFFSET(X180,0,H180*2)</f>
        <v>-0.75</v>
      </c>
      <c r="U180" s="58">
        <f ca="1">OFFSET(Y180,0,H180*2)</f>
        <v>9.999999925494194</v>
      </c>
      <c r="X180" s="51">
        <f ca="1">X179+IF(AND($E179=X$5,$F179=X$6), _alpha*$Q179, 0)</f>
        <v>3.5308017529314384</v>
      </c>
      <c r="Y180" s="36">
        <f ca="1">Y179+IF(AND($E179=Y$5,$F179=Y$6), _alpha*$Q179, 0)</f>
        <v>6.3658508638618514</v>
      </c>
      <c r="Z180" s="35">
        <f ca="1">Z179+IF(AND($E179=Z$5,$F179=Z$6), _alpha*$Q179, 0)</f>
        <v>1.416652319021523</v>
      </c>
      <c r="AA180" s="37">
        <f ca="1">AA179+IF(AND($E179=AA$5,$F179=AA$6), _alpha*$Q179, 0)</f>
        <v>7.9998381154146045</v>
      </c>
      <c r="AB180" s="36">
        <f ca="1">AB179+IF(AND($E179=AB$5,$F179=AB$6), _alpha*$Q179, 0)</f>
        <v>0.67913436889648438</v>
      </c>
      <c r="AC180" s="36">
        <f ca="1">AC179+IF(AND($E179=AC$5,$F179=AC$6), _alpha*$Q179, 0)</f>
        <v>8.9999979175627232</v>
      </c>
      <c r="AD180" s="35">
        <f ca="1">AD179+IF(AND($E179=AD$5,$F179=AD$6), _alpha*$Q179, 0)</f>
        <v>-0.75</v>
      </c>
      <c r="AE180" s="37">
        <f ca="1">AE179+IF(AND($E179=AE$5,$F179=AE$6), _alpha*$Q179, 0)</f>
        <v>9.999999925494194</v>
      </c>
      <c r="AF180" s="36">
        <f ca="1">AF179+IF(AND($E179=AF$5,$F179=AF$6), _alpha*$Q179, 0)</f>
        <v>0</v>
      </c>
      <c r="AG180" s="52">
        <f ca="1">AG179+IF(AND($E179=AG$5,$F179=AG$6), _alpha*$Q179, 0)</f>
        <v>0</v>
      </c>
      <c r="AI180" s="7">
        <f t="shared" ca="1" si="41"/>
        <v>1</v>
      </c>
      <c r="AJ180" s="12">
        <f t="shared" ca="1" si="42"/>
        <v>1</v>
      </c>
      <c r="AK180" s="12">
        <f t="shared" ca="1" si="43"/>
        <v>1</v>
      </c>
      <c r="AL180" s="12">
        <f t="shared" ca="1" si="44"/>
        <v>1</v>
      </c>
      <c r="AM180" s="8">
        <f t="shared" ca="1" si="45"/>
        <v>0</v>
      </c>
    </row>
    <row r="181" spans="2:39">
      <c r="B181" s="14">
        <f t="shared" si="46"/>
        <v>173</v>
      </c>
      <c r="C181" s="7">
        <f t="shared" ca="1" si="48"/>
        <v>4</v>
      </c>
      <c r="D181" s="8">
        <f t="shared" ca="1" si="49"/>
        <v>27</v>
      </c>
      <c r="E181" s="12">
        <f t="shared" ca="1" si="50"/>
        <v>3</v>
      </c>
      <c r="F181" s="65">
        <f t="shared" ca="1" si="47"/>
        <v>1</v>
      </c>
      <c r="G181" s="12">
        <f t="shared" ca="1" si="51"/>
        <v>10</v>
      </c>
      <c r="H181" s="7">
        <f t="shared" ca="1" si="52"/>
        <v>4</v>
      </c>
      <c r="I181" s="8" t="b">
        <f t="shared" ca="1" si="53"/>
        <v>1</v>
      </c>
      <c r="J181" s="17"/>
      <c r="K181" s="67">
        <f t="shared" ca="1" si="39"/>
        <v>0</v>
      </c>
      <c r="L181" s="25">
        <f t="shared" si="38"/>
        <v>7.5809804357890337E-2</v>
      </c>
      <c r="M181" s="8">
        <f t="shared" ca="1" si="40"/>
        <v>0</v>
      </c>
      <c r="N181" s="17"/>
      <c r="O181" s="75">
        <f ca="1">OFFSET(R181,0,F181)</f>
        <v>9.999999925494194</v>
      </c>
      <c r="P181" s="73">
        <f ca="1">G181+OFFSET(T181,0,M181)</f>
        <v>10</v>
      </c>
      <c r="Q181" s="29">
        <f ca="1">P181-O181</f>
        <v>7.4505805969238281E-8</v>
      </c>
      <c r="R181" s="28">
        <f ca="1">OFFSET(X181,0,E181*2)</f>
        <v>-0.75</v>
      </c>
      <c r="S181" s="25">
        <f ca="1">OFFSET(Y181,0,E181*2)</f>
        <v>9.999999925494194</v>
      </c>
      <c r="T181" s="28">
        <f ca="1">OFFSET(X181,0,H181*2)</f>
        <v>0</v>
      </c>
      <c r="U181" s="58">
        <f ca="1">OFFSET(Y181,0,H181*2)</f>
        <v>0</v>
      </c>
      <c r="X181" s="51">
        <f ca="1">X180+IF(AND($E180=X$5,$F180=X$6), _alpha*$Q180, 0)</f>
        <v>3.5308017529314384</v>
      </c>
      <c r="Y181" s="36">
        <f ca="1">Y180+IF(AND($E180=Y$5,$F180=Y$6), _alpha*$Q180, 0)</f>
        <v>6.3658508638618514</v>
      </c>
      <c r="Z181" s="35">
        <f ca="1">Z180+IF(AND($E180=Z$5,$F180=Z$6), _alpha*$Q180, 0)</f>
        <v>1.416652319021523</v>
      </c>
      <c r="AA181" s="37">
        <f ca="1">AA180+IF(AND($E180=AA$5,$F180=AA$6), _alpha*$Q180, 0)</f>
        <v>7.9998381154146045</v>
      </c>
      <c r="AB181" s="36">
        <f ca="1">AB180+IF(AND($E180=AB$5,$F180=AB$6), _alpha*$Q180, 0)</f>
        <v>0.67913436889648438</v>
      </c>
      <c r="AC181" s="36">
        <f ca="1">AC180+IF(AND($E180=AC$5,$F180=AC$6), _alpha*$Q180, 0)</f>
        <v>8.9999989215284586</v>
      </c>
      <c r="AD181" s="35">
        <f ca="1">AD180+IF(AND($E180=AD$5,$F180=AD$6), _alpha*$Q180, 0)</f>
        <v>-0.75</v>
      </c>
      <c r="AE181" s="37">
        <f ca="1">AE180+IF(AND($E180=AE$5,$F180=AE$6), _alpha*$Q180, 0)</f>
        <v>9.999999925494194</v>
      </c>
      <c r="AF181" s="36">
        <f ca="1">AF180+IF(AND($E180=AF$5,$F180=AF$6), _alpha*$Q180, 0)</f>
        <v>0</v>
      </c>
      <c r="AG181" s="52">
        <f ca="1">AG180+IF(AND($E180=AG$5,$F180=AG$6), _alpha*$Q180, 0)</f>
        <v>0</v>
      </c>
      <c r="AI181" s="7">
        <f t="shared" ca="1" si="41"/>
        <v>1</v>
      </c>
      <c r="AJ181" s="12">
        <f t="shared" ca="1" si="42"/>
        <v>1</v>
      </c>
      <c r="AK181" s="12">
        <f t="shared" ca="1" si="43"/>
        <v>1</v>
      </c>
      <c r="AL181" s="12">
        <f t="shared" ca="1" si="44"/>
        <v>1</v>
      </c>
      <c r="AM181" s="8">
        <f t="shared" ca="1" si="45"/>
        <v>0</v>
      </c>
    </row>
    <row r="182" spans="2:39">
      <c r="B182" s="14">
        <f t="shared" si="46"/>
        <v>174</v>
      </c>
      <c r="C182" s="7">
        <f t="shared" ca="1" si="48"/>
        <v>0</v>
      </c>
      <c r="D182" s="8">
        <f t="shared" ca="1" si="49"/>
        <v>28</v>
      </c>
      <c r="E182" s="12">
        <f t="shared" ca="1" si="50"/>
        <v>0</v>
      </c>
      <c r="F182" s="65">
        <f t="shared" ca="1" si="47"/>
        <v>0</v>
      </c>
      <c r="G182" s="12">
        <f t="shared" ca="1" si="51"/>
        <v>-1</v>
      </c>
      <c r="H182" s="7">
        <f t="shared" ca="1" si="52"/>
        <v>0</v>
      </c>
      <c r="I182" s="8" t="b">
        <f t="shared" ca="1" si="53"/>
        <v>0</v>
      </c>
      <c r="J182" s="17"/>
      <c r="K182" s="67">
        <f t="shared" ca="1" si="39"/>
        <v>1</v>
      </c>
      <c r="L182" s="25">
        <f t="shared" si="38"/>
        <v>7.5592894601845442E-2</v>
      </c>
      <c r="M182" s="8">
        <f t="shared" ca="1" si="40"/>
        <v>1</v>
      </c>
      <c r="N182" s="17"/>
      <c r="O182" s="75">
        <f ca="1">OFFSET(R182,0,F182)</f>
        <v>3.5308017529314384</v>
      </c>
      <c r="P182" s="73">
        <f ca="1">G182+OFFSET(T182,0,M182)</f>
        <v>5.3658508638618514</v>
      </c>
      <c r="Q182" s="29">
        <f ca="1">P182-O182</f>
        <v>1.835049110930413</v>
      </c>
      <c r="R182" s="28">
        <f ca="1">OFFSET(X182,0,E182*2)</f>
        <v>3.5308017529314384</v>
      </c>
      <c r="S182" s="25">
        <f ca="1">OFFSET(Y182,0,E182*2)</f>
        <v>6.3658508638618514</v>
      </c>
      <c r="T182" s="28">
        <f ca="1">OFFSET(X182,0,H182*2)</f>
        <v>3.5308017529314384</v>
      </c>
      <c r="U182" s="58">
        <f ca="1">OFFSET(Y182,0,H182*2)</f>
        <v>6.3658508638618514</v>
      </c>
      <c r="X182" s="51">
        <f ca="1">X181+IF(AND($E181=X$5,$F181=X$6), _alpha*$Q181, 0)</f>
        <v>3.5308017529314384</v>
      </c>
      <c r="Y182" s="36">
        <f ca="1">Y181+IF(AND($E181=Y$5,$F181=Y$6), _alpha*$Q181, 0)</f>
        <v>6.3658508638618514</v>
      </c>
      <c r="Z182" s="35">
        <f ca="1">Z181+IF(AND($E181=Z$5,$F181=Z$6), _alpha*$Q181, 0)</f>
        <v>1.416652319021523</v>
      </c>
      <c r="AA182" s="37">
        <f ca="1">AA181+IF(AND($E181=AA$5,$F181=AA$6), _alpha*$Q181, 0)</f>
        <v>7.9998381154146045</v>
      </c>
      <c r="AB182" s="36">
        <f ca="1">AB181+IF(AND($E181=AB$5,$F181=AB$6), _alpha*$Q181, 0)</f>
        <v>0.67913436889648438</v>
      </c>
      <c r="AC182" s="36">
        <f ca="1">AC181+IF(AND($E181=AC$5,$F181=AC$6), _alpha*$Q181, 0)</f>
        <v>8.9999989215284586</v>
      </c>
      <c r="AD182" s="35">
        <f ca="1">AD181+IF(AND($E181=AD$5,$F181=AD$6), _alpha*$Q181, 0)</f>
        <v>-0.75</v>
      </c>
      <c r="AE182" s="37">
        <f ca="1">AE181+IF(AND($E181=AE$5,$F181=AE$6), _alpha*$Q181, 0)</f>
        <v>9.999999962747097</v>
      </c>
      <c r="AF182" s="36">
        <f ca="1">AF181+IF(AND($E181=AF$5,$F181=AF$6), _alpha*$Q181, 0)</f>
        <v>0</v>
      </c>
      <c r="AG182" s="52">
        <f ca="1">AG181+IF(AND($E181=AG$5,$F181=AG$6), _alpha*$Q181, 0)</f>
        <v>0</v>
      </c>
      <c r="AI182" s="7">
        <f t="shared" ca="1" si="41"/>
        <v>1</v>
      </c>
      <c r="AJ182" s="12">
        <f t="shared" ca="1" si="42"/>
        <v>1</v>
      </c>
      <c r="AK182" s="12">
        <f t="shared" ca="1" si="43"/>
        <v>1</v>
      </c>
      <c r="AL182" s="12">
        <f t="shared" ca="1" si="44"/>
        <v>1</v>
      </c>
      <c r="AM182" s="8">
        <f t="shared" ca="1" si="45"/>
        <v>0</v>
      </c>
    </row>
    <row r="183" spans="2:39">
      <c r="B183" s="14">
        <f t="shared" si="46"/>
        <v>175</v>
      </c>
      <c r="C183" s="7">
        <f t="shared" ca="1" si="48"/>
        <v>1</v>
      </c>
      <c r="D183" s="8">
        <f t="shared" ca="1" si="49"/>
        <v>28</v>
      </c>
      <c r="E183" s="12">
        <f t="shared" ca="1" si="50"/>
        <v>0</v>
      </c>
      <c r="F183" s="65">
        <f t="shared" ca="1" si="47"/>
        <v>1</v>
      </c>
      <c r="G183" s="12">
        <f t="shared" ca="1" si="51"/>
        <v>-1</v>
      </c>
      <c r="H183" s="7">
        <f t="shared" ca="1" si="52"/>
        <v>1</v>
      </c>
      <c r="I183" s="8" t="b">
        <f t="shared" ca="1" si="53"/>
        <v>0</v>
      </c>
      <c r="J183" s="17"/>
      <c r="K183" s="67">
        <f t="shared" ca="1" si="39"/>
        <v>1</v>
      </c>
      <c r="L183" s="25">
        <f t="shared" si="38"/>
        <v>7.5377836144440907E-2</v>
      </c>
      <c r="M183" s="8">
        <f t="shared" ca="1" si="40"/>
        <v>1</v>
      </c>
      <c r="N183" s="17"/>
      <c r="O183" s="75">
        <f ca="1">OFFSET(R183,0,F183)</f>
        <v>6.3658508638618514</v>
      </c>
      <c r="P183" s="73">
        <f ca="1">G183+OFFSET(T183,0,M183)</f>
        <v>6.9998381154146045</v>
      </c>
      <c r="Q183" s="29">
        <f ca="1">P183-O183</f>
        <v>0.63398725155275315</v>
      </c>
      <c r="R183" s="28">
        <f ca="1">OFFSET(X183,0,E183*2)</f>
        <v>4.4483263083966449</v>
      </c>
      <c r="S183" s="25">
        <f ca="1">OFFSET(Y183,0,E183*2)</f>
        <v>6.3658508638618514</v>
      </c>
      <c r="T183" s="28">
        <f ca="1">OFFSET(X183,0,H183*2)</f>
        <v>1.416652319021523</v>
      </c>
      <c r="U183" s="58">
        <f ca="1">OFFSET(Y183,0,H183*2)</f>
        <v>7.9998381154146045</v>
      </c>
      <c r="X183" s="51">
        <f ca="1">X182+IF(AND($E182=X$5,$F182=X$6), _alpha*$Q182, 0)</f>
        <v>4.4483263083966449</v>
      </c>
      <c r="Y183" s="36">
        <f ca="1">Y182+IF(AND($E182=Y$5,$F182=Y$6), _alpha*$Q182, 0)</f>
        <v>6.3658508638618514</v>
      </c>
      <c r="Z183" s="35">
        <f ca="1">Z182+IF(AND($E182=Z$5,$F182=Z$6), _alpha*$Q182, 0)</f>
        <v>1.416652319021523</v>
      </c>
      <c r="AA183" s="37">
        <f ca="1">AA182+IF(AND($E182=AA$5,$F182=AA$6), _alpha*$Q182, 0)</f>
        <v>7.9998381154146045</v>
      </c>
      <c r="AB183" s="36">
        <f ca="1">AB182+IF(AND($E182=AB$5,$F182=AB$6), _alpha*$Q182, 0)</f>
        <v>0.67913436889648438</v>
      </c>
      <c r="AC183" s="36">
        <f ca="1">AC182+IF(AND($E182=AC$5,$F182=AC$6), _alpha*$Q182, 0)</f>
        <v>8.9999989215284586</v>
      </c>
      <c r="AD183" s="35">
        <f ca="1">AD182+IF(AND($E182=AD$5,$F182=AD$6), _alpha*$Q182, 0)</f>
        <v>-0.75</v>
      </c>
      <c r="AE183" s="37">
        <f ca="1">AE182+IF(AND($E182=AE$5,$F182=AE$6), _alpha*$Q182, 0)</f>
        <v>9.999999962747097</v>
      </c>
      <c r="AF183" s="36">
        <f ca="1">AF182+IF(AND($E182=AF$5,$F182=AF$6), _alpha*$Q182, 0)</f>
        <v>0</v>
      </c>
      <c r="AG183" s="52">
        <f ca="1">AG182+IF(AND($E182=AG$5,$F182=AG$6), _alpha*$Q182, 0)</f>
        <v>0</v>
      </c>
      <c r="AI183" s="7">
        <f t="shared" ca="1" si="41"/>
        <v>1</v>
      </c>
      <c r="AJ183" s="12">
        <f t="shared" ca="1" si="42"/>
        <v>1</v>
      </c>
      <c r="AK183" s="12">
        <f t="shared" ca="1" si="43"/>
        <v>1</v>
      </c>
      <c r="AL183" s="12">
        <f t="shared" ca="1" si="44"/>
        <v>1</v>
      </c>
      <c r="AM183" s="8">
        <f t="shared" ca="1" si="45"/>
        <v>0</v>
      </c>
    </row>
    <row r="184" spans="2:39">
      <c r="B184" s="14">
        <f t="shared" si="46"/>
        <v>176</v>
      </c>
      <c r="C184" s="7">
        <f t="shared" ca="1" si="48"/>
        <v>2</v>
      </c>
      <c r="D184" s="8">
        <f t="shared" ca="1" si="49"/>
        <v>28</v>
      </c>
      <c r="E184" s="12">
        <f t="shared" ca="1" si="50"/>
        <v>1</v>
      </c>
      <c r="F184" s="65">
        <f t="shared" ca="1" si="47"/>
        <v>1</v>
      </c>
      <c r="G184" s="12">
        <f t="shared" ca="1" si="51"/>
        <v>-1</v>
      </c>
      <c r="H184" s="7">
        <f t="shared" ca="1" si="52"/>
        <v>2</v>
      </c>
      <c r="I184" s="8" t="b">
        <f t="shared" ca="1" si="53"/>
        <v>0</v>
      </c>
      <c r="J184" s="17"/>
      <c r="K184" s="67">
        <f t="shared" ca="1" si="39"/>
        <v>1</v>
      </c>
      <c r="L184" s="25">
        <f t="shared" si="38"/>
        <v>7.5164602800282893E-2</v>
      </c>
      <c r="M184" s="8">
        <f t="shared" ca="1" si="40"/>
        <v>1</v>
      </c>
      <c r="N184" s="17"/>
      <c r="O184" s="75">
        <f ca="1">OFFSET(R184,0,F184)</f>
        <v>7.9998381154146045</v>
      </c>
      <c r="P184" s="73">
        <f ca="1">G184+OFFSET(T184,0,M184)</f>
        <v>7.9999989215284586</v>
      </c>
      <c r="Q184" s="29">
        <f ca="1">P184-O184</f>
        <v>1.6080611385405064E-4</v>
      </c>
      <c r="R184" s="28">
        <f ca="1">OFFSET(X184,0,E184*2)</f>
        <v>1.416652319021523</v>
      </c>
      <c r="S184" s="25">
        <f ca="1">OFFSET(Y184,0,E184*2)</f>
        <v>7.9998381154146045</v>
      </c>
      <c r="T184" s="28">
        <f ca="1">OFFSET(X184,0,H184*2)</f>
        <v>0.67913436889648438</v>
      </c>
      <c r="U184" s="58">
        <f ca="1">OFFSET(Y184,0,H184*2)</f>
        <v>8.9999989215284586</v>
      </c>
      <c r="X184" s="51">
        <f ca="1">X183+IF(AND($E183=X$5,$F183=X$6), _alpha*$Q183, 0)</f>
        <v>4.4483263083966449</v>
      </c>
      <c r="Y184" s="36">
        <f ca="1">Y183+IF(AND($E183=Y$5,$F183=Y$6), _alpha*$Q183, 0)</f>
        <v>6.682844489638228</v>
      </c>
      <c r="Z184" s="35">
        <f ca="1">Z183+IF(AND($E183=Z$5,$F183=Z$6), _alpha*$Q183, 0)</f>
        <v>1.416652319021523</v>
      </c>
      <c r="AA184" s="37">
        <f ca="1">AA183+IF(AND($E183=AA$5,$F183=AA$6), _alpha*$Q183, 0)</f>
        <v>7.9998381154146045</v>
      </c>
      <c r="AB184" s="36">
        <f ca="1">AB183+IF(AND($E183=AB$5,$F183=AB$6), _alpha*$Q183, 0)</f>
        <v>0.67913436889648438</v>
      </c>
      <c r="AC184" s="36">
        <f ca="1">AC183+IF(AND($E183=AC$5,$F183=AC$6), _alpha*$Q183, 0)</f>
        <v>8.9999989215284586</v>
      </c>
      <c r="AD184" s="35">
        <f ca="1">AD183+IF(AND($E183=AD$5,$F183=AD$6), _alpha*$Q183, 0)</f>
        <v>-0.75</v>
      </c>
      <c r="AE184" s="37">
        <f ca="1">AE183+IF(AND($E183=AE$5,$F183=AE$6), _alpha*$Q183, 0)</f>
        <v>9.999999962747097</v>
      </c>
      <c r="AF184" s="36">
        <f ca="1">AF183+IF(AND($E183=AF$5,$F183=AF$6), _alpha*$Q183, 0)</f>
        <v>0</v>
      </c>
      <c r="AG184" s="52">
        <f ca="1">AG183+IF(AND($E183=AG$5,$F183=AG$6), _alpha*$Q183, 0)</f>
        <v>0</v>
      </c>
      <c r="AI184" s="7">
        <f t="shared" ca="1" si="41"/>
        <v>1</v>
      </c>
      <c r="AJ184" s="12">
        <f t="shared" ca="1" si="42"/>
        <v>1</v>
      </c>
      <c r="AK184" s="12">
        <f t="shared" ca="1" si="43"/>
        <v>1</v>
      </c>
      <c r="AL184" s="12">
        <f t="shared" ca="1" si="44"/>
        <v>1</v>
      </c>
      <c r="AM184" s="8">
        <f t="shared" ca="1" si="45"/>
        <v>0</v>
      </c>
    </row>
    <row r="185" spans="2:39">
      <c r="B185" s="14">
        <f t="shared" si="46"/>
        <v>177</v>
      </c>
      <c r="C185" s="7">
        <f t="shared" ca="1" si="48"/>
        <v>3</v>
      </c>
      <c r="D185" s="8">
        <f t="shared" ca="1" si="49"/>
        <v>28</v>
      </c>
      <c r="E185" s="12">
        <f t="shared" ca="1" si="50"/>
        <v>2</v>
      </c>
      <c r="F185" s="65">
        <f t="shared" ca="1" si="47"/>
        <v>1</v>
      </c>
      <c r="G185" s="12">
        <f t="shared" ca="1" si="51"/>
        <v>-1</v>
      </c>
      <c r="H185" s="7">
        <f t="shared" ca="1" si="52"/>
        <v>3</v>
      </c>
      <c r="I185" s="8" t="b">
        <f t="shared" ca="1" si="53"/>
        <v>0</v>
      </c>
      <c r="J185" s="17"/>
      <c r="K185" s="67">
        <f t="shared" ca="1" si="39"/>
        <v>1</v>
      </c>
      <c r="L185" s="25">
        <f t="shared" si="38"/>
        <v>7.4953168899586142E-2</v>
      </c>
      <c r="M185" s="8">
        <f t="shared" ca="1" si="40"/>
        <v>1</v>
      </c>
      <c r="N185" s="17"/>
      <c r="O185" s="75">
        <f ca="1">OFFSET(R185,0,F185)</f>
        <v>8.9999989215284586</v>
      </c>
      <c r="P185" s="73">
        <f ca="1">G185+OFFSET(T185,0,M185)</f>
        <v>8.999999962747097</v>
      </c>
      <c r="Q185" s="29">
        <f ca="1">P185-O185</f>
        <v>1.041218638420105E-6</v>
      </c>
      <c r="R185" s="28">
        <f ca="1">OFFSET(X185,0,E185*2)</f>
        <v>0.67913436889648438</v>
      </c>
      <c r="S185" s="25">
        <f ca="1">OFFSET(Y185,0,E185*2)</f>
        <v>8.9999989215284586</v>
      </c>
      <c r="T185" s="28">
        <f ca="1">OFFSET(X185,0,H185*2)</f>
        <v>-0.75</v>
      </c>
      <c r="U185" s="58">
        <f ca="1">OFFSET(Y185,0,H185*2)</f>
        <v>9.999999962747097</v>
      </c>
      <c r="X185" s="51">
        <f ca="1">X184+IF(AND($E184=X$5,$F184=X$6), _alpha*$Q184, 0)</f>
        <v>4.4483263083966449</v>
      </c>
      <c r="Y185" s="36">
        <f ca="1">Y184+IF(AND($E184=Y$5,$F184=Y$6), _alpha*$Q184, 0)</f>
        <v>6.682844489638228</v>
      </c>
      <c r="Z185" s="35">
        <f ca="1">Z184+IF(AND($E184=Z$5,$F184=Z$6), _alpha*$Q184, 0)</f>
        <v>1.416652319021523</v>
      </c>
      <c r="AA185" s="37">
        <f ca="1">AA184+IF(AND($E184=AA$5,$F184=AA$6), _alpha*$Q184, 0)</f>
        <v>7.9999185184715316</v>
      </c>
      <c r="AB185" s="36">
        <f ca="1">AB184+IF(AND($E184=AB$5,$F184=AB$6), _alpha*$Q184, 0)</f>
        <v>0.67913436889648438</v>
      </c>
      <c r="AC185" s="36">
        <f ca="1">AC184+IF(AND($E184=AC$5,$F184=AC$6), _alpha*$Q184, 0)</f>
        <v>8.9999989215284586</v>
      </c>
      <c r="AD185" s="35">
        <f ca="1">AD184+IF(AND($E184=AD$5,$F184=AD$6), _alpha*$Q184, 0)</f>
        <v>-0.75</v>
      </c>
      <c r="AE185" s="37">
        <f ca="1">AE184+IF(AND($E184=AE$5,$F184=AE$6), _alpha*$Q184, 0)</f>
        <v>9.999999962747097</v>
      </c>
      <c r="AF185" s="36">
        <f ca="1">AF184+IF(AND($E184=AF$5,$F184=AF$6), _alpha*$Q184, 0)</f>
        <v>0</v>
      </c>
      <c r="AG185" s="52">
        <f ca="1">AG184+IF(AND($E184=AG$5,$F184=AG$6), _alpha*$Q184, 0)</f>
        <v>0</v>
      </c>
      <c r="AI185" s="7">
        <f t="shared" ca="1" si="41"/>
        <v>1</v>
      </c>
      <c r="AJ185" s="12">
        <f t="shared" ca="1" si="42"/>
        <v>1</v>
      </c>
      <c r="AK185" s="12">
        <f t="shared" ca="1" si="43"/>
        <v>1</v>
      </c>
      <c r="AL185" s="12">
        <f t="shared" ca="1" si="44"/>
        <v>1</v>
      </c>
      <c r="AM185" s="8">
        <f t="shared" ca="1" si="45"/>
        <v>0</v>
      </c>
    </row>
    <row r="186" spans="2:39">
      <c r="B186" s="14">
        <f t="shared" si="46"/>
        <v>178</v>
      </c>
      <c r="C186" s="7">
        <f t="shared" ca="1" si="48"/>
        <v>4</v>
      </c>
      <c r="D186" s="8">
        <f t="shared" ca="1" si="49"/>
        <v>28</v>
      </c>
      <c r="E186" s="12">
        <f t="shared" ca="1" si="50"/>
        <v>3</v>
      </c>
      <c r="F186" s="65">
        <f t="shared" ca="1" si="47"/>
        <v>1</v>
      </c>
      <c r="G186" s="12">
        <f t="shared" ca="1" si="51"/>
        <v>10</v>
      </c>
      <c r="H186" s="7">
        <f t="shared" ca="1" si="52"/>
        <v>4</v>
      </c>
      <c r="I186" s="8" t="b">
        <f t="shared" ca="1" si="53"/>
        <v>1</v>
      </c>
      <c r="J186" s="17"/>
      <c r="K186" s="67">
        <f t="shared" ca="1" si="39"/>
        <v>0</v>
      </c>
      <c r="L186" s="25">
        <f t="shared" si="38"/>
        <v>7.474350927519359E-2</v>
      </c>
      <c r="M186" s="8">
        <f t="shared" ca="1" si="40"/>
        <v>0</v>
      </c>
      <c r="N186" s="17"/>
      <c r="O186" s="75">
        <f ca="1">OFFSET(R186,0,F186)</f>
        <v>9.999999962747097</v>
      </c>
      <c r="P186" s="73">
        <f ca="1">G186+OFFSET(T186,0,M186)</f>
        <v>10</v>
      </c>
      <c r="Q186" s="29">
        <f ca="1">P186-O186</f>
        <v>3.7252902984619141E-8</v>
      </c>
      <c r="R186" s="28">
        <f ca="1">OFFSET(X186,0,E186*2)</f>
        <v>-0.75</v>
      </c>
      <c r="S186" s="25">
        <f ca="1">OFFSET(Y186,0,E186*2)</f>
        <v>9.999999962747097</v>
      </c>
      <c r="T186" s="28">
        <f ca="1">OFFSET(X186,0,H186*2)</f>
        <v>0</v>
      </c>
      <c r="U186" s="58">
        <f ca="1">OFFSET(Y186,0,H186*2)</f>
        <v>0</v>
      </c>
      <c r="X186" s="51">
        <f ca="1">X185+IF(AND($E185=X$5,$F185=X$6), _alpha*$Q185, 0)</f>
        <v>4.4483263083966449</v>
      </c>
      <c r="Y186" s="36">
        <f ca="1">Y185+IF(AND($E185=Y$5,$F185=Y$6), _alpha*$Q185, 0)</f>
        <v>6.682844489638228</v>
      </c>
      <c r="Z186" s="35">
        <f ca="1">Z185+IF(AND($E185=Z$5,$F185=Z$6), _alpha*$Q185, 0)</f>
        <v>1.416652319021523</v>
      </c>
      <c r="AA186" s="37">
        <f ca="1">AA185+IF(AND($E185=AA$5,$F185=AA$6), _alpha*$Q185, 0)</f>
        <v>7.9999185184715316</v>
      </c>
      <c r="AB186" s="36">
        <f ca="1">AB185+IF(AND($E185=AB$5,$F185=AB$6), _alpha*$Q185, 0)</f>
        <v>0.67913436889648438</v>
      </c>
      <c r="AC186" s="36">
        <f ca="1">AC185+IF(AND($E185=AC$5,$F185=AC$6), _alpha*$Q185, 0)</f>
        <v>8.9999994421377778</v>
      </c>
      <c r="AD186" s="35">
        <f ca="1">AD185+IF(AND($E185=AD$5,$F185=AD$6), _alpha*$Q185, 0)</f>
        <v>-0.75</v>
      </c>
      <c r="AE186" s="37">
        <f ca="1">AE185+IF(AND($E185=AE$5,$F185=AE$6), _alpha*$Q185, 0)</f>
        <v>9.999999962747097</v>
      </c>
      <c r="AF186" s="36">
        <f ca="1">AF185+IF(AND($E185=AF$5,$F185=AF$6), _alpha*$Q185, 0)</f>
        <v>0</v>
      </c>
      <c r="AG186" s="52">
        <f ca="1">AG185+IF(AND($E185=AG$5,$F185=AG$6), _alpha*$Q185, 0)</f>
        <v>0</v>
      </c>
      <c r="AI186" s="7">
        <f t="shared" ca="1" si="41"/>
        <v>1</v>
      </c>
      <c r="AJ186" s="12">
        <f t="shared" ca="1" si="42"/>
        <v>1</v>
      </c>
      <c r="AK186" s="12">
        <f t="shared" ca="1" si="43"/>
        <v>1</v>
      </c>
      <c r="AL186" s="12">
        <f t="shared" ca="1" si="44"/>
        <v>1</v>
      </c>
      <c r="AM186" s="8">
        <f t="shared" ca="1" si="45"/>
        <v>0</v>
      </c>
    </row>
    <row r="187" spans="2:39">
      <c r="B187" s="14">
        <f t="shared" si="46"/>
        <v>179</v>
      </c>
      <c r="C187" s="7">
        <f t="shared" ca="1" si="48"/>
        <v>0</v>
      </c>
      <c r="D187" s="8">
        <f t="shared" ca="1" si="49"/>
        <v>29</v>
      </c>
      <c r="E187" s="12">
        <f t="shared" ca="1" si="50"/>
        <v>0</v>
      </c>
      <c r="F187" s="65">
        <f t="shared" ca="1" si="47"/>
        <v>0</v>
      </c>
      <c r="G187" s="12">
        <f t="shared" ca="1" si="51"/>
        <v>-1</v>
      </c>
      <c r="H187" s="7">
        <f t="shared" ca="1" si="52"/>
        <v>0</v>
      </c>
      <c r="I187" s="8" t="b">
        <f t="shared" ca="1" si="53"/>
        <v>0</v>
      </c>
      <c r="J187" s="17"/>
      <c r="K187" s="67">
        <f t="shared" ca="1" si="39"/>
        <v>1</v>
      </c>
      <c r="L187" s="25">
        <f t="shared" si="38"/>
        <v>7.4535599249992993E-2</v>
      </c>
      <c r="M187" s="8">
        <f t="shared" ca="1" si="40"/>
        <v>1</v>
      </c>
      <c r="N187" s="17"/>
      <c r="O187" s="75">
        <f ca="1">OFFSET(R187,0,F187)</f>
        <v>4.4483263083966449</v>
      </c>
      <c r="P187" s="73">
        <f ca="1">G187+OFFSET(T187,0,M187)</f>
        <v>5.682844489638228</v>
      </c>
      <c r="Q187" s="29">
        <f ca="1">P187-O187</f>
        <v>1.2345181812415831</v>
      </c>
      <c r="R187" s="28">
        <f ca="1">OFFSET(X187,0,E187*2)</f>
        <v>4.4483263083966449</v>
      </c>
      <c r="S187" s="25">
        <f ca="1">OFFSET(Y187,0,E187*2)</f>
        <v>6.682844489638228</v>
      </c>
      <c r="T187" s="28">
        <f ca="1">OFFSET(X187,0,H187*2)</f>
        <v>4.4483263083966449</v>
      </c>
      <c r="U187" s="58">
        <f ca="1">OFFSET(Y187,0,H187*2)</f>
        <v>6.682844489638228</v>
      </c>
      <c r="X187" s="51">
        <f ca="1">X186+IF(AND($E186=X$5,$F186=X$6), _alpha*$Q186, 0)</f>
        <v>4.4483263083966449</v>
      </c>
      <c r="Y187" s="36">
        <f ca="1">Y186+IF(AND($E186=Y$5,$F186=Y$6), _alpha*$Q186, 0)</f>
        <v>6.682844489638228</v>
      </c>
      <c r="Z187" s="35">
        <f ca="1">Z186+IF(AND($E186=Z$5,$F186=Z$6), _alpha*$Q186, 0)</f>
        <v>1.416652319021523</v>
      </c>
      <c r="AA187" s="37">
        <f ca="1">AA186+IF(AND($E186=AA$5,$F186=AA$6), _alpha*$Q186, 0)</f>
        <v>7.9999185184715316</v>
      </c>
      <c r="AB187" s="36">
        <f ca="1">AB186+IF(AND($E186=AB$5,$F186=AB$6), _alpha*$Q186, 0)</f>
        <v>0.67913436889648438</v>
      </c>
      <c r="AC187" s="36">
        <f ca="1">AC186+IF(AND($E186=AC$5,$F186=AC$6), _alpha*$Q186, 0)</f>
        <v>8.9999994421377778</v>
      </c>
      <c r="AD187" s="35">
        <f ca="1">AD186+IF(AND($E186=AD$5,$F186=AD$6), _alpha*$Q186, 0)</f>
        <v>-0.75</v>
      </c>
      <c r="AE187" s="37">
        <f ca="1">AE186+IF(AND($E186=AE$5,$F186=AE$6), _alpha*$Q186, 0)</f>
        <v>9.9999999813735485</v>
      </c>
      <c r="AF187" s="36">
        <f ca="1">AF186+IF(AND($E186=AF$5,$F186=AF$6), _alpha*$Q186, 0)</f>
        <v>0</v>
      </c>
      <c r="AG187" s="52">
        <f ca="1">AG186+IF(AND($E186=AG$5,$F186=AG$6), _alpha*$Q186, 0)</f>
        <v>0</v>
      </c>
      <c r="AI187" s="7">
        <f t="shared" ca="1" si="41"/>
        <v>1</v>
      </c>
      <c r="AJ187" s="12">
        <f t="shared" ca="1" si="42"/>
        <v>1</v>
      </c>
      <c r="AK187" s="12">
        <f t="shared" ca="1" si="43"/>
        <v>1</v>
      </c>
      <c r="AL187" s="12">
        <f t="shared" ca="1" si="44"/>
        <v>1</v>
      </c>
      <c r="AM187" s="8">
        <f t="shared" ca="1" si="45"/>
        <v>0</v>
      </c>
    </row>
    <row r="188" spans="2:39">
      <c r="B188" s="14">
        <f t="shared" si="46"/>
        <v>180</v>
      </c>
      <c r="C188" s="7">
        <f t="shared" ca="1" si="48"/>
        <v>1</v>
      </c>
      <c r="D188" s="8">
        <f t="shared" ca="1" si="49"/>
        <v>29</v>
      </c>
      <c r="E188" s="12">
        <f t="shared" ca="1" si="50"/>
        <v>0</v>
      </c>
      <c r="F188" s="65">
        <f t="shared" ca="1" si="47"/>
        <v>1</v>
      </c>
      <c r="G188" s="12">
        <f t="shared" ca="1" si="51"/>
        <v>-1</v>
      </c>
      <c r="H188" s="7">
        <f t="shared" ca="1" si="52"/>
        <v>1</v>
      </c>
      <c r="I188" s="8" t="b">
        <f t="shared" ca="1" si="53"/>
        <v>0</v>
      </c>
      <c r="J188" s="17"/>
      <c r="K188" s="67">
        <f t="shared" ca="1" si="39"/>
        <v>1</v>
      </c>
      <c r="L188" s="25">
        <f t="shared" si="38"/>
        <v>7.4329414624716636E-2</v>
      </c>
      <c r="M188" s="8">
        <f t="shared" ca="1" si="40"/>
        <v>1</v>
      </c>
      <c r="N188" s="17"/>
      <c r="O188" s="75">
        <f ca="1">OFFSET(R188,0,F188)</f>
        <v>6.682844489638228</v>
      </c>
      <c r="P188" s="73">
        <f ca="1">G188+OFFSET(T188,0,M188)</f>
        <v>6.9999185184715316</v>
      </c>
      <c r="Q188" s="29">
        <f ca="1">P188-O188</f>
        <v>0.3170740288333036</v>
      </c>
      <c r="R188" s="28">
        <f ca="1">OFFSET(X188,0,E188*2)</f>
        <v>5.0655853990174364</v>
      </c>
      <c r="S188" s="25">
        <f ca="1">OFFSET(Y188,0,E188*2)</f>
        <v>6.682844489638228</v>
      </c>
      <c r="T188" s="28">
        <f ca="1">OFFSET(X188,0,H188*2)</f>
        <v>1.416652319021523</v>
      </c>
      <c r="U188" s="58">
        <f ca="1">OFFSET(Y188,0,H188*2)</f>
        <v>7.9999185184715316</v>
      </c>
      <c r="X188" s="51">
        <f ca="1">X187+IF(AND($E187=X$5,$F187=X$6), _alpha*$Q187, 0)</f>
        <v>5.0655853990174364</v>
      </c>
      <c r="Y188" s="36">
        <f ca="1">Y187+IF(AND($E187=Y$5,$F187=Y$6), _alpha*$Q187, 0)</f>
        <v>6.682844489638228</v>
      </c>
      <c r="Z188" s="35">
        <f ca="1">Z187+IF(AND($E187=Z$5,$F187=Z$6), _alpha*$Q187, 0)</f>
        <v>1.416652319021523</v>
      </c>
      <c r="AA188" s="37">
        <f ca="1">AA187+IF(AND($E187=AA$5,$F187=AA$6), _alpha*$Q187, 0)</f>
        <v>7.9999185184715316</v>
      </c>
      <c r="AB188" s="36">
        <f ca="1">AB187+IF(AND($E187=AB$5,$F187=AB$6), _alpha*$Q187, 0)</f>
        <v>0.67913436889648438</v>
      </c>
      <c r="AC188" s="36">
        <f ca="1">AC187+IF(AND($E187=AC$5,$F187=AC$6), _alpha*$Q187, 0)</f>
        <v>8.9999994421377778</v>
      </c>
      <c r="AD188" s="35">
        <f ca="1">AD187+IF(AND($E187=AD$5,$F187=AD$6), _alpha*$Q187, 0)</f>
        <v>-0.75</v>
      </c>
      <c r="AE188" s="37">
        <f ca="1">AE187+IF(AND($E187=AE$5,$F187=AE$6), _alpha*$Q187, 0)</f>
        <v>9.9999999813735485</v>
      </c>
      <c r="AF188" s="36">
        <f ca="1">AF187+IF(AND($E187=AF$5,$F187=AF$6), _alpha*$Q187, 0)</f>
        <v>0</v>
      </c>
      <c r="AG188" s="52">
        <f ca="1">AG187+IF(AND($E187=AG$5,$F187=AG$6), _alpha*$Q187, 0)</f>
        <v>0</v>
      </c>
      <c r="AI188" s="7">
        <f t="shared" ca="1" si="41"/>
        <v>1</v>
      </c>
      <c r="AJ188" s="12">
        <f t="shared" ca="1" si="42"/>
        <v>1</v>
      </c>
      <c r="AK188" s="12">
        <f t="shared" ca="1" si="43"/>
        <v>1</v>
      </c>
      <c r="AL188" s="12">
        <f t="shared" ca="1" si="44"/>
        <v>1</v>
      </c>
      <c r="AM188" s="8">
        <f t="shared" ca="1" si="45"/>
        <v>0</v>
      </c>
    </row>
    <row r="189" spans="2:39">
      <c r="B189" s="14">
        <f t="shared" si="46"/>
        <v>181</v>
      </c>
      <c r="C189" s="7">
        <f t="shared" ca="1" si="48"/>
        <v>2</v>
      </c>
      <c r="D189" s="8">
        <f t="shared" ca="1" si="49"/>
        <v>29</v>
      </c>
      <c r="E189" s="12">
        <f t="shared" ca="1" si="50"/>
        <v>1</v>
      </c>
      <c r="F189" s="65">
        <f t="shared" ca="1" si="47"/>
        <v>1</v>
      </c>
      <c r="G189" s="12">
        <f t="shared" ca="1" si="51"/>
        <v>-1</v>
      </c>
      <c r="H189" s="7">
        <f t="shared" ca="1" si="52"/>
        <v>2</v>
      </c>
      <c r="I189" s="8" t="b">
        <f t="shared" ca="1" si="53"/>
        <v>0</v>
      </c>
      <c r="J189" s="17"/>
      <c r="K189" s="67">
        <f t="shared" ca="1" si="39"/>
        <v>1</v>
      </c>
      <c r="L189" s="25">
        <f t="shared" si="38"/>
        <v>7.4124931666110117E-2</v>
      </c>
      <c r="M189" s="8">
        <f t="shared" ca="1" si="40"/>
        <v>0</v>
      </c>
      <c r="N189" s="17"/>
      <c r="O189" s="75">
        <f ca="1">OFFSET(R189,0,F189)</f>
        <v>7.9999185184715316</v>
      </c>
      <c r="P189" s="73">
        <f ca="1">G189+OFFSET(T189,0,M189)</f>
        <v>-0.32086563110351562</v>
      </c>
      <c r="Q189" s="29">
        <f ca="1">P189-O189</f>
        <v>-8.3207841495750472</v>
      </c>
      <c r="R189" s="28">
        <f ca="1">OFFSET(X189,0,E189*2)</f>
        <v>1.416652319021523</v>
      </c>
      <c r="S189" s="25">
        <f ca="1">OFFSET(Y189,0,E189*2)</f>
        <v>7.9999185184715316</v>
      </c>
      <c r="T189" s="28">
        <f ca="1">OFFSET(X189,0,H189*2)</f>
        <v>0.67913436889648438</v>
      </c>
      <c r="U189" s="58">
        <f ca="1">OFFSET(Y189,0,H189*2)</f>
        <v>8.9999994421377778</v>
      </c>
      <c r="X189" s="51">
        <f ca="1">X188+IF(AND($E188=X$5,$F188=X$6), _alpha*$Q188, 0)</f>
        <v>5.0655853990174364</v>
      </c>
      <c r="Y189" s="36">
        <f ca="1">Y188+IF(AND($E188=Y$5,$F188=Y$6), _alpha*$Q188, 0)</f>
        <v>6.8413815040548798</v>
      </c>
      <c r="Z189" s="35">
        <f ca="1">Z188+IF(AND($E188=Z$5,$F188=Z$6), _alpha*$Q188, 0)</f>
        <v>1.416652319021523</v>
      </c>
      <c r="AA189" s="37">
        <f ca="1">AA188+IF(AND($E188=AA$5,$F188=AA$6), _alpha*$Q188, 0)</f>
        <v>7.9999185184715316</v>
      </c>
      <c r="AB189" s="36">
        <f ca="1">AB188+IF(AND($E188=AB$5,$F188=AB$6), _alpha*$Q188, 0)</f>
        <v>0.67913436889648438</v>
      </c>
      <c r="AC189" s="36">
        <f ca="1">AC188+IF(AND($E188=AC$5,$F188=AC$6), _alpha*$Q188, 0)</f>
        <v>8.9999994421377778</v>
      </c>
      <c r="AD189" s="35">
        <f ca="1">AD188+IF(AND($E188=AD$5,$F188=AD$6), _alpha*$Q188, 0)</f>
        <v>-0.75</v>
      </c>
      <c r="AE189" s="37">
        <f ca="1">AE188+IF(AND($E188=AE$5,$F188=AE$6), _alpha*$Q188, 0)</f>
        <v>9.9999999813735485</v>
      </c>
      <c r="AF189" s="36">
        <f ca="1">AF188+IF(AND($E188=AF$5,$F188=AF$6), _alpha*$Q188, 0)</f>
        <v>0</v>
      </c>
      <c r="AG189" s="52">
        <f ca="1">AG188+IF(AND($E188=AG$5,$F188=AG$6), _alpha*$Q188, 0)</f>
        <v>0</v>
      </c>
      <c r="AI189" s="7">
        <f t="shared" ca="1" si="41"/>
        <v>1</v>
      </c>
      <c r="AJ189" s="12">
        <f t="shared" ca="1" si="42"/>
        <v>1</v>
      </c>
      <c r="AK189" s="12">
        <f t="shared" ca="1" si="43"/>
        <v>1</v>
      </c>
      <c r="AL189" s="12">
        <f t="shared" ca="1" si="44"/>
        <v>1</v>
      </c>
      <c r="AM189" s="8">
        <f t="shared" ca="1" si="45"/>
        <v>0</v>
      </c>
    </row>
    <row r="190" spans="2:39">
      <c r="B190" s="14">
        <f t="shared" si="46"/>
        <v>182</v>
      </c>
      <c r="C190" s="7">
        <f t="shared" ca="1" si="48"/>
        <v>3</v>
      </c>
      <c r="D190" s="8">
        <f t="shared" ca="1" si="49"/>
        <v>29</v>
      </c>
      <c r="E190" s="12">
        <f t="shared" ca="1" si="50"/>
        <v>2</v>
      </c>
      <c r="F190" s="65">
        <f t="shared" ca="1" si="47"/>
        <v>0</v>
      </c>
      <c r="G190" s="12">
        <f t="shared" ca="1" si="51"/>
        <v>-1</v>
      </c>
      <c r="H190" s="7">
        <f t="shared" ca="1" si="52"/>
        <v>1</v>
      </c>
      <c r="I190" s="8" t="b">
        <f t="shared" ca="1" si="53"/>
        <v>0</v>
      </c>
      <c r="J190" s="17"/>
      <c r="K190" s="67">
        <f t="shared" ca="1" si="39"/>
        <v>1</v>
      </c>
      <c r="L190" s="25">
        <f t="shared" si="38"/>
        <v>7.3922127095457285E-2</v>
      </c>
      <c r="M190" s="8">
        <f t="shared" ca="1" si="40"/>
        <v>1</v>
      </c>
      <c r="N190" s="17"/>
      <c r="O190" s="75">
        <f ca="1">OFFSET(R190,0,F190)</f>
        <v>0.67913436889648438</v>
      </c>
      <c r="P190" s="73">
        <f ca="1">G190+OFFSET(T190,0,M190)</f>
        <v>2.839526443684008</v>
      </c>
      <c r="Q190" s="29">
        <f ca="1">P190-O190</f>
        <v>2.1603920747875236</v>
      </c>
      <c r="R190" s="28">
        <f ca="1">OFFSET(X190,0,E190*2)</f>
        <v>0.67913436889648438</v>
      </c>
      <c r="S190" s="25">
        <f ca="1">OFFSET(Y190,0,E190*2)</f>
        <v>8.9999994421377778</v>
      </c>
      <c r="T190" s="28">
        <f ca="1">OFFSET(X190,0,H190*2)</f>
        <v>1.416652319021523</v>
      </c>
      <c r="U190" s="58">
        <f ca="1">OFFSET(Y190,0,H190*2)</f>
        <v>3.839526443684008</v>
      </c>
      <c r="X190" s="51">
        <f ca="1">X189+IF(AND($E189=X$5,$F189=X$6), _alpha*$Q189, 0)</f>
        <v>5.0655853990174364</v>
      </c>
      <c r="Y190" s="36">
        <f ca="1">Y189+IF(AND($E189=Y$5,$F189=Y$6), _alpha*$Q189, 0)</f>
        <v>6.8413815040548798</v>
      </c>
      <c r="Z190" s="35">
        <f ca="1">Z189+IF(AND($E189=Z$5,$F189=Z$6), _alpha*$Q189, 0)</f>
        <v>1.416652319021523</v>
      </c>
      <c r="AA190" s="37">
        <f ca="1">AA189+IF(AND($E189=AA$5,$F189=AA$6), _alpha*$Q189, 0)</f>
        <v>3.839526443684008</v>
      </c>
      <c r="AB190" s="36">
        <f ca="1">AB189+IF(AND($E189=AB$5,$F189=AB$6), _alpha*$Q189, 0)</f>
        <v>0.67913436889648438</v>
      </c>
      <c r="AC190" s="36">
        <f ca="1">AC189+IF(AND($E189=AC$5,$F189=AC$6), _alpha*$Q189, 0)</f>
        <v>8.9999994421377778</v>
      </c>
      <c r="AD190" s="35">
        <f ca="1">AD189+IF(AND($E189=AD$5,$F189=AD$6), _alpha*$Q189, 0)</f>
        <v>-0.75</v>
      </c>
      <c r="AE190" s="37">
        <f ca="1">AE189+IF(AND($E189=AE$5,$F189=AE$6), _alpha*$Q189, 0)</f>
        <v>9.9999999813735485</v>
      </c>
      <c r="AF190" s="36">
        <f ca="1">AF189+IF(AND($E189=AF$5,$F189=AF$6), _alpha*$Q189, 0)</f>
        <v>0</v>
      </c>
      <c r="AG190" s="52">
        <f ca="1">AG189+IF(AND($E189=AG$5,$F189=AG$6), _alpha*$Q189, 0)</f>
        <v>0</v>
      </c>
      <c r="AI190" s="7">
        <f t="shared" ca="1" si="41"/>
        <v>1</v>
      </c>
      <c r="AJ190" s="12">
        <f t="shared" ca="1" si="42"/>
        <v>1</v>
      </c>
      <c r="AK190" s="12">
        <f t="shared" ca="1" si="43"/>
        <v>1</v>
      </c>
      <c r="AL190" s="12">
        <f t="shared" ca="1" si="44"/>
        <v>1</v>
      </c>
      <c r="AM190" s="8">
        <f t="shared" ca="1" si="45"/>
        <v>0</v>
      </c>
    </row>
    <row r="191" spans="2:39">
      <c r="B191" s="14">
        <f t="shared" si="46"/>
        <v>183</v>
      </c>
      <c r="C191" s="7">
        <f t="shared" ca="1" si="48"/>
        <v>4</v>
      </c>
      <c r="D191" s="8">
        <f t="shared" ca="1" si="49"/>
        <v>29</v>
      </c>
      <c r="E191" s="12">
        <f t="shared" ca="1" si="50"/>
        <v>1</v>
      </c>
      <c r="F191" s="65">
        <f t="shared" ca="1" si="47"/>
        <v>1</v>
      </c>
      <c r="G191" s="12">
        <f t="shared" ca="1" si="51"/>
        <v>-1</v>
      </c>
      <c r="H191" s="7">
        <f t="shared" ca="1" si="52"/>
        <v>2</v>
      </c>
      <c r="I191" s="8" t="b">
        <f t="shared" ca="1" si="53"/>
        <v>0</v>
      </c>
      <c r="J191" s="17"/>
      <c r="K191" s="67">
        <f t="shared" ca="1" si="39"/>
        <v>1</v>
      </c>
      <c r="L191" s="25">
        <f t="shared" si="38"/>
        <v>7.3720978077448568E-2</v>
      </c>
      <c r="M191" s="8">
        <f t="shared" ca="1" si="40"/>
        <v>1</v>
      </c>
      <c r="N191" s="17"/>
      <c r="O191" s="75">
        <f ca="1">OFFSET(R191,0,F191)</f>
        <v>3.839526443684008</v>
      </c>
      <c r="P191" s="73">
        <f ca="1">G191+OFFSET(T191,0,M191)</f>
        <v>7.9999994421377778</v>
      </c>
      <c r="Q191" s="29">
        <f ca="1">P191-O191</f>
        <v>4.1604729984537698</v>
      </c>
      <c r="R191" s="28">
        <f ca="1">OFFSET(X191,0,E191*2)</f>
        <v>1.416652319021523</v>
      </c>
      <c r="S191" s="25">
        <f ca="1">OFFSET(Y191,0,E191*2)</f>
        <v>3.839526443684008</v>
      </c>
      <c r="T191" s="28">
        <f ca="1">OFFSET(X191,0,H191*2)</f>
        <v>1.7593304062902462</v>
      </c>
      <c r="U191" s="58">
        <f ca="1">OFFSET(Y191,0,H191*2)</f>
        <v>8.9999994421377778</v>
      </c>
      <c r="X191" s="51">
        <f ca="1">X190+IF(AND($E190=X$5,$F190=X$6), _alpha*$Q190, 0)</f>
        <v>5.0655853990174364</v>
      </c>
      <c r="Y191" s="36">
        <f ca="1">Y190+IF(AND($E190=Y$5,$F190=Y$6), _alpha*$Q190, 0)</f>
        <v>6.8413815040548798</v>
      </c>
      <c r="Z191" s="35">
        <f ca="1">Z190+IF(AND($E190=Z$5,$F190=Z$6), _alpha*$Q190, 0)</f>
        <v>1.416652319021523</v>
      </c>
      <c r="AA191" s="37">
        <f ca="1">AA190+IF(AND($E190=AA$5,$F190=AA$6), _alpha*$Q190, 0)</f>
        <v>3.839526443684008</v>
      </c>
      <c r="AB191" s="36">
        <f ca="1">AB190+IF(AND($E190=AB$5,$F190=AB$6), _alpha*$Q190, 0)</f>
        <v>1.7593304062902462</v>
      </c>
      <c r="AC191" s="36">
        <f ca="1">AC190+IF(AND($E190=AC$5,$F190=AC$6), _alpha*$Q190, 0)</f>
        <v>8.9999994421377778</v>
      </c>
      <c r="AD191" s="35">
        <f ca="1">AD190+IF(AND($E190=AD$5,$F190=AD$6), _alpha*$Q190, 0)</f>
        <v>-0.75</v>
      </c>
      <c r="AE191" s="37">
        <f ca="1">AE190+IF(AND($E190=AE$5,$F190=AE$6), _alpha*$Q190, 0)</f>
        <v>9.9999999813735485</v>
      </c>
      <c r="AF191" s="36">
        <f ca="1">AF190+IF(AND($E190=AF$5,$F190=AF$6), _alpha*$Q190, 0)</f>
        <v>0</v>
      </c>
      <c r="AG191" s="52">
        <f ca="1">AG190+IF(AND($E190=AG$5,$F190=AG$6), _alpha*$Q190, 0)</f>
        <v>0</v>
      </c>
      <c r="AI191" s="7">
        <f t="shared" ca="1" si="41"/>
        <v>1</v>
      </c>
      <c r="AJ191" s="12">
        <f t="shared" ca="1" si="42"/>
        <v>1</v>
      </c>
      <c r="AK191" s="12">
        <f t="shared" ca="1" si="43"/>
        <v>1</v>
      </c>
      <c r="AL191" s="12">
        <f t="shared" ca="1" si="44"/>
        <v>1</v>
      </c>
      <c r="AM191" s="8">
        <f t="shared" ca="1" si="45"/>
        <v>0</v>
      </c>
    </row>
    <row r="192" spans="2:39">
      <c r="B192" s="14">
        <f t="shared" si="46"/>
        <v>184</v>
      </c>
      <c r="C192" s="7">
        <f t="shared" ca="1" si="48"/>
        <v>5</v>
      </c>
      <c r="D192" s="8">
        <f t="shared" ca="1" si="49"/>
        <v>29</v>
      </c>
      <c r="E192" s="12">
        <f t="shared" ca="1" si="50"/>
        <v>2</v>
      </c>
      <c r="F192" s="65">
        <f t="shared" ca="1" si="47"/>
        <v>1</v>
      </c>
      <c r="G192" s="12">
        <f t="shared" ca="1" si="51"/>
        <v>-1</v>
      </c>
      <c r="H192" s="7">
        <f t="shared" ca="1" si="52"/>
        <v>3</v>
      </c>
      <c r="I192" s="8" t="b">
        <f t="shared" ca="1" si="53"/>
        <v>0</v>
      </c>
      <c r="J192" s="17"/>
      <c r="K192" s="67">
        <f t="shared" ca="1" si="39"/>
        <v>1</v>
      </c>
      <c r="L192" s="25">
        <f t="shared" si="38"/>
        <v>7.3521462209380772E-2</v>
      </c>
      <c r="M192" s="8">
        <f t="shared" ca="1" si="40"/>
        <v>1</v>
      </c>
      <c r="N192" s="17"/>
      <c r="O192" s="75">
        <f ca="1">OFFSET(R192,0,F192)</f>
        <v>8.9999994421377778</v>
      </c>
      <c r="P192" s="73">
        <f ca="1">G192+OFFSET(T192,0,M192)</f>
        <v>8.9999999813735485</v>
      </c>
      <c r="Q192" s="29">
        <f ca="1">P192-O192</f>
        <v>5.3923577070236206E-7</v>
      </c>
      <c r="R192" s="28">
        <f ca="1">OFFSET(X192,0,E192*2)</f>
        <v>1.7593304062902462</v>
      </c>
      <c r="S192" s="25">
        <f ca="1">OFFSET(Y192,0,E192*2)</f>
        <v>8.9999994421377778</v>
      </c>
      <c r="T192" s="28">
        <f ca="1">OFFSET(X192,0,H192*2)</f>
        <v>-0.75</v>
      </c>
      <c r="U192" s="58">
        <f ca="1">OFFSET(Y192,0,H192*2)</f>
        <v>9.9999999813735485</v>
      </c>
      <c r="X192" s="51">
        <f ca="1">X191+IF(AND($E191=X$5,$F191=X$6), _alpha*$Q191, 0)</f>
        <v>5.0655853990174364</v>
      </c>
      <c r="Y192" s="36">
        <f ca="1">Y191+IF(AND($E191=Y$5,$F191=Y$6), _alpha*$Q191, 0)</f>
        <v>6.8413815040548798</v>
      </c>
      <c r="Z192" s="35">
        <f ca="1">Z191+IF(AND($E191=Z$5,$F191=Z$6), _alpha*$Q191, 0)</f>
        <v>1.416652319021523</v>
      </c>
      <c r="AA192" s="37">
        <f ca="1">AA191+IF(AND($E191=AA$5,$F191=AA$6), _alpha*$Q191, 0)</f>
        <v>5.9197629429108929</v>
      </c>
      <c r="AB192" s="36">
        <f ca="1">AB191+IF(AND($E191=AB$5,$F191=AB$6), _alpha*$Q191, 0)</f>
        <v>1.7593304062902462</v>
      </c>
      <c r="AC192" s="36">
        <f ca="1">AC191+IF(AND($E191=AC$5,$F191=AC$6), _alpha*$Q191, 0)</f>
        <v>8.9999994421377778</v>
      </c>
      <c r="AD192" s="35">
        <f ca="1">AD191+IF(AND($E191=AD$5,$F191=AD$6), _alpha*$Q191, 0)</f>
        <v>-0.75</v>
      </c>
      <c r="AE192" s="37">
        <f ca="1">AE191+IF(AND($E191=AE$5,$F191=AE$6), _alpha*$Q191, 0)</f>
        <v>9.9999999813735485</v>
      </c>
      <c r="AF192" s="36">
        <f ca="1">AF191+IF(AND($E191=AF$5,$F191=AF$6), _alpha*$Q191, 0)</f>
        <v>0</v>
      </c>
      <c r="AG192" s="52">
        <f ca="1">AG191+IF(AND($E191=AG$5,$F191=AG$6), _alpha*$Q191, 0)</f>
        <v>0</v>
      </c>
      <c r="AI192" s="7">
        <f t="shared" ca="1" si="41"/>
        <v>1</v>
      </c>
      <c r="AJ192" s="12">
        <f t="shared" ca="1" si="42"/>
        <v>1</v>
      </c>
      <c r="AK192" s="12">
        <f t="shared" ca="1" si="43"/>
        <v>1</v>
      </c>
      <c r="AL192" s="12">
        <f t="shared" ca="1" si="44"/>
        <v>1</v>
      </c>
      <c r="AM192" s="8">
        <f t="shared" ca="1" si="45"/>
        <v>0</v>
      </c>
    </row>
    <row r="193" spans="2:39">
      <c r="B193" s="14">
        <f t="shared" si="46"/>
        <v>185</v>
      </c>
      <c r="C193" s="7">
        <f t="shared" ca="1" si="48"/>
        <v>6</v>
      </c>
      <c r="D193" s="8">
        <f t="shared" ca="1" si="49"/>
        <v>29</v>
      </c>
      <c r="E193" s="12">
        <f t="shared" ca="1" si="50"/>
        <v>3</v>
      </c>
      <c r="F193" s="65">
        <f t="shared" ca="1" si="47"/>
        <v>1</v>
      </c>
      <c r="G193" s="12">
        <f t="shared" ca="1" si="51"/>
        <v>10</v>
      </c>
      <c r="H193" s="7">
        <f t="shared" ca="1" si="52"/>
        <v>4</v>
      </c>
      <c r="I193" s="8" t="b">
        <f t="shared" ca="1" si="53"/>
        <v>1</v>
      </c>
      <c r="J193" s="17"/>
      <c r="K193" s="67">
        <f t="shared" ca="1" si="39"/>
        <v>0</v>
      </c>
      <c r="L193" s="25">
        <f t="shared" si="38"/>
        <v>7.3323557510676651E-2</v>
      </c>
      <c r="M193" s="8">
        <f t="shared" ca="1" si="40"/>
        <v>0</v>
      </c>
      <c r="N193" s="17"/>
      <c r="O193" s="75">
        <f ca="1">OFFSET(R193,0,F193)</f>
        <v>9.9999999813735485</v>
      </c>
      <c r="P193" s="73">
        <f ca="1">G193+OFFSET(T193,0,M193)</f>
        <v>10</v>
      </c>
      <c r="Q193" s="29">
        <f ca="1">P193-O193</f>
        <v>1.862645149230957E-8</v>
      </c>
      <c r="R193" s="28">
        <f ca="1">OFFSET(X193,0,E193*2)</f>
        <v>-0.75</v>
      </c>
      <c r="S193" s="25">
        <f ca="1">OFFSET(Y193,0,E193*2)</f>
        <v>9.9999999813735485</v>
      </c>
      <c r="T193" s="28">
        <f ca="1">OFFSET(X193,0,H193*2)</f>
        <v>0</v>
      </c>
      <c r="U193" s="58">
        <f ca="1">OFFSET(Y193,0,H193*2)</f>
        <v>0</v>
      </c>
      <c r="X193" s="51">
        <f ca="1">X192+IF(AND($E192=X$5,$F192=X$6), _alpha*$Q192, 0)</f>
        <v>5.0655853990174364</v>
      </c>
      <c r="Y193" s="36">
        <f ca="1">Y192+IF(AND($E192=Y$5,$F192=Y$6), _alpha*$Q192, 0)</f>
        <v>6.8413815040548798</v>
      </c>
      <c r="Z193" s="35">
        <f ca="1">Z192+IF(AND($E192=Z$5,$F192=Z$6), _alpha*$Q192, 0)</f>
        <v>1.416652319021523</v>
      </c>
      <c r="AA193" s="37">
        <f ca="1">AA192+IF(AND($E192=AA$5,$F192=AA$6), _alpha*$Q192, 0)</f>
        <v>5.9197629429108929</v>
      </c>
      <c r="AB193" s="36">
        <f ca="1">AB192+IF(AND($E192=AB$5,$F192=AB$6), _alpha*$Q192, 0)</f>
        <v>1.7593304062902462</v>
      </c>
      <c r="AC193" s="36">
        <f ca="1">AC192+IF(AND($E192=AC$5,$F192=AC$6), _alpha*$Q192, 0)</f>
        <v>8.9999997117556632</v>
      </c>
      <c r="AD193" s="35">
        <f ca="1">AD192+IF(AND($E192=AD$5,$F192=AD$6), _alpha*$Q192, 0)</f>
        <v>-0.75</v>
      </c>
      <c r="AE193" s="37">
        <f ca="1">AE192+IF(AND($E192=AE$5,$F192=AE$6), _alpha*$Q192, 0)</f>
        <v>9.9999999813735485</v>
      </c>
      <c r="AF193" s="36">
        <f ca="1">AF192+IF(AND($E192=AF$5,$F192=AF$6), _alpha*$Q192, 0)</f>
        <v>0</v>
      </c>
      <c r="AG193" s="52">
        <f ca="1">AG192+IF(AND($E192=AG$5,$F192=AG$6), _alpha*$Q192, 0)</f>
        <v>0</v>
      </c>
      <c r="AI193" s="7">
        <f t="shared" ca="1" si="41"/>
        <v>1</v>
      </c>
      <c r="AJ193" s="12">
        <f t="shared" ca="1" si="42"/>
        <v>1</v>
      </c>
      <c r="AK193" s="12">
        <f t="shared" ca="1" si="43"/>
        <v>1</v>
      </c>
      <c r="AL193" s="12">
        <f t="shared" ca="1" si="44"/>
        <v>1</v>
      </c>
      <c r="AM193" s="8">
        <f t="shared" ca="1" si="45"/>
        <v>0</v>
      </c>
    </row>
    <row r="194" spans="2:39">
      <c r="B194" s="14">
        <f t="shared" si="46"/>
        <v>186</v>
      </c>
      <c r="C194" s="7">
        <f t="shared" ca="1" si="48"/>
        <v>0</v>
      </c>
      <c r="D194" s="8">
        <f t="shared" ca="1" si="49"/>
        <v>30</v>
      </c>
      <c r="E194" s="12">
        <f t="shared" ca="1" si="50"/>
        <v>0</v>
      </c>
      <c r="F194" s="65">
        <f t="shared" ca="1" si="47"/>
        <v>0</v>
      </c>
      <c r="G194" s="12">
        <f t="shared" ca="1" si="51"/>
        <v>-1</v>
      </c>
      <c r="H194" s="7">
        <f t="shared" ca="1" si="52"/>
        <v>0</v>
      </c>
      <c r="I194" s="8" t="b">
        <f t="shared" ca="1" si="53"/>
        <v>0</v>
      </c>
      <c r="J194" s="17"/>
      <c r="K194" s="67">
        <f t="shared" ca="1" si="39"/>
        <v>1</v>
      </c>
      <c r="L194" s="25">
        <f t="shared" si="38"/>
        <v>7.3127242412713067E-2</v>
      </c>
      <c r="M194" s="8">
        <f t="shared" ca="1" si="40"/>
        <v>1</v>
      </c>
      <c r="N194" s="17"/>
      <c r="O194" s="75">
        <f ca="1">OFFSET(R194,0,F194)</f>
        <v>5.0655853990174364</v>
      </c>
      <c r="P194" s="73">
        <f ca="1">G194+OFFSET(T194,0,M194)</f>
        <v>5.8413815040548798</v>
      </c>
      <c r="Q194" s="29">
        <f ca="1">P194-O194</f>
        <v>0.77579610503744334</v>
      </c>
      <c r="R194" s="28">
        <f ca="1">OFFSET(X194,0,E194*2)</f>
        <v>5.0655853990174364</v>
      </c>
      <c r="S194" s="25">
        <f ca="1">OFFSET(Y194,0,E194*2)</f>
        <v>6.8413815040548798</v>
      </c>
      <c r="T194" s="28">
        <f ca="1">OFFSET(X194,0,H194*2)</f>
        <v>5.0655853990174364</v>
      </c>
      <c r="U194" s="58">
        <f ca="1">OFFSET(Y194,0,H194*2)</f>
        <v>6.8413815040548798</v>
      </c>
      <c r="X194" s="51">
        <f ca="1">X193+IF(AND($E193=X$5,$F193=X$6), _alpha*$Q193, 0)</f>
        <v>5.0655853990174364</v>
      </c>
      <c r="Y194" s="36">
        <f ca="1">Y193+IF(AND($E193=Y$5,$F193=Y$6), _alpha*$Q193, 0)</f>
        <v>6.8413815040548798</v>
      </c>
      <c r="Z194" s="35">
        <f ca="1">Z193+IF(AND($E193=Z$5,$F193=Z$6), _alpha*$Q193, 0)</f>
        <v>1.416652319021523</v>
      </c>
      <c r="AA194" s="37">
        <f ca="1">AA193+IF(AND($E193=AA$5,$F193=AA$6), _alpha*$Q193, 0)</f>
        <v>5.9197629429108929</v>
      </c>
      <c r="AB194" s="36">
        <f ca="1">AB193+IF(AND($E193=AB$5,$F193=AB$6), _alpha*$Q193, 0)</f>
        <v>1.7593304062902462</v>
      </c>
      <c r="AC194" s="36">
        <f ca="1">AC193+IF(AND($E193=AC$5,$F193=AC$6), _alpha*$Q193, 0)</f>
        <v>8.9999997117556632</v>
      </c>
      <c r="AD194" s="35">
        <f ca="1">AD193+IF(AND($E193=AD$5,$F193=AD$6), _alpha*$Q193, 0)</f>
        <v>-0.75</v>
      </c>
      <c r="AE194" s="37">
        <f ca="1">AE193+IF(AND($E193=AE$5,$F193=AE$6), _alpha*$Q193, 0)</f>
        <v>9.9999999906867743</v>
      </c>
      <c r="AF194" s="36">
        <f ca="1">AF193+IF(AND($E193=AF$5,$F193=AF$6), _alpha*$Q193, 0)</f>
        <v>0</v>
      </c>
      <c r="AG194" s="52">
        <f ca="1">AG193+IF(AND($E193=AG$5,$F193=AG$6), _alpha*$Q193, 0)</f>
        <v>0</v>
      </c>
      <c r="AI194" s="7">
        <f t="shared" ca="1" si="41"/>
        <v>1</v>
      </c>
      <c r="AJ194" s="12">
        <f t="shared" ca="1" si="42"/>
        <v>1</v>
      </c>
      <c r="AK194" s="12">
        <f t="shared" ca="1" si="43"/>
        <v>1</v>
      </c>
      <c r="AL194" s="12">
        <f t="shared" ca="1" si="44"/>
        <v>1</v>
      </c>
      <c r="AM194" s="8">
        <f t="shared" ca="1" si="45"/>
        <v>0</v>
      </c>
    </row>
    <row r="195" spans="2:39">
      <c r="B195" s="14">
        <f t="shared" si="46"/>
        <v>187</v>
      </c>
      <c r="C195" s="7">
        <f t="shared" ca="1" si="48"/>
        <v>1</v>
      </c>
      <c r="D195" s="8">
        <f t="shared" ca="1" si="49"/>
        <v>30</v>
      </c>
      <c r="E195" s="12">
        <f t="shared" ca="1" si="50"/>
        <v>0</v>
      </c>
      <c r="F195" s="65">
        <f t="shared" ca="1" si="47"/>
        <v>1</v>
      </c>
      <c r="G195" s="12">
        <f t="shared" ca="1" si="51"/>
        <v>-1</v>
      </c>
      <c r="H195" s="7">
        <f t="shared" ca="1" si="52"/>
        <v>1</v>
      </c>
      <c r="I195" s="8" t="b">
        <f t="shared" ca="1" si="53"/>
        <v>0</v>
      </c>
      <c r="J195" s="17"/>
      <c r="K195" s="67">
        <f t="shared" ca="1" si="39"/>
        <v>1</v>
      </c>
      <c r="L195" s="25">
        <f t="shared" si="38"/>
        <v>7.2932495748947279E-2</v>
      </c>
      <c r="M195" s="8">
        <f t="shared" ca="1" si="40"/>
        <v>1</v>
      </c>
      <c r="N195" s="17"/>
      <c r="O195" s="75">
        <f ca="1">OFFSET(R195,0,F195)</f>
        <v>6.8413815040548798</v>
      </c>
      <c r="P195" s="73">
        <f ca="1">G195+OFFSET(T195,0,M195)</f>
        <v>4.9197629429108929</v>
      </c>
      <c r="Q195" s="29">
        <f ca="1">P195-O195</f>
        <v>-1.9216185611439869</v>
      </c>
      <c r="R195" s="28">
        <f ca="1">OFFSET(X195,0,E195*2)</f>
        <v>5.4534834515361581</v>
      </c>
      <c r="S195" s="25">
        <f ca="1">OFFSET(Y195,0,E195*2)</f>
        <v>6.8413815040548798</v>
      </c>
      <c r="T195" s="28">
        <f ca="1">OFFSET(X195,0,H195*2)</f>
        <v>1.416652319021523</v>
      </c>
      <c r="U195" s="58">
        <f ca="1">OFFSET(Y195,0,H195*2)</f>
        <v>5.9197629429108929</v>
      </c>
      <c r="X195" s="51">
        <f ca="1">X194+IF(AND($E194=X$5,$F194=X$6), _alpha*$Q194, 0)</f>
        <v>5.4534834515361581</v>
      </c>
      <c r="Y195" s="36">
        <f ca="1">Y194+IF(AND($E194=Y$5,$F194=Y$6), _alpha*$Q194, 0)</f>
        <v>6.8413815040548798</v>
      </c>
      <c r="Z195" s="35">
        <f ca="1">Z194+IF(AND($E194=Z$5,$F194=Z$6), _alpha*$Q194, 0)</f>
        <v>1.416652319021523</v>
      </c>
      <c r="AA195" s="37">
        <f ca="1">AA194+IF(AND($E194=AA$5,$F194=AA$6), _alpha*$Q194, 0)</f>
        <v>5.9197629429108929</v>
      </c>
      <c r="AB195" s="36">
        <f ca="1">AB194+IF(AND($E194=AB$5,$F194=AB$6), _alpha*$Q194, 0)</f>
        <v>1.7593304062902462</v>
      </c>
      <c r="AC195" s="36">
        <f ca="1">AC194+IF(AND($E194=AC$5,$F194=AC$6), _alpha*$Q194, 0)</f>
        <v>8.9999997117556632</v>
      </c>
      <c r="AD195" s="35">
        <f ca="1">AD194+IF(AND($E194=AD$5,$F194=AD$6), _alpha*$Q194, 0)</f>
        <v>-0.75</v>
      </c>
      <c r="AE195" s="37">
        <f ca="1">AE194+IF(AND($E194=AE$5,$F194=AE$6), _alpha*$Q194, 0)</f>
        <v>9.9999999906867743</v>
      </c>
      <c r="AF195" s="36">
        <f ca="1">AF194+IF(AND($E194=AF$5,$F194=AF$6), _alpha*$Q194, 0)</f>
        <v>0</v>
      </c>
      <c r="AG195" s="52">
        <f ca="1">AG194+IF(AND($E194=AG$5,$F194=AG$6), _alpha*$Q194, 0)</f>
        <v>0</v>
      </c>
      <c r="AI195" s="7">
        <f t="shared" ca="1" si="41"/>
        <v>1</v>
      </c>
      <c r="AJ195" s="12">
        <f t="shared" ca="1" si="42"/>
        <v>1</v>
      </c>
      <c r="AK195" s="12">
        <f t="shared" ca="1" si="43"/>
        <v>1</v>
      </c>
      <c r="AL195" s="12">
        <f t="shared" ca="1" si="44"/>
        <v>1</v>
      </c>
      <c r="AM195" s="8">
        <f t="shared" ca="1" si="45"/>
        <v>0</v>
      </c>
    </row>
    <row r="196" spans="2:39">
      <c r="B196" s="14">
        <f t="shared" si="46"/>
        <v>188</v>
      </c>
      <c r="C196" s="7">
        <f t="shared" ca="1" si="48"/>
        <v>2</v>
      </c>
      <c r="D196" s="8">
        <f t="shared" ca="1" si="49"/>
        <v>30</v>
      </c>
      <c r="E196" s="12">
        <f t="shared" ca="1" si="50"/>
        <v>1</v>
      </c>
      <c r="F196" s="65">
        <f t="shared" ca="1" si="47"/>
        <v>1</v>
      </c>
      <c r="G196" s="12">
        <f t="shared" ca="1" si="51"/>
        <v>-1</v>
      </c>
      <c r="H196" s="7">
        <f t="shared" ca="1" si="52"/>
        <v>2</v>
      </c>
      <c r="I196" s="8" t="b">
        <f t="shared" ca="1" si="53"/>
        <v>0</v>
      </c>
      <c r="J196" s="17"/>
      <c r="K196" s="67">
        <f t="shared" ca="1" si="39"/>
        <v>1</v>
      </c>
      <c r="L196" s="25">
        <f t="shared" si="38"/>
        <v>7.2739296745330792E-2</v>
      </c>
      <c r="M196" s="8">
        <f t="shared" ca="1" si="40"/>
        <v>1</v>
      </c>
      <c r="N196" s="17"/>
      <c r="O196" s="75">
        <f ca="1">OFFSET(R196,0,F196)</f>
        <v>5.9197629429108929</v>
      </c>
      <c r="P196" s="73">
        <f ca="1">G196+OFFSET(T196,0,M196)</f>
        <v>7.9999997117556632</v>
      </c>
      <c r="Q196" s="29">
        <f ca="1">P196-O196</f>
        <v>2.0802367688447703</v>
      </c>
      <c r="R196" s="28">
        <f ca="1">OFFSET(X196,0,E196*2)</f>
        <v>1.416652319021523</v>
      </c>
      <c r="S196" s="25">
        <f ca="1">OFFSET(Y196,0,E196*2)</f>
        <v>5.9197629429108929</v>
      </c>
      <c r="T196" s="28">
        <f ca="1">OFFSET(X196,0,H196*2)</f>
        <v>1.7593304062902462</v>
      </c>
      <c r="U196" s="58">
        <f ca="1">OFFSET(Y196,0,H196*2)</f>
        <v>8.9999997117556632</v>
      </c>
      <c r="X196" s="51">
        <f ca="1">X195+IF(AND($E195=X$5,$F195=X$6), _alpha*$Q195, 0)</f>
        <v>5.4534834515361581</v>
      </c>
      <c r="Y196" s="36">
        <f ca="1">Y195+IF(AND($E195=Y$5,$F195=Y$6), _alpha*$Q195, 0)</f>
        <v>5.8805722234828863</v>
      </c>
      <c r="Z196" s="35">
        <f ca="1">Z195+IF(AND($E195=Z$5,$F195=Z$6), _alpha*$Q195, 0)</f>
        <v>1.416652319021523</v>
      </c>
      <c r="AA196" s="37">
        <f ca="1">AA195+IF(AND($E195=AA$5,$F195=AA$6), _alpha*$Q195, 0)</f>
        <v>5.9197629429108929</v>
      </c>
      <c r="AB196" s="36">
        <f ca="1">AB195+IF(AND($E195=AB$5,$F195=AB$6), _alpha*$Q195, 0)</f>
        <v>1.7593304062902462</v>
      </c>
      <c r="AC196" s="36">
        <f ca="1">AC195+IF(AND($E195=AC$5,$F195=AC$6), _alpha*$Q195, 0)</f>
        <v>8.9999997117556632</v>
      </c>
      <c r="AD196" s="35">
        <f ca="1">AD195+IF(AND($E195=AD$5,$F195=AD$6), _alpha*$Q195, 0)</f>
        <v>-0.75</v>
      </c>
      <c r="AE196" s="37">
        <f ca="1">AE195+IF(AND($E195=AE$5,$F195=AE$6), _alpha*$Q195, 0)</f>
        <v>9.9999999906867743</v>
      </c>
      <c r="AF196" s="36">
        <f ca="1">AF195+IF(AND($E195=AF$5,$F195=AF$6), _alpha*$Q195, 0)</f>
        <v>0</v>
      </c>
      <c r="AG196" s="52">
        <f ca="1">AG195+IF(AND($E195=AG$5,$F195=AG$6), _alpha*$Q195, 0)</f>
        <v>0</v>
      </c>
      <c r="AI196" s="7">
        <f t="shared" ca="1" si="41"/>
        <v>1</v>
      </c>
      <c r="AJ196" s="12">
        <f t="shared" ca="1" si="42"/>
        <v>1</v>
      </c>
      <c r="AK196" s="12">
        <f t="shared" ca="1" si="43"/>
        <v>1</v>
      </c>
      <c r="AL196" s="12">
        <f t="shared" ca="1" si="44"/>
        <v>1</v>
      </c>
      <c r="AM196" s="8">
        <f t="shared" ca="1" si="45"/>
        <v>0</v>
      </c>
    </row>
    <row r="197" spans="2:39">
      <c r="B197" s="14">
        <f t="shared" si="46"/>
        <v>189</v>
      </c>
      <c r="C197" s="7">
        <f t="shared" ca="1" si="48"/>
        <v>3</v>
      </c>
      <c r="D197" s="8">
        <f t="shared" ca="1" si="49"/>
        <v>30</v>
      </c>
      <c r="E197" s="12">
        <f t="shared" ca="1" si="50"/>
        <v>2</v>
      </c>
      <c r="F197" s="65">
        <f t="shared" ca="1" si="47"/>
        <v>1</v>
      </c>
      <c r="G197" s="12">
        <f t="shared" ca="1" si="51"/>
        <v>-1</v>
      </c>
      <c r="H197" s="7">
        <f t="shared" ca="1" si="52"/>
        <v>3</v>
      </c>
      <c r="I197" s="8" t="b">
        <f t="shared" ca="1" si="53"/>
        <v>0</v>
      </c>
      <c r="J197" s="17"/>
      <c r="K197" s="67">
        <f t="shared" ca="1" si="39"/>
        <v>1</v>
      </c>
      <c r="L197" s="25">
        <f t="shared" si="38"/>
        <v>7.2547625011001163E-2</v>
      </c>
      <c r="M197" s="8">
        <f t="shared" ca="1" si="40"/>
        <v>1</v>
      </c>
      <c r="N197" s="17"/>
      <c r="O197" s="75">
        <f ca="1">OFFSET(R197,0,F197)</f>
        <v>8.9999997117556632</v>
      </c>
      <c r="P197" s="73">
        <f ca="1">G197+OFFSET(T197,0,M197)</f>
        <v>8.9999999906867743</v>
      </c>
      <c r="Q197" s="29">
        <f ca="1">P197-O197</f>
        <v>2.7893111109733582E-7</v>
      </c>
      <c r="R197" s="28">
        <f ca="1">OFFSET(X197,0,E197*2)</f>
        <v>1.7593304062902462</v>
      </c>
      <c r="S197" s="25">
        <f ca="1">OFFSET(Y197,0,E197*2)</f>
        <v>8.9999997117556632</v>
      </c>
      <c r="T197" s="28">
        <f ca="1">OFFSET(X197,0,H197*2)</f>
        <v>-0.75</v>
      </c>
      <c r="U197" s="58">
        <f ca="1">OFFSET(Y197,0,H197*2)</f>
        <v>9.9999999906867743</v>
      </c>
      <c r="X197" s="51">
        <f ca="1">X196+IF(AND($E196=X$5,$F196=X$6), _alpha*$Q196, 0)</f>
        <v>5.4534834515361581</v>
      </c>
      <c r="Y197" s="36">
        <f ca="1">Y196+IF(AND($E196=Y$5,$F196=Y$6), _alpha*$Q196, 0)</f>
        <v>5.8805722234828863</v>
      </c>
      <c r="Z197" s="35">
        <f ca="1">Z196+IF(AND($E196=Z$5,$F196=Z$6), _alpha*$Q196, 0)</f>
        <v>1.416652319021523</v>
      </c>
      <c r="AA197" s="37">
        <f ca="1">AA196+IF(AND($E196=AA$5,$F196=AA$6), _alpha*$Q196, 0)</f>
        <v>6.959881327333278</v>
      </c>
      <c r="AB197" s="36">
        <f ca="1">AB196+IF(AND($E196=AB$5,$F196=AB$6), _alpha*$Q196, 0)</f>
        <v>1.7593304062902462</v>
      </c>
      <c r="AC197" s="36">
        <f ca="1">AC196+IF(AND($E196=AC$5,$F196=AC$6), _alpha*$Q196, 0)</f>
        <v>8.9999997117556632</v>
      </c>
      <c r="AD197" s="35">
        <f ca="1">AD196+IF(AND($E196=AD$5,$F196=AD$6), _alpha*$Q196, 0)</f>
        <v>-0.75</v>
      </c>
      <c r="AE197" s="37">
        <f ca="1">AE196+IF(AND($E196=AE$5,$F196=AE$6), _alpha*$Q196, 0)</f>
        <v>9.9999999906867743</v>
      </c>
      <c r="AF197" s="36">
        <f ca="1">AF196+IF(AND($E196=AF$5,$F196=AF$6), _alpha*$Q196, 0)</f>
        <v>0</v>
      </c>
      <c r="AG197" s="52">
        <f ca="1">AG196+IF(AND($E196=AG$5,$F196=AG$6), _alpha*$Q196, 0)</f>
        <v>0</v>
      </c>
      <c r="AI197" s="7">
        <f t="shared" ca="1" si="41"/>
        <v>1</v>
      </c>
      <c r="AJ197" s="12">
        <f t="shared" ca="1" si="42"/>
        <v>1</v>
      </c>
      <c r="AK197" s="12">
        <f t="shared" ca="1" si="43"/>
        <v>1</v>
      </c>
      <c r="AL197" s="12">
        <f t="shared" ca="1" si="44"/>
        <v>1</v>
      </c>
      <c r="AM197" s="8">
        <f t="shared" ca="1" si="45"/>
        <v>0</v>
      </c>
    </row>
    <row r="198" spans="2:39">
      <c r="B198" s="14">
        <f t="shared" si="46"/>
        <v>190</v>
      </c>
      <c r="C198" s="7">
        <f t="shared" ca="1" si="48"/>
        <v>4</v>
      </c>
      <c r="D198" s="8">
        <f t="shared" ca="1" si="49"/>
        <v>30</v>
      </c>
      <c r="E198" s="12">
        <f t="shared" ca="1" si="50"/>
        <v>3</v>
      </c>
      <c r="F198" s="65">
        <f t="shared" ca="1" si="47"/>
        <v>1</v>
      </c>
      <c r="G198" s="12">
        <f t="shared" ca="1" si="51"/>
        <v>10</v>
      </c>
      <c r="H198" s="7">
        <f t="shared" ca="1" si="52"/>
        <v>4</v>
      </c>
      <c r="I198" s="8" t="b">
        <f t="shared" ca="1" si="53"/>
        <v>1</v>
      </c>
      <c r="J198" s="17"/>
      <c r="K198" s="67">
        <f t="shared" ca="1" si="39"/>
        <v>0</v>
      </c>
      <c r="L198" s="25">
        <f t="shared" si="38"/>
        <v>7.2357460529242162E-2</v>
      </c>
      <c r="M198" s="8">
        <f t="shared" ca="1" si="40"/>
        <v>0</v>
      </c>
      <c r="N198" s="17"/>
      <c r="O198" s="75">
        <f ca="1">OFFSET(R198,0,F198)</f>
        <v>9.9999999906867743</v>
      </c>
      <c r="P198" s="73">
        <f ca="1">G198+OFFSET(T198,0,M198)</f>
        <v>10</v>
      </c>
      <c r="Q198" s="29">
        <f ca="1">P198-O198</f>
        <v>9.3132257461547852E-9</v>
      </c>
      <c r="R198" s="28">
        <f ca="1">OFFSET(X198,0,E198*2)</f>
        <v>-0.75</v>
      </c>
      <c r="S198" s="25">
        <f ca="1">OFFSET(Y198,0,E198*2)</f>
        <v>9.9999999906867743</v>
      </c>
      <c r="T198" s="28">
        <f ca="1">OFFSET(X198,0,H198*2)</f>
        <v>0</v>
      </c>
      <c r="U198" s="58">
        <f ca="1">OFFSET(Y198,0,H198*2)</f>
        <v>0</v>
      </c>
      <c r="X198" s="51">
        <f ca="1">X197+IF(AND($E197=X$5,$F197=X$6), _alpha*$Q197, 0)</f>
        <v>5.4534834515361581</v>
      </c>
      <c r="Y198" s="36">
        <f ca="1">Y197+IF(AND($E197=Y$5,$F197=Y$6), _alpha*$Q197, 0)</f>
        <v>5.8805722234828863</v>
      </c>
      <c r="Z198" s="35">
        <f ca="1">Z197+IF(AND($E197=Z$5,$F197=Z$6), _alpha*$Q197, 0)</f>
        <v>1.416652319021523</v>
      </c>
      <c r="AA198" s="37">
        <f ca="1">AA197+IF(AND($E197=AA$5,$F197=AA$6), _alpha*$Q197, 0)</f>
        <v>6.959881327333278</v>
      </c>
      <c r="AB198" s="36">
        <f ca="1">AB197+IF(AND($E197=AB$5,$F197=AB$6), _alpha*$Q197, 0)</f>
        <v>1.7593304062902462</v>
      </c>
      <c r="AC198" s="36">
        <f ca="1">AC197+IF(AND($E197=AC$5,$F197=AC$6), _alpha*$Q197, 0)</f>
        <v>8.9999998512212187</v>
      </c>
      <c r="AD198" s="35">
        <f ca="1">AD197+IF(AND($E197=AD$5,$F197=AD$6), _alpha*$Q197, 0)</f>
        <v>-0.75</v>
      </c>
      <c r="AE198" s="37">
        <f ca="1">AE197+IF(AND($E197=AE$5,$F197=AE$6), _alpha*$Q197, 0)</f>
        <v>9.9999999906867743</v>
      </c>
      <c r="AF198" s="36">
        <f ca="1">AF197+IF(AND($E197=AF$5,$F197=AF$6), _alpha*$Q197, 0)</f>
        <v>0</v>
      </c>
      <c r="AG198" s="52">
        <f ca="1">AG197+IF(AND($E197=AG$5,$F197=AG$6), _alpha*$Q197, 0)</f>
        <v>0</v>
      </c>
      <c r="AI198" s="7">
        <f t="shared" ca="1" si="41"/>
        <v>1</v>
      </c>
      <c r="AJ198" s="12">
        <f t="shared" ca="1" si="42"/>
        <v>1</v>
      </c>
      <c r="AK198" s="12">
        <f t="shared" ca="1" si="43"/>
        <v>1</v>
      </c>
      <c r="AL198" s="12">
        <f t="shared" ca="1" si="44"/>
        <v>1</v>
      </c>
      <c r="AM198" s="8">
        <f t="shared" ca="1" si="45"/>
        <v>0</v>
      </c>
    </row>
    <row r="199" spans="2:39">
      <c r="B199" s="14">
        <f t="shared" si="46"/>
        <v>191</v>
      </c>
      <c r="C199" s="7">
        <f t="shared" ca="1" si="48"/>
        <v>0</v>
      </c>
      <c r="D199" s="8">
        <f t="shared" ca="1" si="49"/>
        <v>31</v>
      </c>
      <c r="E199" s="12">
        <f t="shared" ca="1" si="50"/>
        <v>0</v>
      </c>
      <c r="F199" s="65">
        <f t="shared" ca="1" si="47"/>
        <v>0</v>
      </c>
      <c r="G199" s="12">
        <f t="shared" ca="1" si="51"/>
        <v>-1</v>
      </c>
      <c r="H199" s="7">
        <f t="shared" ca="1" si="52"/>
        <v>0</v>
      </c>
      <c r="I199" s="8" t="b">
        <f t="shared" ca="1" si="53"/>
        <v>0</v>
      </c>
      <c r="J199" s="17"/>
      <c r="K199" s="67">
        <f t="shared" ca="1" si="39"/>
        <v>1</v>
      </c>
      <c r="L199" s="25">
        <f t="shared" si="38"/>
        <v>7.216878364870323E-2</v>
      </c>
      <c r="M199" s="8">
        <f t="shared" ca="1" si="40"/>
        <v>1</v>
      </c>
      <c r="N199" s="17"/>
      <c r="O199" s="75">
        <f ca="1">OFFSET(R199,0,F199)</f>
        <v>5.4534834515361581</v>
      </c>
      <c r="P199" s="73">
        <f ca="1">G199+OFFSET(T199,0,M199)</f>
        <v>4.8805722234828863</v>
      </c>
      <c r="Q199" s="29">
        <f ca="1">P199-O199</f>
        <v>-0.57291122805327177</v>
      </c>
      <c r="R199" s="28">
        <f ca="1">OFFSET(X199,0,E199*2)</f>
        <v>5.4534834515361581</v>
      </c>
      <c r="S199" s="25">
        <f ca="1">OFFSET(Y199,0,E199*2)</f>
        <v>5.8805722234828863</v>
      </c>
      <c r="T199" s="28">
        <f ca="1">OFFSET(X199,0,H199*2)</f>
        <v>5.4534834515361581</v>
      </c>
      <c r="U199" s="58">
        <f ca="1">OFFSET(Y199,0,H199*2)</f>
        <v>5.8805722234828863</v>
      </c>
      <c r="X199" s="51">
        <f ca="1">X198+IF(AND($E198=X$5,$F198=X$6), _alpha*$Q198, 0)</f>
        <v>5.4534834515361581</v>
      </c>
      <c r="Y199" s="36">
        <f ca="1">Y198+IF(AND($E198=Y$5,$F198=Y$6), _alpha*$Q198, 0)</f>
        <v>5.8805722234828863</v>
      </c>
      <c r="Z199" s="35">
        <f ca="1">Z198+IF(AND($E198=Z$5,$F198=Z$6), _alpha*$Q198, 0)</f>
        <v>1.416652319021523</v>
      </c>
      <c r="AA199" s="37">
        <f ca="1">AA198+IF(AND($E198=AA$5,$F198=AA$6), _alpha*$Q198, 0)</f>
        <v>6.959881327333278</v>
      </c>
      <c r="AB199" s="36">
        <f ca="1">AB198+IF(AND($E198=AB$5,$F198=AB$6), _alpha*$Q198, 0)</f>
        <v>1.7593304062902462</v>
      </c>
      <c r="AC199" s="36">
        <f ca="1">AC198+IF(AND($E198=AC$5,$F198=AC$6), _alpha*$Q198, 0)</f>
        <v>8.9999998512212187</v>
      </c>
      <c r="AD199" s="35">
        <f ca="1">AD198+IF(AND($E198=AD$5,$F198=AD$6), _alpha*$Q198, 0)</f>
        <v>-0.75</v>
      </c>
      <c r="AE199" s="37">
        <f ca="1">AE198+IF(AND($E198=AE$5,$F198=AE$6), _alpha*$Q198, 0)</f>
        <v>9.9999999953433871</v>
      </c>
      <c r="AF199" s="36">
        <f ca="1">AF198+IF(AND($E198=AF$5,$F198=AF$6), _alpha*$Q198, 0)</f>
        <v>0</v>
      </c>
      <c r="AG199" s="52">
        <f ca="1">AG198+IF(AND($E198=AG$5,$F198=AG$6), _alpha*$Q198, 0)</f>
        <v>0</v>
      </c>
      <c r="AI199" s="7">
        <f t="shared" ca="1" si="41"/>
        <v>1</v>
      </c>
      <c r="AJ199" s="12">
        <f t="shared" ca="1" si="42"/>
        <v>1</v>
      </c>
      <c r="AK199" s="12">
        <f t="shared" ca="1" si="43"/>
        <v>1</v>
      </c>
      <c r="AL199" s="12">
        <f t="shared" ca="1" si="44"/>
        <v>1</v>
      </c>
      <c r="AM199" s="8">
        <f t="shared" ca="1" si="45"/>
        <v>0</v>
      </c>
    </row>
    <row r="200" spans="2:39">
      <c r="B200" s="14">
        <f t="shared" si="46"/>
        <v>192</v>
      </c>
      <c r="C200" s="7">
        <f t="shared" ca="1" si="48"/>
        <v>1</v>
      </c>
      <c r="D200" s="8">
        <f t="shared" ca="1" si="49"/>
        <v>31</v>
      </c>
      <c r="E200" s="12">
        <f t="shared" ca="1" si="50"/>
        <v>0</v>
      </c>
      <c r="F200" s="65">
        <f t="shared" ca="1" si="47"/>
        <v>1</v>
      </c>
      <c r="G200" s="12">
        <f t="shared" ca="1" si="51"/>
        <v>-1</v>
      </c>
      <c r="H200" s="7">
        <f t="shared" ca="1" si="52"/>
        <v>1</v>
      </c>
      <c r="I200" s="8" t="b">
        <f t="shared" ca="1" si="53"/>
        <v>0</v>
      </c>
      <c r="J200" s="17"/>
      <c r="K200" s="67">
        <f t="shared" ca="1" si="39"/>
        <v>1</v>
      </c>
      <c r="L200" s="25">
        <f t="shared" ref="L200:L263" si="54">1/(1+B200)^_x</f>
        <v>7.198157507486945E-2</v>
      </c>
      <c r="M200" s="8">
        <f t="shared" ca="1" si="40"/>
        <v>1</v>
      </c>
      <c r="N200" s="17"/>
      <c r="O200" s="75">
        <f ca="1">OFFSET(R200,0,F200)</f>
        <v>5.8805722234828863</v>
      </c>
      <c r="P200" s="73">
        <f ca="1">G200+OFFSET(T200,0,M200)</f>
        <v>5.959881327333278</v>
      </c>
      <c r="Q200" s="29">
        <f ca="1">P200-O200</f>
        <v>7.9309103850391693E-2</v>
      </c>
      <c r="R200" s="28">
        <f ca="1">OFFSET(X200,0,E200*2)</f>
        <v>5.1670278375095222</v>
      </c>
      <c r="S200" s="25">
        <f ca="1">OFFSET(Y200,0,E200*2)</f>
        <v>5.8805722234828863</v>
      </c>
      <c r="T200" s="28">
        <f ca="1">OFFSET(X200,0,H200*2)</f>
        <v>1.416652319021523</v>
      </c>
      <c r="U200" s="58">
        <f ca="1">OFFSET(Y200,0,H200*2)</f>
        <v>6.959881327333278</v>
      </c>
      <c r="X200" s="51">
        <f ca="1">X199+IF(AND($E199=X$5,$F199=X$6), _alpha*$Q199, 0)</f>
        <v>5.1670278375095222</v>
      </c>
      <c r="Y200" s="36">
        <f ca="1">Y199+IF(AND($E199=Y$5,$F199=Y$6), _alpha*$Q199, 0)</f>
        <v>5.8805722234828863</v>
      </c>
      <c r="Z200" s="35">
        <f ca="1">Z199+IF(AND($E199=Z$5,$F199=Z$6), _alpha*$Q199, 0)</f>
        <v>1.416652319021523</v>
      </c>
      <c r="AA200" s="37">
        <f ca="1">AA199+IF(AND($E199=AA$5,$F199=AA$6), _alpha*$Q199, 0)</f>
        <v>6.959881327333278</v>
      </c>
      <c r="AB200" s="36">
        <f ca="1">AB199+IF(AND($E199=AB$5,$F199=AB$6), _alpha*$Q199, 0)</f>
        <v>1.7593304062902462</v>
      </c>
      <c r="AC200" s="36">
        <f ca="1">AC199+IF(AND($E199=AC$5,$F199=AC$6), _alpha*$Q199, 0)</f>
        <v>8.9999998512212187</v>
      </c>
      <c r="AD200" s="35">
        <f ca="1">AD199+IF(AND($E199=AD$5,$F199=AD$6), _alpha*$Q199, 0)</f>
        <v>-0.75</v>
      </c>
      <c r="AE200" s="37">
        <f ca="1">AE199+IF(AND($E199=AE$5,$F199=AE$6), _alpha*$Q199, 0)</f>
        <v>9.9999999953433871</v>
      </c>
      <c r="AF200" s="36">
        <f ca="1">AF199+IF(AND($E199=AF$5,$F199=AF$6), _alpha*$Q199, 0)</f>
        <v>0</v>
      </c>
      <c r="AG200" s="52">
        <f ca="1">AG199+IF(AND($E199=AG$5,$F199=AG$6), _alpha*$Q199, 0)</f>
        <v>0</v>
      </c>
      <c r="AI200" s="7">
        <f t="shared" ca="1" si="41"/>
        <v>1</v>
      </c>
      <c r="AJ200" s="12">
        <f t="shared" ca="1" si="42"/>
        <v>1</v>
      </c>
      <c r="AK200" s="12">
        <f t="shared" ca="1" si="43"/>
        <v>1</v>
      </c>
      <c r="AL200" s="12">
        <f t="shared" ca="1" si="44"/>
        <v>1</v>
      </c>
      <c r="AM200" s="8">
        <f t="shared" ca="1" si="45"/>
        <v>0</v>
      </c>
    </row>
    <row r="201" spans="2:39">
      <c r="B201" s="14">
        <f t="shared" si="46"/>
        <v>193</v>
      </c>
      <c r="C201" s="7">
        <f t="shared" ca="1" si="48"/>
        <v>2</v>
      </c>
      <c r="D201" s="8">
        <f t="shared" ca="1" si="49"/>
        <v>31</v>
      </c>
      <c r="E201" s="12">
        <f t="shared" ca="1" si="50"/>
        <v>1</v>
      </c>
      <c r="F201" s="65">
        <f t="shared" ca="1" si="47"/>
        <v>1</v>
      </c>
      <c r="G201" s="12">
        <f t="shared" ca="1" si="51"/>
        <v>-1</v>
      </c>
      <c r="H201" s="7">
        <f t="shared" ca="1" si="52"/>
        <v>2</v>
      </c>
      <c r="I201" s="8" t="b">
        <f t="shared" ca="1" si="53"/>
        <v>0</v>
      </c>
      <c r="J201" s="17"/>
      <c r="K201" s="67">
        <f t="shared" ref="K201:K264" ca="1" si="55">IF(T201&lt;U201,1,0)</f>
        <v>1</v>
      </c>
      <c r="L201" s="25">
        <f t="shared" si="54"/>
        <v>7.1795815861773818E-2</v>
      </c>
      <c r="M201" s="8">
        <f t="shared" ref="M201:M264" ca="1" si="56">IF(RAND()&lt;L201, RANDBETWEEN(0,1), K201)</f>
        <v>1</v>
      </c>
      <c r="N201" s="17"/>
      <c r="O201" s="75">
        <f ca="1">OFFSET(R201,0,F201)</f>
        <v>6.959881327333278</v>
      </c>
      <c r="P201" s="73">
        <f ca="1">G201+OFFSET(T201,0,M201)</f>
        <v>7.9999998512212187</v>
      </c>
      <c r="Q201" s="29">
        <f ca="1">P201-O201</f>
        <v>1.0401185238879407</v>
      </c>
      <c r="R201" s="28">
        <f ca="1">OFFSET(X201,0,E201*2)</f>
        <v>1.416652319021523</v>
      </c>
      <c r="S201" s="25">
        <f ca="1">OFFSET(Y201,0,E201*2)</f>
        <v>6.959881327333278</v>
      </c>
      <c r="T201" s="28">
        <f ca="1">OFFSET(X201,0,H201*2)</f>
        <v>1.7593304062902462</v>
      </c>
      <c r="U201" s="58">
        <f ca="1">OFFSET(Y201,0,H201*2)</f>
        <v>8.9999998512212187</v>
      </c>
      <c r="X201" s="51">
        <f ca="1">X200+IF(AND($E200=X$5,$F200=X$6), _alpha*$Q200, 0)</f>
        <v>5.1670278375095222</v>
      </c>
      <c r="Y201" s="36">
        <f ca="1">Y200+IF(AND($E200=Y$5,$F200=Y$6), _alpha*$Q200, 0)</f>
        <v>5.9202267754080822</v>
      </c>
      <c r="Z201" s="35">
        <f ca="1">Z200+IF(AND($E200=Z$5,$F200=Z$6), _alpha*$Q200, 0)</f>
        <v>1.416652319021523</v>
      </c>
      <c r="AA201" s="37">
        <f ca="1">AA200+IF(AND($E200=AA$5,$F200=AA$6), _alpha*$Q200, 0)</f>
        <v>6.959881327333278</v>
      </c>
      <c r="AB201" s="36">
        <f ca="1">AB200+IF(AND($E200=AB$5,$F200=AB$6), _alpha*$Q200, 0)</f>
        <v>1.7593304062902462</v>
      </c>
      <c r="AC201" s="36">
        <f ca="1">AC200+IF(AND($E200=AC$5,$F200=AC$6), _alpha*$Q200, 0)</f>
        <v>8.9999998512212187</v>
      </c>
      <c r="AD201" s="35">
        <f ca="1">AD200+IF(AND($E200=AD$5,$F200=AD$6), _alpha*$Q200, 0)</f>
        <v>-0.75</v>
      </c>
      <c r="AE201" s="37">
        <f ca="1">AE200+IF(AND($E200=AE$5,$F200=AE$6), _alpha*$Q200, 0)</f>
        <v>9.9999999953433871</v>
      </c>
      <c r="AF201" s="36">
        <f ca="1">AF200+IF(AND($E200=AF$5,$F200=AF$6), _alpha*$Q200, 0)</f>
        <v>0</v>
      </c>
      <c r="AG201" s="52">
        <f ca="1">AG200+IF(AND($E200=AG$5,$F200=AG$6), _alpha*$Q200, 0)</f>
        <v>0</v>
      </c>
      <c r="AI201" s="7">
        <f t="shared" ref="AI201:AI264" ca="1" si="57">IF(X201&lt;Y201, 1, 0)</f>
        <v>1</v>
      </c>
      <c r="AJ201" s="12">
        <f t="shared" ref="AJ201:AJ264" ca="1" si="58">IF(Z201&lt;AA201, 1, 0)</f>
        <v>1</v>
      </c>
      <c r="AK201" s="12">
        <f t="shared" ref="AK201:AK264" ca="1" si="59">IF(AB201&lt;AC201, 1, 0)</f>
        <v>1</v>
      </c>
      <c r="AL201" s="12">
        <f t="shared" ref="AL201:AL264" ca="1" si="60">IF(AD201&lt;AE201, 1, 0)</f>
        <v>1</v>
      </c>
      <c r="AM201" s="8">
        <f t="shared" ref="AM201:AM264" ca="1" si="61">IF(AF201&lt;AG201, 1, 0)</f>
        <v>0</v>
      </c>
    </row>
    <row r="202" spans="2:39">
      <c r="B202" s="14">
        <f t="shared" ref="B202:B265" si="62">B201+1</f>
        <v>194</v>
      </c>
      <c r="C202" s="7">
        <f t="shared" ca="1" si="48"/>
        <v>3</v>
      </c>
      <c r="D202" s="8">
        <f t="shared" ca="1" si="49"/>
        <v>31</v>
      </c>
      <c r="E202" s="12">
        <f t="shared" ca="1" si="50"/>
        <v>2</v>
      </c>
      <c r="F202" s="65">
        <f t="shared" ref="F202:F265" ca="1" si="63">M201</f>
        <v>1</v>
      </c>
      <c r="G202" s="12">
        <f t="shared" ca="1" si="51"/>
        <v>-1</v>
      </c>
      <c r="H202" s="7">
        <f t="shared" ca="1" si="52"/>
        <v>3</v>
      </c>
      <c r="I202" s="8" t="b">
        <f t="shared" ca="1" si="53"/>
        <v>0</v>
      </c>
      <c r="J202" s="17"/>
      <c r="K202" s="67">
        <f t="shared" ca="1" si="55"/>
        <v>1</v>
      </c>
      <c r="L202" s="25">
        <f t="shared" si="54"/>
        <v>7.1611487403943297E-2</v>
      </c>
      <c r="M202" s="8">
        <f t="shared" ca="1" si="56"/>
        <v>1</v>
      </c>
      <c r="N202" s="17"/>
      <c r="O202" s="75">
        <f ca="1">OFFSET(R202,0,F202)</f>
        <v>8.9999998512212187</v>
      </c>
      <c r="P202" s="73">
        <f ca="1">G202+OFFSET(T202,0,M202)</f>
        <v>8.9999999953433871</v>
      </c>
      <c r="Q202" s="29">
        <f ca="1">P202-O202</f>
        <v>1.441221684217453E-7</v>
      </c>
      <c r="R202" s="28">
        <f ca="1">OFFSET(X202,0,E202*2)</f>
        <v>1.7593304062902462</v>
      </c>
      <c r="S202" s="25">
        <f ca="1">OFFSET(Y202,0,E202*2)</f>
        <v>8.9999998512212187</v>
      </c>
      <c r="T202" s="28">
        <f ca="1">OFFSET(X202,0,H202*2)</f>
        <v>-0.75</v>
      </c>
      <c r="U202" s="58">
        <f ca="1">OFFSET(Y202,0,H202*2)</f>
        <v>9.9999999953433871</v>
      </c>
      <c r="X202" s="51">
        <f ca="1">X201+IF(AND($E201=X$5,$F201=X$6), _alpha*$Q201, 0)</f>
        <v>5.1670278375095222</v>
      </c>
      <c r="Y202" s="36">
        <f ca="1">Y201+IF(AND($E201=Y$5,$F201=Y$6), _alpha*$Q201, 0)</f>
        <v>5.9202267754080822</v>
      </c>
      <c r="Z202" s="35">
        <f ca="1">Z201+IF(AND($E201=Z$5,$F201=Z$6), _alpha*$Q201, 0)</f>
        <v>1.416652319021523</v>
      </c>
      <c r="AA202" s="37">
        <f ca="1">AA201+IF(AND($E201=AA$5,$F201=AA$6), _alpha*$Q201, 0)</f>
        <v>7.4799405892772484</v>
      </c>
      <c r="AB202" s="36">
        <f ca="1">AB201+IF(AND($E201=AB$5,$F201=AB$6), _alpha*$Q201, 0)</f>
        <v>1.7593304062902462</v>
      </c>
      <c r="AC202" s="36">
        <f ca="1">AC201+IF(AND($E201=AC$5,$F201=AC$6), _alpha*$Q201, 0)</f>
        <v>8.9999998512212187</v>
      </c>
      <c r="AD202" s="35">
        <f ca="1">AD201+IF(AND($E201=AD$5,$F201=AD$6), _alpha*$Q201, 0)</f>
        <v>-0.75</v>
      </c>
      <c r="AE202" s="37">
        <f ca="1">AE201+IF(AND($E201=AE$5,$F201=AE$6), _alpha*$Q201, 0)</f>
        <v>9.9999999953433871</v>
      </c>
      <c r="AF202" s="36">
        <f ca="1">AF201+IF(AND($E201=AF$5,$F201=AF$6), _alpha*$Q201, 0)</f>
        <v>0</v>
      </c>
      <c r="AG202" s="52">
        <f ca="1">AG201+IF(AND($E201=AG$5,$F201=AG$6), _alpha*$Q201, 0)</f>
        <v>0</v>
      </c>
      <c r="AI202" s="7">
        <f t="shared" ca="1" si="57"/>
        <v>1</v>
      </c>
      <c r="AJ202" s="12">
        <f t="shared" ca="1" si="58"/>
        <v>1</v>
      </c>
      <c r="AK202" s="12">
        <f t="shared" ca="1" si="59"/>
        <v>1</v>
      </c>
      <c r="AL202" s="12">
        <f t="shared" ca="1" si="60"/>
        <v>1</v>
      </c>
      <c r="AM202" s="8">
        <f t="shared" ca="1" si="61"/>
        <v>0</v>
      </c>
    </row>
    <row r="203" spans="2:39">
      <c r="B203" s="14">
        <f t="shared" si="62"/>
        <v>195</v>
      </c>
      <c r="C203" s="7">
        <f t="shared" ca="1" si="48"/>
        <v>4</v>
      </c>
      <c r="D203" s="8">
        <f t="shared" ca="1" si="49"/>
        <v>31</v>
      </c>
      <c r="E203" s="12">
        <f t="shared" ca="1" si="50"/>
        <v>3</v>
      </c>
      <c r="F203" s="65">
        <f t="shared" ca="1" si="63"/>
        <v>1</v>
      </c>
      <c r="G203" s="12">
        <f t="shared" ca="1" si="51"/>
        <v>10</v>
      </c>
      <c r="H203" s="7">
        <f t="shared" ca="1" si="52"/>
        <v>4</v>
      </c>
      <c r="I203" s="8" t="b">
        <f t="shared" ca="1" si="53"/>
        <v>1</v>
      </c>
      <c r="J203" s="17"/>
      <c r="K203" s="67">
        <f t="shared" ca="1" si="55"/>
        <v>0</v>
      </c>
      <c r="L203" s="25">
        <f t="shared" si="54"/>
        <v>7.1428571428571425E-2</v>
      </c>
      <c r="M203" s="8">
        <f t="shared" ca="1" si="56"/>
        <v>0</v>
      </c>
      <c r="N203" s="17"/>
      <c r="O203" s="75">
        <f ca="1">OFFSET(R203,0,F203)</f>
        <v>9.9999999953433871</v>
      </c>
      <c r="P203" s="73">
        <f ca="1">G203+OFFSET(T203,0,M203)</f>
        <v>10</v>
      </c>
      <c r="Q203" s="29">
        <f ca="1">P203-O203</f>
        <v>4.6566128730773926E-9</v>
      </c>
      <c r="R203" s="28">
        <f ca="1">OFFSET(X203,0,E203*2)</f>
        <v>-0.75</v>
      </c>
      <c r="S203" s="25">
        <f ca="1">OFFSET(Y203,0,E203*2)</f>
        <v>9.9999999953433871</v>
      </c>
      <c r="T203" s="28">
        <f ca="1">OFFSET(X203,0,H203*2)</f>
        <v>0</v>
      </c>
      <c r="U203" s="58">
        <f ca="1">OFFSET(Y203,0,H203*2)</f>
        <v>0</v>
      </c>
      <c r="X203" s="51">
        <f ca="1">X202+IF(AND($E202=X$5,$F202=X$6), _alpha*$Q202, 0)</f>
        <v>5.1670278375095222</v>
      </c>
      <c r="Y203" s="36">
        <f ca="1">Y202+IF(AND($E202=Y$5,$F202=Y$6), _alpha*$Q202, 0)</f>
        <v>5.9202267754080822</v>
      </c>
      <c r="Z203" s="35">
        <f ca="1">Z202+IF(AND($E202=Z$5,$F202=Z$6), _alpha*$Q202, 0)</f>
        <v>1.416652319021523</v>
      </c>
      <c r="AA203" s="37">
        <f ca="1">AA202+IF(AND($E202=AA$5,$F202=AA$6), _alpha*$Q202, 0)</f>
        <v>7.4799405892772484</v>
      </c>
      <c r="AB203" s="36">
        <f ca="1">AB202+IF(AND($E202=AB$5,$F202=AB$6), _alpha*$Q202, 0)</f>
        <v>1.7593304062902462</v>
      </c>
      <c r="AC203" s="36">
        <f ca="1">AC202+IF(AND($E202=AC$5,$F202=AC$6), _alpha*$Q202, 0)</f>
        <v>8.9999999232823029</v>
      </c>
      <c r="AD203" s="35">
        <f ca="1">AD202+IF(AND($E202=AD$5,$F202=AD$6), _alpha*$Q202, 0)</f>
        <v>-0.75</v>
      </c>
      <c r="AE203" s="37">
        <f ca="1">AE202+IF(AND($E202=AE$5,$F202=AE$6), _alpha*$Q202, 0)</f>
        <v>9.9999999953433871</v>
      </c>
      <c r="AF203" s="36">
        <f ca="1">AF202+IF(AND($E202=AF$5,$F202=AF$6), _alpha*$Q202, 0)</f>
        <v>0</v>
      </c>
      <c r="AG203" s="52">
        <f ca="1">AG202+IF(AND($E202=AG$5,$F202=AG$6), _alpha*$Q202, 0)</f>
        <v>0</v>
      </c>
      <c r="AI203" s="7">
        <f t="shared" ca="1" si="57"/>
        <v>1</v>
      </c>
      <c r="AJ203" s="12">
        <f t="shared" ca="1" si="58"/>
        <v>1</v>
      </c>
      <c r="AK203" s="12">
        <f t="shared" ca="1" si="59"/>
        <v>1</v>
      </c>
      <c r="AL203" s="12">
        <f t="shared" ca="1" si="60"/>
        <v>1</v>
      </c>
      <c r="AM203" s="8">
        <f t="shared" ca="1" si="61"/>
        <v>0</v>
      </c>
    </row>
    <row r="204" spans="2:39">
      <c r="B204" s="14">
        <f t="shared" si="62"/>
        <v>196</v>
      </c>
      <c r="C204" s="7">
        <f t="shared" ca="1" si="48"/>
        <v>0</v>
      </c>
      <c r="D204" s="8">
        <f t="shared" ca="1" si="49"/>
        <v>32</v>
      </c>
      <c r="E204" s="12">
        <f t="shared" ca="1" si="50"/>
        <v>0</v>
      </c>
      <c r="F204" s="65">
        <f t="shared" ca="1" si="63"/>
        <v>0</v>
      </c>
      <c r="G204" s="12">
        <f t="shared" ca="1" si="51"/>
        <v>-1</v>
      </c>
      <c r="H204" s="7">
        <f t="shared" ca="1" si="52"/>
        <v>0</v>
      </c>
      <c r="I204" s="8" t="b">
        <f t="shared" ca="1" si="53"/>
        <v>0</v>
      </c>
      <c r="J204" s="17"/>
      <c r="K204" s="67">
        <f t="shared" ca="1" si="55"/>
        <v>1</v>
      </c>
      <c r="L204" s="25">
        <f t="shared" si="54"/>
        <v>7.124704998790965E-2</v>
      </c>
      <c r="M204" s="8">
        <f t="shared" ca="1" si="56"/>
        <v>1</v>
      </c>
      <c r="N204" s="17"/>
      <c r="O204" s="75">
        <f ca="1">OFFSET(R204,0,F204)</f>
        <v>5.1670278375095222</v>
      </c>
      <c r="P204" s="73">
        <f ca="1">G204+OFFSET(T204,0,M204)</f>
        <v>4.9202267754080822</v>
      </c>
      <c r="Q204" s="29">
        <f ca="1">P204-O204</f>
        <v>-0.24680106210144004</v>
      </c>
      <c r="R204" s="28">
        <f ca="1">OFFSET(X204,0,E204*2)</f>
        <v>5.1670278375095222</v>
      </c>
      <c r="S204" s="25">
        <f ca="1">OFFSET(Y204,0,E204*2)</f>
        <v>5.9202267754080822</v>
      </c>
      <c r="T204" s="28">
        <f ca="1">OFFSET(X204,0,H204*2)</f>
        <v>5.1670278375095222</v>
      </c>
      <c r="U204" s="58">
        <f ca="1">OFFSET(Y204,0,H204*2)</f>
        <v>5.9202267754080822</v>
      </c>
      <c r="X204" s="51">
        <f ca="1">X203+IF(AND($E203=X$5,$F203=X$6), _alpha*$Q203, 0)</f>
        <v>5.1670278375095222</v>
      </c>
      <c r="Y204" s="36">
        <f ca="1">Y203+IF(AND($E203=Y$5,$F203=Y$6), _alpha*$Q203, 0)</f>
        <v>5.9202267754080822</v>
      </c>
      <c r="Z204" s="35">
        <f ca="1">Z203+IF(AND($E203=Z$5,$F203=Z$6), _alpha*$Q203, 0)</f>
        <v>1.416652319021523</v>
      </c>
      <c r="AA204" s="37">
        <f ca="1">AA203+IF(AND($E203=AA$5,$F203=AA$6), _alpha*$Q203, 0)</f>
        <v>7.4799405892772484</v>
      </c>
      <c r="AB204" s="36">
        <f ca="1">AB203+IF(AND($E203=AB$5,$F203=AB$6), _alpha*$Q203, 0)</f>
        <v>1.7593304062902462</v>
      </c>
      <c r="AC204" s="36">
        <f ca="1">AC203+IF(AND($E203=AC$5,$F203=AC$6), _alpha*$Q203, 0)</f>
        <v>8.9999999232823029</v>
      </c>
      <c r="AD204" s="35">
        <f ca="1">AD203+IF(AND($E203=AD$5,$F203=AD$6), _alpha*$Q203, 0)</f>
        <v>-0.75</v>
      </c>
      <c r="AE204" s="37">
        <f ca="1">AE203+IF(AND($E203=AE$5,$F203=AE$6), _alpha*$Q203, 0)</f>
        <v>9.9999999976716936</v>
      </c>
      <c r="AF204" s="36">
        <f ca="1">AF203+IF(AND($E203=AF$5,$F203=AF$6), _alpha*$Q203, 0)</f>
        <v>0</v>
      </c>
      <c r="AG204" s="52">
        <f ca="1">AG203+IF(AND($E203=AG$5,$F203=AG$6), _alpha*$Q203, 0)</f>
        <v>0</v>
      </c>
      <c r="AI204" s="7">
        <f t="shared" ca="1" si="57"/>
        <v>1</v>
      </c>
      <c r="AJ204" s="12">
        <f t="shared" ca="1" si="58"/>
        <v>1</v>
      </c>
      <c r="AK204" s="12">
        <f t="shared" ca="1" si="59"/>
        <v>1</v>
      </c>
      <c r="AL204" s="12">
        <f t="shared" ca="1" si="60"/>
        <v>1</v>
      </c>
      <c r="AM204" s="8">
        <f t="shared" ca="1" si="61"/>
        <v>0</v>
      </c>
    </row>
    <row r="205" spans="2:39">
      <c r="B205" s="14">
        <f t="shared" si="62"/>
        <v>197</v>
      </c>
      <c r="C205" s="7">
        <f t="shared" ca="1" si="48"/>
        <v>1</v>
      </c>
      <c r="D205" s="8">
        <f t="shared" ca="1" si="49"/>
        <v>32</v>
      </c>
      <c r="E205" s="12">
        <f t="shared" ca="1" si="50"/>
        <v>0</v>
      </c>
      <c r="F205" s="65">
        <f t="shared" ca="1" si="63"/>
        <v>1</v>
      </c>
      <c r="G205" s="12">
        <f t="shared" ca="1" si="51"/>
        <v>-1</v>
      </c>
      <c r="H205" s="7">
        <f t="shared" ca="1" si="52"/>
        <v>1</v>
      </c>
      <c r="I205" s="8" t="b">
        <f t="shared" ca="1" si="53"/>
        <v>0</v>
      </c>
      <c r="J205" s="17"/>
      <c r="K205" s="67">
        <f t="shared" ca="1" si="55"/>
        <v>1</v>
      </c>
      <c r="L205" s="25">
        <f t="shared" si="54"/>
        <v>7.1066905451870152E-2</v>
      </c>
      <c r="M205" s="8">
        <f t="shared" ca="1" si="56"/>
        <v>1</v>
      </c>
      <c r="N205" s="17"/>
      <c r="O205" s="75">
        <f ca="1">OFFSET(R205,0,F205)</f>
        <v>5.9202267754080822</v>
      </c>
      <c r="P205" s="73">
        <f ca="1">G205+OFFSET(T205,0,M205)</f>
        <v>6.4799405892772484</v>
      </c>
      <c r="Q205" s="29">
        <f ca="1">P205-O205</f>
        <v>0.55971381386916619</v>
      </c>
      <c r="R205" s="28">
        <f ca="1">OFFSET(X205,0,E205*2)</f>
        <v>5.0436273064588022</v>
      </c>
      <c r="S205" s="25">
        <f ca="1">OFFSET(Y205,0,E205*2)</f>
        <v>5.9202267754080822</v>
      </c>
      <c r="T205" s="28">
        <f ca="1">OFFSET(X205,0,H205*2)</f>
        <v>1.416652319021523</v>
      </c>
      <c r="U205" s="58">
        <f ca="1">OFFSET(Y205,0,H205*2)</f>
        <v>7.4799405892772484</v>
      </c>
      <c r="X205" s="51">
        <f ca="1">X204+IF(AND($E204=X$5,$F204=X$6), _alpha*$Q204, 0)</f>
        <v>5.0436273064588022</v>
      </c>
      <c r="Y205" s="36">
        <f ca="1">Y204+IF(AND($E204=Y$5,$F204=Y$6), _alpha*$Q204, 0)</f>
        <v>5.9202267754080822</v>
      </c>
      <c r="Z205" s="35">
        <f ca="1">Z204+IF(AND($E204=Z$5,$F204=Z$6), _alpha*$Q204, 0)</f>
        <v>1.416652319021523</v>
      </c>
      <c r="AA205" s="37">
        <f ca="1">AA204+IF(AND($E204=AA$5,$F204=AA$6), _alpha*$Q204, 0)</f>
        <v>7.4799405892772484</v>
      </c>
      <c r="AB205" s="36">
        <f ca="1">AB204+IF(AND($E204=AB$5,$F204=AB$6), _alpha*$Q204, 0)</f>
        <v>1.7593304062902462</v>
      </c>
      <c r="AC205" s="36">
        <f ca="1">AC204+IF(AND($E204=AC$5,$F204=AC$6), _alpha*$Q204, 0)</f>
        <v>8.9999999232823029</v>
      </c>
      <c r="AD205" s="35">
        <f ca="1">AD204+IF(AND($E204=AD$5,$F204=AD$6), _alpha*$Q204, 0)</f>
        <v>-0.75</v>
      </c>
      <c r="AE205" s="37">
        <f ca="1">AE204+IF(AND($E204=AE$5,$F204=AE$6), _alpha*$Q204, 0)</f>
        <v>9.9999999976716936</v>
      </c>
      <c r="AF205" s="36">
        <f ca="1">AF204+IF(AND($E204=AF$5,$F204=AF$6), _alpha*$Q204, 0)</f>
        <v>0</v>
      </c>
      <c r="AG205" s="52">
        <f ca="1">AG204+IF(AND($E204=AG$5,$F204=AG$6), _alpha*$Q204, 0)</f>
        <v>0</v>
      </c>
      <c r="AI205" s="7">
        <f t="shared" ca="1" si="57"/>
        <v>1</v>
      </c>
      <c r="AJ205" s="12">
        <f t="shared" ca="1" si="58"/>
        <v>1</v>
      </c>
      <c r="AK205" s="12">
        <f t="shared" ca="1" si="59"/>
        <v>1</v>
      </c>
      <c r="AL205" s="12">
        <f t="shared" ca="1" si="60"/>
        <v>1</v>
      </c>
      <c r="AM205" s="8">
        <f t="shared" ca="1" si="61"/>
        <v>0</v>
      </c>
    </row>
    <row r="206" spans="2:39">
      <c r="B206" s="14">
        <f t="shared" si="62"/>
        <v>198</v>
      </c>
      <c r="C206" s="7">
        <f t="shared" ref="C206:C269" ca="1" si="64">IF(I205=TRUE,0,C205+1)</f>
        <v>2</v>
      </c>
      <c r="D206" s="8">
        <f t="shared" ref="D206:D269" ca="1" si="65">D205+IF(I205=TRUE,1,0)</f>
        <v>32</v>
      </c>
      <c r="E206" s="12">
        <f t="shared" ref="E206:E269" ca="1" si="66">IF(I205=TRUE,0,H205)</f>
        <v>1</v>
      </c>
      <c r="F206" s="65">
        <f t="shared" ca="1" si="63"/>
        <v>1</v>
      </c>
      <c r="G206" s="12">
        <f t="shared" ref="G206:G269" ca="1" si="67">IF(I206=TRUE, 10,-1)</f>
        <v>-1</v>
      </c>
      <c r="H206" s="7">
        <f t="shared" ref="H206:H269" ca="1" si="68">MAX(0, E206+IF(F206=0,-1,1))</f>
        <v>2</v>
      </c>
      <c r="I206" s="8" t="b">
        <f t="shared" ref="I206:I269" ca="1" si="69">IF(H206=4, TRUE, FALSE)</f>
        <v>0</v>
      </c>
      <c r="J206" s="17"/>
      <c r="K206" s="67">
        <f t="shared" ca="1" si="55"/>
        <v>1</v>
      </c>
      <c r="L206" s="25">
        <f t="shared" si="54"/>
        <v>7.0888120500833582E-2</v>
      </c>
      <c r="M206" s="8">
        <f t="shared" ca="1" si="56"/>
        <v>1</v>
      </c>
      <c r="N206" s="17"/>
      <c r="O206" s="75">
        <f ca="1">OFFSET(R206,0,F206)</f>
        <v>7.4799405892772484</v>
      </c>
      <c r="P206" s="73">
        <f ca="1">G206+OFFSET(T206,0,M206)</f>
        <v>7.9999999232823029</v>
      </c>
      <c r="Q206" s="29">
        <f ca="1">P206-O206</f>
        <v>0.52005933400505455</v>
      </c>
      <c r="R206" s="28">
        <f ca="1">OFFSET(X206,0,E206*2)</f>
        <v>1.416652319021523</v>
      </c>
      <c r="S206" s="25">
        <f ca="1">OFFSET(Y206,0,E206*2)</f>
        <v>7.4799405892772484</v>
      </c>
      <c r="T206" s="28">
        <f ca="1">OFFSET(X206,0,H206*2)</f>
        <v>1.7593304062902462</v>
      </c>
      <c r="U206" s="58">
        <f ca="1">OFFSET(Y206,0,H206*2)</f>
        <v>8.9999999232823029</v>
      </c>
      <c r="X206" s="51">
        <f ca="1">X205+IF(AND($E205=X$5,$F205=X$6), _alpha*$Q205, 0)</f>
        <v>5.0436273064588022</v>
      </c>
      <c r="Y206" s="36">
        <f ca="1">Y205+IF(AND($E205=Y$5,$F205=Y$6), _alpha*$Q205, 0)</f>
        <v>6.2000836823426653</v>
      </c>
      <c r="Z206" s="35">
        <f ca="1">Z205+IF(AND($E205=Z$5,$F205=Z$6), _alpha*$Q205, 0)</f>
        <v>1.416652319021523</v>
      </c>
      <c r="AA206" s="37">
        <f ca="1">AA205+IF(AND($E205=AA$5,$F205=AA$6), _alpha*$Q205, 0)</f>
        <v>7.4799405892772484</v>
      </c>
      <c r="AB206" s="36">
        <f ca="1">AB205+IF(AND($E205=AB$5,$F205=AB$6), _alpha*$Q205, 0)</f>
        <v>1.7593304062902462</v>
      </c>
      <c r="AC206" s="36">
        <f ca="1">AC205+IF(AND($E205=AC$5,$F205=AC$6), _alpha*$Q205, 0)</f>
        <v>8.9999999232823029</v>
      </c>
      <c r="AD206" s="35">
        <f ca="1">AD205+IF(AND($E205=AD$5,$F205=AD$6), _alpha*$Q205, 0)</f>
        <v>-0.75</v>
      </c>
      <c r="AE206" s="37">
        <f ca="1">AE205+IF(AND($E205=AE$5,$F205=AE$6), _alpha*$Q205, 0)</f>
        <v>9.9999999976716936</v>
      </c>
      <c r="AF206" s="36">
        <f ca="1">AF205+IF(AND($E205=AF$5,$F205=AF$6), _alpha*$Q205, 0)</f>
        <v>0</v>
      </c>
      <c r="AG206" s="52">
        <f ca="1">AG205+IF(AND($E205=AG$5,$F205=AG$6), _alpha*$Q205, 0)</f>
        <v>0</v>
      </c>
      <c r="AI206" s="7">
        <f t="shared" ca="1" si="57"/>
        <v>1</v>
      </c>
      <c r="AJ206" s="12">
        <f t="shared" ca="1" si="58"/>
        <v>1</v>
      </c>
      <c r="AK206" s="12">
        <f t="shared" ca="1" si="59"/>
        <v>1</v>
      </c>
      <c r="AL206" s="12">
        <f t="shared" ca="1" si="60"/>
        <v>1</v>
      </c>
      <c r="AM206" s="8">
        <f t="shared" ca="1" si="61"/>
        <v>0</v>
      </c>
    </row>
    <row r="207" spans="2:39">
      <c r="B207" s="14">
        <f t="shared" si="62"/>
        <v>199</v>
      </c>
      <c r="C207" s="7">
        <f t="shared" ca="1" si="64"/>
        <v>3</v>
      </c>
      <c r="D207" s="8">
        <f t="shared" ca="1" si="65"/>
        <v>32</v>
      </c>
      <c r="E207" s="12">
        <f t="shared" ca="1" si="66"/>
        <v>2</v>
      </c>
      <c r="F207" s="65">
        <f t="shared" ca="1" si="63"/>
        <v>1</v>
      </c>
      <c r="G207" s="12">
        <f t="shared" ca="1" si="67"/>
        <v>-1</v>
      </c>
      <c r="H207" s="7">
        <f t="shared" ca="1" si="68"/>
        <v>3</v>
      </c>
      <c r="I207" s="8" t="b">
        <f t="shared" ca="1" si="69"/>
        <v>0</v>
      </c>
      <c r="J207" s="17"/>
      <c r="K207" s="67">
        <f t="shared" ca="1" si="55"/>
        <v>1</v>
      </c>
      <c r="L207" s="25">
        <f t="shared" si="54"/>
        <v>7.0710678118654752E-2</v>
      </c>
      <c r="M207" s="8">
        <f t="shared" ca="1" si="56"/>
        <v>0</v>
      </c>
      <c r="N207" s="17"/>
      <c r="O207" s="75">
        <f ca="1">OFFSET(R207,0,F207)</f>
        <v>8.9999999232823029</v>
      </c>
      <c r="P207" s="73">
        <f ca="1">G207+OFFSET(T207,0,M207)</f>
        <v>-1.75</v>
      </c>
      <c r="Q207" s="29">
        <f ca="1">P207-O207</f>
        <v>-10.749999923282303</v>
      </c>
      <c r="R207" s="28">
        <f ca="1">OFFSET(X207,0,E207*2)</f>
        <v>1.7593304062902462</v>
      </c>
      <c r="S207" s="25">
        <f ca="1">OFFSET(Y207,0,E207*2)</f>
        <v>8.9999999232823029</v>
      </c>
      <c r="T207" s="28">
        <f ca="1">OFFSET(X207,0,H207*2)</f>
        <v>-0.75</v>
      </c>
      <c r="U207" s="58">
        <f ca="1">OFFSET(Y207,0,H207*2)</f>
        <v>9.9999999976716936</v>
      </c>
      <c r="X207" s="51">
        <f ca="1">X206+IF(AND($E206=X$5,$F206=X$6), _alpha*$Q206, 0)</f>
        <v>5.0436273064588022</v>
      </c>
      <c r="Y207" s="36">
        <f ca="1">Y206+IF(AND($E206=Y$5,$F206=Y$6), _alpha*$Q206, 0)</f>
        <v>6.2000836823426653</v>
      </c>
      <c r="Z207" s="35">
        <f ca="1">Z206+IF(AND($E206=Z$5,$F206=Z$6), _alpha*$Q206, 0)</f>
        <v>1.416652319021523</v>
      </c>
      <c r="AA207" s="37">
        <f ca="1">AA206+IF(AND($E206=AA$5,$F206=AA$6), _alpha*$Q206, 0)</f>
        <v>7.7399702562797756</v>
      </c>
      <c r="AB207" s="36">
        <f ca="1">AB206+IF(AND($E206=AB$5,$F206=AB$6), _alpha*$Q206, 0)</f>
        <v>1.7593304062902462</v>
      </c>
      <c r="AC207" s="36">
        <f ca="1">AC206+IF(AND($E206=AC$5,$F206=AC$6), _alpha*$Q206, 0)</f>
        <v>8.9999999232823029</v>
      </c>
      <c r="AD207" s="35">
        <f ca="1">AD206+IF(AND($E206=AD$5,$F206=AD$6), _alpha*$Q206, 0)</f>
        <v>-0.75</v>
      </c>
      <c r="AE207" s="37">
        <f ca="1">AE206+IF(AND($E206=AE$5,$F206=AE$6), _alpha*$Q206, 0)</f>
        <v>9.9999999976716936</v>
      </c>
      <c r="AF207" s="36">
        <f ca="1">AF206+IF(AND($E206=AF$5,$F206=AF$6), _alpha*$Q206, 0)</f>
        <v>0</v>
      </c>
      <c r="AG207" s="52">
        <f ca="1">AG206+IF(AND($E206=AG$5,$F206=AG$6), _alpha*$Q206, 0)</f>
        <v>0</v>
      </c>
      <c r="AI207" s="7">
        <f t="shared" ca="1" si="57"/>
        <v>1</v>
      </c>
      <c r="AJ207" s="12">
        <f t="shared" ca="1" si="58"/>
        <v>1</v>
      </c>
      <c r="AK207" s="12">
        <f t="shared" ca="1" si="59"/>
        <v>1</v>
      </c>
      <c r="AL207" s="12">
        <f t="shared" ca="1" si="60"/>
        <v>1</v>
      </c>
      <c r="AM207" s="8">
        <f t="shared" ca="1" si="61"/>
        <v>0</v>
      </c>
    </row>
    <row r="208" spans="2:39">
      <c r="B208" s="14">
        <f t="shared" si="62"/>
        <v>200</v>
      </c>
      <c r="C208" s="7">
        <f t="shared" ca="1" si="64"/>
        <v>4</v>
      </c>
      <c r="D208" s="8">
        <f t="shared" ca="1" si="65"/>
        <v>32</v>
      </c>
      <c r="E208" s="12">
        <f t="shared" ca="1" si="66"/>
        <v>3</v>
      </c>
      <c r="F208" s="65">
        <f t="shared" ca="1" si="63"/>
        <v>0</v>
      </c>
      <c r="G208" s="12">
        <f t="shared" ca="1" si="67"/>
        <v>-1</v>
      </c>
      <c r="H208" s="7">
        <f t="shared" ca="1" si="68"/>
        <v>2</v>
      </c>
      <c r="I208" s="8" t="b">
        <f t="shared" ca="1" si="69"/>
        <v>0</v>
      </c>
      <c r="J208" s="17"/>
      <c r="K208" s="67">
        <f t="shared" ca="1" si="55"/>
        <v>1</v>
      </c>
      <c r="L208" s="25">
        <f t="shared" si="54"/>
        <v>7.0534561585859828E-2</v>
      </c>
      <c r="M208" s="8">
        <f t="shared" ca="1" si="56"/>
        <v>1</v>
      </c>
      <c r="N208" s="17"/>
      <c r="O208" s="75">
        <f ca="1">OFFSET(R208,0,F208)</f>
        <v>-0.75</v>
      </c>
      <c r="P208" s="73">
        <f ca="1">G208+OFFSET(T208,0,M208)</f>
        <v>2.6249999616411515</v>
      </c>
      <c r="Q208" s="29">
        <f ca="1">P208-O208</f>
        <v>3.3749999616411515</v>
      </c>
      <c r="R208" s="28">
        <f ca="1">OFFSET(X208,0,E208*2)</f>
        <v>-0.75</v>
      </c>
      <c r="S208" s="25">
        <f ca="1">OFFSET(Y208,0,E208*2)</f>
        <v>9.9999999976716936</v>
      </c>
      <c r="T208" s="28">
        <f ca="1">OFFSET(X208,0,H208*2)</f>
        <v>1.7593304062902462</v>
      </c>
      <c r="U208" s="58">
        <f ca="1">OFFSET(Y208,0,H208*2)</f>
        <v>3.6249999616411515</v>
      </c>
      <c r="X208" s="51">
        <f ca="1">X207+IF(AND($E207=X$5,$F207=X$6), _alpha*$Q207, 0)</f>
        <v>5.0436273064588022</v>
      </c>
      <c r="Y208" s="36">
        <f ca="1">Y207+IF(AND($E207=Y$5,$F207=Y$6), _alpha*$Q207, 0)</f>
        <v>6.2000836823426653</v>
      </c>
      <c r="Z208" s="35">
        <f ca="1">Z207+IF(AND($E207=Z$5,$F207=Z$6), _alpha*$Q207, 0)</f>
        <v>1.416652319021523</v>
      </c>
      <c r="AA208" s="37">
        <f ca="1">AA207+IF(AND($E207=AA$5,$F207=AA$6), _alpha*$Q207, 0)</f>
        <v>7.7399702562797756</v>
      </c>
      <c r="AB208" s="36">
        <f ca="1">AB207+IF(AND($E207=AB$5,$F207=AB$6), _alpha*$Q207, 0)</f>
        <v>1.7593304062902462</v>
      </c>
      <c r="AC208" s="36">
        <f ca="1">AC207+IF(AND($E207=AC$5,$F207=AC$6), _alpha*$Q207, 0)</f>
        <v>3.6249999616411515</v>
      </c>
      <c r="AD208" s="35">
        <f ca="1">AD207+IF(AND($E207=AD$5,$F207=AD$6), _alpha*$Q207, 0)</f>
        <v>-0.75</v>
      </c>
      <c r="AE208" s="37">
        <f ca="1">AE207+IF(AND($E207=AE$5,$F207=AE$6), _alpha*$Q207, 0)</f>
        <v>9.9999999976716936</v>
      </c>
      <c r="AF208" s="36">
        <f ca="1">AF207+IF(AND($E207=AF$5,$F207=AF$6), _alpha*$Q207, 0)</f>
        <v>0</v>
      </c>
      <c r="AG208" s="52">
        <f ca="1">AG207+IF(AND($E207=AG$5,$F207=AG$6), _alpha*$Q207, 0)</f>
        <v>0</v>
      </c>
      <c r="AI208" s="7">
        <f t="shared" ca="1" si="57"/>
        <v>1</v>
      </c>
      <c r="AJ208" s="12">
        <f t="shared" ca="1" si="58"/>
        <v>1</v>
      </c>
      <c r="AK208" s="12">
        <f t="shared" ca="1" si="59"/>
        <v>1</v>
      </c>
      <c r="AL208" s="12">
        <f t="shared" ca="1" si="60"/>
        <v>1</v>
      </c>
      <c r="AM208" s="8">
        <f t="shared" ca="1" si="61"/>
        <v>0</v>
      </c>
    </row>
    <row r="209" spans="2:39">
      <c r="B209" s="14">
        <f t="shared" si="62"/>
        <v>201</v>
      </c>
      <c r="C209" s="7">
        <f t="shared" ca="1" si="64"/>
        <v>5</v>
      </c>
      <c r="D209" s="8">
        <f t="shared" ca="1" si="65"/>
        <v>32</v>
      </c>
      <c r="E209" s="12">
        <f t="shared" ca="1" si="66"/>
        <v>2</v>
      </c>
      <c r="F209" s="65">
        <f t="shared" ca="1" si="63"/>
        <v>1</v>
      </c>
      <c r="G209" s="12">
        <f t="shared" ca="1" si="67"/>
        <v>-1</v>
      </c>
      <c r="H209" s="7">
        <f t="shared" ca="1" si="68"/>
        <v>3</v>
      </c>
      <c r="I209" s="8" t="b">
        <f t="shared" ca="1" si="69"/>
        <v>0</v>
      </c>
      <c r="J209" s="17"/>
      <c r="K209" s="67">
        <f t="shared" ca="1" si="55"/>
        <v>1</v>
      </c>
      <c r="L209" s="25">
        <f t="shared" si="54"/>
        <v>7.0359754473029182E-2</v>
      </c>
      <c r="M209" s="8">
        <f t="shared" ca="1" si="56"/>
        <v>1</v>
      </c>
      <c r="N209" s="17"/>
      <c r="O209" s="75">
        <f ca="1">OFFSET(R209,0,F209)</f>
        <v>3.6249999616411515</v>
      </c>
      <c r="P209" s="73">
        <f ca="1">G209+OFFSET(T209,0,M209)</f>
        <v>8.9999999976716936</v>
      </c>
      <c r="Q209" s="29">
        <f ca="1">P209-O209</f>
        <v>5.3750000360305421</v>
      </c>
      <c r="R209" s="28">
        <f ca="1">OFFSET(X209,0,E209*2)</f>
        <v>1.7593304062902462</v>
      </c>
      <c r="S209" s="25">
        <f ca="1">OFFSET(Y209,0,E209*2)</f>
        <v>3.6249999616411515</v>
      </c>
      <c r="T209" s="28">
        <f ca="1">OFFSET(X209,0,H209*2)</f>
        <v>0.93749998082057573</v>
      </c>
      <c r="U209" s="58">
        <f ca="1">OFFSET(Y209,0,H209*2)</f>
        <v>9.9999999976716936</v>
      </c>
      <c r="X209" s="51">
        <f ca="1">X208+IF(AND($E208=X$5,$F208=X$6), _alpha*$Q208, 0)</f>
        <v>5.0436273064588022</v>
      </c>
      <c r="Y209" s="36">
        <f ca="1">Y208+IF(AND($E208=Y$5,$F208=Y$6), _alpha*$Q208, 0)</f>
        <v>6.2000836823426653</v>
      </c>
      <c r="Z209" s="35">
        <f ca="1">Z208+IF(AND($E208=Z$5,$F208=Z$6), _alpha*$Q208, 0)</f>
        <v>1.416652319021523</v>
      </c>
      <c r="AA209" s="37">
        <f ca="1">AA208+IF(AND($E208=AA$5,$F208=AA$6), _alpha*$Q208, 0)</f>
        <v>7.7399702562797756</v>
      </c>
      <c r="AB209" s="36">
        <f ca="1">AB208+IF(AND($E208=AB$5,$F208=AB$6), _alpha*$Q208, 0)</f>
        <v>1.7593304062902462</v>
      </c>
      <c r="AC209" s="36">
        <f ca="1">AC208+IF(AND($E208=AC$5,$F208=AC$6), _alpha*$Q208, 0)</f>
        <v>3.6249999616411515</v>
      </c>
      <c r="AD209" s="35">
        <f ca="1">AD208+IF(AND($E208=AD$5,$F208=AD$6), _alpha*$Q208, 0)</f>
        <v>0.93749998082057573</v>
      </c>
      <c r="AE209" s="37">
        <f ca="1">AE208+IF(AND($E208=AE$5,$F208=AE$6), _alpha*$Q208, 0)</f>
        <v>9.9999999976716936</v>
      </c>
      <c r="AF209" s="36">
        <f ca="1">AF208+IF(AND($E208=AF$5,$F208=AF$6), _alpha*$Q208, 0)</f>
        <v>0</v>
      </c>
      <c r="AG209" s="52">
        <f ca="1">AG208+IF(AND($E208=AG$5,$F208=AG$6), _alpha*$Q208, 0)</f>
        <v>0</v>
      </c>
      <c r="AI209" s="7">
        <f t="shared" ca="1" si="57"/>
        <v>1</v>
      </c>
      <c r="AJ209" s="12">
        <f t="shared" ca="1" si="58"/>
        <v>1</v>
      </c>
      <c r="AK209" s="12">
        <f t="shared" ca="1" si="59"/>
        <v>1</v>
      </c>
      <c r="AL209" s="12">
        <f t="shared" ca="1" si="60"/>
        <v>1</v>
      </c>
      <c r="AM209" s="8">
        <f t="shared" ca="1" si="61"/>
        <v>0</v>
      </c>
    </row>
    <row r="210" spans="2:39">
      <c r="B210" s="14">
        <f t="shared" si="62"/>
        <v>202</v>
      </c>
      <c r="C210" s="7">
        <f t="shared" ca="1" si="64"/>
        <v>6</v>
      </c>
      <c r="D210" s="8">
        <f t="shared" ca="1" si="65"/>
        <v>32</v>
      </c>
      <c r="E210" s="12">
        <f t="shared" ca="1" si="66"/>
        <v>3</v>
      </c>
      <c r="F210" s="65">
        <f t="shared" ca="1" si="63"/>
        <v>1</v>
      </c>
      <c r="G210" s="12">
        <f t="shared" ca="1" si="67"/>
        <v>10</v>
      </c>
      <c r="H210" s="7">
        <f t="shared" ca="1" si="68"/>
        <v>4</v>
      </c>
      <c r="I210" s="8" t="b">
        <f t="shared" ca="1" si="69"/>
        <v>1</v>
      </c>
      <c r="J210" s="17"/>
      <c r="K210" s="67">
        <f t="shared" ca="1" si="55"/>
        <v>0</v>
      </c>
      <c r="L210" s="25">
        <f t="shared" si="54"/>
        <v>7.0186240634359645E-2</v>
      </c>
      <c r="M210" s="8">
        <f t="shared" ca="1" si="56"/>
        <v>0</v>
      </c>
      <c r="N210" s="17"/>
      <c r="O210" s="75">
        <f ca="1">OFFSET(R210,0,F210)</f>
        <v>9.9999999976716936</v>
      </c>
      <c r="P210" s="73">
        <f ca="1">G210+OFFSET(T210,0,M210)</f>
        <v>10</v>
      </c>
      <c r="Q210" s="29">
        <f ca="1">P210-O210</f>
        <v>2.3283064365386963E-9</v>
      </c>
      <c r="R210" s="28">
        <f ca="1">OFFSET(X210,0,E210*2)</f>
        <v>0.93749998082057573</v>
      </c>
      <c r="S210" s="25">
        <f ca="1">OFFSET(Y210,0,E210*2)</f>
        <v>9.9999999976716936</v>
      </c>
      <c r="T210" s="28">
        <f ca="1">OFFSET(X210,0,H210*2)</f>
        <v>0</v>
      </c>
      <c r="U210" s="58">
        <f ca="1">OFFSET(Y210,0,H210*2)</f>
        <v>0</v>
      </c>
      <c r="X210" s="51">
        <f ca="1">X209+IF(AND($E209=X$5,$F209=X$6), _alpha*$Q209, 0)</f>
        <v>5.0436273064588022</v>
      </c>
      <c r="Y210" s="36">
        <f ca="1">Y209+IF(AND($E209=Y$5,$F209=Y$6), _alpha*$Q209, 0)</f>
        <v>6.2000836823426653</v>
      </c>
      <c r="Z210" s="35">
        <f ca="1">Z209+IF(AND($E209=Z$5,$F209=Z$6), _alpha*$Q209, 0)</f>
        <v>1.416652319021523</v>
      </c>
      <c r="AA210" s="37">
        <f ca="1">AA209+IF(AND($E209=AA$5,$F209=AA$6), _alpha*$Q209, 0)</f>
        <v>7.7399702562797756</v>
      </c>
      <c r="AB210" s="36">
        <f ca="1">AB209+IF(AND($E209=AB$5,$F209=AB$6), _alpha*$Q209, 0)</f>
        <v>1.7593304062902462</v>
      </c>
      <c r="AC210" s="36">
        <f ca="1">AC209+IF(AND($E209=AC$5,$F209=AC$6), _alpha*$Q209, 0)</f>
        <v>6.3124999796564225</v>
      </c>
      <c r="AD210" s="35">
        <f ca="1">AD209+IF(AND($E209=AD$5,$F209=AD$6), _alpha*$Q209, 0)</f>
        <v>0.93749998082057573</v>
      </c>
      <c r="AE210" s="37">
        <f ca="1">AE209+IF(AND($E209=AE$5,$F209=AE$6), _alpha*$Q209, 0)</f>
        <v>9.9999999976716936</v>
      </c>
      <c r="AF210" s="36">
        <f ca="1">AF209+IF(AND($E209=AF$5,$F209=AF$6), _alpha*$Q209, 0)</f>
        <v>0</v>
      </c>
      <c r="AG210" s="52">
        <f ca="1">AG209+IF(AND($E209=AG$5,$F209=AG$6), _alpha*$Q209, 0)</f>
        <v>0</v>
      </c>
      <c r="AI210" s="7">
        <f t="shared" ca="1" si="57"/>
        <v>1</v>
      </c>
      <c r="AJ210" s="12">
        <f t="shared" ca="1" si="58"/>
        <v>1</v>
      </c>
      <c r="AK210" s="12">
        <f t="shared" ca="1" si="59"/>
        <v>1</v>
      </c>
      <c r="AL210" s="12">
        <f t="shared" ca="1" si="60"/>
        <v>1</v>
      </c>
      <c r="AM210" s="8">
        <f t="shared" ca="1" si="61"/>
        <v>0</v>
      </c>
    </row>
    <row r="211" spans="2:39">
      <c r="B211" s="14">
        <f t="shared" si="62"/>
        <v>203</v>
      </c>
      <c r="C211" s="7">
        <f t="shared" ca="1" si="64"/>
        <v>0</v>
      </c>
      <c r="D211" s="8">
        <f t="shared" ca="1" si="65"/>
        <v>33</v>
      </c>
      <c r="E211" s="12">
        <f t="shared" ca="1" si="66"/>
        <v>0</v>
      </c>
      <c r="F211" s="65">
        <f t="shared" ca="1" si="63"/>
        <v>0</v>
      </c>
      <c r="G211" s="12">
        <f t="shared" ca="1" si="67"/>
        <v>-1</v>
      </c>
      <c r="H211" s="7">
        <f t="shared" ca="1" si="68"/>
        <v>0</v>
      </c>
      <c r="I211" s="8" t="b">
        <f t="shared" ca="1" si="69"/>
        <v>0</v>
      </c>
      <c r="J211" s="17"/>
      <c r="K211" s="67">
        <f t="shared" ca="1" si="55"/>
        <v>1</v>
      </c>
      <c r="L211" s="25">
        <f t="shared" si="54"/>
        <v>7.0014004201400484E-2</v>
      </c>
      <c r="M211" s="8">
        <f t="shared" ca="1" si="56"/>
        <v>1</v>
      </c>
      <c r="N211" s="17"/>
      <c r="O211" s="75">
        <f ca="1">OFFSET(R211,0,F211)</f>
        <v>5.0436273064588022</v>
      </c>
      <c r="P211" s="73">
        <f ca="1">G211+OFFSET(T211,0,M211)</f>
        <v>5.2000836823426653</v>
      </c>
      <c r="Q211" s="29">
        <f ca="1">P211-O211</f>
        <v>0.15645637588386307</v>
      </c>
      <c r="R211" s="28">
        <f ca="1">OFFSET(X211,0,E211*2)</f>
        <v>5.0436273064588022</v>
      </c>
      <c r="S211" s="25">
        <f ca="1">OFFSET(Y211,0,E211*2)</f>
        <v>6.2000836823426653</v>
      </c>
      <c r="T211" s="28">
        <f ca="1">OFFSET(X211,0,H211*2)</f>
        <v>5.0436273064588022</v>
      </c>
      <c r="U211" s="58">
        <f ca="1">OFFSET(Y211,0,H211*2)</f>
        <v>6.2000836823426653</v>
      </c>
      <c r="X211" s="51">
        <f ca="1">X210+IF(AND($E210=X$5,$F210=X$6), _alpha*$Q210, 0)</f>
        <v>5.0436273064588022</v>
      </c>
      <c r="Y211" s="36">
        <f ca="1">Y210+IF(AND($E210=Y$5,$F210=Y$6), _alpha*$Q210, 0)</f>
        <v>6.2000836823426653</v>
      </c>
      <c r="Z211" s="35">
        <f ca="1">Z210+IF(AND($E210=Z$5,$F210=Z$6), _alpha*$Q210, 0)</f>
        <v>1.416652319021523</v>
      </c>
      <c r="AA211" s="37">
        <f ca="1">AA210+IF(AND($E210=AA$5,$F210=AA$6), _alpha*$Q210, 0)</f>
        <v>7.7399702562797756</v>
      </c>
      <c r="AB211" s="36">
        <f ca="1">AB210+IF(AND($E210=AB$5,$F210=AB$6), _alpha*$Q210, 0)</f>
        <v>1.7593304062902462</v>
      </c>
      <c r="AC211" s="36">
        <f ca="1">AC210+IF(AND($E210=AC$5,$F210=AC$6), _alpha*$Q210, 0)</f>
        <v>6.3124999796564225</v>
      </c>
      <c r="AD211" s="35">
        <f ca="1">AD210+IF(AND($E210=AD$5,$F210=AD$6), _alpha*$Q210, 0)</f>
        <v>0.93749998082057573</v>
      </c>
      <c r="AE211" s="37">
        <f ca="1">AE210+IF(AND($E210=AE$5,$F210=AE$6), _alpha*$Q210, 0)</f>
        <v>9.9999999988358468</v>
      </c>
      <c r="AF211" s="36">
        <f ca="1">AF210+IF(AND($E210=AF$5,$F210=AF$6), _alpha*$Q210, 0)</f>
        <v>0</v>
      </c>
      <c r="AG211" s="52">
        <f ca="1">AG210+IF(AND($E210=AG$5,$F210=AG$6), _alpha*$Q210, 0)</f>
        <v>0</v>
      </c>
      <c r="AI211" s="7">
        <f t="shared" ca="1" si="57"/>
        <v>1</v>
      </c>
      <c r="AJ211" s="12">
        <f t="shared" ca="1" si="58"/>
        <v>1</v>
      </c>
      <c r="AK211" s="12">
        <f t="shared" ca="1" si="59"/>
        <v>1</v>
      </c>
      <c r="AL211" s="12">
        <f t="shared" ca="1" si="60"/>
        <v>1</v>
      </c>
      <c r="AM211" s="8">
        <f t="shared" ca="1" si="61"/>
        <v>0</v>
      </c>
    </row>
    <row r="212" spans="2:39">
      <c r="B212" s="14">
        <f t="shared" si="62"/>
        <v>204</v>
      </c>
      <c r="C212" s="7">
        <f t="shared" ca="1" si="64"/>
        <v>1</v>
      </c>
      <c r="D212" s="8">
        <f t="shared" ca="1" si="65"/>
        <v>33</v>
      </c>
      <c r="E212" s="12">
        <f t="shared" ca="1" si="66"/>
        <v>0</v>
      </c>
      <c r="F212" s="65">
        <f t="shared" ca="1" si="63"/>
        <v>1</v>
      </c>
      <c r="G212" s="12">
        <f t="shared" ca="1" si="67"/>
        <v>-1</v>
      </c>
      <c r="H212" s="7">
        <f t="shared" ca="1" si="68"/>
        <v>1</v>
      </c>
      <c r="I212" s="8" t="b">
        <f t="shared" ca="1" si="69"/>
        <v>0</v>
      </c>
      <c r="J212" s="17"/>
      <c r="K212" s="67">
        <f t="shared" ca="1" si="55"/>
        <v>1</v>
      </c>
      <c r="L212" s="25">
        <f t="shared" si="54"/>
        <v>6.9843029576957816E-2</v>
      </c>
      <c r="M212" s="8">
        <f t="shared" ca="1" si="56"/>
        <v>1</v>
      </c>
      <c r="N212" s="17"/>
      <c r="O212" s="75">
        <f ca="1">OFFSET(R212,0,F212)</f>
        <v>6.2000836823426653</v>
      </c>
      <c r="P212" s="73">
        <f ca="1">G212+OFFSET(T212,0,M212)</f>
        <v>6.7399702562797756</v>
      </c>
      <c r="Q212" s="29">
        <f ca="1">P212-O212</f>
        <v>0.53988657393711037</v>
      </c>
      <c r="R212" s="28">
        <f ca="1">OFFSET(X212,0,E212*2)</f>
        <v>5.1218554944007337</v>
      </c>
      <c r="S212" s="25">
        <f ca="1">OFFSET(Y212,0,E212*2)</f>
        <v>6.2000836823426653</v>
      </c>
      <c r="T212" s="28">
        <f ca="1">OFFSET(X212,0,H212*2)</f>
        <v>1.416652319021523</v>
      </c>
      <c r="U212" s="58">
        <f ca="1">OFFSET(Y212,0,H212*2)</f>
        <v>7.7399702562797756</v>
      </c>
      <c r="X212" s="51">
        <f ca="1">X211+IF(AND($E211=X$5,$F211=X$6), _alpha*$Q211, 0)</f>
        <v>5.1218554944007337</v>
      </c>
      <c r="Y212" s="36">
        <f ca="1">Y211+IF(AND($E211=Y$5,$F211=Y$6), _alpha*$Q211, 0)</f>
        <v>6.2000836823426653</v>
      </c>
      <c r="Z212" s="35">
        <f ca="1">Z211+IF(AND($E211=Z$5,$F211=Z$6), _alpha*$Q211, 0)</f>
        <v>1.416652319021523</v>
      </c>
      <c r="AA212" s="37">
        <f ca="1">AA211+IF(AND($E211=AA$5,$F211=AA$6), _alpha*$Q211, 0)</f>
        <v>7.7399702562797756</v>
      </c>
      <c r="AB212" s="36">
        <f ca="1">AB211+IF(AND($E211=AB$5,$F211=AB$6), _alpha*$Q211, 0)</f>
        <v>1.7593304062902462</v>
      </c>
      <c r="AC212" s="36">
        <f ca="1">AC211+IF(AND($E211=AC$5,$F211=AC$6), _alpha*$Q211, 0)</f>
        <v>6.3124999796564225</v>
      </c>
      <c r="AD212" s="35">
        <f ca="1">AD211+IF(AND($E211=AD$5,$F211=AD$6), _alpha*$Q211, 0)</f>
        <v>0.93749998082057573</v>
      </c>
      <c r="AE212" s="37">
        <f ca="1">AE211+IF(AND($E211=AE$5,$F211=AE$6), _alpha*$Q211, 0)</f>
        <v>9.9999999988358468</v>
      </c>
      <c r="AF212" s="36">
        <f ca="1">AF211+IF(AND($E211=AF$5,$F211=AF$6), _alpha*$Q211, 0)</f>
        <v>0</v>
      </c>
      <c r="AG212" s="52">
        <f ca="1">AG211+IF(AND($E211=AG$5,$F211=AG$6), _alpha*$Q211, 0)</f>
        <v>0</v>
      </c>
      <c r="AI212" s="7">
        <f t="shared" ca="1" si="57"/>
        <v>1</v>
      </c>
      <c r="AJ212" s="12">
        <f t="shared" ca="1" si="58"/>
        <v>1</v>
      </c>
      <c r="AK212" s="12">
        <f t="shared" ca="1" si="59"/>
        <v>1</v>
      </c>
      <c r="AL212" s="12">
        <f t="shared" ca="1" si="60"/>
        <v>1</v>
      </c>
      <c r="AM212" s="8">
        <f t="shared" ca="1" si="61"/>
        <v>0</v>
      </c>
    </row>
    <row r="213" spans="2:39">
      <c r="B213" s="14">
        <f t="shared" si="62"/>
        <v>205</v>
      </c>
      <c r="C213" s="7">
        <f t="shared" ca="1" si="64"/>
        <v>2</v>
      </c>
      <c r="D213" s="8">
        <f t="shared" ca="1" si="65"/>
        <v>33</v>
      </c>
      <c r="E213" s="12">
        <f t="shared" ca="1" si="66"/>
        <v>1</v>
      </c>
      <c r="F213" s="65">
        <f t="shared" ca="1" si="63"/>
        <v>1</v>
      </c>
      <c r="G213" s="12">
        <f t="shared" ca="1" si="67"/>
        <v>-1</v>
      </c>
      <c r="H213" s="7">
        <f t="shared" ca="1" si="68"/>
        <v>2</v>
      </c>
      <c r="I213" s="8" t="b">
        <f t="shared" ca="1" si="69"/>
        <v>0</v>
      </c>
      <c r="J213" s="17"/>
      <c r="K213" s="67">
        <f t="shared" ca="1" si="55"/>
        <v>1</v>
      </c>
      <c r="L213" s="25">
        <f t="shared" si="54"/>
        <v>6.9673301429161769E-2</v>
      </c>
      <c r="M213" s="8">
        <f t="shared" ca="1" si="56"/>
        <v>1</v>
      </c>
      <c r="N213" s="17"/>
      <c r="O213" s="75">
        <f ca="1">OFFSET(R213,0,F213)</f>
        <v>7.7399702562797756</v>
      </c>
      <c r="P213" s="73">
        <f ca="1">G213+OFFSET(T213,0,M213)</f>
        <v>5.3124999796564225</v>
      </c>
      <c r="Q213" s="29">
        <f ca="1">P213-O213</f>
        <v>-2.4274702766233531</v>
      </c>
      <c r="R213" s="28">
        <f ca="1">OFFSET(X213,0,E213*2)</f>
        <v>1.416652319021523</v>
      </c>
      <c r="S213" s="25">
        <f ca="1">OFFSET(Y213,0,E213*2)</f>
        <v>7.7399702562797756</v>
      </c>
      <c r="T213" s="28">
        <f ca="1">OFFSET(X213,0,H213*2)</f>
        <v>1.7593304062902462</v>
      </c>
      <c r="U213" s="58">
        <f ca="1">OFFSET(Y213,0,H213*2)</f>
        <v>6.3124999796564225</v>
      </c>
      <c r="X213" s="51">
        <f ca="1">X212+IF(AND($E212=X$5,$F212=X$6), _alpha*$Q212, 0)</f>
        <v>5.1218554944007337</v>
      </c>
      <c r="Y213" s="36">
        <f ca="1">Y212+IF(AND($E212=Y$5,$F212=Y$6), _alpha*$Q212, 0)</f>
        <v>6.4700269693112205</v>
      </c>
      <c r="Z213" s="35">
        <f ca="1">Z212+IF(AND($E212=Z$5,$F212=Z$6), _alpha*$Q212, 0)</f>
        <v>1.416652319021523</v>
      </c>
      <c r="AA213" s="37">
        <f ca="1">AA212+IF(AND($E212=AA$5,$F212=AA$6), _alpha*$Q212, 0)</f>
        <v>7.7399702562797756</v>
      </c>
      <c r="AB213" s="36">
        <f ca="1">AB212+IF(AND($E212=AB$5,$F212=AB$6), _alpha*$Q212, 0)</f>
        <v>1.7593304062902462</v>
      </c>
      <c r="AC213" s="36">
        <f ca="1">AC212+IF(AND($E212=AC$5,$F212=AC$6), _alpha*$Q212, 0)</f>
        <v>6.3124999796564225</v>
      </c>
      <c r="AD213" s="35">
        <f ca="1">AD212+IF(AND($E212=AD$5,$F212=AD$6), _alpha*$Q212, 0)</f>
        <v>0.93749998082057573</v>
      </c>
      <c r="AE213" s="37">
        <f ca="1">AE212+IF(AND($E212=AE$5,$F212=AE$6), _alpha*$Q212, 0)</f>
        <v>9.9999999988358468</v>
      </c>
      <c r="AF213" s="36">
        <f ca="1">AF212+IF(AND($E212=AF$5,$F212=AF$6), _alpha*$Q212, 0)</f>
        <v>0</v>
      </c>
      <c r="AG213" s="52">
        <f ca="1">AG212+IF(AND($E212=AG$5,$F212=AG$6), _alpha*$Q212, 0)</f>
        <v>0</v>
      </c>
      <c r="AI213" s="7">
        <f t="shared" ca="1" si="57"/>
        <v>1</v>
      </c>
      <c r="AJ213" s="12">
        <f t="shared" ca="1" si="58"/>
        <v>1</v>
      </c>
      <c r="AK213" s="12">
        <f t="shared" ca="1" si="59"/>
        <v>1</v>
      </c>
      <c r="AL213" s="12">
        <f t="shared" ca="1" si="60"/>
        <v>1</v>
      </c>
      <c r="AM213" s="8">
        <f t="shared" ca="1" si="61"/>
        <v>0</v>
      </c>
    </row>
    <row r="214" spans="2:39">
      <c r="B214" s="14">
        <f t="shared" si="62"/>
        <v>206</v>
      </c>
      <c r="C214" s="7">
        <f t="shared" ca="1" si="64"/>
        <v>3</v>
      </c>
      <c r="D214" s="8">
        <f t="shared" ca="1" si="65"/>
        <v>33</v>
      </c>
      <c r="E214" s="12">
        <f t="shared" ca="1" si="66"/>
        <v>2</v>
      </c>
      <c r="F214" s="65">
        <f t="shared" ca="1" si="63"/>
        <v>1</v>
      </c>
      <c r="G214" s="12">
        <f t="shared" ca="1" si="67"/>
        <v>-1</v>
      </c>
      <c r="H214" s="7">
        <f t="shared" ca="1" si="68"/>
        <v>3</v>
      </c>
      <c r="I214" s="8" t="b">
        <f t="shared" ca="1" si="69"/>
        <v>0</v>
      </c>
      <c r="J214" s="17"/>
      <c r="K214" s="67">
        <f t="shared" ca="1" si="55"/>
        <v>1</v>
      </c>
      <c r="L214" s="25">
        <f t="shared" si="54"/>
        <v>6.950480468569159E-2</v>
      </c>
      <c r="M214" s="8">
        <f t="shared" ca="1" si="56"/>
        <v>1</v>
      </c>
      <c r="N214" s="17"/>
      <c r="O214" s="75">
        <f ca="1">OFFSET(R214,0,F214)</f>
        <v>6.3124999796564225</v>
      </c>
      <c r="P214" s="73">
        <f ca="1">G214+OFFSET(T214,0,M214)</f>
        <v>8.9999999988358468</v>
      </c>
      <c r="Q214" s="29">
        <f ca="1">P214-O214</f>
        <v>2.6875000191794243</v>
      </c>
      <c r="R214" s="28">
        <f ca="1">OFFSET(X214,0,E214*2)</f>
        <v>1.7593304062902462</v>
      </c>
      <c r="S214" s="25">
        <f ca="1">OFFSET(Y214,0,E214*2)</f>
        <v>6.3124999796564225</v>
      </c>
      <c r="T214" s="28">
        <f ca="1">OFFSET(X214,0,H214*2)</f>
        <v>0.93749998082057573</v>
      </c>
      <c r="U214" s="58">
        <f ca="1">OFFSET(Y214,0,H214*2)</f>
        <v>9.9999999988358468</v>
      </c>
      <c r="X214" s="51">
        <f ca="1">X213+IF(AND($E213=X$5,$F213=X$6), _alpha*$Q213, 0)</f>
        <v>5.1218554944007337</v>
      </c>
      <c r="Y214" s="36">
        <f ca="1">Y213+IF(AND($E213=Y$5,$F213=Y$6), _alpha*$Q213, 0)</f>
        <v>6.4700269693112205</v>
      </c>
      <c r="Z214" s="35">
        <f ca="1">Z213+IF(AND($E213=Z$5,$F213=Z$6), _alpha*$Q213, 0)</f>
        <v>1.416652319021523</v>
      </c>
      <c r="AA214" s="37">
        <f ca="1">AA213+IF(AND($E213=AA$5,$F213=AA$6), _alpha*$Q213, 0)</f>
        <v>6.5262351179680991</v>
      </c>
      <c r="AB214" s="36">
        <f ca="1">AB213+IF(AND($E213=AB$5,$F213=AB$6), _alpha*$Q213, 0)</f>
        <v>1.7593304062902462</v>
      </c>
      <c r="AC214" s="36">
        <f ca="1">AC213+IF(AND($E213=AC$5,$F213=AC$6), _alpha*$Q213, 0)</f>
        <v>6.3124999796564225</v>
      </c>
      <c r="AD214" s="35">
        <f ca="1">AD213+IF(AND($E213=AD$5,$F213=AD$6), _alpha*$Q213, 0)</f>
        <v>0.93749998082057573</v>
      </c>
      <c r="AE214" s="37">
        <f ca="1">AE213+IF(AND($E213=AE$5,$F213=AE$6), _alpha*$Q213, 0)</f>
        <v>9.9999999988358468</v>
      </c>
      <c r="AF214" s="36">
        <f ca="1">AF213+IF(AND($E213=AF$5,$F213=AF$6), _alpha*$Q213, 0)</f>
        <v>0</v>
      </c>
      <c r="AG214" s="52">
        <f ca="1">AG213+IF(AND($E213=AG$5,$F213=AG$6), _alpha*$Q213, 0)</f>
        <v>0</v>
      </c>
      <c r="AI214" s="7">
        <f t="shared" ca="1" si="57"/>
        <v>1</v>
      </c>
      <c r="AJ214" s="12">
        <f t="shared" ca="1" si="58"/>
        <v>1</v>
      </c>
      <c r="AK214" s="12">
        <f t="shared" ca="1" si="59"/>
        <v>1</v>
      </c>
      <c r="AL214" s="12">
        <f t="shared" ca="1" si="60"/>
        <v>1</v>
      </c>
      <c r="AM214" s="8">
        <f t="shared" ca="1" si="61"/>
        <v>0</v>
      </c>
    </row>
    <row r="215" spans="2:39">
      <c r="B215" s="14">
        <f t="shared" si="62"/>
        <v>207</v>
      </c>
      <c r="C215" s="7">
        <f t="shared" ca="1" si="64"/>
        <v>4</v>
      </c>
      <c r="D215" s="8">
        <f t="shared" ca="1" si="65"/>
        <v>33</v>
      </c>
      <c r="E215" s="12">
        <f t="shared" ca="1" si="66"/>
        <v>3</v>
      </c>
      <c r="F215" s="65">
        <f t="shared" ca="1" si="63"/>
        <v>1</v>
      </c>
      <c r="G215" s="12">
        <f t="shared" ca="1" si="67"/>
        <v>10</v>
      </c>
      <c r="H215" s="7">
        <f t="shared" ca="1" si="68"/>
        <v>4</v>
      </c>
      <c r="I215" s="8" t="b">
        <f t="shared" ca="1" si="69"/>
        <v>1</v>
      </c>
      <c r="J215" s="17"/>
      <c r="K215" s="67">
        <f t="shared" ca="1" si="55"/>
        <v>0</v>
      </c>
      <c r="L215" s="25">
        <f t="shared" si="54"/>
        <v>6.9337524528153643E-2</v>
      </c>
      <c r="M215" s="8">
        <f t="shared" ca="1" si="56"/>
        <v>0</v>
      </c>
      <c r="N215" s="17"/>
      <c r="O215" s="75">
        <f ca="1">OFFSET(R215,0,F215)</f>
        <v>9.9999999988358468</v>
      </c>
      <c r="P215" s="73">
        <f ca="1">G215+OFFSET(T215,0,M215)</f>
        <v>10</v>
      </c>
      <c r="Q215" s="29">
        <f ca="1">P215-O215</f>
        <v>1.1641532182693481E-9</v>
      </c>
      <c r="R215" s="28">
        <f ca="1">OFFSET(X215,0,E215*2)</f>
        <v>0.93749998082057573</v>
      </c>
      <c r="S215" s="25">
        <f ca="1">OFFSET(Y215,0,E215*2)</f>
        <v>9.9999999988358468</v>
      </c>
      <c r="T215" s="28">
        <f ca="1">OFFSET(X215,0,H215*2)</f>
        <v>0</v>
      </c>
      <c r="U215" s="58">
        <f ca="1">OFFSET(Y215,0,H215*2)</f>
        <v>0</v>
      </c>
      <c r="X215" s="51">
        <f ca="1">X214+IF(AND($E214=X$5,$F214=X$6), _alpha*$Q214, 0)</f>
        <v>5.1218554944007337</v>
      </c>
      <c r="Y215" s="36">
        <f ca="1">Y214+IF(AND($E214=Y$5,$F214=Y$6), _alpha*$Q214, 0)</f>
        <v>6.4700269693112205</v>
      </c>
      <c r="Z215" s="35">
        <f ca="1">Z214+IF(AND($E214=Z$5,$F214=Z$6), _alpha*$Q214, 0)</f>
        <v>1.416652319021523</v>
      </c>
      <c r="AA215" s="37">
        <f ca="1">AA214+IF(AND($E214=AA$5,$F214=AA$6), _alpha*$Q214, 0)</f>
        <v>6.5262351179680991</v>
      </c>
      <c r="AB215" s="36">
        <f ca="1">AB214+IF(AND($E214=AB$5,$F214=AB$6), _alpha*$Q214, 0)</f>
        <v>1.7593304062902462</v>
      </c>
      <c r="AC215" s="36">
        <f ca="1">AC214+IF(AND($E214=AC$5,$F214=AC$6), _alpha*$Q214, 0)</f>
        <v>7.6562499892461346</v>
      </c>
      <c r="AD215" s="35">
        <f ca="1">AD214+IF(AND($E214=AD$5,$F214=AD$6), _alpha*$Q214, 0)</f>
        <v>0.93749998082057573</v>
      </c>
      <c r="AE215" s="37">
        <f ca="1">AE214+IF(AND($E214=AE$5,$F214=AE$6), _alpha*$Q214, 0)</f>
        <v>9.9999999988358468</v>
      </c>
      <c r="AF215" s="36">
        <f ca="1">AF214+IF(AND($E214=AF$5,$F214=AF$6), _alpha*$Q214, 0)</f>
        <v>0</v>
      </c>
      <c r="AG215" s="52">
        <f ca="1">AG214+IF(AND($E214=AG$5,$F214=AG$6), _alpha*$Q214, 0)</f>
        <v>0</v>
      </c>
      <c r="AI215" s="7">
        <f t="shared" ca="1" si="57"/>
        <v>1</v>
      </c>
      <c r="AJ215" s="12">
        <f t="shared" ca="1" si="58"/>
        <v>1</v>
      </c>
      <c r="AK215" s="12">
        <f t="shared" ca="1" si="59"/>
        <v>1</v>
      </c>
      <c r="AL215" s="12">
        <f t="shared" ca="1" si="60"/>
        <v>1</v>
      </c>
      <c r="AM215" s="8">
        <f t="shared" ca="1" si="61"/>
        <v>0</v>
      </c>
    </row>
    <row r="216" spans="2:39">
      <c r="B216" s="14">
        <f t="shared" si="62"/>
        <v>208</v>
      </c>
      <c r="C216" s="7">
        <f t="shared" ca="1" si="64"/>
        <v>0</v>
      </c>
      <c r="D216" s="8">
        <f t="shared" ca="1" si="65"/>
        <v>34</v>
      </c>
      <c r="E216" s="12">
        <f t="shared" ca="1" si="66"/>
        <v>0</v>
      </c>
      <c r="F216" s="65">
        <f t="shared" ca="1" si="63"/>
        <v>0</v>
      </c>
      <c r="G216" s="12">
        <f t="shared" ca="1" si="67"/>
        <v>-1</v>
      </c>
      <c r="H216" s="7">
        <f t="shared" ca="1" si="68"/>
        <v>0</v>
      </c>
      <c r="I216" s="8" t="b">
        <f t="shared" ca="1" si="69"/>
        <v>0</v>
      </c>
      <c r="J216" s="17"/>
      <c r="K216" s="67">
        <f t="shared" ca="1" si="55"/>
        <v>1</v>
      </c>
      <c r="L216" s="25">
        <f t="shared" si="54"/>
        <v>6.9171446386607466E-2</v>
      </c>
      <c r="M216" s="8">
        <f t="shared" ca="1" si="56"/>
        <v>1</v>
      </c>
      <c r="N216" s="17"/>
      <c r="O216" s="75">
        <f ca="1">OFFSET(R216,0,F216)</f>
        <v>5.1218554944007337</v>
      </c>
      <c r="P216" s="73">
        <f ca="1">G216+OFFSET(T216,0,M216)</f>
        <v>5.4700269693112205</v>
      </c>
      <c r="Q216" s="29">
        <f ca="1">P216-O216</f>
        <v>0.34817147491048672</v>
      </c>
      <c r="R216" s="28">
        <f ca="1">OFFSET(X216,0,E216*2)</f>
        <v>5.1218554944007337</v>
      </c>
      <c r="S216" s="25">
        <f ca="1">OFFSET(Y216,0,E216*2)</f>
        <v>6.4700269693112205</v>
      </c>
      <c r="T216" s="28">
        <f ca="1">OFFSET(X216,0,H216*2)</f>
        <v>5.1218554944007337</v>
      </c>
      <c r="U216" s="58">
        <f ca="1">OFFSET(Y216,0,H216*2)</f>
        <v>6.4700269693112205</v>
      </c>
      <c r="X216" s="51">
        <f ca="1">X215+IF(AND($E215=X$5,$F215=X$6), _alpha*$Q215, 0)</f>
        <v>5.1218554944007337</v>
      </c>
      <c r="Y216" s="36">
        <f ca="1">Y215+IF(AND($E215=Y$5,$F215=Y$6), _alpha*$Q215, 0)</f>
        <v>6.4700269693112205</v>
      </c>
      <c r="Z216" s="35">
        <f ca="1">Z215+IF(AND($E215=Z$5,$F215=Z$6), _alpha*$Q215, 0)</f>
        <v>1.416652319021523</v>
      </c>
      <c r="AA216" s="37">
        <f ca="1">AA215+IF(AND($E215=AA$5,$F215=AA$6), _alpha*$Q215, 0)</f>
        <v>6.5262351179680991</v>
      </c>
      <c r="AB216" s="36">
        <f ca="1">AB215+IF(AND($E215=AB$5,$F215=AB$6), _alpha*$Q215, 0)</f>
        <v>1.7593304062902462</v>
      </c>
      <c r="AC216" s="36">
        <f ca="1">AC215+IF(AND($E215=AC$5,$F215=AC$6), _alpha*$Q215, 0)</f>
        <v>7.6562499892461346</v>
      </c>
      <c r="AD216" s="35">
        <f ca="1">AD215+IF(AND($E215=AD$5,$F215=AD$6), _alpha*$Q215, 0)</f>
        <v>0.93749998082057573</v>
      </c>
      <c r="AE216" s="37">
        <f ca="1">AE215+IF(AND($E215=AE$5,$F215=AE$6), _alpha*$Q215, 0)</f>
        <v>9.9999999994179234</v>
      </c>
      <c r="AF216" s="36">
        <f ca="1">AF215+IF(AND($E215=AF$5,$F215=AF$6), _alpha*$Q215, 0)</f>
        <v>0</v>
      </c>
      <c r="AG216" s="52">
        <f ca="1">AG215+IF(AND($E215=AG$5,$F215=AG$6), _alpha*$Q215, 0)</f>
        <v>0</v>
      </c>
      <c r="AI216" s="7">
        <f t="shared" ca="1" si="57"/>
        <v>1</v>
      </c>
      <c r="AJ216" s="12">
        <f t="shared" ca="1" si="58"/>
        <v>1</v>
      </c>
      <c r="AK216" s="12">
        <f t="shared" ca="1" si="59"/>
        <v>1</v>
      </c>
      <c r="AL216" s="12">
        <f t="shared" ca="1" si="60"/>
        <v>1</v>
      </c>
      <c r="AM216" s="8">
        <f t="shared" ca="1" si="61"/>
        <v>0</v>
      </c>
    </row>
    <row r="217" spans="2:39">
      <c r="B217" s="14">
        <f t="shared" si="62"/>
        <v>209</v>
      </c>
      <c r="C217" s="7">
        <f t="shared" ca="1" si="64"/>
        <v>1</v>
      </c>
      <c r="D217" s="8">
        <f t="shared" ca="1" si="65"/>
        <v>34</v>
      </c>
      <c r="E217" s="12">
        <f t="shared" ca="1" si="66"/>
        <v>0</v>
      </c>
      <c r="F217" s="65">
        <f t="shared" ca="1" si="63"/>
        <v>1</v>
      </c>
      <c r="G217" s="12">
        <f t="shared" ca="1" si="67"/>
        <v>-1</v>
      </c>
      <c r="H217" s="7">
        <f t="shared" ca="1" si="68"/>
        <v>1</v>
      </c>
      <c r="I217" s="8" t="b">
        <f t="shared" ca="1" si="69"/>
        <v>0</v>
      </c>
      <c r="J217" s="17"/>
      <c r="K217" s="67">
        <f t="shared" ca="1" si="55"/>
        <v>1</v>
      </c>
      <c r="L217" s="25">
        <f t="shared" si="54"/>
        <v>6.9006555934235422E-2</v>
      </c>
      <c r="M217" s="8">
        <f t="shared" ca="1" si="56"/>
        <v>1</v>
      </c>
      <c r="N217" s="17"/>
      <c r="O217" s="75">
        <f ca="1">OFFSET(R217,0,F217)</f>
        <v>6.4700269693112205</v>
      </c>
      <c r="P217" s="73">
        <f ca="1">G217+OFFSET(T217,0,M217)</f>
        <v>5.5262351179680991</v>
      </c>
      <c r="Q217" s="29">
        <f ca="1">P217-O217</f>
        <v>-0.94379185134312138</v>
      </c>
      <c r="R217" s="28">
        <f ca="1">OFFSET(X217,0,E217*2)</f>
        <v>5.2959412318559771</v>
      </c>
      <c r="S217" s="25">
        <f ca="1">OFFSET(Y217,0,E217*2)</f>
        <v>6.4700269693112205</v>
      </c>
      <c r="T217" s="28">
        <f ca="1">OFFSET(X217,0,H217*2)</f>
        <v>1.416652319021523</v>
      </c>
      <c r="U217" s="58">
        <f ca="1">OFFSET(Y217,0,H217*2)</f>
        <v>6.5262351179680991</v>
      </c>
      <c r="X217" s="51">
        <f ca="1">X216+IF(AND($E216=X$5,$F216=X$6), _alpha*$Q216, 0)</f>
        <v>5.2959412318559771</v>
      </c>
      <c r="Y217" s="36">
        <f ca="1">Y216+IF(AND($E216=Y$5,$F216=Y$6), _alpha*$Q216, 0)</f>
        <v>6.4700269693112205</v>
      </c>
      <c r="Z217" s="35">
        <f ca="1">Z216+IF(AND($E216=Z$5,$F216=Z$6), _alpha*$Q216, 0)</f>
        <v>1.416652319021523</v>
      </c>
      <c r="AA217" s="37">
        <f ca="1">AA216+IF(AND($E216=AA$5,$F216=AA$6), _alpha*$Q216, 0)</f>
        <v>6.5262351179680991</v>
      </c>
      <c r="AB217" s="36">
        <f ca="1">AB216+IF(AND($E216=AB$5,$F216=AB$6), _alpha*$Q216, 0)</f>
        <v>1.7593304062902462</v>
      </c>
      <c r="AC217" s="36">
        <f ca="1">AC216+IF(AND($E216=AC$5,$F216=AC$6), _alpha*$Q216, 0)</f>
        <v>7.6562499892461346</v>
      </c>
      <c r="AD217" s="35">
        <f ca="1">AD216+IF(AND($E216=AD$5,$F216=AD$6), _alpha*$Q216, 0)</f>
        <v>0.93749998082057573</v>
      </c>
      <c r="AE217" s="37">
        <f ca="1">AE216+IF(AND($E216=AE$5,$F216=AE$6), _alpha*$Q216, 0)</f>
        <v>9.9999999994179234</v>
      </c>
      <c r="AF217" s="36">
        <f ca="1">AF216+IF(AND($E216=AF$5,$F216=AF$6), _alpha*$Q216, 0)</f>
        <v>0</v>
      </c>
      <c r="AG217" s="52">
        <f ca="1">AG216+IF(AND($E216=AG$5,$F216=AG$6), _alpha*$Q216, 0)</f>
        <v>0</v>
      </c>
      <c r="AI217" s="7">
        <f t="shared" ca="1" si="57"/>
        <v>1</v>
      </c>
      <c r="AJ217" s="12">
        <f t="shared" ca="1" si="58"/>
        <v>1</v>
      </c>
      <c r="AK217" s="12">
        <f t="shared" ca="1" si="59"/>
        <v>1</v>
      </c>
      <c r="AL217" s="12">
        <f t="shared" ca="1" si="60"/>
        <v>1</v>
      </c>
      <c r="AM217" s="8">
        <f t="shared" ca="1" si="61"/>
        <v>0</v>
      </c>
    </row>
    <row r="218" spans="2:39">
      <c r="B218" s="14">
        <f t="shared" si="62"/>
        <v>210</v>
      </c>
      <c r="C218" s="7">
        <f t="shared" ca="1" si="64"/>
        <v>2</v>
      </c>
      <c r="D218" s="8">
        <f t="shared" ca="1" si="65"/>
        <v>34</v>
      </c>
      <c r="E218" s="12">
        <f t="shared" ca="1" si="66"/>
        <v>1</v>
      </c>
      <c r="F218" s="65">
        <f t="shared" ca="1" si="63"/>
        <v>1</v>
      </c>
      <c r="G218" s="12">
        <f t="shared" ca="1" si="67"/>
        <v>-1</v>
      </c>
      <c r="H218" s="7">
        <f t="shared" ca="1" si="68"/>
        <v>2</v>
      </c>
      <c r="I218" s="8" t="b">
        <f t="shared" ca="1" si="69"/>
        <v>0</v>
      </c>
      <c r="J218" s="17"/>
      <c r="K218" s="67">
        <f t="shared" ca="1" si="55"/>
        <v>1</v>
      </c>
      <c r="L218" s="25">
        <f t="shared" si="54"/>
        <v>6.8842839082151427E-2</v>
      </c>
      <c r="M218" s="8">
        <f t="shared" ca="1" si="56"/>
        <v>1</v>
      </c>
      <c r="N218" s="17"/>
      <c r="O218" s="75">
        <f ca="1">OFFSET(R218,0,F218)</f>
        <v>6.5262351179680991</v>
      </c>
      <c r="P218" s="73">
        <f ca="1">G218+OFFSET(T218,0,M218)</f>
        <v>6.6562499892461346</v>
      </c>
      <c r="Q218" s="29">
        <f ca="1">P218-O218</f>
        <v>0.13001487127803557</v>
      </c>
      <c r="R218" s="28">
        <f ca="1">OFFSET(X218,0,E218*2)</f>
        <v>1.416652319021523</v>
      </c>
      <c r="S218" s="25">
        <f ca="1">OFFSET(Y218,0,E218*2)</f>
        <v>6.5262351179680991</v>
      </c>
      <c r="T218" s="28">
        <f ca="1">OFFSET(X218,0,H218*2)</f>
        <v>1.7593304062902462</v>
      </c>
      <c r="U218" s="58">
        <f ca="1">OFFSET(Y218,0,H218*2)</f>
        <v>7.6562499892461346</v>
      </c>
      <c r="X218" s="51">
        <f ca="1">X217+IF(AND($E217=X$5,$F217=X$6), _alpha*$Q217, 0)</f>
        <v>5.2959412318559771</v>
      </c>
      <c r="Y218" s="36">
        <f ca="1">Y217+IF(AND($E217=Y$5,$F217=Y$6), _alpha*$Q217, 0)</f>
        <v>5.9981310436396598</v>
      </c>
      <c r="Z218" s="35">
        <f ca="1">Z217+IF(AND($E217=Z$5,$F217=Z$6), _alpha*$Q217, 0)</f>
        <v>1.416652319021523</v>
      </c>
      <c r="AA218" s="37">
        <f ca="1">AA217+IF(AND($E217=AA$5,$F217=AA$6), _alpha*$Q217, 0)</f>
        <v>6.5262351179680991</v>
      </c>
      <c r="AB218" s="36">
        <f ca="1">AB217+IF(AND($E217=AB$5,$F217=AB$6), _alpha*$Q217, 0)</f>
        <v>1.7593304062902462</v>
      </c>
      <c r="AC218" s="36">
        <f ca="1">AC217+IF(AND($E217=AC$5,$F217=AC$6), _alpha*$Q217, 0)</f>
        <v>7.6562499892461346</v>
      </c>
      <c r="AD218" s="35">
        <f ca="1">AD217+IF(AND($E217=AD$5,$F217=AD$6), _alpha*$Q217, 0)</f>
        <v>0.93749998082057573</v>
      </c>
      <c r="AE218" s="37">
        <f ca="1">AE217+IF(AND($E217=AE$5,$F217=AE$6), _alpha*$Q217, 0)</f>
        <v>9.9999999994179234</v>
      </c>
      <c r="AF218" s="36">
        <f ca="1">AF217+IF(AND($E217=AF$5,$F217=AF$6), _alpha*$Q217, 0)</f>
        <v>0</v>
      </c>
      <c r="AG218" s="52">
        <f ca="1">AG217+IF(AND($E217=AG$5,$F217=AG$6), _alpha*$Q217, 0)</f>
        <v>0</v>
      </c>
      <c r="AI218" s="7">
        <f t="shared" ca="1" si="57"/>
        <v>1</v>
      </c>
      <c r="AJ218" s="12">
        <f t="shared" ca="1" si="58"/>
        <v>1</v>
      </c>
      <c r="AK218" s="12">
        <f t="shared" ca="1" si="59"/>
        <v>1</v>
      </c>
      <c r="AL218" s="12">
        <f t="shared" ca="1" si="60"/>
        <v>1</v>
      </c>
      <c r="AM218" s="8">
        <f t="shared" ca="1" si="61"/>
        <v>0</v>
      </c>
    </row>
    <row r="219" spans="2:39">
      <c r="B219" s="14">
        <f t="shared" si="62"/>
        <v>211</v>
      </c>
      <c r="C219" s="7">
        <f t="shared" ca="1" si="64"/>
        <v>3</v>
      </c>
      <c r="D219" s="8">
        <f t="shared" ca="1" si="65"/>
        <v>34</v>
      </c>
      <c r="E219" s="12">
        <f t="shared" ca="1" si="66"/>
        <v>2</v>
      </c>
      <c r="F219" s="65">
        <f t="shared" ca="1" si="63"/>
        <v>1</v>
      </c>
      <c r="G219" s="12">
        <f t="shared" ca="1" si="67"/>
        <v>-1</v>
      </c>
      <c r="H219" s="7">
        <f t="shared" ca="1" si="68"/>
        <v>3</v>
      </c>
      <c r="I219" s="8" t="b">
        <f t="shared" ca="1" si="69"/>
        <v>0</v>
      </c>
      <c r="J219" s="17"/>
      <c r="K219" s="67">
        <f t="shared" ca="1" si="55"/>
        <v>1</v>
      </c>
      <c r="L219" s="25">
        <f t="shared" si="54"/>
        <v>6.8680281974344518E-2</v>
      </c>
      <c r="M219" s="8">
        <f t="shared" ca="1" si="56"/>
        <v>1</v>
      </c>
      <c r="N219" s="17"/>
      <c r="O219" s="75">
        <f ca="1">OFFSET(R219,0,F219)</f>
        <v>7.6562499892461346</v>
      </c>
      <c r="P219" s="73">
        <f ca="1">G219+OFFSET(T219,0,M219)</f>
        <v>8.9999999994179234</v>
      </c>
      <c r="Q219" s="29">
        <f ca="1">P219-O219</f>
        <v>1.3437500101717887</v>
      </c>
      <c r="R219" s="28">
        <f ca="1">OFFSET(X219,0,E219*2)</f>
        <v>1.7593304062902462</v>
      </c>
      <c r="S219" s="25">
        <f ca="1">OFFSET(Y219,0,E219*2)</f>
        <v>7.6562499892461346</v>
      </c>
      <c r="T219" s="28">
        <f ca="1">OFFSET(X219,0,H219*2)</f>
        <v>0.93749998082057573</v>
      </c>
      <c r="U219" s="58">
        <f ca="1">OFFSET(Y219,0,H219*2)</f>
        <v>9.9999999994179234</v>
      </c>
      <c r="X219" s="51">
        <f ca="1">X218+IF(AND($E218=X$5,$F218=X$6), _alpha*$Q218, 0)</f>
        <v>5.2959412318559771</v>
      </c>
      <c r="Y219" s="36">
        <f ca="1">Y218+IF(AND($E218=Y$5,$F218=Y$6), _alpha*$Q218, 0)</f>
        <v>5.9981310436396598</v>
      </c>
      <c r="Z219" s="35">
        <f ca="1">Z218+IF(AND($E218=Z$5,$F218=Z$6), _alpha*$Q218, 0)</f>
        <v>1.416652319021523</v>
      </c>
      <c r="AA219" s="37">
        <f ca="1">AA218+IF(AND($E218=AA$5,$F218=AA$6), _alpha*$Q218, 0)</f>
        <v>6.5912425536071169</v>
      </c>
      <c r="AB219" s="36">
        <f ca="1">AB218+IF(AND($E218=AB$5,$F218=AB$6), _alpha*$Q218, 0)</f>
        <v>1.7593304062902462</v>
      </c>
      <c r="AC219" s="36">
        <f ca="1">AC218+IF(AND($E218=AC$5,$F218=AC$6), _alpha*$Q218, 0)</f>
        <v>7.6562499892461346</v>
      </c>
      <c r="AD219" s="35">
        <f ca="1">AD218+IF(AND($E218=AD$5,$F218=AD$6), _alpha*$Q218, 0)</f>
        <v>0.93749998082057573</v>
      </c>
      <c r="AE219" s="37">
        <f ca="1">AE218+IF(AND($E218=AE$5,$F218=AE$6), _alpha*$Q218, 0)</f>
        <v>9.9999999994179234</v>
      </c>
      <c r="AF219" s="36">
        <f ca="1">AF218+IF(AND($E218=AF$5,$F218=AF$6), _alpha*$Q218, 0)</f>
        <v>0</v>
      </c>
      <c r="AG219" s="52">
        <f ca="1">AG218+IF(AND($E218=AG$5,$F218=AG$6), _alpha*$Q218, 0)</f>
        <v>0</v>
      </c>
      <c r="AI219" s="7">
        <f t="shared" ca="1" si="57"/>
        <v>1</v>
      </c>
      <c r="AJ219" s="12">
        <f t="shared" ca="1" si="58"/>
        <v>1</v>
      </c>
      <c r="AK219" s="12">
        <f t="shared" ca="1" si="59"/>
        <v>1</v>
      </c>
      <c r="AL219" s="12">
        <f t="shared" ca="1" si="60"/>
        <v>1</v>
      </c>
      <c r="AM219" s="8">
        <f t="shared" ca="1" si="61"/>
        <v>0</v>
      </c>
    </row>
    <row r="220" spans="2:39">
      <c r="B220" s="14">
        <f t="shared" si="62"/>
        <v>212</v>
      </c>
      <c r="C220" s="7">
        <f t="shared" ca="1" si="64"/>
        <v>4</v>
      </c>
      <c r="D220" s="8">
        <f t="shared" ca="1" si="65"/>
        <v>34</v>
      </c>
      <c r="E220" s="12">
        <f t="shared" ca="1" si="66"/>
        <v>3</v>
      </c>
      <c r="F220" s="65">
        <f t="shared" ca="1" si="63"/>
        <v>1</v>
      </c>
      <c r="G220" s="12">
        <f t="shared" ca="1" si="67"/>
        <v>10</v>
      </c>
      <c r="H220" s="7">
        <f t="shared" ca="1" si="68"/>
        <v>4</v>
      </c>
      <c r="I220" s="8" t="b">
        <f t="shared" ca="1" si="69"/>
        <v>1</v>
      </c>
      <c r="J220" s="17"/>
      <c r="K220" s="67">
        <f t="shared" ca="1" si="55"/>
        <v>0</v>
      </c>
      <c r="L220" s="25">
        <f t="shared" si="54"/>
        <v>6.8518870982753166E-2</v>
      </c>
      <c r="M220" s="8">
        <f t="shared" ca="1" si="56"/>
        <v>1</v>
      </c>
      <c r="N220" s="17"/>
      <c r="O220" s="75">
        <f ca="1">OFFSET(R220,0,F220)</f>
        <v>9.9999999994179234</v>
      </c>
      <c r="P220" s="73">
        <f ca="1">G220+OFFSET(T220,0,M220)</f>
        <v>10</v>
      </c>
      <c r="Q220" s="29">
        <f ca="1">P220-O220</f>
        <v>5.8207660913467407E-10</v>
      </c>
      <c r="R220" s="28">
        <f ca="1">OFFSET(X220,0,E220*2)</f>
        <v>0.93749998082057573</v>
      </c>
      <c r="S220" s="25">
        <f ca="1">OFFSET(Y220,0,E220*2)</f>
        <v>9.9999999994179234</v>
      </c>
      <c r="T220" s="28">
        <f ca="1">OFFSET(X220,0,H220*2)</f>
        <v>0</v>
      </c>
      <c r="U220" s="58">
        <f ca="1">OFFSET(Y220,0,H220*2)</f>
        <v>0</v>
      </c>
      <c r="X220" s="51">
        <f ca="1">X219+IF(AND($E219=X$5,$F219=X$6), _alpha*$Q219, 0)</f>
        <v>5.2959412318559771</v>
      </c>
      <c r="Y220" s="36">
        <f ca="1">Y219+IF(AND($E219=Y$5,$F219=Y$6), _alpha*$Q219, 0)</f>
        <v>5.9981310436396598</v>
      </c>
      <c r="Z220" s="35">
        <f ca="1">Z219+IF(AND($E219=Z$5,$F219=Z$6), _alpha*$Q219, 0)</f>
        <v>1.416652319021523</v>
      </c>
      <c r="AA220" s="37">
        <f ca="1">AA219+IF(AND($E219=AA$5,$F219=AA$6), _alpha*$Q219, 0)</f>
        <v>6.5912425536071169</v>
      </c>
      <c r="AB220" s="36">
        <f ca="1">AB219+IF(AND($E219=AB$5,$F219=AB$6), _alpha*$Q219, 0)</f>
        <v>1.7593304062902462</v>
      </c>
      <c r="AC220" s="36">
        <f ca="1">AC219+IF(AND($E219=AC$5,$F219=AC$6), _alpha*$Q219, 0)</f>
        <v>8.328124994332029</v>
      </c>
      <c r="AD220" s="35">
        <f ca="1">AD219+IF(AND($E219=AD$5,$F219=AD$6), _alpha*$Q219, 0)</f>
        <v>0.93749998082057573</v>
      </c>
      <c r="AE220" s="37">
        <f ca="1">AE219+IF(AND($E219=AE$5,$F219=AE$6), _alpha*$Q219, 0)</f>
        <v>9.9999999994179234</v>
      </c>
      <c r="AF220" s="36">
        <f ca="1">AF219+IF(AND($E219=AF$5,$F219=AF$6), _alpha*$Q219, 0)</f>
        <v>0</v>
      </c>
      <c r="AG220" s="52">
        <f ca="1">AG219+IF(AND($E219=AG$5,$F219=AG$6), _alpha*$Q219, 0)</f>
        <v>0</v>
      </c>
      <c r="AI220" s="7">
        <f t="shared" ca="1" si="57"/>
        <v>1</v>
      </c>
      <c r="AJ220" s="12">
        <f t="shared" ca="1" si="58"/>
        <v>1</v>
      </c>
      <c r="AK220" s="12">
        <f t="shared" ca="1" si="59"/>
        <v>1</v>
      </c>
      <c r="AL220" s="12">
        <f t="shared" ca="1" si="60"/>
        <v>1</v>
      </c>
      <c r="AM220" s="8">
        <f t="shared" ca="1" si="61"/>
        <v>0</v>
      </c>
    </row>
    <row r="221" spans="2:39">
      <c r="B221" s="14">
        <f t="shared" si="62"/>
        <v>213</v>
      </c>
      <c r="C221" s="7">
        <f t="shared" ca="1" si="64"/>
        <v>0</v>
      </c>
      <c r="D221" s="8">
        <f t="shared" ca="1" si="65"/>
        <v>35</v>
      </c>
      <c r="E221" s="12">
        <f t="shared" ca="1" si="66"/>
        <v>0</v>
      </c>
      <c r="F221" s="65">
        <f t="shared" ca="1" si="63"/>
        <v>1</v>
      </c>
      <c r="G221" s="12">
        <f t="shared" ca="1" si="67"/>
        <v>-1</v>
      </c>
      <c r="H221" s="7">
        <f t="shared" ca="1" si="68"/>
        <v>1</v>
      </c>
      <c r="I221" s="8" t="b">
        <f t="shared" ca="1" si="69"/>
        <v>0</v>
      </c>
      <c r="J221" s="17"/>
      <c r="K221" s="67">
        <f t="shared" ca="1" si="55"/>
        <v>1</v>
      </c>
      <c r="L221" s="25">
        <f t="shared" si="54"/>
        <v>6.8358592702466331E-2</v>
      </c>
      <c r="M221" s="8">
        <f t="shared" ca="1" si="56"/>
        <v>1</v>
      </c>
      <c r="N221" s="17"/>
      <c r="O221" s="75">
        <f ca="1">OFFSET(R221,0,F221)</f>
        <v>5.9981310436396598</v>
      </c>
      <c r="P221" s="73">
        <f ca="1">G221+OFFSET(T221,0,M221)</f>
        <v>5.5912425536071169</v>
      </c>
      <c r="Q221" s="29">
        <f ca="1">P221-O221</f>
        <v>-0.4068884900325429</v>
      </c>
      <c r="R221" s="28">
        <f ca="1">OFFSET(X221,0,E221*2)</f>
        <v>5.2959412318559771</v>
      </c>
      <c r="S221" s="25">
        <f ca="1">OFFSET(Y221,0,E221*2)</f>
        <v>5.9981310436396598</v>
      </c>
      <c r="T221" s="28">
        <f ca="1">OFFSET(X221,0,H221*2)</f>
        <v>1.416652319021523</v>
      </c>
      <c r="U221" s="58">
        <f ca="1">OFFSET(Y221,0,H221*2)</f>
        <v>6.5912425536071169</v>
      </c>
      <c r="X221" s="51">
        <f ca="1">X220+IF(AND($E220=X$5,$F220=X$6), _alpha*$Q220, 0)</f>
        <v>5.2959412318559771</v>
      </c>
      <c r="Y221" s="36">
        <f ca="1">Y220+IF(AND($E220=Y$5,$F220=Y$6), _alpha*$Q220, 0)</f>
        <v>5.9981310436396598</v>
      </c>
      <c r="Z221" s="35">
        <f ca="1">Z220+IF(AND($E220=Z$5,$F220=Z$6), _alpha*$Q220, 0)</f>
        <v>1.416652319021523</v>
      </c>
      <c r="AA221" s="37">
        <f ca="1">AA220+IF(AND($E220=AA$5,$F220=AA$6), _alpha*$Q220, 0)</f>
        <v>6.5912425536071169</v>
      </c>
      <c r="AB221" s="36">
        <f ca="1">AB220+IF(AND($E220=AB$5,$F220=AB$6), _alpha*$Q220, 0)</f>
        <v>1.7593304062902462</v>
      </c>
      <c r="AC221" s="36">
        <f ca="1">AC220+IF(AND($E220=AC$5,$F220=AC$6), _alpha*$Q220, 0)</f>
        <v>8.328124994332029</v>
      </c>
      <c r="AD221" s="35">
        <f ca="1">AD220+IF(AND($E220=AD$5,$F220=AD$6), _alpha*$Q220, 0)</f>
        <v>0.93749998082057573</v>
      </c>
      <c r="AE221" s="37">
        <f ca="1">AE220+IF(AND($E220=AE$5,$F220=AE$6), _alpha*$Q220, 0)</f>
        <v>9.9999999997089617</v>
      </c>
      <c r="AF221" s="36">
        <f ca="1">AF220+IF(AND($E220=AF$5,$F220=AF$6), _alpha*$Q220, 0)</f>
        <v>0</v>
      </c>
      <c r="AG221" s="52">
        <f ca="1">AG220+IF(AND($E220=AG$5,$F220=AG$6), _alpha*$Q220, 0)</f>
        <v>0</v>
      </c>
      <c r="AI221" s="7">
        <f t="shared" ca="1" si="57"/>
        <v>1</v>
      </c>
      <c r="AJ221" s="12">
        <f t="shared" ca="1" si="58"/>
        <v>1</v>
      </c>
      <c r="AK221" s="12">
        <f t="shared" ca="1" si="59"/>
        <v>1</v>
      </c>
      <c r="AL221" s="12">
        <f t="shared" ca="1" si="60"/>
        <v>1</v>
      </c>
      <c r="AM221" s="8">
        <f t="shared" ca="1" si="61"/>
        <v>0</v>
      </c>
    </row>
    <row r="222" spans="2:39">
      <c r="B222" s="14">
        <f t="shared" si="62"/>
        <v>214</v>
      </c>
      <c r="C222" s="7">
        <f t="shared" ca="1" si="64"/>
        <v>1</v>
      </c>
      <c r="D222" s="8">
        <f t="shared" ca="1" si="65"/>
        <v>35</v>
      </c>
      <c r="E222" s="12">
        <f t="shared" ca="1" si="66"/>
        <v>1</v>
      </c>
      <c r="F222" s="65">
        <f t="shared" ca="1" si="63"/>
        <v>1</v>
      </c>
      <c r="G222" s="12">
        <f t="shared" ca="1" si="67"/>
        <v>-1</v>
      </c>
      <c r="H222" s="7">
        <f t="shared" ca="1" si="68"/>
        <v>2</v>
      </c>
      <c r="I222" s="8" t="b">
        <f t="shared" ca="1" si="69"/>
        <v>0</v>
      </c>
      <c r="J222" s="17"/>
      <c r="K222" s="67">
        <f t="shared" ca="1" si="55"/>
        <v>1</v>
      </c>
      <c r="L222" s="25">
        <f t="shared" si="54"/>
        <v>6.8199433947047347E-2</v>
      </c>
      <c r="M222" s="8">
        <f t="shared" ca="1" si="56"/>
        <v>1</v>
      </c>
      <c r="N222" s="17"/>
      <c r="O222" s="75">
        <f ca="1">OFFSET(R222,0,F222)</f>
        <v>6.5912425536071169</v>
      </c>
      <c r="P222" s="73">
        <f ca="1">G222+OFFSET(T222,0,M222)</f>
        <v>7.328124994332029</v>
      </c>
      <c r="Q222" s="29">
        <f ca="1">P222-O222</f>
        <v>0.73688244072491216</v>
      </c>
      <c r="R222" s="28">
        <f ca="1">OFFSET(X222,0,E222*2)</f>
        <v>1.416652319021523</v>
      </c>
      <c r="S222" s="25">
        <f ca="1">OFFSET(Y222,0,E222*2)</f>
        <v>6.5912425536071169</v>
      </c>
      <c r="T222" s="28">
        <f ca="1">OFFSET(X222,0,H222*2)</f>
        <v>1.7593304062902462</v>
      </c>
      <c r="U222" s="58">
        <f ca="1">OFFSET(Y222,0,H222*2)</f>
        <v>8.328124994332029</v>
      </c>
      <c r="X222" s="51">
        <f ca="1">X221+IF(AND($E221=X$5,$F221=X$6), _alpha*$Q221, 0)</f>
        <v>5.2959412318559771</v>
      </c>
      <c r="Y222" s="36">
        <f ca="1">Y221+IF(AND($E221=Y$5,$F221=Y$6), _alpha*$Q221, 0)</f>
        <v>5.7946867986233883</v>
      </c>
      <c r="Z222" s="35">
        <f ca="1">Z221+IF(AND($E221=Z$5,$F221=Z$6), _alpha*$Q221, 0)</f>
        <v>1.416652319021523</v>
      </c>
      <c r="AA222" s="37">
        <f ca="1">AA221+IF(AND($E221=AA$5,$F221=AA$6), _alpha*$Q221, 0)</f>
        <v>6.5912425536071169</v>
      </c>
      <c r="AB222" s="36">
        <f ca="1">AB221+IF(AND($E221=AB$5,$F221=AB$6), _alpha*$Q221, 0)</f>
        <v>1.7593304062902462</v>
      </c>
      <c r="AC222" s="36">
        <f ca="1">AC221+IF(AND($E221=AC$5,$F221=AC$6), _alpha*$Q221, 0)</f>
        <v>8.328124994332029</v>
      </c>
      <c r="AD222" s="35">
        <f ca="1">AD221+IF(AND($E221=AD$5,$F221=AD$6), _alpha*$Q221, 0)</f>
        <v>0.93749998082057573</v>
      </c>
      <c r="AE222" s="37">
        <f ca="1">AE221+IF(AND($E221=AE$5,$F221=AE$6), _alpha*$Q221, 0)</f>
        <v>9.9999999997089617</v>
      </c>
      <c r="AF222" s="36">
        <f ca="1">AF221+IF(AND($E221=AF$5,$F221=AF$6), _alpha*$Q221, 0)</f>
        <v>0</v>
      </c>
      <c r="AG222" s="52">
        <f ca="1">AG221+IF(AND($E221=AG$5,$F221=AG$6), _alpha*$Q221, 0)</f>
        <v>0</v>
      </c>
      <c r="AI222" s="7">
        <f t="shared" ca="1" si="57"/>
        <v>1</v>
      </c>
      <c r="AJ222" s="12">
        <f t="shared" ca="1" si="58"/>
        <v>1</v>
      </c>
      <c r="AK222" s="12">
        <f t="shared" ca="1" si="59"/>
        <v>1</v>
      </c>
      <c r="AL222" s="12">
        <f t="shared" ca="1" si="60"/>
        <v>1</v>
      </c>
      <c r="AM222" s="8">
        <f t="shared" ca="1" si="61"/>
        <v>0</v>
      </c>
    </row>
    <row r="223" spans="2:39">
      <c r="B223" s="14">
        <f t="shared" si="62"/>
        <v>215</v>
      </c>
      <c r="C223" s="7">
        <f t="shared" ca="1" si="64"/>
        <v>2</v>
      </c>
      <c r="D223" s="8">
        <f t="shared" ca="1" si="65"/>
        <v>35</v>
      </c>
      <c r="E223" s="12">
        <f t="shared" ca="1" si="66"/>
        <v>2</v>
      </c>
      <c r="F223" s="65">
        <f t="shared" ca="1" si="63"/>
        <v>1</v>
      </c>
      <c r="G223" s="12">
        <f t="shared" ca="1" si="67"/>
        <v>-1</v>
      </c>
      <c r="H223" s="7">
        <f t="shared" ca="1" si="68"/>
        <v>3</v>
      </c>
      <c r="I223" s="8" t="b">
        <f t="shared" ca="1" si="69"/>
        <v>0</v>
      </c>
      <c r="J223" s="17"/>
      <c r="K223" s="67">
        <f t="shared" ca="1" si="55"/>
        <v>1</v>
      </c>
      <c r="L223" s="25">
        <f t="shared" si="54"/>
        <v>6.804138174397717E-2</v>
      </c>
      <c r="M223" s="8">
        <f t="shared" ca="1" si="56"/>
        <v>1</v>
      </c>
      <c r="N223" s="17"/>
      <c r="O223" s="75">
        <f ca="1">OFFSET(R223,0,F223)</f>
        <v>8.328124994332029</v>
      </c>
      <c r="P223" s="73">
        <f ca="1">G223+OFFSET(T223,0,M223)</f>
        <v>8.9999999997089617</v>
      </c>
      <c r="Q223" s="29">
        <f ca="1">P223-O223</f>
        <v>0.67187500537693268</v>
      </c>
      <c r="R223" s="28">
        <f ca="1">OFFSET(X223,0,E223*2)</f>
        <v>1.7593304062902462</v>
      </c>
      <c r="S223" s="25">
        <f ca="1">OFFSET(Y223,0,E223*2)</f>
        <v>8.328124994332029</v>
      </c>
      <c r="T223" s="28">
        <f ca="1">OFFSET(X223,0,H223*2)</f>
        <v>0.93749998082057573</v>
      </c>
      <c r="U223" s="58">
        <f ca="1">OFFSET(Y223,0,H223*2)</f>
        <v>9.9999999997089617</v>
      </c>
      <c r="X223" s="51">
        <f ca="1">X222+IF(AND($E222=X$5,$F222=X$6), _alpha*$Q222, 0)</f>
        <v>5.2959412318559771</v>
      </c>
      <c r="Y223" s="36">
        <f ca="1">Y222+IF(AND($E222=Y$5,$F222=Y$6), _alpha*$Q222, 0)</f>
        <v>5.7946867986233883</v>
      </c>
      <c r="Z223" s="35">
        <f ca="1">Z222+IF(AND($E222=Z$5,$F222=Z$6), _alpha*$Q222, 0)</f>
        <v>1.416652319021523</v>
      </c>
      <c r="AA223" s="37">
        <f ca="1">AA222+IF(AND($E222=AA$5,$F222=AA$6), _alpha*$Q222, 0)</f>
        <v>6.9596837739695729</v>
      </c>
      <c r="AB223" s="36">
        <f ca="1">AB222+IF(AND($E222=AB$5,$F222=AB$6), _alpha*$Q222, 0)</f>
        <v>1.7593304062902462</v>
      </c>
      <c r="AC223" s="36">
        <f ca="1">AC222+IF(AND($E222=AC$5,$F222=AC$6), _alpha*$Q222, 0)</f>
        <v>8.328124994332029</v>
      </c>
      <c r="AD223" s="35">
        <f ca="1">AD222+IF(AND($E222=AD$5,$F222=AD$6), _alpha*$Q222, 0)</f>
        <v>0.93749998082057573</v>
      </c>
      <c r="AE223" s="37">
        <f ca="1">AE222+IF(AND($E222=AE$5,$F222=AE$6), _alpha*$Q222, 0)</f>
        <v>9.9999999997089617</v>
      </c>
      <c r="AF223" s="36">
        <f ca="1">AF222+IF(AND($E222=AF$5,$F222=AF$6), _alpha*$Q222, 0)</f>
        <v>0</v>
      </c>
      <c r="AG223" s="52">
        <f ca="1">AG222+IF(AND($E222=AG$5,$F222=AG$6), _alpha*$Q222, 0)</f>
        <v>0</v>
      </c>
      <c r="AI223" s="7">
        <f t="shared" ca="1" si="57"/>
        <v>1</v>
      </c>
      <c r="AJ223" s="12">
        <f t="shared" ca="1" si="58"/>
        <v>1</v>
      </c>
      <c r="AK223" s="12">
        <f t="shared" ca="1" si="59"/>
        <v>1</v>
      </c>
      <c r="AL223" s="12">
        <f t="shared" ca="1" si="60"/>
        <v>1</v>
      </c>
      <c r="AM223" s="8">
        <f t="shared" ca="1" si="61"/>
        <v>0</v>
      </c>
    </row>
    <row r="224" spans="2:39">
      <c r="B224" s="14">
        <f t="shared" si="62"/>
        <v>216</v>
      </c>
      <c r="C224" s="7">
        <f t="shared" ca="1" si="64"/>
        <v>3</v>
      </c>
      <c r="D224" s="8">
        <f t="shared" ca="1" si="65"/>
        <v>35</v>
      </c>
      <c r="E224" s="12">
        <f t="shared" ca="1" si="66"/>
        <v>3</v>
      </c>
      <c r="F224" s="65">
        <f t="shared" ca="1" si="63"/>
        <v>1</v>
      </c>
      <c r="G224" s="12">
        <f t="shared" ca="1" si="67"/>
        <v>10</v>
      </c>
      <c r="H224" s="7">
        <f t="shared" ca="1" si="68"/>
        <v>4</v>
      </c>
      <c r="I224" s="8" t="b">
        <f t="shared" ca="1" si="69"/>
        <v>1</v>
      </c>
      <c r="J224" s="17"/>
      <c r="K224" s="67">
        <f t="shared" ca="1" si="55"/>
        <v>0</v>
      </c>
      <c r="L224" s="25">
        <f t="shared" si="54"/>
        <v>6.7884423330213065E-2</v>
      </c>
      <c r="M224" s="8">
        <f t="shared" ca="1" si="56"/>
        <v>0</v>
      </c>
      <c r="N224" s="17"/>
      <c r="O224" s="75">
        <f ca="1">OFFSET(R224,0,F224)</f>
        <v>9.9999999997089617</v>
      </c>
      <c r="P224" s="73">
        <f ca="1">G224+OFFSET(T224,0,M224)</f>
        <v>10</v>
      </c>
      <c r="Q224" s="29">
        <f ca="1">P224-O224</f>
        <v>2.9103830456733704E-10</v>
      </c>
      <c r="R224" s="28">
        <f ca="1">OFFSET(X224,0,E224*2)</f>
        <v>0.93749998082057573</v>
      </c>
      <c r="S224" s="25">
        <f ca="1">OFFSET(Y224,0,E224*2)</f>
        <v>9.9999999997089617</v>
      </c>
      <c r="T224" s="28">
        <f ca="1">OFFSET(X224,0,H224*2)</f>
        <v>0</v>
      </c>
      <c r="U224" s="58">
        <f ca="1">OFFSET(Y224,0,H224*2)</f>
        <v>0</v>
      </c>
      <c r="X224" s="51">
        <f ca="1">X223+IF(AND($E223=X$5,$F223=X$6), _alpha*$Q223, 0)</f>
        <v>5.2959412318559771</v>
      </c>
      <c r="Y224" s="36">
        <f ca="1">Y223+IF(AND($E223=Y$5,$F223=Y$6), _alpha*$Q223, 0)</f>
        <v>5.7946867986233883</v>
      </c>
      <c r="Z224" s="35">
        <f ca="1">Z223+IF(AND($E223=Z$5,$F223=Z$6), _alpha*$Q223, 0)</f>
        <v>1.416652319021523</v>
      </c>
      <c r="AA224" s="37">
        <f ca="1">AA223+IF(AND($E223=AA$5,$F223=AA$6), _alpha*$Q223, 0)</f>
        <v>6.9596837739695729</v>
      </c>
      <c r="AB224" s="36">
        <f ca="1">AB223+IF(AND($E223=AB$5,$F223=AB$6), _alpha*$Q223, 0)</f>
        <v>1.7593304062902462</v>
      </c>
      <c r="AC224" s="36">
        <f ca="1">AC223+IF(AND($E223=AC$5,$F223=AC$6), _alpha*$Q223, 0)</f>
        <v>8.6640624970204954</v>
      </c>
      <c r="AD224" s="35">
        <f ca="1">AD223+IF(AND($E223=AD$5,$F223=AD$6), _alpha*$Q223, 0)</f>
        <v>0.93749998082057573</v>
      </c>
      <c r="AE224" s="37">
        <f ca="1">AE223+IF(AND($E223=AE$5,$F223=AE$6), _alpha*$Q223, 0)</f>
        <v>9.9999999997089617</v>
      </c>
      <c r="AF224" s="36">
        <f ca="1">AF223+IF(AND($E223=AF$5,$F223=AF$6), _alpha*$Q223, 0)</f>
        <v>0</v>
      </c>
      <c r="AG224" s="52">
        <f ca="1">AG223+IF(AND($E223=AG$5,$F223=AG$6), _alpha*$Q223, 0)</f>
        <v>0</v>
      </c>
      <c r="AI224" s="7">
        <f t="shared" ca="1" si="57"/>
        <v>1</v>
      </c>
      <c r="AJ224" s="12">
        <f t="shared" ca="1" si="58"/>
        <v>1</v>
      </c>
      <c r="AK224" s="12">
        <f t="shared" ca="1" si="59"/>
        <v>1</v>
      </c>
      <c r="AL224" s="12">
        <f t="shared" ca="1" si="60"/>
        <v>1</v>
      </c>
      <c r="AM224" s="8">
        <f t="shared" ca="1" si="61"/>
        <v>0</v>
      </c>
    </row>
    <row r="225" spans="2:39">
      <c r="B225" s="14">
        <f t="shared" si="62"/>
        <v>217</v>
      </c>
      <c r="C225" s="7">
        <f t="shared" ca="1" si="64"/>
        <v>0</v>
      </c>
      <c r="D225" s="8">
        <f t="shared" ca="1" si="65"/>
        <v>36</v>
      </c>
      <c r="E225" s="12">
        <f t="shared" ca="1" si="66"/>
        <v>0</v>
      </c>
      <c r="F225" s="65">
        <f t="shared" ca="1" si="63"/>
        <v>0</v>
      </c>
      <c r="G225" s="12">
        <f t="shared" ca="1" si="67"/>
        <v>-1</v>
      </c>
      <c r="H225" s="7">
        <f t="shared" ca="1" si="68"/>
        <v>0</v>
      </c>
      <c r="I225" s="8" t="b">
        <f t="shared" ca="1" si="69"/>
        <v>0</v>
      </c>
      <c r="J225" s="17"/>
      <c r="K225" s="67">
        <f t="shared" ca="1" si="55"/>
        <v>1</v>
      </c>
      <c r="L225" s="25">
        <f t="shared" si="54"/>
        <v>6.7728546147859642E-2</v>
      </c>
      <c r="M225" s="8">
        <f t="shared" ca="1" si="56"/>
        <v>1</v>
      </c>
      <c r="N225" s="17"/>
      <c r="O225" s="75">
        <f ca="1">OFFSET(R225,0,F225)</f>
        <v>5.2959412318559771</v>
      </c>
      <c r="P225" s="73">
        <f ca="1">G225+OFFSET(T225,0,M225)</f>
        <v>4.7946867986233883</v>
      </c>
      <c r="Q225" s="29">
        <f ca="1">P225-O225</f>
        <v>-0.50125443323258878</v>
      </c>
      <c r="R225" s="28">
        <f ca="1">OFFSET(X225,0,E225*2)</f>
        <v>5.2959412318559771</v>
      </c>
      <c r="S225" s="25">
        <f ca="1">OFFSET(Y225,0,E225*2)</f>
        <v>5.7946867986233883</v>
      </c>
      <c r="T225" s="28">
        <f ca="1">OFFSET(X225,0,H225*2)</f>
        <v>5.2959412318559771</v>
      </c>
      <c r="U225" s="58">
        <f ca="1">OFFSET(Y225,0,H225*2)</f>
        <v>5.7946867986233883</v>
      </c>
      <c r="X225" s="51">
        <f ca="1">X224+IF(AND($E224=X$5,$F224=X$6), _alpha*$Q224, 0)</f>
        <v>5.2959412318559771</v>
      </c>
      <c r="Y225" s="36">
        <f ca="1">Y224+IF(AND($E224=Y$5,$F224=Y$6), _alpha*$Q224, 0)</f>
        <v>5.7946867986233883</v>
      </c>
      <c r="Z225" s="35">
        <f ca="1">Z224+IF(AND($E224=Z$5,$F224=Z$6), _alpha*$Q224, 0)</f>
        <v>1.416652319021523</v>
      </c>
      <c r="AA225" s="37">
        <f ca="1">AA224+IF(AND($E224=AA$5,$F224=AA$6), _alpha*$Q224, 0)</f>
        <v>6.9596837739695729</v>
      </c>
      <c r="AB225" s="36">
        <f ca="1">AB224+IF(AND($E224=AB$5,$F224=AB$6), _alpha*$Q224, 0)</f>
        <v>1.7593304062902462</v>
      </c>
      <c r="AC225" s="36">
        <f ca="1">AC224+IF(AND($E224=AC$5,$F224=AC$6), _alpha*$Q224, 0)</f>
        <v>8.6640624970204954</v>
      </c>
      <c r="AD225" s="35">
        <f ca="1">AD224+IF(AND($E224=AD$5,$F224=AD$6), _alpha*$Q224, 0)</f>
        <v>0.93749998082057573</v>
      </c>
      <c r="AE225" s="37">
        <f ca="1">AE224+IF(AND($E224=AE$5,$F224=AE$6), _alpha*$Q224, 0)</f>
        <v>9.9999999998544808</v>
      </c>
      <c r="AF225" s="36">
        <f ca="1">AF224+IF(AND($E224=AF$5,$F224=AF$6), _alpha*$Q224, 0)</f>
        <v>0</v>
      </c>
      <c r="AG225" s="52">
        <f ca="1">AG224+IF(AND($E224=AG$5,$F224=AG$6), _alpha*$Q224, 0)</f>
        <v>0</v>
      </c>
      <c r="AI225" s="7">
        <f t="shared" ca="1" si="57"/>
        <v>1</v>
      </c>
      <c r="AJ225" s="12">
        <f t="shared" ca="1" si="58"/>
        <v>1</v>
      </c>
      <c r="AK225" s="12">
        <f t="shared" ca="1" si="59"/>
        <v>1</v>
      </c>
      <c r="AL225" s="12">
        <f t="shared" ca="1" si="60"/>
        <v>1</v>
      </c>
      <c r="AM225" s="8">
        <f t="shared" ca="1" si="61"/>
        <v>0</v>
      </c>
    </row>
    <row r="226" spans="2:39">
      <c r="B226" s="14">
        <f t="shared" si="62"/>
        <v>218</v>
      </c>
      <c r="C226" s="7">
        <f t="shared" ca="1" si="64"/>
        <v>1</v>
      </c>
      <c r="D226" s="8">
        <f t="shared" ca="1" si="65"/>
        <v>36</v>
      </c>
      <c r="E226" s="12">
        <f t="shared" ca="1" si="66"/>
        <v>0</v>
      </c>
      <c r="F226" s="65">
        <f t="shared" ca="1" si="63"/>
        <v>1</v>
      </c>
      <c r="G226" s="12">
        <f t="shared" ca="1" si="67"/>
        <v>-1</v>
      </c>
      <c r="H226" s="7">
        <f t="shared" ca="1" si="68"/>
        <v>1</v>
      </c>
      <c r="I226" s="8" t="b">
        <f t="shared" ca="1" si="69"/>
        <v>0</v>
      </c>
      <c r="J226" s="17"/>
      <c r="K226" s="67">
        <f t="shared" ca="1" si="55"/>
        <v>1</v>
      </c>
      <c r="L226" s="25">
        <f t="shared" si="54"/>
        <v>6.7573737839948592E-2</v>
      </c>
      <c r="M226" s="8">
        <f t="shared" ca="1" si="56"/>
        <v>1</v>
      </c>
      <c r="N226" s="17"/>
      <c r="O226" s="75">
        <f ca="1">OFFSET(R226,0,F226)</f>
        <v>5.7946867986233883</v>
      </c>
      <c r="P226" s="73">
        <f ca="1">G226+OFFSET(T226,0,M226)</f>
        <v>5.9596837739695729</v>
      </c>
      <c r="Q226" s="29">
        <f ca="1">P226-O226</f>
        <v>0.16499697534618463</v>
      </c>
      <c r="R226" s="28">
        <f ca="1">OFFSET(X226,0,E226*2)</f>
        <v>5.0453140152396827</v>
      </c>
      <c r="S226" s="25">
        <f ca="1">OFFSET(Y226,0,E226*2)</f>
        <v>5.7946867986233883</v>
      </c>
      <c r="T226" s="28">
        <f ca="1">OFFSET(X226,0,H226*2)</f>
        <v>1.416652319021523</v>
      </c>
      <c r="U226" s="58">
        <f ca="1">OFFSET(Y226,0,H226*2)</f>
        <v>6.9596837739695729</v>
      </c>
      <c r="X226" s="51">
        <f ca="1">X225+IF(AND($E225=X$5,$F225=X$6), _alpha*$Q225, 0)</f>
        <v>5.0453140152396827</v>
      </c>
      <c r="Y226" s="36">
        <f ca="1">Y225+IF(AND($E225=Y$5,$F225=Y$6), _alpha*$Q225, 0)</f>
        <v>5.7946867986233883</v>
      </c>
      <c r="Z226" s="35">
        <f ca="1">Z225+IF(AND($E225=Z$5,$F225=Z$6), _alpha*$Q225, 0)</f>
        <v>1.416652319021523</v>
      </c>
      <c r="AA226" s="37">
        <f ca="1">AA225+IF(AND($E225=AA$5,$F225=AA$6), _alpha*$Q225, 0)</f>
        <v>6.9596837739695729</v>
      </c>
      <c r="AB226" s="36">
        <f ca="1">AB225+IF(AND($E225=AB$5,$F225=AB$6), _alpha*$Q225, 0)</f>
        <v>1.7593304062902462</v>
      </c>
      <c r="AC226" s="36">
        <f ca="1">AC225+IF(AND($E225=AC$5,$F225=AC$6), _alpha*$Q225, 0)</f>
        <v>8.6640624970204954</v>
      </c>
      <c r="AD226" s="35">
        <f ca="1">AD225+IF(AND($E225=AD$5,$F225=AD$6), _alpha*$Q225, 0)</f>
        <v>0.93749998082057573</v>
      </c>
      <c r="AE226" s="37">
        <f ca="1">AE225+IF(AND($E225=AE$5,$F225=AE$6), _alpha*$Q225, 0)</f>
        <v>9.9999999998544808</v>
      </c>
      <c r="AF226" s="36">
        <f ca="1">AF225+IF(AND($E225=AF$5,$F225=AF$6), _alpha*$Q225, 0)</f>
        <v>0</v>
      </c>
      <c r="AG226" s="52">
        <f ca="1">AG225+IF(AND($E225=AG$5,$F225=AG$6), _alpha*$Q225, 0)</f>
        <v>0</v>
      </c>
      <c r="AI226" s="7">
        <f t="shared" ca="1" si="57"/>
        <v>1</v>
      </c>
      <c r="AJ226" s="12">
        <f t="shared" ca="1" si="58"/>
        <v>1</v>
      </c>
      <c r="AK226" s="12">
        <f t="shared" ca="1" si="59"/>
        <v>1</v>
      </c>
      <c r="AL226" s="12">
        <f t="shared" ca="1" si="60"/>
        <v>1</v>
      </c>
      <c r="AM226" s="8">
        <f t="shared" ca="1" si="61"/>
        <v>0</v>
      </c>
    </row>
    <row r="227" spans="2:39">
      <c r="B227" s="14">
        <f t="shared" si="62"/>
        <v>219</v>
      </c>
      <c r="C227" s="7">
        <f t="shared" ca="1" si="64"/>
        <v>2</v>
      </c>
      <c r="D227" s="8">
        <f t="shared" ca="1" si="65"/>
        <v>36</v>
      </c>
      <c r="E227" s="12">
        <f t="shared" ca="1" si="66"/>
        <v>1</v>
      </c>
      <c r="F227" s="65">
        <f t="shared" ca="1" si="63"/>
        <v>1</v>
      </c>
      <c r="G227" s="12">
        <f t="shared" ca="1" si="67"/>
        <v>-1</v>
      </c>
      <c r="H227" s="7">
        <f t="shared" ca="1" si="68"/>
        <v>2</v>
      </c>
      <c r="I227" s="8" t="b">
        <f t="shared" ca="1" si="69"/>
        <v>0</v>
      </c>
      <c r="J227" s="17"/>
      <c r="K227" s="67">
        <f t="shared" ca="1" si="55"/>
        <v>1</v>
      </c>
      <c r="L227" s="25">
        <f t="shared" si="54"/>
        <v>6.7419986246324212E-2</v>
      </c>
      <c r="M227" s="8">
        <f t="shared" ca="1" si="56"/>
        <v>1</v>
      </c>
      <c r="N227" s="17"/>
      <c r="O227" s="75">
        <f ca="1">OFFSET(R227,0,F227)</f>
        <v>6.9596837739695729</v>
      </c>
      <c r="P227" s="73">
        <f ca="1">G227+OFFSET(T227,0,M227)</f>
        <v>7.6640624970204954</v>
      </c>
      <c r="Q227" s="29">
        <f ca="1">P227-O227</f>
        <v>0.70437872305092242</v>
      </c>
      <c r="R227" s="28">
        <f ca="1">OFFSET(X227,0,E227*2)</f>
        <v>1.416652319021523</v>
      </c>
      <c r="S227" s="25">
        <f ca="1">OFFSET(Y227,0,E227*2)</f>
        <v>6.9596837739695729</v>
      </c>
      <c r="T227" s="28">
        <f ca="1">OFFSET(X227,0,H227*2)</f>
        <v>1.7593304062902462</v>
      </c>
      <c r="U227" s="58">
        <f ca="1">OFFSET(Y227,0,H227*2)</f>
        <v>8.6640624970204954</v>
      </c>
      <c r="X227" s="51">
        <f ca="1">X226+IF(AND($E226=X$5,$F226=X$6), _alpha*$Q226, 0)</f>
        <v>5.0453140152396827</v>
      </c>
      <c r="Y227" s="36">
        <f ca="1">Y226+IF(AND($E226=Y$5,$F226=Y$6), _alpha*$Q226, 0)</f>
        <v>5.8771852862964806</v>
      </c>
      <c r="Z227" s="35">
        <f ca="1">Z226+IF(AND($E226=Z$5,$F226=Z$6), _alpha*$Q226, 0)</f>
        <v>1.416652319021523</v>
      </c>
      <c r="AA227" s="37">
        <f ca="1">AA226+IF(AND($E226=AA$5,$F226=AA$6), _alpha*$Q226, 0)</f>
        <v>6.9596837739695729</v>
      </c>
      <c r="AB227" s="36">
        <f ca="1">AB226+IF(AND($E226=AB$5,$F226=AB$6), _alpha*$Q226, 0)</f>
        <v>1.7593304062902462</v>
      </c>
      <c r="AC227" s="36">
        <f ca="1">AC226+IF(AND($E226=AC$5,$F226=AC$6), _alpha*$Q226, 0)</f>
        <v>8.6640624970204954</v>
      </c>
      <c r="AD227" s="35">
        <f ca="1">AD226+IF(AND($E226=AD$5,$F226=AD$6), _alpha*$Q226, 0)</f>
        <v>0.93749998082057573</v>
      </c>
      <c r="AE227" s="37">
        <f ca="1">AE226+IF(AND($E226=AE$5,$F226=AE$6), _alpha*$Q226, 0)</f>
        <v>9.9999999998544808</v>
      </c>
      <c r="AF227" s="36">
        <f ca="1">AF226+IF(AND($E226=AF$5,$F226=AF$6), _alpha*$Q226, 0)</f>
        <v>0</v>
      </c>
      <c r="AG227" s="52">
        <f ca="1">AG226+IF(AND($E226=AG$5,$F226=AG$6), _alpha*$Q226, 0)</f>
        <v>0</v>
      </c>
      <c r="AI227" s="7">
        <f t="shared" ca="1" si="57"/>
        <v>1</v>
      </c>
      <c r="AJ227" s="12">
        <f t="shared" ca="1" si="58"/>
        <v>1</v>
      </c>
      <c r="AK227" s="12">
        <f t="shared" ca="1" si="59"/>
        <v>1</v>
      </c>
      <c r="AL227" s="12">
        <f t="shared" ca="1" si="60"/>
        <v>1</v>
      </c>
      <c r="AM227" s="8">
        <f t="shared" ca="1" si="61"/>
        <v>0</v>
      </c>
    </row>
    <row r="228" spans="2:39">
      <c r="B228" s="14">
        <f t="shared" si="62"/>
        <v>220</v>
      </c>
      <c r="C228" s="7">
        <f t="shared" ca="1" si="64"/>
        <v>3</v>
      </c>
      <c r="D228" s="8">
        <f t="shared" ca="1" si="65"/>
        <v>36</v>
      </c>
      <c r="E228" s="12">
        <f t="shared" ca="1" si="66"/>
        <v>2</v>
      </c>
      <c r="F228" s="65">
        <f t="shared" ca="1" si="63"/>
        <v>1</v>
      </c>
      <c r="G228" s="12">
        <f t="shared" ca="1" si="67"/>
        <v>-1</v>
      </c>
      <c r="H228" s="7">
        <f t="shared" ca="1" si="68"/>
        <v>3</v>
      </c>
      <c r="I228" s="8" t="b">
        <f t="shared" ca="1" si="69"/>
        <v>0</v>
      </c>
      <c r="J228" s="17"/>
      <c r="K228" s="67">
        <f t="shared" ca="1" si="55"/>
        <v>1</v>
      </c>
      <c r="L228" s="25">
        <f t="shared" si="54"/>
        <v>6.7267279399631244E-2</v>
      </c>
      <c r="M228" s="8">
        <f t="shared" ca="1" si="56"/>
        <v>1</v>
      </c>
      <c r="N228" s="17"/>
      <c r="O228" s="75">
        <f ca="1">OFFSET(R228,0,F228)</f>
        <v>8.6640624970204954</v>
      </c>
      <c r="P228" s="73">
        <f ca="1">G228+OFFSET(T228,0,M228)</f>
        <v>8.9999999998544808</v>
      </c>
      <c r="Q228" s="29">
        <f ca="1">P228-O228</f>
        <v>0.33593750283398549</v>
      </c>
      <c r="R228" s="28">
        <f ca="1">OFFSET(X228,0,E228*2)</f>
        <v>1.7593304062902462</v>
      </c>
      <c r="S228" s="25">
        <f ca="1">OFFSET(Y228,0,E228*2)</f>
        <v>8.6640624970204954</v>
      </c>
      <c r="T228" s="28">
        <f ca="1">OFFSET(X228,0,H228*2)</f>
        <v>0.93749998082057573</v>
      </c>
      <c r="U228" s="58">
        <f ca="1">OFFSET(Y228,0,H228*2)</f>
        <v>9.9999999998544808</v>
      </c>
      <c r="X228" s="51">
        <f ca="1">X227+IF(AND($E227=X$5,$F227=X$6), _alpha*$Q227, 0)</f>
        <v>5.0453140152396827</v>
      </c>
      <c r="Y228" s="36">
        <f ca="1">Y227+IF(AND($E227=Y$5,$F227=Y$6), _alpha*$Q227, 0)</f>
        <v>5.8771852862964806</v>
      </c>
      <c r="Z228" s="35">
        <f ca="1">Z227+IF(AND($E227=Z$5,$F227=Z$6), _alpha*$Q227, 0)</f>
        <v>1.416652319021523</v>
      </c>
      <c r="AA228" s="37">
        <f ca="1">AA227+IF(AND($E227=AA$5,$F227=AA$6), _alpha*$Q227, 0)</f>
        <v>7.3118731354950341</v>
      </c>
      <c r="AB228" s="36">
        <f ca="1">AB227+IF(AND($E227=AB$5,$F227=AB$6), _alpha*$Q227, 0)</f>
        <v>1.7593304062902462</v>
      </c>
      <c r="AC228" s="36">
        <f ca="1">AC227+IF(AND($E227=AC$5,$F227=AC$6), _alpha*$Q227, 0)</f>
        <v>8.6640624970204954</v>
      </c>
      <c r="AD228" s="35">
        <f ca="1">AD227+IF(AND($E227=AD$5,$F227=AD$6), _alpha*$Q227, 0)</f>
        <v>0.93749998082057573</v>
      </c>
      <c r="AE228" s="37">
        <f ca="1">AE227+IF(AND($E227=AE$5,$F227=AE$6), _alpha*$Q227, 0)</f>
        <v>9.9999999998544808</v>
      </c>
      <c r="AF228" s="36">
        <f ca="1">AF227+IF(AND($E227=AF$5,$F227=AF$6), _alpha*$Q227, 0)</f>
        <v>0</v>
      </c>
      <c r="AG228" s="52">
        <f ca="1">AG227+IF(AND($E227=AG$5,$F227=AG$6), _alpha*$Q227, 0)</f>
        <v>0</v>
      </c>
      <c r="AI228" s="7">
        <f t="shared" ca="1" si="57"/>
        <v>1</v>
      </c>
      <c r="AJ228" s="12">
        <f t="shared" ca="1" si="58"/>
        <v>1</v>
      </c>
      <c r="AK228" s="12">
        <f t="shared" ca="1" si="59"/>
        <v>1</v>
      </c>
      <c r="AL228" s="12">
        <f t="shared" ca="1" si="60"/>
        <v>1</v>
      </c>
      <c r="AM228" s="8">
        <f t="shared" ca="1" si="61"/>
        <v>0</v>
      </c>
    </row>
    <row r="229" spans="2:39">
      <c r="B229" s="14">
        <f t="shared" si="62"/>
        <v>221</v>
      </c>
      <c r="C229" s="7">
        <f t="shared" ca="1" si="64"/>
        <v>4</v>
      </c>
      <c r="D229" s="8">
        <f t="shared" ca="1" si="65"/>
        <v>36</v>
      </c>
      <c r="E229" s="12">
        <f t="shared" ca="1" si="66"/>
        <v>3</v>
      </c>
      <c r="F229" s="65">
        <f t="shared" ca="1" si="63"/>
        <v>1</v>
      </c>
      <c r="G229" s="12">
        <f t="shared" ca="1" si="67"/>
        <v>10</v>
      </c>
      <c r="H229" s="7">
        <f t="shared" ca="1" si="68"/>
        <v>4</v>
      </c>
      <c r="I229" s="8" t="b">
        <f t="shared" ca="1" si="69"/>
        <v>1</v>
      </c>
      <c r="J229" s="17"/>
      <c r="K229" s="67">
        <f t="shared" ca="1" si="55"/>
        <v>0</v>
      </c>
      <c r="L229" s="25">
        <f t="shared" si="54"/>
        <v>6.711560552140243E-2</v>
      </c>
      <c r="M229" s="8">
        <f t="shared" ca="1" si="56"/>
        <v>0</v>
      </c>
      <c r="N229" s="17"/>
      <c r="O229" s="75">
        <f ca="1">OFFSET(R229,0,F229)</f>
        <v>9.9999999998544808</v>
      </c>
      <c r="P229" s="73">
        <f ca="1">G229+OFFSET(T229,0,M229)</f>
        <v>10</v>
      </c>
      <c r="Q229" s="29">
        <f ca="1">P229-O229</f>
        <v>1.4551915228366852E-10</v>
      </c>
      <c r="R229" s="28">
        <f ca="1">OFFSET(X229,0,E229*2)</f>
        <v>0.93749998082057573</v>
      </c>
      <c r="S229" s="25">
        <f ca="1">OFFSET(Y229,0,E229*2)</f>
        <v>9.9999999998544808</v>
      </c>
      <c r="T229" s="28">
        <f ca="1">OFFSET(X229,0,H229*2)</f>
        <v>0</v>
      </c>
      <c r="U229" s="58">
        <f ca="1">OFFSET(Y229,0,H229*2)</f>
        <v>0</v>
      </c>
      <c r="X229" s="51">
        <f ca="1">X228+IF(AND($E228=X$5,$F228=X$6), _alpha*$Q228, 0)</f>
        <v>5.0453140152396827</v>
      </c>
      <c r="Y229" s="36">
        <f ca="1">Y228+IF(AND($E228=Y$5,$F228=Y$6), _alpha*$Q228, 0)</f>
        <v>5.8771852862964806</v>
      </c>
      <c r="Z229" s="35">
        <f ca="1">Z228+IF(AND($E228=Z$5,$F228=Z$6), _alpha*$Q228, 0)</f>
        <v>1.416652319021523</v>
      </c>
      <c r="AA229" s="37">
        <f ca="1">AA228+IF(AND($E228=AA$5,$F228=AA$6), _alpha*$Q228, 0)</f>
        <v>7.3118731354950341</v>
      </c>
      <c r="AB229" s="36">
        <f ca="1">AB228+IF(AND($E228=AB$5,$F228=AB$6), _alpha*$Q228, 0)</f>
        <v>1.7593304062902462</v>
      </c>
      <c r="AC229" s="36">
        <f ca="1">AC228+IF(AND($E228=AC$5,$F228=AC$6), _alpha*$Q228, 0)</f>
        <v>8.8320312484374881</v>
      </c>
      <c r="AD229" s="35">
        <f ca="1">AD228+IF(AND($E228=AD$5,$F228=AD$6), _alpha*$Q228, 0)</f>
        <v>0.93749998082057573</v>
      </c>
      <c r="AE229" s="37">
        <f ca="1">AE228+IF(AND($E228=AE$5,$F228=AE$6), _alpha*$Q228, 0)</f>
        <v>9.9999999998544808</v>
      </c>
      <c r="AF229" s="36">
        <f ca="1">AF228+IF(AND($E228=AF$5,$F228=AF$6), _alpha*$Q228, 0)</f>
        <v>0</v>
      </c>
      <c r="AG229" s="52">
        <f ca="1">AG228+IF(AND($E228=AG$5,$F228=AG$6), _alpha*$Q228, 0)</f>
        <v>0</v>
      </c>
      <c r="AI229" s="7">
        <f t="shared" ca="1" si="57"/>
        <v>1</v>
      </c>
      <c r="AJ229" s="12">
        <f t="shared" ca="1" si="58"/>
        <v>1</v>
      </c>
      <c r="AK229" s="12">
        <f t="shared" ca="1" si="59"/>
        <v>1</v>
      </c>
      <c r="AL229" s="12">
        <f t="shared" ca="1" si="60"/>
        <v>1</v>
      </c>
      <c r="AM229" s="8">
        <f t="shared" ca="1" si="61"/>
        <v>0</v>
      </c>
    </row>
    <row r="230" spans="2:39">
      <c r="B230" s="14">
        <f t="shared" si="62"/>
        <v>222</v>
      </c>
      <c r="C230" s="7">
        <f t="shared" ca="1" si="64"/>
        <v>0</v>
      </c>
      <c r="D230" s="8">
        <f t="shared" ca="1" si="65"/>
        <v>37</v>
      </c>
      <c r="E230" s="12">
        <f t="shared" ca="1" si="66"/>
        <v>0</v>
      </c>
      <c r="F230" s="65">
        <f t="shared" ca="1" si="63"/>
        <v>0</v>
      </c>
      <c r="G230" s="12">
        <f t="shared" ca="1" si="67"/>
        <v>-1</v>
      </c>
      <c r="H230" s="7">
        <f t="shared" ca="1" si="68"/>
        <v>0</v>
      </c>
      <c r="I230" s="8" t="b">
        <f t="shared" ca="1" si="69"/>
        <v>0</v>
      </c>
      <c r="J230" s="17"/>
      <c r="K230" s="67">
        <f t="shared" ca="1" si="55"/>
        <v>1</v>
      </c>
      <c r="L230" s="25">
        <f t="shared" si="54"/>
        <v>6.6964953018242512E-2</v>
      </c>
      <c r="M230" s="8">
        <f t="shared" ca="1" si="56"/>
        <v>1</v>
      </c>
      <c r="N230" s="17"/>
      <c r="O230" s="75">
        <f ca="1">OFFSET(R230,0,F230)</f>
        <v>5.0453140152396827</v>
      </c>
      <c r="P230" s="73">
        <f ca="1">G230+OFFSET(T230,0,M230)</f>
        <v>4.8771852862964806</v>
      </c>
      <c r="Q230" s="29">
        <f ca="1">P230-O230</f>
        <v>-0.16812872894320208</v>
      </c>
      <c r="R230" s="28">
        <f ca="1">OFFSET(X230,0,E230*2)</f>
        <v>5.0453140152396827</v>
      </c>
      <c r="S230" s="25">
        <f ca="1">OFFSET(Y230,0,E230*2)</f>
        <v>5.8771852862964806</v>
      </c>
      <c r="T230" s="28">
        <f ca="1">OFFSET(X230,0,H230*2)</f>
        <v>5.0453140152396827</v>
      </c>
      <c r="U230" s="58">
        <f ca="1">OFFSET(Y230,0,H230*2)</f>
        <v>5.8771852862964806</v>
      </c>
      <c r="X230" s="51">
        <f ca="1">X229+IF(AND($E229=X$5,$F229=X$6), _alpha*$Q229, 0)</f>
        <v>5.0453140152396827</v>
      </c>
      <c r="Y230" s="36">
        <f ca="1">Y229+IF(AND($E229=Y$5,$F229=Y$6), _alpha*$Q229, 0)</f>
        <v>5.8771852862964806</v>
      </c>
      <c r="Z230" s="35">
        <f ca="1">Z229+IF(AND($E229=Z$5,$F229=Z$6), _alpha*$Q229, 0)</f>
        <v>1.416652319021523</v>
      </c>
      <c r="AA230" s="37">
        <f ca="1">AA229+IF(AND($E229=AA$5,$F229=AA$6), _alpha*$Q229, 0)</f>
        <v>7.3118731354950341</v>
      </c>
      <c r="AB230" s="36">
        <f ca="1">AB229+IF(AND($E229=AB$5,$F229=AB$6), _alpha*$Q229, 0)</f>
        <v>1.7593304062902462</v>
      </c>
      <c r="AC230" s="36">
        <f ca="1">AC229+IF(AND($E229=AC$5,$F229=AC$6), _alpha*$Q229, 0)</f>
        <v>8.8320312484374881</v>
      </c>
      <c r="AD230" s="35">
        <f ca="1">AD229+IF(AND($E229=AD$5,$F229=AD$6), _alpha*$Q229, 0)</f>
        <v>0.93749998082057573</v>
      </c>
      <c r="AE230" s="37">
        <f ca="1">AE229+IF(AND($E229=AE$5,$F229=AE$6), _alpha*$Q229, 0)</f>
        <v>9.9999999999272404</v>
      </c>
      <c r="AF230" s="36">
        <f ca="1">AF229+IF(AND($E229=AF$5,$F229=AF$6), _alpha*$Q229, 0)</f>
        <v>0</v>
      </c>
      <c r="AG230" s="52">
        <f ca="1">AG229+IF(AND($E229=AG$5,$F229=AG$6), _alpha*$Q229, 0)</f>
        <v>0</v>
      </c>
      <c r="AI230" s="7">
        <f t="shared" ca="1" si="57"/>
        <v>1</v>
      </c>
      <c r="AJ230" s="12">
        <f t="shared" ca="1" si="58"/>
        <v>1</v>
      </c>
      <c r="AK230" s="12">
        <f t="shared" ca="1" si="59"/>
        <v>1</v>
      </c>
      <c r="AL230" s="12">
        <f t="shared" ca="1" si="60"/>
        <v>1</v>
      </c>
      <c r="AM230" s="8">
        <f t="shared" ca="1" si="61"/>
        <v>0</v>
      </c>
    </row>
    <row r="231" spans="2:39">
      <c r="B231" s="14">
        <f t="shared" si="62"/>
        <v>223</v>
      </c>
      <c r="C231" s="7">
        <f t="shared" ca="1" si="64"/>
        <v>1</v>
      </c>
      <c r="D231" s="8">
        <f t="shared" ca="1" si="65"/>
        <v>37</v>
      </c>
      <c r="E231" s="12">
        <f t="shared" ca="1" si="66"/>
        <v>0</v>
      </c>
      <c r="F231" s="65">
        <f t="shared" ca="1" si="63"/>
        <v>1</v>
      </c>
      <c r="G231" s="12">
        <f t="shared" ca="1" si="67"/>
        <v>-1</v>
      </c>
      <c r="H231" s="7">
        <f t="shared" ca="1" si="68"/>
        <v>1</v>
      </c>
      <c r="I231" s="8" t="b">
        <f t="shared" ca="1" si="69"/>
        <v>0</v>
      </c>
      <c r="J231" s="17"/>
      <c r="K231" s="67">
        <f t="shared" ca="1" si="55"/>
        <v>1</v>
      </c>
      <c r="L231" s="25">
        <f t="shared" si="54"/>
        <v>6.6815310478106099E-2</v>
      </c>
      <c r="M231" s="8">
        <f t="shared" ca="1" si="56"/>
        <v>1</v>
      </c>
      <c r="N231" s="17"/>
      <c r="O231" s="75">
        <f ca="1">OFFSET(R231,0,F231)</f>
        <v>5.8771852862964806</v>
      </c>
      <c r="P231" s="73">
        <f ca="1">G231+OFFSET(T231,0,M231)</f>
        <v>6.3118731354950341</v>
      </c>
      <c r="Q231" s="29">
        <f ca="1">P231-O231</f>
        <v>0.43468784919855352</v>
      </c>
      <c r="R231" s="28">
        <f ca="1">OFFSET(X231,0,E231*2)</f>
        <v>4.9612496507680817</v>
      </c>
      <c r="S231" s="25">
        <f ca="1">OFFSET(Y231,0,E231*2)</f>
        <v>5.8771852862964806</v>
      </c>
      <c r="T231" s="28">
        <f ca="1">OFFSET(X231,0,H231*2)</f>
        <v>1.416652319021523</v>
      </c>
      <c r="U231" s="58">
        <f ca="1">OFFSET(Y231,0,H231*2)</f>
        <v>7.3118731354950341</v>
      </c>
      <c r="X231" s="51">
        <f ca="1">X230+IF(AND($E230=X$5,$F230=X$6), _alpha*$Q230, 0)</f>
        <v>4.9612496507680817</v>
      </c>
      <c r="Y231" s="36">
        <f ca="1">Y230+IF(AND($E230=Y$5,$F230=Y$6), _alpha*$Q230, 0)</f>
        <v>5.8771852862964806</v>
      </c>
      <c r="Z231" s="35">
        <f ca="1">Z230+IF(AND($E230=Z$5,$F230=Z$6), _alpha*$Q230, 0)</f>
        <v>1.416652319021523</v>
      </c>
      <c r="AA231" s="37">
        <f ca="1">AA230+IF(AND($E230=AA$5,$F230=AA$6), _alpha*$Q230, 0)</f>
        <v>7.3118731354950341</v>
      </c>
      <c r="AB231" s="36">
        <f ca="1">AB230+IF(AND($E230=AB$5,$F230=AB$6), _alpha*$Q230, 0)</f>
        <v>1.7593304062902462</v>
      </c>
      <c r="AC231" s="36">
        <f ca="1">AC230+IF(AND($E230=AC$5,$F230=AC$6), _alpha*$Q230, 0)</f>
        <v>8.8320312484374881</v>
      </c>
      <c r="AD231" s="35">
        <f ca="1">AD230+IF(AND($E230=AD$5,$F230=AD$6), _alpha*$Q230, 0)</f>
        <v>0.93749998082057573</v>
      </c>
      <c r="AE231" s="37">
        <f ca="1">AE230+IF(AND($E230=AE$5,$F230=AE$6), _alpha*$Q230, 0)</f>
        <v>9.9999999999272404</v>
      </c>
      <c r="AF231" s="36">
        <f ca="1">AF230+IF(AND($E230=AF$5,$F230=AF$6), _alpha*$Q230, 0)</f>
        <v>0</v>
      </c>
      <c r="AG231" s="52">
        <f ca="1">AG230+IF(AND($E230=AG$5,$F230=AG$6), _alpha*$Q230, 0)</f>
        <v>0</v>
      </c>
      <c r="AI231" s="7">
        <f t="shared" ca="1" si="57"/>
        <v>1</v>
      </c>
      <c r="AJ231" s="12">
        <f t="shared" ca="1" si="58"/>
        <v>1</v>
      </c>
      <c r="AK231" s="12">
        <f t="shared" ca="1" si="59"/>
        <v>1</v>
      </c>
      <c r="AL231" s="12">
        <f t="shared" ca="1" si="60"/>
        <v>1</v>
      </c>
      <c r="AM231" s="8">
        <f t="shared" ca="1" si="61"/>
        <v>0</v>
      </c>
    </row>
    <row r="232" spans="2:39">
      <c r="B232" s="14">
        <f t="shared" si="62"/>
        <v>224</v>
      </c>
      <c r="C232" s="7">
        <f t="shared" ca="1" si="64"/>
        <v>2</v>
      </c>
      <c r="D232" s="8">
        <f t="shared" ca="1" si="65"/>
        <v>37</v>
      </c>
      <c r="E232" s="12">
        <f t="shared" ca="1" si="66"/>
        <v>1</v>
      </c>
      <c r="F232" s="65">
        <f t="shared" ca="1" si="63"/>
        <v>1</v>
      </c>
      <c r="G232" s="12">
        <f t="shared" ca="1" si="67"/>
        <v>-1</v>
      </c>
      <c r="H232" s="7">
        <f t="shared" ca="1" si="68"/>
        <v>2</v>
      </c>
      <c r="I232" s="8" t="b">
        <f t="shared" ca="1" si="69"/>
        <v>0</v>
      </c>
      <c r="J232" s="17"/>
      <c r="K232" s="67">
        <f t="shared" ca="1" si="55"/>
        <v>1</v>
      </c>
      <c r="L232" s="25">
        <f t="shared" si="54"/>
        <v>6.6666666666666666E-2</v>
      </c>
      <c r="M232" s="8">
        <f t="shared" ca="1" si="56"/>
        <v>1</v>
      </c>
      <c r="N232" s="17"/>
      <c r="O232" s="75">
        <f ca="1">OFFSET(R232,0,F232)</f>
        <v>7.3118731354950341</v>
      </c>
      <c r="P232" s="73">
        <f ca="1">G232+OFFSET(T232,0,M232)</f>
        <v>7.8320312484374881</v>
      </c>
      <c r="Q232" s="29">
        <f ca="1">P232-O232</f>
        <v>0.52015811294245395</v>
      </c>
      <c r="R232" s="28">
        <f ca="1">OFFSET(X232,0,E232*2)</f>
        <v>1.416652319021523</v>
      </c>
      <c r="S232" s="25">
        <f ca="1">OFFSET(Y232,0,E232*2)</f>
        <v>7.3118731354950341</v>
      </c>
      <c r="T232" s="28">
        <f ca="1">OFFSET(X232,0,H232*2)</f>
        <v>1.7593304062902462</v>
      </c>
      <c r="U232" s="58">
        <f ca="1">OFFSET(Y232,0,H232*2)</f>
        <v>8.8320312484374881</v>
      </c>
      <c r="X232" s="51">
        <f ca="1">X231+IF(AND($E231=X$5,$F231=X$6), _alpha*$Q231, 0)</f>
        <v>4.9612496507680817</v>
      </c>
      <c r="Y232" s="36">
        <f ca="1">Y231+IF(AND($E231=Y$5,$F231=Y$6), _alpha*$Q231, 0)</f>
        <v>6.0945292108957574</v>
      </c>
      <c r="Z232" s="35">
        <f ca="1">Z231+IF(AND($E231=Z$5,$F231=Z$6), _alpha*$Q231, 0)</f>
        <v>1.416652319021523</v>
      </c>
      <c r="AA232" s="37">
        <f ca="1">AA231+IF(AND($E231=AA$5,$F231=AA$6), _alpha*$Q231, 0)</f>
        <v>7.3118731354950341</v>
      </c>
      <c r="AB232" s="36">
        <f ca="1">AB231+IF(AND($E231=AB$5,$F231=AB$6), _alpha*$Q231, 0)</f>
        <v>1.7593304062902462</v>
      </c>
      <c r="AC232" s="36">
        <f ca="1">AC231+IF(AND($E231=AC$5,$F231=AC$6), _alpha*$Q231, 0)</f>
        <v>8.8320312484374881</v>
      </c>
      <c r="AD232" s="35">
        <f ca="1">AD231+IF(AND($E231=AD$5,$F231=AD$6), _alpha*$Q231, 0)</f>
        <v>0.93749998082057573</v>
      </c>
      <c r="AE232" s="37">
        <f ca="1">AE231+IF(AND($E231=AE$5,$F231=AE$6), _alpha*$Q231, 0)</f>
        <v>9.9999999999272404</v>
      </c>
      <c r="AF232" s="36">
        <f ca="1">AF231+IF(AND($E231=AF$5,$F231=AF$6), _alpha*$Q231, 0)</f>
        <v>0</v>
      </c>
      <c r="AG232" s="52">
        <f ca="1">AG231+IF(AND($E231=AG$5,$F231=AG$6), _alpha*$Q231, 0)</f>
        <v>0</v>
      </c>
      <c r="AI232" s="7">
        <f t="shared" ca="1" si="57"/>
        <v>1</v>
      </c>
      <c r="AJ232" s="12">
        <f t="shared" ca="1" si="58"/>
        <v>1</v>
      </c>
      <c r="AK232" s="12">
        <f t="shared" ca="1" si="59"/>
        <v>1</v>
      </c>
      <c r="AL232" s="12">
        <f t="shared" ca="1" si="60"/>
        <v>1</v>
      </c>
      <c r="AM232" s="8">
        <f t="shared" ca="1" si="61"/>
        <v>0</v>
      </c>
    </row>
    <row r="233" spans="2:39">
      <c r="B233" s="14">
        <f t="shared" si="62"/>
        <v>225</v>
      </c>
      <c r="C233" s="7">
        <f t="shared" ca="1" si="64"/>
        <v>3</v>
      </c>
      <c r="D233" s="8">
        <f t="shared" ca="1" si="65"/>
        <v>37</v>
      </c>
      <c r="E233" s="12">
        <f t="shared" ca="1" si="66"/>
        <v>2</v>
      </c>
      <c r="F233" s="65">
        <f t="shared" ca="1" si="63"/>
        <v>1</v>
      </c>
      <c r="G233" s="12">
        <f t="shared" ca="1" si="67"/>
        <v>-1</v>
      </c>
      <c r="H233" s="7">
        <f t="shared" ca="1" si="68"/>
        <v>3</v>
      </c>
      <c r="I233" s="8" t="b">
        <f t="shared" ca="1" si="69"/>
        <v>0</v>
      </c>
      <c r="J233" s="17"/>
      <c r="K233" s="67">
        <f t="shared" ca="1" si="55"/>
        <v>1</v>
      </c>
      <c r="L233" s="25">
        <f t="shared" si="54"/>
        <v>6.651901052377393E-2</v>
      </c>
      <c r="M233" s="8">
        <f t="shared" ca="1" si="56"/>
        <v>1</v>
      </c>
      <c r="N233" s="17"/>
      <c r="O233" s="75">
        <f ca="1">OFFSET(R233,0,F233)</f>
        <v>8.8320312484374881</v>
      </c>
      <c r="P233" s="73">
        <f ca="1">G233+OFFSET(T233,0,M233)</f>
        <v>8.9999999999272404</v>
      </c>
      <c r="Q233" s="29">
        <f ca="1">P233-O233</f>
        <v>0.16796875148975232</v>
      </c>
      <c r="R233" s="28">
        <f ca="1">OFFSET(X233,0,E233*2)</f>
        <v>1.7593304062902462</v>
      </c>
      <c r="S233" s="25">
        <f ca="1">OFFSET(Y233,0,E233*2)</f>
        <v>8.8320312484374881</v>
      </c>
      <c r="T233" s="28">
        <f ca="1">OFFSET(X233,0,H233*2)</f>
        <v>0.93749998082057573</v>
      </c>
      <c r="U233" s="58">
        <f ca="1">OFFSET(Y233,0,H233*2)</f>
        <v>9.9999999999272404</v>
      </c>
      <c r="X233" s="51">
        <f ca="1">X232+IF(AND($E232=X$5,$F232=X$6), _alpha*$Q232, 0)</f>
        <v>4.9612496507680817</v>
      </c>
      <c r="Y233" s="36">
        <f ca="1">Y232+IF(AND($E232=Y$5,$F232=Y$6), _alpha*$Q232, 0)</f>
        <v>6.0945292108957574</v>
      </c>
      <c r="Z233" s="35">
        <f ca="1">Z232+IF(AND($E232=Z$5,$F232=Z$6), _alpha*$Q232, 0)</f>
        <v>1.416652319021523</v>
      </c>
      <c r="AA233" s="37">
        <f ca="1">AA232+IF(AND($E232=AA$5,$F232=AA$6), _alpha*$Q232, 0)</f>
        <v>7.5719521919662611</v>
      </c>
      <c r="AB233" s="36">
        <f ca="1">AB232+IF(AND($E232=AB$5,$F232=AB$6), _alpha*$Q232, 0)</f>
        <v>1.7593304062902462</v>
      </c>
      <c r="AC233" s="36">
        <f ca="1">AC232+IF(AND($E232=AC$5,$F232=AC$6), _alpha*$Q232, 0)</f>
        <v>8.8320312484374881</v>
      </c>
      <c r="AD233" s="35">
        <f ca="1">AD232+IF(AND($E232=AD$5,$F232=AD$6), _alpha*$Q232, 0)</f>
        <v>0.93749998082057573</v>
      </c>
      <c r="AE233" s="37">
        <f ca="1">AE232+IF(AND($E232=AE$5,$F232=AE$6), _alpha*$Q232, 0)</f>
        <v>9.9999999999272404</v>
      </c>
      <c r="AF233" s="36">
        <f ca="1">AF232+IF(AND($E232=AF$5,$F232=AF$6), _alpha*$Q232, 0)</f>
        <v>0</v>
      </c>
      <c r="AG233" s="52">
        <f ca="1">AG232+IF(AND($E232=AG$5,$F232=AG$6), _alpha*$Q232, 0)</f>
        <v>0</v>
      </c>
      <c r="AI233" s="7">
        <f t="shared" ca="1" si="57"/>
        <v>1</v>
      </c>
      <c r="AJ233" s="12">
        <f t="shared" ca="1" si="58"/>
        <v>1</v>
      </c>
      <c r="AK233" s="12">
        <f t="shared" ca="1" si="59"/>
        <v>1</v>
      </c>
      <c r="AL233" s="12">
        <f t="shared" ca="1" si="60"/>
        <v>1</v>
      </c>
      <c r="AM233" s="8">
        <f t="shared" ca="1" si="61"/>
        <v>0</v>
      </c>
    </row>
    <row r="234" spans="2:39">
      <c r="B234" s="14">
        <f t="shared" si="62"/>
        <v>226</v>
      </c>
      <c r="C234" s="7">
        <f t="shared" ca="1" si="64"/>
        <v>4</v>
      </c>
      <c r="D234" s="8">
        <f t="shared" ca="1" si="65"/>
        <v>37</v>
      </c>
      <c r="E234" s="12">
        <f t="shared" ca="1" si="66"/>
        <v>3</v>
      </c>
      <c r="F234" s="65">
        <f t="shared" ca="1" si="63"/>
        <v>1</v>
      </c>
      <c r="G234" s="12">
        <f t="shared" ca="1" si="67"/>
        <v>10</v>
      </c>
      <c r="H234" s="7">
        <f t="shared" ca="1" si="68"/>
        <v>4</v>
      </c>
      <c r="I234" s="8" t="b">
        <f t="shared" ca="1" si="69"/>
        <v>1</v>
      </c>
      <c r="J234" s="17"/>
      <c r="K234" s="67">
        <f t="shared" ca="1" si="55"/>
        <v>0</v>
      </c>
      <c r="L234" s="25">
        <f t="shared" si="54"/>
        <v>6.6372331159997203E-2</v>
      </c>
      <c r="M234" s="8">
        <f t="shared" ca="1" si="56"/>
        <v>0</v>
      </c>
      <c r="N234" s="17"/>
      <c r="O234" s="75">
        <f ca="1">OFFSET(R234,0,F234)</f>
        <v>9.9999999999272404</v>
      </c>
      <c r="P234" s="73">
        <f ca="1">G234+OFFSET(T234,0,M234)</f>
        <v>10</v>
      </c>
      <c r="Q234" s="29">
        <f ca="1">P234-O234</f>
        <v>7.2759576141834259E-11</v>
      </c>
      <c r="R234" s="28">
        <f ca="1">OFFSET(X234,0,E234*2)</f>
        <v>0.93749998082057573</v>
      </c>
      <c r="S234" s="25">
        <f ca="1">OFFSET(Y234,0,E234*2)</f>
        <v>9.9999999999272404</v>
      </c>
      <c r="T234" s="28">
        <f ca="1">OFFSET(X234,0,H234*2)</f>
        <v>0</v>
      </c>
      <c r="U234" s="58">
        <f ca="1">OFFSET(Y234,0,H234*2)</f>
        <v>0</v>
      </c>
      <c r="X234" s="51">
        <f ca="1">X233+IF(AND($E233=X$5,$F233=X$6), _alpha*$Q233, 0)</f>
        <v>4.9612496507680817</v>
      </c>
      <c r="Y234" s="36">
        <f ca="1">Y233+IF(AND($E233=Y$5,$F233=Y$6), _alpha*$Q233, 0)</f>
        <v>6.0945292108957574</v>
      </c>
      <c r="Z234" s="35">
        <f ca="1">Z233+IF(AND($E233=Z$5,$F233=Z$6), _alpha*$Q233, 0)</f>
        <v>1.416652319021523</v>
      </c>
      <c r="AA234" s="37">
        <f ca="1">AA233+IF(AND($E233=AA$5,$F233=AA$6), _alpha*$Q233, 0)</f>
        <v>7.5719521919662611</v>
      </c>
      <c r="AB234" s="36">
        <f ca="1">AB233+IF(AND($E233=AB$5,$F233=AB$6), _alpha*$Q233, 0)</f>
        <v>1.7593304062902462</v>
      </c>
      <c r="AC234" s="36">
        <f ca="1">AC233+IF(AND($E233=AC$5,$F233=AC$6), _alpha*$Q233, 0)</f>
        <v>8.9160156241823643</v>
      </c>
      <c r="AD234" s="35">
        <f ca="1">AD233+IF(AND($E233=AD$5,$F233=AD$6), _alpha*$Q233, 0)</f>
        <v>0.93749998082057573</v>
      </c>
      <c r="AE234" s="37">
        <f ca="1">AE233+IF(AND($E233=AE$5,$F233=AE$6), _alpha*$Q233, 0)</f>
        <v>9.9999999999272404</v>
      </c>
      <c r="AF234" s="36">
        <f ca="1">AF233+IF(AND($E233=AF$5,$F233=AF$6), _alpha*$Q233, 0)</f>
        <v>0</v>
      </c>
      <c r="AG234" s="52">
        <f ca="1">AG233+IF(AND($E233=AG$5,$F233=AG$6), _alpha*$Q233, 0)</f>
        <v>0</v>
      </c>
      <c r="AI234" s="7">
        <f t="shared" ca="1" si="57"/>
        <v>1</v>
      </c>
      <c r="AJ234" s="12">
        <f t="shared" ca="1" si="58"/>
        <v>1</v>
      </c>
      <c r="AK234" s="12">
        <f t="shared" ca="1" si="59"/>
        <v>1</v>
      </c>
      <c r="AL234" s="12">
        <f t="shared" ca="1" si="60"/>
        <v>1</v>
      </c>
      <c r="AM234" s="8">
        <f t="shared" ca="1" si="61"/>
        <v>0</v>
      </c>
    </row>
    <row r="235" spans="2:39">
      <c r="B235" s="14">
        <f t="shared" si="62"/>
        <v>227</v>
      </c>
      <c r="C235" s="7">
        <f t="shared" ca="1" si="64"/>
        <v>0</v>
      </c>
      <c r="D235" s="8">
        <f t="shared" ca="1" si="65"/>
        <v>38</v>
      </c>
      <c r="E235" s="12">
        <f t="shared" ca="1" si="66"/>
        <v>0</v>
      </c>
      <c r="F235" s="65">
        <f t="shared" ca="1" si="63"/>
        <v>0</v>
      </c>
      <c r="G235" s="12">
        <f t="shared" ca="1" si="67"/>
        <v>-1</v>
      </c>
      <c r="H235" s="7">
        <f t="shared" ca="1" si="68"/>
        <v>0</v>
      </c>
      <c r="I235" s="8" t="b">
        <f t="shared" ca="1" si="69"/>
        <v>0</v>
      </c>
      <c r="J235" s="17"/>
      <c r="K235" s="67">
        <f t="shared" ca="1" si="55"/>
        <v>1</v>
      </c>
      <c r="L235" s="25">
        <f t="shared" si="54"/>
        <v>6.6226617853252193E-2</v>
      </c>
      <c r="M235" s="8">
        <f t="shared" ca="1" si="56"/>
        <v>1</v>
      </c>
      <c r="N235" s="17"/>
      <c r="O235" s="75">
        <f ca="1">OFFSET(R235,0,F235)</f>
        <v>4.9612496507680817</v>
      </c>
      <c r="P235" s="73">
        <f ca="1">G235+OFFSET(T235,0,M235)</f>
        <v>5.0945292108957574</v>
      </c>
      <c r="Q235" s="29">
        <f ca="1">P235-O235</f>
        <v>0.13327956012767572</v>
      </c>
      <c r="R235" s="28">
        <f ca="1">OFFSET(X235,0,E235*2)</f>
        <v>4.9612496507680817</v>
      </c>
      <c r="S235" s="25">
        <f ca="1">OFFSET(Y235,0,E235*2)</f>
        <v>6.0945292108957574</v>
      </c>
      <c r="T235" s="28">
        <f ca="1">OFFSET(X235,0,H235*2)</f>
        <v>4.9612496507680817</v>
      </c>
      <c r="U235" s="58">
        <f ca="1">OFFSET(Y235,0,H235*2)</f>
        <v>6.0945292108957574</v>
      </c>
      <c r="X235" s="51">
        <f ca="1">X234+IF(AND($E234=X$5,$F234=X$6), _alpha*$Q234, 0)</f>
        <v>4.9612496507680817</v>
      </c>
      <c r="Y235" s="36">
        <f ca="1">Y234+IF(AND($E234=Y$5,$F234=Y$6), _alpha*$Q234, 0)</f>
        <v>6.0945292108957574</v>
      </c>
      <c r="Z235" s="35">
        <f ca="1">Z234+IF(AND($E234=Z$5,$F234=Z$6), _alpha*$Q234, 0)</f>
        <v>1.416652319021523</v>
      </c>
      <c r="AA235" s="37">
        <f ca="1">AA234+IF(AND($E234=AA$5,$F234=AA$6), _alpha*$Q234, 0)</f>
        <v>7.5719521919662611</v>
      </c>
      <c r="AB235" s="36">
        <f ca="1">AB234+IF(AND($E234=AB$5,$F234=AB$6), _alpha*$Q234, 0)</f>
        <v>1.7593304062902462</v>
      </c>
      <c r="AC235" s="36">
        <f ca="1">AC234+IF(AND($E234=AC$5,$F234=AC$6), _alpha*$Q234, 0)</f>
        <v>8.9160156241823643</v>
      </c>
      <c r="AD235" s="35">
        <f ca="1">AD234+IF(AND($E234=AD$5,$F234=AD$6), _alpha*$Q234, 0)</f>
        <v>0.93749998082057573</v>
      </c>
      <c r="AE235" s="37">
        <f ca="1">AE234+IF(AND($E234=AE$5,$F234=AE$6), _alpha*$Q234, 0)</f>
        <v>9.9999999999636202</v>
      </c>
      <c r="AF235" s="36">
        <f ca="1">AF234+IF(AND($E234=AF$5,$F234=AF$6), _alpha*$Q234, 0)</f>
        <v>0</v>
      </c>
      <c r="AG235" s="52">
        <f ca="1">AG234+IF(AND($E234=AG$5,$F234=AG$6), _alpha*$Q234, 0)</f>
        <v>0</v>
      </c>
      <c r="AI235" s="7">
        <f t="shared" ca="1" si="57"/>
        <v>1</v>
      </c>
      <c r="AJ235" s="12">
        <f t="shared" ca="1" si="58"/>
        <v>1</v>
      </c>
      <c r="AK235" s="12">
        <f t="shared" ca="1" si="59"/>
        <v>1</v>
      </c>
      <c r="AL235" s="12">
        <f t="shared" ca="1" si="60"/>
        <v>1</v>
      </c>
      <c r="AM235" s="8">
        <f t="shared" ca="1" si="61"/>
        <v>0</v>
      </c>
    </row>
    <row r="236" spans="2:39">
      <c r="B236" s="14">
        <f t="shared" si="62"/>
        <v>228</v>
      </c>
      <c r="C236" s="7">
        <f t="shared" ca="1" si="64"/>
        <v>1</v>
      </c>
      <c r="D236" s="8">
        <f t="shared" ca="1" si="65"/>
        <v>38</v>
      </c>
      <c r="E236" s="12">
        <f t="shared" ca="1" si="66"/>
        <v>0</v>
      </c>
      <c r="F236" s="65">
        <f t="shared" ca="1" si="63"/>
        <v>1</v>
      </c>
      <c r="G236" s="12">
        <f t="shared" ca="1" si="67"/>
        <v>-1</v>
      </c>
      <c r="H236" s="7">
        <f t="shared" ca="1" si="68"/>
        <v>1</v>
      </c>
      <c r="I236" s="8" t="b">
        <f t="shared" ca="1" si="69"/>
        <v>0</v>
      </c>
      <c r="J236" s="17"/>
      <c r="K236" s="67">
        <f t="shared" ca="1" si="55"/>
        <v>1</v>
      </c>
      <c r="L236" s="25">
        <f t="shared" si="54"/>
        <v>6.6081860045508978E-2</v>
      </c>
      <c r="M236" s="8">
        <f t="shared" ca="1" si="56"/>
        <v>1</v>
      </c>
      <c r="N236" s="17"/>
      <c r="O236" s="75">
        <f ca="1">OFFSET(R236,0,F236)</f>
        <v>6.0945292108957574</v>
      </c>
      <c r="P236" s="73">
        <f ca="1">G236+OFFSET(T236,0,M236)</f>
        <v>6.5719521919662611</v>
      </c>
      <c r="Q236" s="29">
        <f ca="1">P236-O236</f>
        <v>0.47742298107050374</v>
      </c>
      <c r="R236" s="28">
        <f ca="1">OFFSET(X236,0,E236*2)</f>
        <v>5.0278894308319195</v>
      </c>
      <c r="S236" s="25">
        <f ca="1">OFFSET(Y236,0,E236*2)</f>
        <v>6.0945292108957574</v>
      </c>
      <c r="T236" s="28">
        <f ca="1">OFFSET(X236,0,H236*2)</f>
        <v>1.416652319021523</v>
      </c>
      <c r="U236" s="58">
        <f ca="1">OFFSET(Y236,0,H236*2)</f>
        <v>7.5719521919662611</v>
      </c>
      <c r="X236" s="51">
        <f ca="1">X235+IF(AND($E235=X$5,$F235=X$6), _alpha*$Q235, 0)</f>
        <v>5.0278894308319195</v>
      </c>
      <c r="Y236" s="36">
        <f ca="1">Y235+IF(AND($E235=Y$5,$F235=Y$6), _alpha*$Q235, 0)</f>
        <v>6.0945292108957574</v>
      </c>
      <c r="Z236" s="35">
        <f ca="1">Z235+IF(AND($E235=Z$5,$F235=Z$6), _alpha*$Q235, 0)</f>
        <v>1.416652319021523</v>
      </c>
      <c r="AA236" s="37">
        <f ca="1">AA235+IF(AND($E235=AA$5,$F235=AA$6), _alpha*$Q235, 0)</f>
        <v>7.5719521919662611</v>
      </c>
      <c r="AB236" s="36">
        <f ca="1">AB235+IF(AND($E235=AB$5,$F235=AB$6), _alpha*$Q235, 0)</f>
        <v>1.7593304062902462</v>
      </c>
      <c r="AC236" s="36">
        <f ca="1">AC235+IF(AND($E235=AC$5,$F235=AC$6), _alpha*$Q235, 0)</f>
        <v>8.9160156241823643</v>
      </c>
      <c r="AD236" s="35">
        <f ca="1">AD235+IF(AND($E235=AD$5,$F235=AD$6), _alpha*$Q235, 0)</f>
        <v>0.93749998082057573</v>
      </c>
      <c r="AE236" s="37">
        <f ca="1">AE235+IF(AND($E235=AE$5,$F235=AE$6), _alpha*$Q235, 0)</f>
        <v>9.9999999999636202</v>
      </c>
      <c r="AF236" s="36">
        <f ca="1">AF235+IF(AND($E235=AF$5,$F235=AF$6), _alpha*$Q235, 0)</f>
        <v>0</v>
      </c>
      <c r="AG236" s="52">
        <f ca="1">AG235+IF(AND($E235=AG$5,$F235=AG$6), _alpha*$Q235, 0)</f>
        <v>0</v>
      </c>
      <c r="AI236" s="7">
        <f t="shared" ca="1" si="57"/>
        <v>1</v>
      </c>
      <c r="AJ236" s="12">
        <f t="shared" ca="1" si="58"/>
        <v>1</v>
      </c>
      <c r="AK236" s="12">
        <f t="shared" ca="1" si="59"/>
        <v>1</v>
      </c>
      <c r="AL236" s="12">
        <f t="shared" ca="1" si="60"/>
        <v>1</v>
      </c>
      <c r="AM236" s="8">
        <f t="shared" ca="1" si="61"/>
        <v>0</v>
      </c>
    </row>
    <row r="237" spans="2:39">
      <c r="B237" s="14">
        <f t="shared" si="62"/>
        <v>229</v>
      </c>
      <c r="C237" s="7">
        <f t="shared" ca="1" si="64"/>
        <v>2</v>
      </c>
      <c r="D237" s="8">
        <f t="shared" ca="1" si="65"/>
        <v>38</v>
      </c>
      <c r="E237" s="12">
        <f t="shared" ca="1" si="66"/>
        <v>1</v>
      </c>
      <c r="F237" s="65">
        <f t="shared" ca="1" si="63"/>
        <v>1</v>
      </c>
      <c r="G237" s="12">
        <f t="shared" ca="1" si="67"/>
        <v>-1</v>
      </c>
      <c r="H237" s="7">
        <f t="shared" ca="1" si="68"/>
        <v>2</v>
      </c>
      <c r="I237" s="8" t="b">
        <f t="shared" ca="1" si="69"/>
        <v>0</v>
      </c>
      <c r="J237" s="17"/>
      <c r="K237" s="67">
        <f t="shared" ca="1" si="55"/>
        <v>1</v>
      </c>
      <c r="L237" s="25">
        <f t="shared" si="54"/>
        <v>6.5938047339578698E-2</v>
      </c>
      <c r="M237" s="8">
        <f t="shared" ca="1" si="56"/>
        <v>1</v>
      </c>
      <c r="N237" s="17"/>
      <c r="O237" s="75">
        <f ca="1">OFFSET(R237,0,F237)</f>
        <v>7.5719521919662611</v>
      </c>
      <c r="P237" s="73">
        <f ca="1">G237+OFFSET(T237,0,M237)</f>
        <v>7.9160156241823643</v>
      </c>
      <c r="Q237" s="29">
        <f ca="1">P237-O237</f>
        <v>0.34406343221610314</v>
      </c>
      <c r="R237" s="28">
        <f ca="1">OFFSET(X237,0,E237*2)</f>
        <v>1.416652319021523</v>
      </c>
      <c r="S237" s="25">
        <f ca="1">OFFSET(Y237,0,E237*2)</f>
        <v>7.5719521919662611</v>
      </c>
      <c r="T237" s="28">
        <f ca="1">OFFSET(X237,0,H237*2)</f>
        <v>1.7593304062902462</v>
      </c>
      <c r="U237" s="58">
        <f ca="1">OFFSET(Y237,0,H237*2)</f>
        <v>8.9160156241823643</v>
      </c>
      <c r="X237" s="51">
        <f ca="1">X236+IF(AND($E236=X$5,$F236=X$6), _alpha*$Q236, 0)</f>
        <v>5.0278894308319195</v>
      </c>
      <c r="Y237" s="36">
        <f ca="1">Y236+IF(AND($E236=Y$5,$F236=Y$6), _alpha*$Q236, 0)</f>
        <v>6.3332407014310093</v>
      </c>
      <c r="Z237" s="35">
        <f ca="1">Z236+IF(AND($E236=Z$5,$F236=Z$6), _alpha*$Q236, 0)</f>
        <v>1.416652319021523</v>
      </c>
      <c r="AA237" s="37">
        <f ca="1">AA236+IF(AND($E236=AA$5,$F236=AA$6), _alpha*$Q236, 0)</f>
        <v>7.5719521919662611</v>
      </c>
      <c r="AB237" s="36">
        <f ca="1">AB236+IF(AND($E236=AB$5,$F236=AB$6), _alpha*$Q236, 0)</f>
        <v>1.7593304062902462</v>
      </c>
      <c r="AC237" s="36">
        <f ca="1">AC236+IF(AND($E236=AC$5,$F236=AC$6), _alpha*$Q236, 0)</f>
        <v>8.9160156241823643</v>
      </c>
      <c r="AD237" s="35">
        <f ca="1">AD236+IF(AND($E236=AD$5,$F236=AD$6), _alpha*$Q236, 0)</f>
        <v>0.93749998082057573</v>
      </c>
      <c r="AE237" s="37">
        <f ca="1">AE236+IF(AND($E236=AE$5,$F236=AE$6), _alpha*$Q236, 0)</f>
        <v>9.9999999999636202</v>
      </c>
      <c r="AF237" s="36">
        <f ca="1">AF236+IF(AND($E236=AF$5,$F236=AF$6), _alpha*$Q236, 0)</f>
        <v>0</v>
      </c>
      <c r="AG237" s="52">
        <f ca="1">AG236+IF(AND($E236=AG$5,$F236=AG$6), _alpha*$Q236, 0)</f>
        <v>0</v>
      </c>
      <c r="AI237" s="7">
        <f t="shared" ca="1" si="57"/>
        <v>1</v>
      </c>
      <c r="AJ237" s="12">
        <f t="shared" ca="1" si="58"/>
        <v>1</v>
      </c>
      <c r="AK237" s="12">
        <f t="shared" ca="1" si="59"/>
        <v>1</v>
      </c>
      <c r="AL237" s="12">
        <f t="shared" ca="1" si="60"/>
        <v>1</v>
      </c>
      <c r="AM237" s="8">
        <f t="shared" ca="1" si="61"/>
        <v>0</v>
      </c>
    </row>
    <row r="238" spans="2:39">
      <c r="B238" s="14">
        <f t="shared" si="62"/>
        <v>230</v>
      </c>
      <c r="C238" s="7">
        <f t="shared" ca="1" si="64"/>
        <v>3</v>
      </c>
      <c r="D238" s="8">
        <f t="shared" ca="1" si="65"/>
        <v>38</v>
      </c>
      <c r="E238" s="12">
        <f t="shared" ca="1" si="66"/>
        <v>2</v>
      </c>
      <c r="F238" s="65">
        <f t="shared" ca="1" si="63"/>
        <v>1</v>
      </c>
      <c r="G238" s="12">
        <f t="shared" ca="1" si="67"/>
        <v>-1</v>
      </c>
      <c r="H238" s="7">
        <f t="shared" ca="1" si="68"/>
        <v>3</v>
      </c>
      <c r="I238" s="8" t="b">
        <f t="shared" ca="1" si="69"/>
        <v>0</v>
      </c>
      <c r="J238" s="17"/>
      <c r="K238" s="67">
        <f t="shared" ca="1" si="55"/>
        <v>1</v>
      </c>
      <c r="L238" s="25">
        <f t="shared" si="54"/>
        <v>6.5795169495976899E-2</v>
      </c>
      <c r="M238" s="8">
        <f t="shared" ca="1" si="56"/>
        <v>0</v>
      </c>
      <c r="N238" s="17"/>
      <c r="O238" s="75">
        <f ca="1">OFFSET(R238,0,F238)</f>
        <v>8.9160156241823643</v>
      </c>
      <c r="P238" s="73">
        <f ca="1">G238+OFFSET(T238,0,M238)</f>
        <v>-6.2500019179424271E-2</v>
      </c>
      <c r="Q238" s="29">
        <f ca="1">P238-O238</f>
        <v>-8.9785156433617885</v>
      </c>
      <c r="R238" s="28">
        <f ca="1">OFFSET(X238,0,E238*2)</f>
        <v>1.7593304062902462</v>
      </c>
      <c r="S238" s="25">
        <f ca="1">OFFSET(Y238,0,E238*2)</f>
        <v>8.9160156241823643</v>
      </c>
      <c r="T238" s="28">
        <f ca="1">OFFSET(X238,0,H238*2)</f>
        <v>0.93749998082057573</v>
      </c>
      <c r="U238" s="58">
        <f ca="1">OFFSET(Y238,0,H238*2)</f>
        <v>9.9999999999636202</v>
      </c>
      <c r="X238" s="51">
        <f ca="1">X237+IF(AND($E237=X$5,$F237=X$6), _alpha*$Q237, 0)</f>
        <v>5.0278894308319195</v>
      </c>
      <c r="Y238" s="36">
        <f ca="1">Y237+IF(AND($E237=Y$5,$F237=Y$6), _alpha*$Q237, 0)</f>
        <v>6.3332407014310093</v>
      </c>
      <c r="Z238" s="35">
        <f ca="1">Z237+IF(AND($E237=Z$5,$F237=Z$6), _alpha*$Q237, 0)</f>
        <v>1.416652319021523</v>
      </c>
      <c r="AA238" s="37">
        <f ca="1">AA237+IF(AND($E237=AA$5,$F237=AA$6), _alpha*$Q237, 0)</f>
        <v>7.7439839080743127</v>
      </c>
      <c r="AB238" s="36">
        <f ca="1">AB237+IF(AND($E237=AB$5,$F237=AB$6), _alpha*$Q237, 0)</f>
        <v>1.7593304062902462</v>
      </c>
      <c r="AC238" s="36">
        <f ca="1">AC237+IF(AND($E237=AC$5,$F237=AC$6), _alpha*$Q237, 0)</f>
        <v>8.9160156241823643</v>
      </c>
      <c r="AD238" s="35">
        <f ca="1">AD237+IF(AND($E237=AD$5,$F237=AD$6), _alpha*$Q237, 0)</f>
        <v>0.93749998082057573</v>
      </c>
      <c r="AE238" s="37">
        <f ca="1">AE237+IF(AND($E237=AE$5,$F237=AE$6), _alpha*$Q237, 0)</f>
        <v>9.9999999999636202</v>
      </c>
      <c r="AF238" s="36">
        <f ca="1">AF237+IF(AND($E237=AF$5,$F237=AF$6), _alpha*$Q237, 0)</f>
        <v>0</v>
      </c>
      <c r="AG238" s="52">
        <f ca="1">AG237+IF(AND($E237=AG$5,$F237=AG$6), _alpha*$Q237, 0)</f>
        <v>0</v>
      </c>
      <c r="AI238" s="7">
        <f t="shared" ca="1" si="57"/>
        <v>1</v>
      </c>
      <c r="AJ238" s="12">
        <f t="shared" ca="1" si="58"/>
        <v>1</v>
      </c>
      <c r="AK238" s="12">
        <f t="shared" ca="1" si="59"/>
        <v>1</v>
      </c>
      <c r="AL238" s="12">
        <f t="shared" ca="1" si="60"/>
        <v>1</v>
      </c>
      <c r="AM238" s="8">
        <f t="shared" ca="1" si="61"/>
        <v>0</v>
      </c>
    </row>
    <row r="239" spans="2:39">
      <c r="B239" s="14">
        <f t="shared" si="62"/>
        <v>231</v>
      </c>
      <c r="C239" s="7">
        <f t="shared" ca="1" si="64"/>
        <v>4</v>
      </c>
      <c r="D239" s="8">
        <f t="shared" ca="1" si="65"/>
        <v>38</v>
      </c>
      <c r="E239" s="12">
        <f t="shared" ca="1" si="66"/>
        <v>3</v>
      </c>
      <c r="F239" s="65">
        <f t="shared" ca="1" si="63"/>
        <v>0</v>
      </c>
      <c r="G239" s="12">
        <f t="shared" ca="1" si="67"/>
        <v>-1</v>
      </c>
      <c r="H239" s="7">
        <f t="shared" ca="1" si="68"/>
        <v>2</v>
      </c>
      <c r="I239" s="8" t="b">
        <f t="shared" ca="1" si="69"/>
        <v>0</v>
      </c>
      <c r="J239" s="17"/>
      <c r="K239" s="67">
        <f t="shared" ca="1" si="55"/>
        <v>1</v>
      </c>
      <c r="L239" s="25">
        <f t="shared" si="54"/>
        <v>6.5653216429861272E-2</v>
      </c>
      <c r="M239" s="8">
        <f t="shared" ca="1" si="56"/>
        <v>1</v>
      </c>
      <c r="N239" s="17"/>
      <c r="O239" s="75">
        <f ca="1">OFFSET(R239,0,F239)</f>
        <v>0.93749998082057573</v>
      </c>
      <c r="P239" s="73">
        <f ca="1">G239+OFFSET(T239,0,M239)</f>
        <v>3.42675780250147</v>
      </c>
      <c r="Q239" s="29">
        <f ca="1">P239-O239</f>
        <v>2.4892578216808943</v>
      </c>
      <c r="R239" s="28">
        <f ca="1">OFFSET(X239,0,E239*2)</f>
        <v>0.93749998082057573</v>
      </c>
      <c r="S239" s="25">
        <f ca="1">OFFSET(Y239,0,E239*2)</f>
        <v>9.9999999999636202</v>
      </c>
      <c r="T239" s="28">
        <f ca="1">OFFSET(X239,0,H239*2)</f>
        <v>1.7593304062902462</v>
      </c>
      <c r="U239" s="58">
        <f ca="1">OFFSET(Y239,0,H239*2)</f>
        <v>4.42675780250147</v>
      </c>
      <c r="X239" s="51">
        <f ca="1">X238+IF(AND($E238=X$5,$F238=X$6), _alpha*$Q238, 0)</f>
        <v>5.0278894308319195</v>
      </c>
      <c r="Y239" s="36">
        <f ca="1">Y238+IF(AND($E238=Y$5,$F238=Y$6), _alpha*$Q238, 0)</f>
        <v>6.3332407014310093</v>
      </c>
      <c r="Z239" s="35">
        <f ca="1">Z238+IF(AND($E238=Z$5,$F238=Z$6), _alpha*$Q238, 0)</f>
        <v>1.416652319021523</v>
      </c>
      <c r="AA239" s="37">
        <f ca="1">AA238+IF(AND($E238=AA$5,$F238=AA$6), _alpha*$Q238, 0)</f>
        <v>7.7439839080743127</v>
      </c>
      <c r="AB239" s="36">
        <f ca="1">AB238+IF(AND($E238=AB$5,$F238=AB$6), _alpha*$Q238, 0)</f>
        <v>1.7593304062902462</v>
      </c>
      <c r="AC239" s="36">
        <f ca="1">AC238+IF(AND($E238=AC$5,$F238=AC$6), _alpha*$Q238, 0)</f>
        <v>4.42675780250147</v>
      </c>
      <c r="AD239" s="35">
        <f ca="1">AD238+IF(AND($E238=AD$5,$F238=AD$6), _alpha*$Q238, 0)</f>
        <v>0.93749998082057573</v>
      </c>
      <c r="AE239" s="37">
        <f ca="1">AE238+IF(AND($E238=AE$5,$F238=AE$6), _alpha*$Q238, 0)</f>
        <v>9.9999999999636202</v>
      </c>
      <c r="AF239" s="36">
        <f ca="1">AF238+IF(AND($E238=AF$5,$F238=AF$6), _alpha*$Q238, 0)</f>
        <v>0</v>
      </c>
      <c r="AG239" s="52">
        <f ca="1">AG238+IF(AND($E238=AG$5,$F238=AG$6), _alpha*$Q238, 0)</f>
        <v>0</v>
      </c>
      <c r="AI239" s="7">
        <f t="shared" ca="1" si="57"/>
        <v>1</v>
      </c>
      <c r="AJ239" s="12">
        <f t="shared" ca="1" si="58"/>
        <v>1</v>
      </c>
      <c r="AK239" s="12">
        <f t="shared" ca="1" si="59"/>
        <v>1</v>
      </c>
      <c r="AL239" s="12">
        <f t="shared" ca="1" si="60"/>
        <v>1</v>
      </c>
      <c r="AM239" s="8">
        <f t="shared" ca="1" si="61"/>
        <v>0</v>
      </c>
    </row>
    <row r="240" spans="2:39">
      <c r="B240" s="14">
        <f t="shared" si="62"/>
        <v>232</v>
      </c>
      <c r="C240" s="7">
        <f t="shared" ca="1" si="64"/>
        <v>5</v>
      </c>
      <c r="D240" s="8">
        <f t="shared" ca="1" si="65"/>
        <v>38</v>
      </c>
      <c r="E240" s="12">
        <f t="shared" ca="1" si="66"/>
        <v>2</v>
      </c>
      <c r="F240" s="65">
        <f t="shared" ca="1" si="63"/>
        <v>1</v>
      </c>
      <c r="G240" s="12">
        <f t="shared" ca="1" si="67"/>
        <v>-1</v>
      </c>
      <c r="H240" s="7">
        <f t="shared" ca="1" si="68"/>
        <v>3</v>
      </c>
      <c r="I240" s="8" t="b">
        <f t="shared" ca="1" si="69"/>
        <v>0</v>
      </c>
      <c r="J240" s="17"/>
      <c r="K240" s="67">
        <f t="shared" ca="1" si="55"/>
        <v>1</v>
      </c>
      <c r="L240" s="25">
        <f t="shared" si="54"/>
        <v>6.5512178208041838E-2</v>
      </c>
      <c r="M240" s="8">
        <f t="shared" ca="1" si="56"/>
        <v>1</v>
      </c>
      <c r="N240" s="17"/>
      <c r="O240" s="75">
        <f ca="1">OFFSET(R240,0,F240)</f>
        <v>4.42675780250147</v>
      </c>
      <c r="P240" s="73">
        <f ca="1">G240+OFFSET(T240,0,M240)</f>
        <v>8.9999999999636202</v>
      </c>
      <c r="Q240" s="29">
        <f ca="1">P240-O240</f>
        <v>4.5732421974621502</v>
      </c>
      <c r="R240" s="28">
        <f ca="1">OFFSET(X240,0,E240*2)</f>
        <v>1.7593304062902462</v>
      </c>
      <c r="S240" s="25">
        <f ca="1">OFFSET(Y240,0,E240*2)</f>
        <v>4.42675780250147</v>
      </c>
      <c r="T240" s="28">
        <f ca="1">OFFSET(X240,0,H240*2)</f>
        <v>2.1821288916610229</v>
      </c>
      <c r="U240" s="58">
        <f ca="1">OFFSET(Y240,0,H240*2)</f>
        <v>9.9999999999636202</v>
      </c>
      <c r="X240" s="51">
        <f ca="1">X239+IF(AND($E239=X$5,$F239=X$6), _alpha*$Q239, 0)</f>
        <v>5.0278894308319195</v>
      </c>
      <c r="Y240" s="36">
        <f ca="1">Y239+IF(AND($E239=Y$5,$F239=Y$6), _alpha*$Q239, 0)</f>
        <v>6.3332407014310093</v>
      </c>
      <c r="Z240" s="35">
        <f ca="1">Z239+IF(AND($E239=Z$5,$F239=Z$6), _alpha*$Q239, 0)</f>
        <v>1.416652319021523</v>
      </c>
      <c r="AA240" s="37">
        <f ca="1">AA239+IF(AND($E239=AA$5,$F239=AA$6), _alpha*$Q239, 0)</f>
        <v>7.7439839080743127</v>
      </c>
      <c r="AB240" s="36">
        <f ca="1">AB239+IF(AND($E239=AB$5,$F239=AB$6), _alpha*$Q239, 0)</f>
        <v>1.7593304062902462</v>
      </c>
      <c r="AC240" s="36">
        <f ca="1">AC239+IF(AND($E239=AC$5,$F239=AC$6), _alpha*$Q239, 0)</f>
        <v>4.42675780250147</v>
      </c>
      <c r="AD240" s="35">
        <f ca="1">AD239+IF(AND($E239=AD$5,$F239=AD$6), _alpha*$Q239, 0)</f>
        <v>2.1821288916610229</v>
      </c>
      <c r="AE240" s="37">
        <f ca="1">AE239+IF(AND($E239=AE$5,$F239=AE$6), _alpha*$Q239, 0)</f>
        <v>9.9999999999636202</v>
      </c>
      <c r="AF240" s="36">
        <f ca="1">AF239+IF(AND($E239=AF$5,$F239=AF$6), _alpha*$Q239, 0)</f>
        <v>0</v>
      </c>
      <c r="AG240" s="52">
        <f ca="1">AG239+IF(AND($E239=AG$5,$F239=AG$6), _alpha*$Q239, 0)</f>
        <v>0</v>
      </c>
      <c r="AI240" s="7">
        <f t="shared" ca="1" si="57"/>
        <v>1</v>
      </c>
      <c r="AJ240" s="12">
        <f t="shared" ca="1" si="58"/>
        <v>1</v>
      </c>
      <c r="AK240" s="12">
        <f t="shared" ca="1" si="59"/>
        <v>1</v>
      </c>
      <c r="AL240" s="12">
        <f t="shared" ca="1" si="60"/>
        <v>1</v>
      </c>
      <c r="AM240" s="8">
        <f t="shared" ca="1" si="61"/>
        <v>0</v>
      </c>
    </row>
    <row r="241" spans="2:39">
      <c r="B241" s="14">
        <f t="shared" si="62"/>
        <v>233</v>
      </c>
      <c r="C241" s="7">
        <f t="shared" ca="1" si="64"/>
        <v>6</v>
      </c>
      <c r="D241" s="8">
        <f t="shared" ca="1" si="65"/>
        <v>38</v>
      </c>
      <c r="E241" s="12">
        <f t="shared" ca="1" si="66"/>
        <v>3</v>
      </c>
      <c r="F241" s="65">
        <f t="shared" ca="1" si="63"/>
        <v>1</v>
      </c>
      <c r="G241" s="12">
        <f t="shared" ca="1" si="67"/>
        <v>10</v>
      </c>
      <c r="H241" s="7">
        <f t="shared" ca="1" si="68"/>
        <v>4</v>
      </c>
      <c r="I241" s="8" t="b">
        <f t="shared" ca="1" si="69"/>
        <v>1</v>
      </c>
      <c r="J241" s="17"/>
      <c r="K241" s="67">
        <f t="shared" ca="1" si="55"/>
        <v>0</v>
      </c>
      <c r="L241" s="25">
        <f t="shared" si="54"/>
        <v>6.5372045046061339E-2</v>
      </c>
      <c r="M241" s="8">
        <f t="shared" ca="1" si="56"/>
        <v>0</v>
      </c>
      <c r="N241" s="17"/>
      <c r="O241" s="75">
        <f ca="1">OFFSET(R241,0,F241)</f>
        <v>9.9999999999636202</v>
      </c>
      <c r="P241" s="73">
        <f ca="1">G241+OFFSET(T241,0,M241)</f>
        <v>10</v>
      </c>
      <c r="Q241" s="29">
        <f ca="1">P241-O241</f>
        <v>3.637978807091713E-11</v>
      </c>
      <c r="R241" s="28">
        <f ca="1">OFFSET(X241,0,E241*2)</f>
        <v>2.1821288916610229</v>
      </c>
      <c r="S241" s="25">
        <f ca="1">OFFSET(Y241,0,E241*2)</f>
        <v>9.9999999999636202</v>
      </c>
      <c r="T241" s="28">
        <f ca="1">OFFSET(X241,0,H241*2)</f>
        <v>0</v>
      </c>
      <c r="U241" s="58">
        <f ca="1">OFFSET(Y241,0,H241*2)</f>
        <v>0</v>
      </c>
      <c r="X241" s="51">
        <f ca="1">X240+IF(AND($E240=X$5,$F240=X$6), _alpha*$Q240, 0)</f>
        <v>5.0278894308319195</v>
      </c>
      <c r="Y241" s="36">
        <f ca="1">Y240+IF(AND($E240=Y$5,$F240=Y$6), _alpha*$Q240, 0)</f>
        <v>6.3332407014310093</v>
      </c>
      <c r="Z241" s="35">
        <f ca="1">Z240+IF(AND($E240=Z$5,$F240=Z$6), _alpha*$Q240, 0)</f>
        <v>1.416652319021523</v>
      </c>
      <c r="AA241" s="37">
        <f ca="1">AA240+IF(AND($E240=AA$5,$F240=AA$6), _alpha*$Q240, 0)</f>
        <v>7.7439839080743127</v>
      </c>
      <c r="AB241" s="36">
        <f ca="1">AB240+IF(AND($E240=AB$5,$F240=AB$6), _alpha*$Q240, 0)</f>
        <v>1.7593304062902462</v>
      </c>
      <c r="AC241" s="36">
        <f ca="1">AC240+IF(AND($E240=AC$5,$F240=AC$6), _alpha*$Q240, 0)</f>
        <v>6.7133789012325451</v>
      </c>
      <c r="AD241" s="35">
        <f ca="1">AD240+IF(AND($E240=AD$5,$F240=AD$6), _alpha*$Q240, 0)</f>
        <v>2.1821288916610229</v>
      </c>
      <c r="AE241" s="37">
        <f ca="1">AE240+IF(AND($E240=AE$5,$F240=AE$6), _alpha*$Q240, 0)</f>
        <v>9.9999999999636202</v>
      </c>
      <c r="AF241" s="36">
        <f ca="1">AF240+IF(AND($E240=AF$5,$F240=AF$6), _alpha*$Q240, 0)</f>
        <v>0</v>
      </c>
      <c r="AG241" s="52">
        <f ca="1">AG240+IF(AND($E240=AG$5,$F240=AG$6), _alpha*$Q240, 0)</f>
        <v>0</v>
      </c>
      <c r="AI241" s="7">
        <f t="shared" ca="1" si="57"/>
        <v>1</v>
      </c>
      <c r="AJ241" s="12">
        <f t="shared" ca="1" si="58"/>
        <v>1</v>
      </c>
      <c r="AK241" s="12">
        <f t="shared" ca="1" si="59"/>
        <v>1</v>
      </c>
      <c r="AL241" s="12">
        <f t="shared" ca="1" si="60"/>
        <v>1</v>
      </c>
      <c r="AM241" s="8">
        <f t="shared" ca="1" si="61"/>
        <v>0</v>
      </c>
    </row>
    <row r="242" spans="2:39">
      <c r="B242" s="14">
        <f t="shared" si="62"/>
        <v>234</v>
      </c>
      <c r="C242" s="7">
        <f t="shared" ca="1" si="64"/>
        <v>0</v>
      </c>
      <c r="D242" s="8">
        <f t="shared" ca="1" si="65"/>
        <v>39</v>
      </c>
      <c r="E242" s="12">
        <f t="shared" ca="1" si="66"/>
        <v>0</v>
      </c>
      <c r="F242" s="65">
        <f t="shared" ca="1" si="63"/>
        <v>0</v>
      </c>
      <c r="G242" s="12">
        <f t="shared" ca="1" si="67"/>
        <v>-1</v>
      </c>
      <c r="H242" s="7">
        <f t="shared" ca="1" si="68"/>
        <v>0</v>
      </c>
      <c r="I242" s="8" t="b">
        <f t="shared" ca="1" si="69"/>
        <v>0</v>
      </c>
      <c r="J242" s="17"/>
      <c r="K242" s="67">
        <f t="shared" ca="1" si="55"/>
        <v>1</v>
      </c>
      <c r="L242" s="25">
        <f t="shared" si="54"/>
        <v>6.5232807305344226E-2</v>
      </c>
      <c r="M242" s="8">
        <f t="shared" ca="1" si="56"/>
        <v>1</v>
      </c>
      <c r="N242" s="17"/>
      <c r="O242" s="75">
        <f ca="1">OFFSET(R242,0,F242)</f>
        <v>5.0278894308319195</v>
      </c>
      <c r="P242" s="73">
        <f ca="1">G242+OFFSET(T242,0,M242)</f>
        <v>5.3332407014310093</v>
      </c>
      <c r="Q242" s="29">
        <f ca="1">P242-O242</f>
        <v>0.30535127059908973</v>
      </c>
      <c r="R242" s="28">
        <f ca="1">OFFSET(X242,0,E242*2)</f>
        <v>5.0278894308319195</v>
      </c>
      <c r="S242" s="25">
        <f ca="1">OFFSET(Y242,0,E242*2)</f>
        <v>6.3332407014310093</v>
      </c>
      <c r="T242" s="28">
        <f ca="1">OFFSET(X242,0,H242*2)</f>
        <v>5.0278894308319195</v>
      </c>
      <c r="U242" s="58">
        <f ca="1">OFFSET(Y242,0,H242*2)</f>
        <v>6.3332407014310093</v>
      </c>
      <c r="X242" s="51">
        <f ca="1">X241+IF(AND($E241=X$5,$F241=X$6), _alpha*$Q241, 0)</f>
        <v>5.0278894308319195</v>
      </c>
      <c r="Y242" s="36">
        <f ca="1">Y241+IF(AND($E241=Y$5,$F241=Y$6), _alpha*$Q241, 0)</f>
        <v>6.3332407014310093</v>
      </c>
      <c r="Z242" s="35">
        <f ca="1">Z241+IF(AND($E241=Z$5,$F241=Z$6), _alpha*$Q241, 0)</f>
        <v>1.416652319021523</v>
      </c>
      <c r="AA242" s="37">
        <f ca="1">AA241+IF(AND($E241=AA$5,$F241=AA$6), _alpha*$Q241, 0)</f>
        <v>7.7439839080743127</v>
      </c>
      <c r="AB242" s="36">
        <f ca="1">AB241+IF(AND($E241=AB$5,$F241=AB$6), _alpha*$Q241, 0)</f>
        <v>1.7593304062902462</v>
      </c>
      <c r="AC242" s="36">
        <f ca="1">AC241+IF(AND($E241=AC$5,$F241=AC$6), _alpha*$Q241, 0)</f>
        <v>6.7133789012325451</v>
      </c>
      <c r="AD242" s="35">
        <f ca="1">AD241+IF(AND($E241=AD$5,$F241=AD$6), _alpha*$Q241, 0)</f>
        <v>2.1821288916610229</v>
      </c>
      <c r="AE242" s="37">
        <f ca="1">AE241+IF(AND($E241=AE$5,$F241=AE$6), _alpha*$Q241, 0)</f>
        <v>9.9999999999818101</v>
      </c>
      <c r="AF242" s="36">
        <f ca="1">AF241+IF(AND($E241=AF$5,$F241=AF$6), _alpha*$Q241, 0)</f>
        <v>0</v>
      </c>
      <c r="AG242" s="52">
        <f ca="1">AG241+IF(AND($E241=AG$5,$F241=AG$6), _alpha*$Q241, 0)</f>
        <v>0</v>
      </c>
      <c r="AI242" s="7">
        <f t="shared" ca="1" si="57"/>
        <v>1</v>
      </c>
      <c r="AJ242" s="12">
        <f t="shared" ca="1" si="58"/>
        <v>1</v>
      </c>
      <c r="AK242" s="12">
        <f t="shared" ca="1" si="59"/>
        <v>1</v>
      </c>
      <c r="AL242" s="12">
        <f t="shared" ca="1" si="60"/>
        <v>1</v>
      </c>
      <c r="AM242" s="8">
        <f t="shared" ca="1" si="61"/>
        <v>0</v>
      </c>
    </row>
    <row r="243" spans="2:39">
      <c r="B243" s="14">
        <f t="shared" si="62"/>
        <v>235</v>
      </c>
      <c r="C243" s="7">
        <f t="shared" ca="1" si="64"/>
        <v>1</v>
      </c>
      <c r="D243" s="8">
        <f t="shared" ca="1" si="65"/>
        <v>39</v>
      </c>
      <c r="E243" s="12">
        <f t="shared" ca="1" si="66"/>
        <v>0</v>
      </c>
      <c r="F243" s="65">
        <f t="shared" ca="1" si="63"/>
        <v>1</v>
      </c>
      <c r="G243" s="12">
        <f t="shared" ca="1" si="67"/>
        <v>-1</v>
      </c>
      <c r="H243" s="7">
        <f t="shared" ca="1" si="68"/>
        <v>1</v>
      </c>
      <c r="I243" s="8" t="b">
        <f t="shared" ca="1" si="69"/>
        <v>0</v>
      </c>
      <c r="J243" s="17"/>
      <c r="K243" s="67">
        <f t="shared" ca="1" si="55"/>
        <v>1</v>
      </c>
      <c r="L243" s="25">
        <f t="shared" si="54"/>
        <v>6.5094455490411943E-2</v>
      </c>
      <c r="M243" s="8">
        <f t="shared" ca="1" si="56"/>
        <v>1</v>
      </c>
      <c r="N243" s="17"/>
      <c r="O243" s="75">
        <f ca="1">OFFSET(R243,0,F243)</f>
        <v>6.3332407014310093</v>
      </c>
      <c r="P243" s="73">
        <f ca="1">G243+OFFSET(T243,0,M243)</f>
        <v>6.7439839080743127</v>
      </c>
      <c r="Q243" s="29">
        <f ca="1">P243-O243</f>
        <v>0.41074320664330344</v>
      </c>
      <c r="R243" s="28">
        <f ca="1">OFFSET(X243,0,E243*2)</f>
        <v>5.1805650661314644</v>
      </c>
      <c r="S243" s="25">
        <f ca="1">OFFSET(Y243,0,E243*2)</f>
        <v>6.3332407014310093</v>
      </c>
      <c r="T243" s="28">
        <f ca="1">OFFSET(X243,0,H243*2)</f>
        <v>1.416652319021523</v>
      </c>
      <c r="U243" s="58">
        <f ca="1">OFFSET(Y243,0,H243*2)</f>
        <v>7.7439839080743127</v>
      </c>
      <c r="X243" s="51">
        <f ca="1">X242+IF(AND($E242=X$5,$F242=X$6), _alpha*$Q242, 0)</f>
        <v>5.1805650661314644</v>
      </c>
      <c r="Y243" s="36">
        <f ca="1">Y242+IF(AND($E242=Y$5,$F242=Y$6), _alpha*$Q242, 0)</f>
        <v>6.3332407014310093</v>
      </c>
      <c r="Z243" s="35">
        <f ca="1">Z242+IF(AND($E242=Z$5,$F242=Z$6), _alpha*$Q242, 0)</f>
        <v>1.416652319021523</v>
      </c>
      <c r="AA243" s="37">
        <f ca="1">AA242+IF(AND($E242=AA$5,$F242=AA$6), _alpha*$Q242, 0)</f>
        <v>7.7439839080743127</v>
      </c>
      <c r="AB243" s="36">
        <f ca="1">AB242+IF(AND($E242=AB$5,$F242=AB$6), _alpha*$Q242, 0)</f>
        <v>1.7593304062902462</v>
      </c>
      <c r="AC243" s="36">
        <f ca="1">AC242+IF(AND($E242=AC$5,$F242=AC$6), _alpha*$Q242, 0)</f>
        <v>6.7133789012325451</v>
      </c>
      <c r="AD243" s="35">
        <f ca="1">AD242+IF(AND($E242=AD$5,$F242=AD$6), _alpha*$Q242, 0)</f>
        <v>2.1821288916610229</v>
      </c>
      <c r="AE243" s="37">
        <f ca="1">AE242+IF(AND($E242=AE$5,$F242=AE$6), _alpha*$Q242, 0)</f>
        <v>9.9999999999818101</v>
      </c>
      <c r="AF243" s="36">
        <f ca="1">AF242+IF(AND($E242=AF$5,$F242=AF$6), _alpha*$Q242, 0)</f>
        <v>0</v>
      </c>
      <c r="AG243" s="52">
        <f ca="1">AG242+IF(AND($E242=AG$5,$F242=AG$6), _alpha*$Q242, 0)</f>
        <v>0</v>
      </c>
      <c r="AI243" s="7">
        <f t="shared" ca="1" si="57"/>
        <v>1</v>
      </c>
      <c r="AJ243" s="12">
        <f t="shared" ca="1" si="58"/>
        <v>1</v>
      </c>
      <c r="AK243" s="12">
        <f t="shared" ca="1" si="59"/>
        <v>1</v>
      </c>
      <c r="AL243" s="12">
        <f t="shared" ca="1" si="60"/>
        <v>1</v>
      </c>
      <c r="AM243" s="8">
        <f t="shared" ca="1" si="61"/>
        <v>0</v>
      </c>
    </row>
    <row r="244" spans="2:39">
      <c r="B244" s="14">
        <f t="shared" si="62"/>
        <v>236</v>
      </c>
      <c r="C244" s="7">
        <f t="shared" ca="1" si="64"/>
        <v>2</v>
      </c>
      <c r="D244" s="8">
        <f t="shared" ca="1" si="65"/>
        <v>39</v>
      </c>
      <c r="E244" s="12">
        <f t="shared" ca="1" si="66"/>
        <v>1</v>
      </c>
      <c r="F244" s="65">
        <f t="shared" ca="1" si="63"/>
        <v>1</v>
      </c>
      <c r="G244" s="12">
        <f t="shared" ca="1" si="67"/>
        <v>-1</v>
      </c>
      <c r="H244" s="7">
        <f t="shared" ca="1" si="68"/>
        <v>2</v>
      </c>
      <c r="I244" s="8" t="b">
        <f t="shared" ca="1" si="69"/>
        <v>0</v>
      </c>
      <c r="J244" s="17"/>
      <c r="K244" s="67">
        <f t="shared" ca="1" si="55"/>
        <v>1</v>
      </c>
      <c r="L244" s="25">
        <f t="shared" si="54"/>
        <v>6.4956980246163087E-2</v>
      </c>
      <c r="M244" s="8">
        <f t="shared" ca="1" si="56"/>
        <v>1</v>
      </c>
      <c r="N244" s="17"/>
      <c r="O244" s="75">
        <f ca="1">OFFSET(R244,0,F244)</f>
        <v>7.7439839080743127</v>
      </c>
      <c r="P244" s="73">
        <f ca="1">G244+OFFSET(T244,0,M244)</f>
        <v>5.7133789012325451</v>
      </c>
      <c r="Q244" s="29">
        <f ca="1">P244-O244</f>
        <v>-2.0306050068417676</v>
      </c>
      <c r="R244" s="28">
        <f ca="1">OFFSET(X244,0,E244*2)</f>
        <v>1.416652319021523</v>
      </c>
      <c r="S244" s="25">
        <f ca="1">OFFSET(Y244,0,E244*2)</f>
        <v>7.7439839080743127</v>
      </c>
      <c r="T244" s="28">
        <f ca="1">OFFSET(X244,0,H244*2)</f>
        <v>1.7593304062902462</v>
      </c>
      <c r="U244" s="58">
        <f ca="1">OFFSET(Y244,0,H244*2)</f>
        <v>6.7133789012325451</v>
      </c>
      <c r="X244" s="51">
        <f ca="1">X243+IF(AND($E243=X$5,$F243=X$6), _alpha*$Q243, 0)</f>
        <v>5.1805650661314644</v>
      </c>
      <c r="Y244" s="36">
        <f ca="1">Y243+IF(AND($E243=Y$5,$F243=Y$6), _alpha*$Q243, 0)</f>
        <v>6.538612304752661</v>
      </c>
      <c r="Z244" s="35">
        <f ca="1">Z243+IF(AND($E243=Z$5,$F243=Z$6), _alpha*$Q243, 0)</f>
        <v>1.416652319021523</v>
      </c>
      <c r="AA244" s="37">
        <f ca="1">AA243+IF(AND($E243=AA$5,$F243=AA$6), _alpha*$Q243, 0)</f>
        <v>7.7439839080743127</v>
      </c>
      <c r="AB244" s="36">
        <f ca="1">AB243+IF(AND($E243=AB$5,$F243=AB$6), _alpha*$Q243, 0)</f>
        <v>1.7593304062902462</v>
      </c>
      <c r="AC244" s="36">
        <f ca="1">AC243+IF(AND($E243=AC$5,$F243=AC$6), _alpha*$Q243, 0)</f>
        <v>6.7133789012325451</v>
      </c>
      <c r="AD244" s="35">
        <f ca="1">AD243+IF(AND($E243=AD$5,$F243=AD$6), _alpha*$Q243, 0)</f>
        <v>2.1821288916610229</v>
      </c>
      <c r="AE244" s="37">
        <f ca="1">AE243+IF(AND($E243=AE$5,$F243=AE$6), _alpha*$Q243, 0)</f>
        <v>9.9999999999818101</v>
      </c>
      <c r="AF244" s="36">
        <f ca="1">AF243+IF(AND($E243=AF$5,$F243=AF$6), _alpha*$Q243, 0)</f>
        <v>0</v>
      </c>
      <c r="AG244" s="52">
        <f ca="1">AG243+IF(AND($E243=AG$5,$F243=AG$6), _alpha*$Q243, 0)</f>
        <v>0</v>
      </c>
      <c r="AI244" s="7">
        <f t="shared" ca="1" si="57"/>
        <v>1</v>
      </c>
      <c r="AJ244" s="12">
        <f t="shared" ca="1" si="58"/>
        <v>1</v>
      </c>
      <c r="AK244" s="12">
        <f t="shared" ca="1" si="59"/>
        <v>1</v>
      </c>
      <c r="AL244" s="12">
        <f t="shared" ca="1" si="60"/>
        <v>1</v>
      </c>
      <c r="AM244" s="8">
        <f t="shared" ca="1" si="61"/>
        <v>0</v>
      </c>
    </row>
    <row r="245" spans="2:39">
      <c r="B245" s="14">
        <f t="shared" si="62"/>
        <v>237</v>
      </c>
      <c r="C245" s="7">
        <f t="shared" ca="1" si="64"/>
        <v>3</v>
      </c>
      <c r="D245" s="8">
        <f t="shared" ca="1" si="65"/>
        <v>39</v>
      </c>
      <c r="E245" s="12">
        <f t="shared" ca="1" si="66"/>
        <v>2</v>
      </c>
      <c r="F245" s="65">
        <f t="shared" ca="1" si="63"/>
        <v>1</v>
      </c>
      <c r="G245" s="12">
        <f t="shared" ca="1" si="67"/>
        <v>-1</v>
      </c>
      <c r="H245" s="7">
        <f t="shared" ca="1" si="68"/>
        <v>3</v>
      </c>
      <c r="I245" s="8" t="b">
        <f t="shared" ca="1" si="69"/>
        <v>0</v>
      </c>
      <c r="J245" s="17"/>
      <c r="K245" s="67">
        <f t="shared" ca="1" si="55"/>
        <v>1</v>
      </c>
      <c r="L245" s="25">
        <f t="shared" si="54"/>
        <v>6.4820372355216441E-2</v>
      </c>
      <c r="M245" s="8">
        <f t="shared" ca="1" si="56"/>
        <v>1</v>
      </c>
      <c r="N245" s="17"/>
      <c r="O245" s="75">
        <f ca="1">OFFSET(R245,0,F245)</f>
        <v>6.7133789012325451</v>
      </c>
      <c r="P245" s="73">
        <f ca="1">G245+OFFSET(T245,0,M245)</f>
        <v>8.9999999999818101</v>
      </c>
      <c r="Q245" s="29">
        <f ca="1">P245-O245</f>
        <v>2.286621098749265</v>
      </c>
      <c r="R245" s="28">
        <f ca="1">OFFSET(X245,0,E245*2)</f>
        <v>1.7593304062902462</v>
      </c>
      <c r="S245" s="25">
        <f ca="1">OFFSET(Y245,0,E245*2)</f>
        <v>6.7133789012325451</v>
      </c>
      <c r="T245" s="28">
        <f ca="1">OFFSET(X245,0,H245*2)</f>
        <v>2.1821288916610229</v>
      </c>
      <c r="U245" s="58">
        <f ca="1">OFFSET(Y245,0,H245*2)</f>
        <v>9.9999999999818101</v>
      </c>
      <c r="X245" s="51">
        <f ca="1">X244+IF(AND($E244=X$5,$F244=X$6), _alpha*$Q244, 0)</f>
        <v>5.1805650661314644</v>
      </c>
      <c r="Y245" s="36">
        <f ca="1">Y244+IF(AND($E244=Y$5,$F244=Y$6), _alpha*$Q244, 0)</f>
        <v>6.538612304752661</v>
      </c>
      <c r="Z245" s="35">
        <f ca="1">Z244+IF(AND($E244=Z$5,$F244=Z$6), _alpha*$Q244, 0)</f>
        <v>1.416652319021523</v>
      </c>
      <c r="AA245" s="37">
        <f ca="1">AA244+IF(AND($E244=AA$5,$F244=AA$6), _alpha*$Q244, 0)</f>
        <v>6.7286814046534289</v>
      </c>
      <c r="AB245" s="36">
        <f ca="1">AB244+IF(AND($E244=AB$5,$F244=AB$6), _alpha*$Q244, 0)</f>
        <v>1.7593304062902462</v>
      </c>
      <c r="AC245" s="36">
        <f ca="1">AC244+IF(AND($E244=AC$5,$F244=AC$6), _alpha*$Q244, 0)</f>
        <v>6.7133789012325451</v>
      </c>
      <c r="AD245" s="35">
        <f ca="1">AD244+IF(AND($E244=AD$5,$F244=AD$6), _alpha*$Q244, 0)</f>
        <v>2.1821288916610229</v>
      </c>
      <c r="AE245" s="37">
        <f ca="1">AE244+IF(AND($E244=AE$5,$F244=AE$6), _alpha*$Q244, 0)</f>
        <v>9.9999999999818101</v>
      </c>
      <c r="AF245" s="36">
        <f ca="1">AF244+IF(AND($E244=AF$5,$F244=AF$6), _alpha*$Q244, 0)</f>
        <v>0</v>
      </c>
      <c r="AG245" s="52">
        <f ca="1">AG244+IF(AND($E244=AG$5,$F244=AG$6), _alpha*$Q244, 0)</f>
        <v>0</v>
      </c>
      <c r="AI245" s="7">
        <f t="shared" ca="1" si="57"/>
        <v>1</v>
      </c>
      <c r="AJ245" s="12">
        <f t="shared" ca="1" si="58"/>
        <v>1</v>
      </c>
      <c r="AK245" s="12">
        <f t="shared" ca="1" si="59"/>
        <v>1</v>
      </c>
      <c r="AL245" s="12">
        <f t="shared" ca="1" si="60"/>
        <v>1</v>
      </c>
      <c r="AM245" s="8">
        <f t="shared" ca="1" si="61"/>
        <v>0</v>
      </c>
    </row>
    <row r="246" spans="2:39">
      <c r="B246" s="14">
        <f t="shared" si="62"/>
        <v>238</v>
      </c>
      <c r="C246" s="7">
        <f t="shared" ca="1" si="64"/>
        <v>4</v>
      </c>
      <c r="D246" s="8">
        <f t="shared" ca="1" si="65"/>
        <v>39</v>
      </c>
      <c r="E246" s="12">
        <f t="shared" ca="1" si="66"/>
        <v>3</v>
      </c>
      <c r="F246" s="65">
        <f t="shared" ca="1" si="63"/>
        <v>1</v>
      </c>
      <c r="G246" s="12">
        <f t="shared" ca="1" si="67"/>
        <v>10</v>
      </c>
      <c r="H246" s="7">
        <f t="shared" ca="1" si="68"/>
        <v>4</v>
      </c>
      <c r="I246" s="8" t="b">
        <f t="shared" ca="1" si="69"/>
        <v>1</v>
      </c>
      <c r="J246" s="17"/>
      <c r="K246" s="67">
        <f t="shared" ca="1" si="55"/>
        <v>0</v>
      </c>
      <c r="L246" s="25">
        <f t="shared" si="54"/>
        <v>6.4684622735315084E-2</v>
      </c>
      <c r="M246" s="8">
        <f t="shared" ca="1" si="56"/>
        <v>0</v>
      </c>
      <c r="N246" s="17"/>
      <c r="O246" s="75">
        <f ca="1">OFFSET(R246,0,F246)</f>
        <v>9.9999999999818101</v>
      </c>
      <c r="P246" s="73">
        <f ca="1">G246+OFFSET(T246,0,M246)</f>
        <v>10</v>
      </c>
      <c r="Q246" s="29">
        <f ca="1">P246-O246</f>
        <v>1.8189894035458565E-11</v>
      </c>
      <c r="R246" s="28">
        <f ca="1">OFFSET(X246,0,E246*2)</f>
        <v>2.1821288916610229</v>
      </c>
      <c r="S246" s="25">
        <f ca="1">OFFSET(Y246,0,E246*2)</f>
        <v>9.9999999999818101</v>
      </c>
      <c r="T246" s="28">
        <f ca="1">OFFSET(X246,0,H246*2)</f>
        <v>0</v>
      </c>
      <c r="U246" s="58">
        <f ca="1">OFFSET(Y246,0,H246*2)</f>
        <v>0</v>
      </c>
      <c r="X246" s="51">
        <f ca="1">X245+IF(AND($E245=X$5,$F245=X$6), _alpha*$Q245, 0)</f>
        <v>5.1805650661314644</v>
      </c>
      <c r="Y246" s="36">
        <f ca="1">Y245+IF(AND($E245=Y$5,$F245=Y$6), _alpha*$Q245, 0)</f>
        <v>6.538612304752661</v>
      </c>
      <c r="Z246" s="35">
        <f ca="1">Z245+IF(AND($E245=Z$5,$F245=Z$6), _alpha*$Q245, 0)</f>
        <v>1.416652319021523</v>
      </c>
      <c r="AA246" s="37">
        <f ca="1">AA245+IF(AND($E245=AA$5,$F245=AA$6), _alpha*$Q245, 0)</f>
        <v>6.7286814046534289</v>
      </c>
      <c r="AB246" s="36">
        <f ca="1">AB245+IF(AND($E245=AB$5,$F245=AB$6), _alpha*$Q245, 0)</f>
        <v>1.7593304062902462</v>
      </c>
      <c r="AC246" s="36">
        <f ca="1">AC245+IF(AND($E245=AC$5,$F245=AC$6), _alpha*$Q245, 0)</f>
        <v>7.8566894506071776</v>
      </c>
      <c r="AD246" s="35">
        <f ca="1">AD245+IF(AND($E245=AD$5,$F245=AD$6), _alpha*$Q245, 0)</f>
        <v>2.1821288916610229</v>
      </c>
      <c r="AE246" s="37">
        <f ca="1">AE245+IF(AND($E245=AE$5,$F245=AE$6), _alpha*$Q245, 0)</f>
        <v>9.9999999999818101</v>
      </c>
      <c r="AF246" s="36">
        <f ca="1">AF245+IF(AND($E245=AF$5,$F245=AF$6), _alpha*$Q245, 0)</f>
        <v>0</v>
      </c>
      <c r="AG246" s="52">
        <f ca="1">AG245+IF(AND($E245=AG$5,$F245=AG$6), _alpha*$Q245, 0)</f>
        <v>0</v>
      </c>
      <c r="AI246" s="7">
        <f t="shared" ca="1" si="57"/>
        <v>1</v>
      </c>
      <c r="AJ246" s="12">
        <f t="shared" ca="1" si="58"/>
        <v>1</v>
      </c>
      <c r="AK246" s="12">
        <f t="shared" ca="1" si="59"/>
        <v>1</v>
      </c>
      <c r="AL246" s="12">
        <f t="shared" ca="1" si="60"/>
        <v>1</v>
      </c>
      <c r="AM246" s="8">
        <f t="shared" ca="1" si="61"/>
        <v>0</v>
      </c>
    </row>
    <row r="247" spans="2:39">
      <c r="B247" s="14">
        <f t="shared" si="62"/>
        <v>239</v>
      </c>
      <c r="C247" s="7">
        <f t="shared" ca="1" si="64"/>
        <v>0</v>
      </c>
      <c r="D247" s="8">
        <f t="shared" ca="1" si="65"/>
        <v>40</v>
      </c>
      <c r="E247" s="12">
        <f t="shared" ca="1" si="66"/>
        <v>0</v>
      </c>
      <c r="F247" s="65">
        <f t="shared" ca="1" si="63"/>
        <v>0</v>
      </c>
      <c r="G247" s="12">
        <f t="shared" ca="1" si="67"/>
        <v>-1</v>
      </c>
      <c r="H247" s="7">
        <f t="shared" ca="1" si="68"/>
        <v>0</v>
      </c>
      <c r="I247" s="8" t="b">
        <f t="shared" ca="1" si="69"/>
        <v>0</v>
      </c>
      <c r="J247" s="17"/>
      <c r="K247" s="67">
        <f t="shared" ca="1" si="55"/>
        <v>1</v>
      </c>
      <c r="L247" s="25">
        <f t="shared" si="54"/>
        <v>6.4549722436790274E-2</v>
      </c>
      <c r="M247" s="8">
        <f t="shared" ca="1" si="56"/>
        <v>1</v>
      </c>
      <c r="N247" s="17"/>
      <c r="O247" s="75">
        <f ca="1">OFFSET(R247,0,F247)</f>
        <v>5.1805650661314644</v>
      </c>
      <c r="P247" s="73">
        <f ca="1">G247+OFFSET(T247,0,M247)</f>
        <v>5.538612304752661</v>
      </c>
      <c r="Q247" s="29">
        <f ca="1">P247-O247</f>
        <v>0.35804723862119658</v>
      </c>
      <c r="R247" s="28">
        <f ca="1">OFFSET(X247,0,E247*2)</f>
        <v>5.1805650661314644</v>
      </c>
      <c r="S247" s="25">
        <f ca="1">OFFSET(Y247,0,E247*2)</f>
        <v>6.538612304752661</v>
      </c>
      <c r="T247" s="28">
        <f ca="1">OFFSET(X247,0,H247*2)</f>
        <v>5.1805650661314644</v>
      </c>
      <c r="U247" s="58">
        <f ca="1">OFFSET(Y247,0,H247*2)</f>
        <v>6.538612304752661</v>
      </c>
      <c r="X247" s="51">
        <f ca="1">X246+IF(AND($E246=X$5,$F246=X$6), _alpha*$Q246, 0)</f>
        <v>5.1805650661314644</v>
      </c>
      <c r="Y247" s="36">
        <f ca="1">Y246+IF(AND($E246=Y$5,$F246=Y$6), _alpha*$Q246, 0)</f>
        <v>6.538612304752661</v>
      </c>
      <c r="Z247" s="35">
        <f ca="1">Z246+IF(AND($E246=Z$5,$F246=Z$6), _alpha*$Q246, 0)</f>
        <v>1.416652319021523</v>
      </c>
      <c r="AA247" s="37">
        <f ca="1">AA246+IF(AND($E246=AA$5,$F246=AA$6), _alpha*$Q246, 0)</f>
        <v>6.7286814046534289</v>
      </c>
      <c r="AB247" s="36">
        <f ca="1">AB246+IF(AND($E246=AB$5,$F246=AB$6), _alpha*$Q246, 0)</f>
        <v>1.7593304062902462</v>
      </c>
      <c r="AC247" s="36">
        <f ca="1">AC246+IF(AND($E246=AC$5,$F246=AC$6), _alpha*$Q246, 0)</f>
        <v>7.8566894506071776</v>
      </c>
      <c r="AD247" s="35">
        <f ca="1">AD246+IF(AND($E246=AD$5,$F246=AD$6), _alpha*$Q246, 0)</f>
        <v>2.1821288916610229</v>
      </c>
      <c r="AE247" s="37">
        <f ca="1">AE246+IF(AND($E246=AE$5,$F246=AE$6), _alpha*$Q246, 0)</f>
        <v>9.9999999999909051</v>
      </c>
      <c r="AF247" s="36">
        <f ca="1">AF246+IF(AND($E246=AF$5,$F246=AF$6), _alpha*$Q246, 0)</f>
        <v>0</v>
      </c>
      <c r="AG247" s="52">
        <f ca="1">AG246+IF(AND($E246=AG$5,$F246=AG$6), _alpha*$Q246, 0)</f>
        <v>0</v>
      </c>
      <c r="AI247" s="7">
        <f t="shared" ca="1" si="57"/>
        <v>1</v>
      </c>
      <c r="AJ247" s="12">
        <f t="shared" ca="1" si="58"/>
        <v>1</v>
      </c>
      <c r="AK247" s="12">
        <f t="shared" ca="1" si="59"/>
        <v>1</v>
      </c>
      <c r="AL247" s="12">
        <f t="shared" ca="1" si="60"/>
        <v>1</v>
      </c>
      <c r="AM247" s="8">
        <f t="shared" ca="1" si="61"/>
        <v>0</v>
      </c>
    </row>
    <row r="248" spans="2:39">
      <c r="B248" s="14">
        <f t="shared" si="62"/>
        <v>240</v>
      </c>
      <c r="C248" s="7">
        <f t="shared" ca="1" si="64"/>
        <v>1</v>
      </c>
      <c r="D248" s="8">
        <f t="shared" ca="1" si="65"/>
        <v>40</v>
      </c>
      <c r="E248" s="12">
        <f t="shared" ca="1" si="66"/>
        <v>0</v>
      </c>
      <c r="F248" s="65">
        <f t="shared" ca="1" si="63"/>
        <v>1</v>
      </c>
      <c r="G248" s="12">
        <f t="shared" ca="1" si="67"/>
        <v>-1</v>
      </c>
      <c r="H248" s="7">
        <f t="shared" ca="1" si="68"/>
        <v>1</v>
      </c>
      <c r="I248" s="8" t="b">
        <f t="shared" ca="1" si="69"/>
        <v>0</v>
      </c>
      <c r="J248" s="17"/>
      <c r="K248" s="67">
        <f t="shared" ca="1" si="55"/>
        <v>1</v>
      </c>
      <c r="L248" s="25">
        <f t="shared" si="54"/>
        <v>6.4415662640083082E-2</v>
      </c>
      <c r="M248" s="8">
        <f t="shared" ca="1" si="56"/>
        <v>1</v>
      </c>
      <c r="N248" s="17"/>
      <c r="O248" s="75">
        <f ca="1">OFFSET(R248,0,F248)</f>
        <v>6.538612304752661</v>
      </c>
      <c r="P248" s="73">
        <f ca="1">G248+OFFSET(T248,0,M248)</f>
        <v>5.7286814046534289</v>
      </c>
      <c r="Q248" s="29">
        <f ca="1">P248-O248</f>
        <v>-0.80993090009923208</v>
      </c>
      <c r="R248" s="28">
        <f ca="1">OFFSET(X248,0,E248*2)</f>
        <v>5.3595886854420627</v>
      </c>
      <c r="S248" s="25">
        <f ca="1">OFFSET(Y248,0,E248*2)</f>
        <v>6.538612304752661</v>
      </c>
      <c r="T248" s="28">
        <f ca="1">OFFSET(X248,0,H248*2)</f>
        <v>1.416652319021523</v>
      </c>
      <c r="U248" s="58">
        <f ca="1">OFFSET(Y248,0,H248*2)</f>
        <v>6.7286814046534289</v>
      </c>
      <c r="X248" s="51">
        <f ca="1">X247+IF(AND($E247=X$5,$F247=X$6), _alpha*$Q247, 0)</f>
        <v>5.3595886854420627</v>
      </c>
      <c r="Y248" s="36">
        <f ca="1">Y247+IF(AND($E247=Y$5,$F247=Y$6), _alpha*$Q247, 0)</f>
        <v>6.538612304752661</v>
      </c>
      <c r="Z248" s="35">
        <f ca="1">Z247+IF(AND($E247=Z$5,$F247=Z$6), _alpha*$Q247, 0)</f>
        <v>1.416652319021523</v>
      </c>
      <c r="AA248" s="37">
        <f ca="1">AA247+IF(AND($E247=AA$5,$F247=AA$6), _alpha*$Q247, 0)</f>
        <v>6.7286814046534289</v>
      </c>
      <c r="AB248" s="36">
        <f ca="1">AB247+IF(AND($E247=AB$5,$F247=AB$6), _alpha*$Q247, 0)</f>
        <v>1.7593304062902462</v>
      </c>
      <c r="AC248" s="36">
        <f ca="1">AC247+IF(AND($E247=AC$5,$F247=AC$6), _alpha*$Q247, 0)</f>
        <v>7.8566894506071776</v>
      </c>
      <c r="AD248" s="35">
        <f ca="1">AD247+IF(AND($E247=AD$5,$F247=AD$6), _alpha*$Q247, 0)</f>
        <v>2.1821288916610229</v>
      </c>
      <c r="AE248" s="37">
        <f ca="1">AE247+IF(AND($E247=AE$5,$F247=AE$6), _alpha*$Q247, 0)</f>
        <v>9.9999999999909051</v>
      </c>
      <c r="AF248" s="36">
        <f ca="1">AF247+IF(AND($E247=AF$5,$F247=AF$6), _alpha*$Q247, 0)</f>
        <v>0</v>
      </c>
      <c r="AG248" s="52">
        <f ca="1">AG247+IF(AND($E247=AG$5,$F247=AG$6), _alpha*$Q247, 0)</f>
        <v>0</v>
      </c>
      <c r="AI248" s="7">
        <f t="shared" ca="1" si="57"/>
        <v>1</v>
      </c>
      <c r="AJ248" s="12">
        <f t="shared" ca="1" si="58"/>
        <v>1</v>
      </c>
      <c r="AK248" s="12">
        <f t="shared" ca="1" si="59"/>
        <v>1</v>
      </c>
      <c r="AL248" s="12">
        <f t="shared" ca="1" si="60"/>
        <v>1</v>
      </c>
      <c r="AM248" s="8">
        <f t="shared" ca="1" si="61"/>
        <v>0</v>
      </c>
    </row>
    <row r="249" spans="2:39">
      <c r="B249" s="14">
        <f t="shared" si="62"/>
        <v>241</v>
      </c>
      <c r="C249" s="7">
        <f t="shared" ca="1" si="64"/>
        <v>2</v>
      </c>
      <c r="D249" s="8">
        <f t="shared" ca="1" si="65"/>
        <v>40</v>
      </c>
      <c r="E249" s="12">
        <f t="shared" ca="1" si="66"/>
        <v>1</v>
      </c>
      <c r="F249" s="65">
        <f t="shared" ca="1" si="63"/>
        <v>1</v>
      </c>
      <c r="G249" s="12">
        <f t="shared" ca="1" si="67"/>
        <v>-1</v>
      </c>
      <c r="H249" s="7">
        <f t="shared" ca="1" si="68"/>
        <v>2</v>
      </c>
      <c r="I249" s="8" t="b">
        <f t="shared" ca="1" si="69"/>
        <v>0</v>
      </c>
      <c r="J249" s="17"/>
      <c r="K249" s="67">
        <f t="shared" ca="1" si="55"/>
        <v>1</v>
      </c>
      <c r="L249" s="25">
        <f t="shared" si="54"/>
        <v>6.4282434653322507E-2</v>
      </c>
      <c r="M249" s="8">
        <f t="shared" ca="1" si="56"/>
        <v>1</v>
      </c>
      <c r="N249" s="17"/>
      <c r="O249" s="75">
        <f ca="1">OFFSET(R249,0,F249)</f>
        <v>6.7286814046534289</v>
      </c>
      <c r="P249" s="73">
        <f ca="1">G249+OFFSET(T249,0,M249)</f>
        <v>6.8566894506071776</v>
      </c>
      <c r="Q249" s="29">
        <f ca="1">P249-O249</f>
        <v>0.12800804595374871</v>
      </c>
      <c r="R249" s="28">
        <f ca="1">OFFSET(X249,0,E249*2)</f>
        <v>1.416652319021523</v>
      </c>
      <c r="S249" s="25">
        <f ca="1">OFFSET(Y249,0,E249*2)</f>
        <v>6.7286814046534289</v>
      </c>
      <c r="T249" s="28">
        <f ca="1">OFFSET(X249,0,H249*2)</f>
        <v>1.7593304062902462</v>
      </c>
      <c r="U249" s="58">
        <f ca="1">OFFSET(Y249,0,H249*2)</f>
        <v>7.8566894506071776</v>
      </c>
      <c r="X249" s="51">
        <f ca="1">X248+IF(AND($E248=X$5,$F248=X$6), _alpha*$Q248, 0)</f>
        <v>5.3595886854420627</v>
      </c>
      <c r="Y249" s="36">
        <f ca="1">Y248+IF(AND($E248=Y$5,$F248=Y$6), _alpha*$Q248, 0)</f>
        <v>6.1336468547030449</v>
      </c>
      <c r="Z249" s="35">
        <f ca="1">Z248+IF(AND($E248=Z$5,$F248=Z$6), _alpha*$Q248, 0)</f>
        <v>1.416652319021523</v>
      </c>
      <c r="AA249" s="37">
        <f ca="1">AA248+IF(AND($E248=AA$5,$F248=AA$6), _alpha*$Q248, 0)</f>
        <v>6.7286814046534289</v>
      </c>
      <c r="AB249" s="36">
        <f ca="1">AB248+IF(AND($E248=AB$5,$F248=AB$6), _alpha*$Q248, 0)</f>
        <v>1.7593304062902462</v>
      </c>
      <c r="AC249" s="36">
        <f ca="1">AC248+IF(AND($E248=AC$5,$F248=AC$6), _alpha*$Q248, 0)</f>
        <v>7.8566894506071776</v>
      </c>
      <c r="AD249" s="35">
        <f ca="1">AD248+IF(AND($E248=AD$5,$F248=AD$6), _alpha*$Q248, 0)</f>
        <v>2.1821288916610229</v>
      </c>
      <c r="AE249" s="37">
        <f ca="1">AE248+IF(AND($E248=AE$5,$F248=AE$6), _alpha*$Q248, 0)</f>
        <v>9.9999999999909051</v>
      </c>
      <c r="AF249" s="36">
        <f ca="1">AF248+IF(AND($E248=AF$5,$F248=AF$6), _alpha*$Q248, 0)</f>
        <v>0</v>
      </c>
      <c r="AG249" s="52">
        <f ca="1">AG248+IF(AND($E248=AG$5,$F248=AG$6), _alpha*$Q248, 0)</f>
        <v>0</v>
      </c>
      <c r="AI249" s="7">
        <f t="shared" ca="1" si="57"/>
        <v>1</v>
      </c>
      <c r="AJ249" s="12">
        <f t="shared" ca="1" si="58"/>
        <v>1</v>
      </c>
      <c r="AK249" s="12">
        <f t="shared" ca="1" si="59"/>
        <v>1</v>
      </c>
      <c r="AL249" s="12">
        <f t="shared" ca="1" si="60"/>
        <v>1</v>
      </c>
      <c r="AM249" s="8">
        <f t="shared" ca="1" si="61"/>
        <v>0</v>
      </c>
    </row>
    <row r="250" spans="2:39">
      <c r="B250" s="14">
        <f t="shared" si="62"/>
        <v>242</v>
      </c>
      <c r="C250" s="7">
        <f t="shared" ca="1" si="64"/>
        <v>3</v>
      </c>
      <c r="D250" s="8">
        <f t="shared" ca="1" si="65"/>
        <v>40</v>
      </c>
      <c r="E250" s="12">
        <f t="shared" ca="1" si="66"/>
        <v>2</v>
      </c>
      <c r="F250" s="65">
        <f t="shared" ca="1" si="63"/>
        <v>1</v>
      </c>
      <c r="G250" s="12">
        <f t="shared" ca="1" si="67"/>
        <v>-1</v>
      </c>
      <c r="H250" s="7">
        <f t="shared" ca="1" si="68"/>
        <v>3</v>
      </c>
      <c r="I250" s="8" t="b">
        <f t="shared" ca="1" si="69"/>
        <v>0</v>
      </c>
      <c r="J250" s="17"/>
      <c r="K250" s="67">
        <f t="shared" ca="1" si="55"/>
        <v>1</v>
      </c>
      <c r="L250" s="25">
        <f t="shared" si="54"/>
        <v>6.4150029909958411E-2</v>
      </c>
      <c r="M250" s="8">
        <f t="shared" ca="1" si="56"/>
        <v>0</v>
      </c>
      <c r="N250" s="17"/>
      <c r="O250" s="75">
        <f ca="1">OFFSET(R250,0,F250)</f>
        <v>7.8566894506071776</v>
      </c>
      <c r="P250" s="73">
        <f ca="1">G250+OFFSET(T250,0,M250)</f>
        <v>1.1821288916610229</v>
      </c>
      <c r="Q250" s="29">
        <f ca="1">P250-O250</f>
        <v>-6.6745605589461547</v>
      </c>
      <c r="R250" s="28">
        <f ca="1">OFFSET(X250,0,E250*2)</f>
        <v>1.7593304062902462</v>
      </c>
      <c r="S250" s="25">
        <f ca="1">OFFSET(Y250,0,E250*2)</f>
        <v>7.8566894506071776</v>
      </c>
      <c r="T250" s="28">
        <f ca="1">OFFSET(X250,0,H250*2)</f>
        <v>2.1821288916610229</v>
      </c>
      <c r="U250" s="58">
        <f ca="1">OFFSET(Y250,0,H250*2)</f>
        <v>9.9999999999909051</v>
      </c>
      <c r="X250" s="51">
        <f ca="1">X249+IF(AND($E249=X$5,$F249=X$6), _alpha*$Q249, 0)</f>
        <v>5.3595886854420627</v>
      </c>
      <c r="Y250" s="36">
        <f ca="1">Y249+IF(AND($E249=Y$5,$F249=Y$6), _alpha*$Q249, 0)</f>
        <v>6.1336468547030449</v>
      </c>
      <c r="Z250" s="35">
        <f ca="1">Z249+IF(AND($E249=Z$5,$F249=Z$6), _alpha*$Q249, 0)</f>
        <v>1.416652319021523</v>
      </c>
      <c r="AA250" s="37">
        <f ca="1">AA249+IF(AND($E249=AA$5,$F249=AA$6), _alpha*$Q249, 0)</f>
        <v>6.7926854276303033</v>
      </c>
      <c r="AB250" s="36">
        <f ca="1">AB249+IF(AND($E249=AB$5,$F249=AB$6), _alpha*$Q249, 0)</f>
        <v>1.7593304062902462</v>
      </c>
      <c r="AC250" s="36">
        <f ca="1">AC249+IF(AND($E249=AC$5,$F249=AC$6), _alpha*$Q249, 0)</f>
        <v>7.8566894506071776</v>
      </c>
      <c r="AD250" s="35">
        <f ca="1">AD249+IF(AND($E249=AD$5,$F249=AD$6), _alpha*$Q249, 0)</f>
        <v>2.1821288916610229</v>
      </c>
      <c r="AE250" s="37">
        <f ca="1">AE249+IF(AND($E249=AE$5,$F249=AE$6), _alpha*$Q249, 0)</f>
        <v>9.9999999999909051</v>
      </c>
      <c r="AF250" s="36">
        <f ca="1">AF249+IF(AND($E249=AF$5,$F249=AF$6), _alpha*$Q249, 0)</f>
        <v>0</v>
      </c>
      <c r="AG250" s="52">
        <f ca="1">AG249+IF(AND($E249=AG$5,$F249=AG$6), _alpha*$Q249, 0)</f>
        <v>0</v>
      </c>
      <c r="AI250" s="7">
        <f t="shared" ca="1" si="57"/>
        <v>1</v>
      </c>
      <c r="AJ250" s="12">
        <f t="shared" ca="1" si="58"/>
        <v>1</v>
      </c>
      <c r="AK250" s="12">
        <f t="shared" ca="1" si="59"/>
        <v>1</v>
      </c>
      <c r="AL250" s="12">
        <f t="shared" ca="1" si="60"/>
        <v>1</v>
      </c>
      <c r="AM250" s="8">
        <f t="shared" ca="1" si="61"/>
        <v>0</v>
      </c>
    </row>
    <row r="251" spans="2:39">
      <c r="B251" s="14">
        <f t="shared" si="62"/>
        <v>243</v>
      </c>
      <c r="C251" s="7">
        <f t="shared" ca="1" si="64"/>
        <v>4</v>
      </c>
      <c r="D251" s="8">
        <f t="shared" ca="1" si="65"/>
        <v>40</v>
      </c>
      <c r="E251" s="12">
        <f t="shared" ca="1" si="66"/>
        <v>3</v>
      </c>
      <c r="F251" s="65">
        <f t="shared" ca="1" si="63"/>
        <v>0</v>
      </c>
      <c r="G251" s="12">
        <f t="shared" ca="1" si="67"/>
        <v>-1</v>
      </c>
      <c r="H251" s="7">
        <f t="shared" ca="1" si="68"/>
        <v>2</v>
      </c>
      <c r="I251" s="8" t="b">
        <f t="shared" ca="1" si="69"/>
        <v>0</v>
      </c>
      <c r="J251" s="17"/>
      <c r="K251" s="67">
        <f t="shared" ca="1" si="55"/>
        <v>1</v>
      </c>
      <c r="L251" s="25">
        <f t="shared" si="54"/>
        <v>6.4018439966447988E-2</v>
      </c>
      <c r="M251" s="8">
        <f t="shared" ca="1" si="56"/>
        <v>1</v>
      </c>
      <c r="N251" s="17"/>
      <c r="O251" s="75">
        <f ca="1">OFFSET(R251,0,F251)</f>
        <v>2.1821288916610229</v>
      </c>
      <c r="P251" s="73">
        <f ca="1">G251+OFFSET(T251,0,M251)</f>
        <v>3.5194091711341002</v>
      </c>
      <c r="Q251" s="29">
        <f ca="1">P251-O251</f>
        <v>1.3372802794730774</v>
      </c>
      <c r="R251" s="28">
        <f ca="1">OFFSET(X251,0,E251*2)</f>
        <v>2.1821288916610229</v>
      </c>
      <c r="S251" s="25">
        <f ca="1">OFFSET(Y251,0,E251*2)</f>
        <v>9.9999999999909051</v>
      </c>
      <c r="T251" s="28">
        <f ca="1">OFFSET(X251,0,H251*2)</f>
        <v>1.7593304062902462</v>
      </c>
      <c r="U251" s="58">
        <f ca="1">OFFSET(Y251,0,H251*2)</f>
        <v>4.5194091711341002</v>
      </c>
      <c r="X251" s="51">
        <f ca="1">X250+IF(AND($E250=X$5,$F250=X$6), _alpha*$Q250, 0)</f>
        <v>5.3595886854420627</v>
      </c>
      <c r="Y251" s="36">
        <f ca="1">Y250+IF(AND($E250=Y$5,$F250=Y$6), _alpha*$Q250, 0)</f>
        <v>6.1336468547030449</v>
      </c>
      <c r="Z251" s="35">
        <f ca="1">Z250+IF(AND($E250=Z$5,$F250=Z$6), _alpha*$Q250, 0)</f>
        <v>1.416652319021523</v>
      </c>
      <c r="AA251" s="37">
        <f ca="1">AA250+IF(AND($E250=AA$5,$F250=AA$6), _alpha*$Q250, 0)</f>
        <v>6.7926854276303033</v>
      </c>
      <c r="AB251" s="36">
        <f ca="1">AB250+IF(AND($E250=AB$5,$F250=AB$6), _alpha*$Q250, 0)</f>
        <v>1.7593304062902462</v>
      </c>
      <c r="AC251" s="36">
        <f ca="1">AC250+IF(AND($E250=AC$5,$F250=AC$6), _alpha*$Q250, 0)</f>
        <v>4.5194091711341002</v>
      </c>
      <c r="AD251" s="35">
        <f ca="1">AD250+IF(AND($E250=AD$5,$F250=AD$6), _alpha*$Q250, 0)</f>
        <v>2.1821288916610229</v>
      </c>
      <c r="AE251" s="37">
        <f ca="1">AE250+IF(AND($E250=AE$5,$F250=AE$6), _alpha*$Q250, 0)</f>
        <v>9.9999999999909051</v>
      </c>
      <c r="AF251" s="36">
        <f ca="1">AF250+IF(AND($E250=AF$5,$F250=AF$6), _alpha*$Q250, 0)</f>
        <v>0</v>
      </c>
      <c r="AG251" s="52">
        <f ca="1">AG250+IF(AND($E250=AG$5,$F250=AG$6), _alpha*$Q250, 0)</f>
        <v>0</v>
      </c>
      <c r="AI251" s="7">
        <f t="shared" ca="1" si="57"/>
        <v>1</v>
      </c>
      <c r="AJ251" s="12">
        <f t="shared" ca="1" si="58"/>
        <v>1</v>
      </c>
      <c r="AK251" s="12">
        <f t="shared" ca="1" si="59"/>
        <v>1</v>
      </c>
      <c r="AL251" s="12">
        <f t="shared" ca="1" si="60"/>
        <v>1</v>
      </c>
      <c r="AM251" s="8">
        <f t="shared" ca="1" si="61"/>
        <v>0</v>
      </c>
    </row>
    <row r="252" spans="2:39">
      <c r="B252" s="14">
        <f t="shared" si="62"/>
        <v>244</v>
      </c>
      <c r="C252" s="7">
        <f t="shared" ca="1" si="64"/>
        <v>5</v>
      </c>
      <c r="D252" s="8">
        <f t="shared" ca="1" si="65"/>
        <v>40</v>
      </c>
      <c r="E252" s="12">
        <f t="shared" ca="1" si="66"/>
        <v>2</v>
      </c>
      <c r="F252" s="65">
        <f t="shared" ca="1" si="63"/>
        <v>1</v>
      </c>
      <c r="G252" s="12">
        <f t="shared" ca="1" si="67"/>
        <v>-1</v>
      </c>
      <c r="H252" s="7">
        <f t="shared" ca="1" si="68"/>
        <v>3</v>
      </c>
      <c r="I252" s="8" t="b">
        <f t="shared" ca="1" si="69"/>
        <v>0</v>
      </c>
      <c r="J252" s="17"/>
      <c r="K252" s="67">
        <f t="shared" ca="1" si="55"/>
        <v>1</v>
      </c>
      <c r="L252" s="25">
        <f t="shared" si="54"/>
        <v>6.3887656499993992E-2</v>
      </c>
      <c r="M252" s="8">
        <f t="shared" ca="1" si="56"/>
        <v>1</v>
      </c>
      <c r="N252" s="17"/>
      <c r="O252" s="75">
        <f ca="1">OFFSET(R252,0,F252)</f>
        <v>4.5194091711341002</v>
      </c>
      <c r="P252" s="73">
        <f ca="1">G252+OFFSET(T252,0,M252)</f>
        <v>8.9999999999909051</v>
      </c>
      <c r="Q252" s="29">
        <f ca="1">P252-O252</f>
        <v>4.4805908288568048</v>
      </c>
      <c r="R252" s="28">
        <f ca="1">OFFSET(X252,0,E252*2)</f>
        <v>1.7593304062902462</v>
      </c>
      <c r="S252" s="25">
        <f ca="1">OFFSET(Y252,0,E252*2)</f>
        <v>4.5194091711341002</v>
      </c>
      <c r="T252" s="28">
        <f ca="1">OFFSET(X252,0,H252*2)</f>
        <v>2.8507690313975615</v>
      </c>
      <c r="U252" s="58">
        <f ca="1">OFFSET(Y252,0,H252*2)</f>
        <v>9.9999999999909051</v>
      </c>
      <c r="X252" s="51">
        <f ca="1">X251+IF(AND($E251=X$5,$F251=X$6), _alpha*$Q251, 0)</f>
        <v>5.3595886854420627</v>
      </c>
      <c r="Y252" s="36">
        <f ca="1">Y251+IF(AND($E251=Y$5,$F251=Y$6), _alpha*$Q251, 0)</f>
        <v>6.1336468547030449</v>
      </c>
      <c r="Z252" s="35">
        <f ca="1">Z251+IF(AND($E251=Z$5,$F251=Z$6), _alpha*$Q251, 0)</f>
        <v>1.416652319021523</v>
      </c>
      <c r="AA252" s="37">
        <f ca="1">AA251+IF(AND($E251=AA$5,$F251=AA$6), _alpha*$Q251, 0)</f>
        <v>6.7926854276303033</v>
      </c>
      <c r="AB252" s="36">
        <f ca="1">AB251+IF(AND($E251=AB$5,$F251=AB$6), _alpha*$Q251, 0)</f>
        <v>1.7593304062902462</v>
      </c>
      <c r="AC252" s="36">
        <f ca="1">AC251+IF(AND($E251=AC$5,$F251=AC$6), _alpha*$Q251, 0)</f>
        <v>4.5194091711341002</v>
      </c>
      <c r="AD252" s="35">
        <f ca="1">AD251+IF(AND($E251=AD$5,$F251=AD$6), _alpha*$Q251, 0)</f>
        <v>2.8507690313975615</v>
      </c>
      <c r="AE252" s="37">
        <f ca="1">AE251+IF(AND($E251=AE$5,$F251=AE$6), _alpha*$Q251, 0)</f>
        <v>9.9999999999909051</v>
      </c>
      <c r="AF252" s="36">
        <f ca="1">AF251+IF(AND($E251=AF$5,$F251=AF$6), _alpha*$Q251, 0)</f>
        <v>0</v>
      </c>
      <c r="AG252" s="52">
        <f ca="1">AG251+IF(AND($E251=AG$5,$F251=AG$6), _alpha*$Q251, 0)</f>
        <v>0</v>
      </c>
      <c r="AI252" s="7">
        <f t="shared" ca="1" si="57"/>
        <v>1</v>
      </c>
      <c r="AJ252" s="12">
        <f t="shared" ca="1" si="58"/>
        <v>1</v>
      </c>
      <c r="AK252" s="12">
        <f t="shared" ca="1" si="59"/>
        <v>1</v>
      </c>
      <c r="AL252" s="12">
        <f t="shared" ca="1" si="60"/>
        <v>1</v>
      </c>
      <c r="AM252" s="8">
        <f t="shared" ca="1" si="61"/>
        <v>0</v>
      </c>
    </row>
    <row r="253" spans="2:39">
      <c r="B253" s="14">
        <f t="shared" si="62"/>
        <v>245</v>
      </c>
      <c r="C253" s="7">
        <f t="shared" ca="1" si="64"/>
        <v>6</v>
      </c>
      <c r="D253" s="8">
        <f t="shared" ca="1" si="65"/>
        <v>40</v>
      </c>
      <c r="E253" s="12">
        <f t="shared" ca="1" si="66"/>
        <v>3</v>
      </c>
      <c r="F253" s="65">
        <f t="shared" ca="1" si="63"/>
        <v>1</v>
      </c>
      <c r="G253" s="12">
        <f t="shared" ca="1" si="67"/>
        <v>10</v>
      </c>
      <c r="H253" s="7">
        <f t="shared" ca="1" si="68"/>
        <v>4</v>
      </c>
      <c r="I253" s="8" t="b">
        <f t="shared" ca="1" si="69"/>
        <v>1</v>
      </c>
      <c r="J253" s="17"/>
      <c r="K253" s="67">
        <f t="shared" ca="1" si="55"/>
        <v>0</v>
      </c>
      <c r="L253" s="25">
        <f t="shared" si="54"/>
        <v>6.3757671306333821E-2</v>
      </c>
      <c r="M253" s="8">
        <f t="shared" ca="1" si="56"/>
        <v>0</v>
      </c>
      <c r="N253" s="17"/>
      <c r="O253" s="75">
        <f ca="1">OFFSET(R253,0,F253)</f>
        <v>9.9999999999909051</v>
      </c>
      <c r="P253" s="73">
        <f ca="1">G253+OFFSET(T253,0,M253)</f>
        <v>10</v>
      </c>
      <c r="Q253" s="29">
        <f ca="1">P253-O253</f>
        <v>9.0949470177292824E-12</v>
      </c>
      <c r="R253" s="28">
        <f ca="1">OFFSET(X253,0,E253*2)</f>
        <v>2.8507690313975615</v>
      </c>
      <c r="S253" s="25">
        <f ca="1">OFFSET(Y253,0,E253*2)</f>
        <v>9.9999999999909051</v>
      </c>
      <c r="T253" s="28">
        <f ca="1">OFFSET(X253,0,H253*2)</f>
        <v>0</v>
      </c>
      <c r="U253" s="58">
        <f ca="1">OFFSET(Y253,0,H253*2)</f>
        <v>0</v>
      </c>
      <c r="X253" s="51">
        <f ca="1">X252+IF(AND($E252=X$5,$F252=X$6), _alpha*$Q252, 0)</f>
        <v>5.3595886854420627</v>
      </c>
      <c r="Y253" s="36">
        <f ca="1">Y252+IF(AND($E252=Y$5,$F252=Y$6), _alpha*$Q252, 0)</f>
        <v>6.1336468547030449</v>
      </c>
      <c r="Z253" s="35">
        <f ca="1">Z252+IF(AND($E252=Z$5,$F252=Z$6), _alpha*$Q252, 0)</f>
        <v>1.416652319021523</v>
      </c>
      <c r="AA253" s="37">
        <f ca="1">AA252+IF(AND($E252=AA$5,$F252=AA$6), _alpha*$Q252, 0)</f>
        <v>6.7926854276303033</v>
      </c>
      <c r="AB253" s="36">
        <f ca="1">AB252+IF(AND($E252=AB$5,$F252=AB$6), _alpha*$Q252, 0)</f>
        <v>1.7593304062902462</v>
      </c>
      <c r="AC253" s="36">
        <f ca="1">AC252+IF(AND($E252=AC$5,$F252=AC$6), _alpha*$Q252, 0)</f>
        <v>6.7597045855625026</v>
      </c>
      <c r="AD253" s="35">
        <f ca="1">AD252+IF(AND($E252=AD$5,$F252=AD$6), _alpha*$Q252, 0)</f>
        <v>2.8507690313975615</v>
      </c>
      <c r="AE253" s="37">
        <f ca="1">AE252+IF(AND($E252=AE$5,$F252=AE$6), _alpha*$Q252, 0)</f>
        <v>9.9999999999909051</v>
      </c>
      <c r="AF253" s="36">
        <f ca="1">AF252+IF(AND($E252=AF$5,$F252=AF$6), _alpha*$Q252, 0)</f>
        <v>0</v>
      </c>
      <c r="AG253" s="52">
        <f ca="1">AG252+IF(AND($E252=AG$5,$F252=AG$6), _alpha*$Q252, 0)</f>
        <v>0</v>
      </c>
      <c r="AI253" s="7">
        <f t="shared" ca="1" si="57"/>
        <v>1</v>
      </c>
      <c r="AJ253" s="12">
        <f t="shared" ca="1" si="58"/>
        <v>1</v>
      </c>
      <c r="AK253" s="12">
        <f t="shared" ca="1" si="59"/>
        <v>1</v>
      </c>
      <c r="AL253" s="12">
        <f t="shared" ca="1" si="60"/>
        <v>1</v>
      </c>
      <c r="AM253" s="8">
        <f t="shared" ca="1" si="61"/>
        <v>0</v>
      </c>
    </row>
    <row r="254" spans="2:39">
      <c r="B254" s="14">
        <f t="shared" si="62"/>
        <v>246</v>
      </c>
      <c r="C254" s="7">
        <f t="shared" ca="1" si="64"/>
        <v>0</v>
      </c>
      <c r="D254" s="8">
        <f t="shared" ca="1" si="65"/>
        <v>41</v>
      </c>
      <c r="E254" s="12">
        <f t="shared" ca="1" si="66"/>
        <v>0</v>
      </c>
      <c r="F254" s="65">
        <f t="shared" ca="1" si="63"/>
        <v>0</v>
      </c>
      <c r="G254" s="12">
        <f t="shared" ca="1" si="67"/>
        <v>-1</v>
      </c>
      <c r="H254" s="7">
        <f t="shared" ca="1" si="68"/>
        <v>0</v>
      </c>
      <c r="I254" s="8" t="b">
        <f t="shared" ca="1" si="69"/>
        <v>0</v>
      </c>
      <c r="J254" s="17"/>
      <c r="K254" s="67">
        <f t="shared" ca="1" si="55"/>
        <v>1</v>
      </c>
      <c r="L254" s="25">
        <f t="shared" si="54"/>
        <v>6.3628476297577771E-2</v>
      </c>
      <c r="M254" s="8">
        <f t="shared" ca="1" si="56"/>
        <v>1</v>
      </c>
      <c r="N254" s="17"/>
      <c r="O254" s="75">
        <f ca="1">OFFSET(R254,0,F254)</f>
        <v>5.3595886854420627</v>
      </c>
      <c r="P254" s="73">
        <f ca="1">G254+OFFSET(T254,0,M254)</f>
        <v>5.1336468547030449</v>
      </c>
      <c r="Q254" s="29">
        <f ca="1">P254-O254</f>
        <v>-0.22594183073901775</v>
      </c>
      <c r="R254" s="28">
        <f ca="1">OFFSET(X254,0,E254*2)</f>
        <v>5.3595886854420627</v>
      </c>
      <c r="S254" s="25">
        <f ca="1">OFFSET(Y254,0,E254*2)</f>
        <v>6.1336468547030449</v>
      </c>
      <c r="T254" s="28">
        <f ca="1">OFFSET(X254,0,H254*2)</f>
        <v>5.3595886854420627</v>
      </c>
      <c r="U254" s="58">
        <f ca="1">OFFSET(Y254,0,H254*2)</f>
        <v>6.1336468547030449</v>
      </c>
      <c r="X254" s="51">
        <f ca="1">X253+IF(AND($E253=X$5,$F253=X$6), _alpha*$Q253, 0)</f>
        <v>5.3595886854420627</v>
      </c>
      <c r="Y254" s="36">
        <f ca="1">Y253+IF(AND($E253=Y$5,$F253=Y$6), _alpha*$Q253, 0)</f>
        <v>6.1336468547030449</v>
      </c>
      <c r="Z254" s="35">
        <f ca="1">Z253+IF(AND($E253=Z$5,$F253=Z$6), _alpha*$Q253, 0)</f>
        <v>1.416652319021523</v>
      </c>
      <c r="AA254" s="37">
        <f ca="1">AA253+IF(AND($E253=AA$5,$F253=AA$6), _alpha*$Q253, 0)</f>
        <v>6.7926854276303033</v>
      </c>
      <c r="AB254" s="36">
        <f ca="1">AB253+IF(AND($E253=AB$5,$F253=AB$6), _alpha*$Q253, 0)</f>
        <v>1.7593304062902462</v>
      </c>
      <c r="AC254" s="36">
        <f ca="1">AC253+IF(AND($E253=AC$5,$F253=AC$6), _alpha*$Q253, 0)</f>
        <v>6.7597045855625026</v>
      </c>
      <c r="AD254" s="35">
        <f ca="1">AD253+IF(AND($E253=AD$5,$F253=AD$6), _alpha*$Q253, 0)</f>
        <v>2.8507690313975615</v>
      </c>
      <c r="AE254" s="37">
        <f ca="1">AE253+IF(AND($E253=AE$5,$F253=AE$6), _alpha*$Q253, 0)</f>
        <v>9.9999999999954525</v>
      </c>
      <c r="AF254" s="36">
        <f ca="1">AF253+IF(AND($E253=AF$5,$F253=AF$6), _alpha*$Q253, 0)</f>
        <v>0</v>
      </c>
      <c r="AG254" s="52">
        <f ca="1">AG253+IF(AND($E253=AG$5,$F253=AG$6), _alpha*$Q253, 0)</f>
        <v>0</v>
      </c>
      <c r="AI254" s="7">
        <f t="shared" ca="1" si="57"/>
        <v>1</v>
      </c>
      <c r="AJ254" s="12">
        <f t="shared" ca="1" si="58"/>
        <v>1</v>
      </c>
      <c r="AK254" s="12">
        <f t="shared" ca="1" si="59"/>
        <v>1</v>
      </c>
      <c r="AL254" s="12">
        <f t="shared" ca="1" si="60"/>
        <v>1</v>
      </c>
      <c r="AM254" s="8">
        <f t="shared" ca="1" si="61"/>
        <v>0</v>
      </c>
    </row>
    <row r="255" spans="2:39">
      <c r="B255" s="14">
        <f t="shared" si="62"/>
        <v>247</v>
      </c>
      <c r="C255" s="7">
        <f t="shared" ca="1" si="64"/>
        <v>1</v>
      </c>
      <c r="D255" s="8">
        <f t="shared" ca="1" si="65"/>
        <v>41</v>
      </c>
      <c r="E255" s="12">
        <f t="shared" ca="1" si="66"/>
        <v>0</v>
      </c>
      <c r="F255" s="65">
        <f t="shared" ca="1" si="63"/>
        <v>1</v>
      </c>
      <c r="G255" s="12">
        <f t="shared" ca="1" si="67"/>
        <v>-1</v>
      </c>
      <c r="H255" s="7">
        <f t="shared" ca="1" si="68"/>
        <v>1</v>
      </c>
      <c r="I255" s="8" t="b">
        <f t="shared" ca="1" si="69"/>
        <v>0</v>
      </c>
      <c r="J255" s="17"/>
      <c r="K255" s="67">
        <f t="shared" ca="1" si="55"/>
        <v>1</v>
      </c>
      <c r="L255" s="25">
        <f t="shared" si="54"/>
        <v>6.3500063500095252E-2</v>
      </c>
      <c r="M255" s="8">
        <f t="shared" ca="1" si="56"/>
        <v>1</v>
      </c>
      <c r="N255" s="17"/>
      <c r="O255" s="75">
        <f ca="1">OFFSET(R255,0,F255)</f>
        <v>6.1336468547030449</v>
      </c>
      <c r="P255" s="73">
        <f ca="1">G255+OFFSET(T255,0,M255)</f>
        <v>5.7926854276303033</v>
      </c>
      <c r="Q255" s="29">
        <f ca="1">P255-O255</f>
        <v>-0.34096142707274169</v>
      </c>
      <c r="R255" s="28">
        <f ca="1">OFFSET(X255,0,E255*2)</f>
        <v>5.2466177700725538</v>
      </c>
      <c r="S255" s="25">
        <f ca="1">OFFSET(Y255,0,E255*2)</f>
        <v>6.1336468547030449</v>
      </c>
      <c r="T255" s="28">
        <f ca="1">OFFSET(X255,0,H255*2)</f>
        <v>1.416652319021523</v>
      </c>
      <c r="U255" s="58">
        <f ca="1">OFFSET(Y255,0,H255*2)</f>
        <v>6.7926854276303033</v>
      </c>
      <c r="X255" s="51">
        <f ca="1">X254+IF(AND($E254=X$5,$F254=X$6), _alpha*$Q254, 0)</f>
        <v>5.2466177700725538</v>
      </c>
      <c r="Y255" s="36">
        <f ca="1">Y254+IF(AND($E254=Y$5,$F254=Y$6), _alpha*$Q254, 0)</f>
        <v>6.1336468547030449</v>
      </c>
      <c r="Z255" s="35">
        <f ca="1">Z254+IF(AND($E254=Z$5,$F254=Z$6), _alpha*$Q254, 0)</f>
        <v>1.416652319021523</v>
      </c>
      <c r="AA255" s="37">
        <f ca="1">AA254+IF(AND($E254=AA$5,$F254=AA$6), _alpha*$Q254, 0)</f>
        <v>6.7926854276303033</v>
      </c>
      <c r="AB255" s="36">
        <f ca="1">AB254+IF(AND($E254=AB$5,$F254=AB$6), _alpha*$Q254, 0)</f>
        <v>1.7593304062902462</v>
      </c>
      <c r="AC255" s="36">
        <f ca="1">AC254+IF(AND($E254=AC$5,$F254=AC$6), _alpha*$Q254, 0)</f>
        <v>6.7597045855625026</v>
      </c>
      <c r="AD255" s="35">
        <f ca="1">AD254+IF(AND($E254=AD$5,$F254=AD$6), _alpha*$Q254, 0)</f>
        <v>2.8507690313975615</v>
      </c>
      <c r="AE255" s="37">
        <f ca="1">AE254+IF(AND($E254=AE$5,$F254=AE$6), _alpha*$Q254, 0)</f>
        <v>9.9999999999954525</v>
      </c>
      <c r="AF255" s="36">
        <f ca="1">AF254+IF(AND($E254=AF$5,$F254=AF$6), _alpha*$Q254, 0)</f>
        <v>0</v>
      </c>
      <c r="AG255" s="52">
        <f ca="1">AG254+IF(AND($E254=AG$5,$F254=AG$6), _alpha*$Q254, 0)</f>
        <v>0</v>
      </c>
      <c r="AI255" s="7">
        <f t="shared" ca="1" si="57"/>
        <v>1</v>
      </c>
      <c r="AJ255" s="12">
        <f t="shared" ca="1" si="58"/>
        <v>1</v>
      </c>
      <c r="AK255" s="12">
        <f t="shared" ca="1" si="59"/>
        <v>1</v>
      </c>
      <c r="AL255" s="12">
        <f t="shared" ca="1" si="60"/>
        <v>1</v>
      </c>
      <c r="AM255" s="8">
        <f t="shared" ca="1" si="61"/>
        <v>0</v>
      </c>
    </row>
    <row r="256" spans="2:39">
      <c r="B256" s="14">
        <f t="shared" si="62"/>
        <v>248</v>
      </c>
      <c r="C256" s="7">
        <f t="shared" ca="1" si="64"/>
        <v>2</v>
      </c>
      <c r="D256" s="8">
        <f t="shared" ca="1" si="65"/>
        <v>41</v>
      </c>
      <c r="E256" s="12">
        <f t="shared" ca="1" si="66"/>
        <v>1</v>
      </c>
      <c r="F256" s="65">
        <f t="shared" ca="1" si="63"/>
        <v>1</v>
      </c>
      <c r="G256" s="12">
        <f t="shared" ca="1" si="67"/>
        <v>-1</v>
      </c>
      <c r="H256" s="7">
        <f t="shared" ca="1" si="68"/>
        <v>2</v>
      </c>
      <c r="I256" s="8" t="b">
        <f t="shared" ca="1" si="69"/>
        <v>0</v>
      </c>
      <c r="J256" s="17"/>
      <c r="K256" s="67">
        <f t="shared" ca="1" si="55"/>
        <v>1</v>
      </c>
      <c r="L256" s="25">
        <f t="shared" si="54"/>
        <v>6.3372425052447792E-2</v>
      </c>
      <c r="M256" s="8">
        <f t="shared" ca="1" si="56"/>
        <v>1</v>
      </c>
      <c r="N256" s="17"/>
      <c r="O256" s="75">
        <f ca="1">OFFSET(R256,0,F256)</f>
        <v>6.7926854276303033</v>
      </c>
      <c r="P256" s="73">
        <f ca="1">G256+OFFSET(T256,0,M256)</f>
        <v>5.7597045855625026</v>
      </c>
      <c r="Q256" s="29">
        <f ca="1">P256-O256</f>
        <v>-1.0329808420678006</v>
      </c>
      <c r="R256" s="28">
        <f ca="1">OFFSET(X256,0,E256*2)</f>
        <v>1.416652319021523</v>
      </c>
      <c r="S256" s="25">
        <f ca="1">OFFSET(Y256,0,E256*2)</f>
        <v>6.7926854276303033</v>
      </c>
      <c r="T256" s="28">
        <f ca="1">OFFSET(X256,0,H256*2)</f>
        <v>1.7593304062902462</v>
      </c>
      <c r="U256" s="58">
        <f ca="1">OFFSET(Y256,0,H256*2)</f>
        <v>6.7597045855625026</v>
      </c>
      <c r="X256" s="51">
        <f ca="1">X255+IF(AND($E255=X$5,$F255=X$6), _alpha*$Q255, 0)</f>
        <v>5.2466177700725538</v>
      </c>
      <c r="Y256" s="36">
        <f ca="1">Y255+IF(AND($E255=Y$5,$F255=Y$6), _alpha*$Q255, 0)</f>
        <v>5.9631661411666741</v>
      </c>
      <c r="Z256" s="35">
        <f ca="1">Z255+IF(AND($E255=Z$5,$F255=Z$6), _alpha*$Q255, 0)</f>
        <v>1.416652319021523</v>
      </c>
      <c r="AA256" s="37">
        <f ca="1">AA255+IF(AND($E255=AA$5,$F255=AA$6), _alpha*$Q255, 0)</f>
        <v>6.7926854276303033</v>
      </c>
      <c r="AB256" s="36">
        <f ca="1">AB255+IF(AND($E255=AB$5,$F255=AB$6), _alpha*$Q255, 0)</f>
        <v>1.7593304062902462</v>
      </c>
      <c r="AC256" s="36">
        <f ca="1">AC255+IF(AND($E255=AC$5,$F255=AC$6), _alpha*$Q255, 0)</f>
        <v>6.7597045855625026</v>
      </c>
      <c r="AD256" s="35">
        <f ca="1">AD255+IF(AND($E255=AD$5,$F255=AD$6), _alpha*$Q255, 0)</f>
        <v>2.8507690313975615</v>
      </c>
      <c r="AE256" s="37">
        <f ca="1">AE255+IF(AND($E255=AE$5,$F255=AE$6), _alpha*$Q255, 0)</f>
        <v>9.9999999999954525</v>
      </c>
      <c r="AF256" s="36">
        <f ca="1">AF255+IF(AND($E255=AF$5,$F255=AF$6), _alpha*$Q255, 0)</f>
        <v>0</v>
      </c>
      <c r="AG256" s="52">
        <f ca="1">AG255+IF(AND($E255=AG$5,$F255=AG$6), _alpha*$Q255, 0)</f>
        <v>0</v>
      </c>
      <c r="AI256" s="7">
        <f t="shared" ca="1" si="57"/>
        <v>1</v>
      </c>
      <c r="AJ256" s="12">
        <f t="shared" ca="1" si="58"/>
        <v>1</v>
      </c>
      <c r="AK256" s="12">
        <f t="shared" ca="1" si="59"/>
        <v>1</v>
      </c>
      <c r="AL256" s="12">
        <f t="shared" ca="1" si="60"/>
        <v>1</v>
      </c>
      <c r="AM256" s="8">
        <f t="shared" ca="1" si="61"/>
        <v>0</v>
      </c>
    </row>
    <row r="257" spans="2:39">
      <c r="B257" s="14">
        <f t="shared" si="62"/>
        <v>249</v>
      </c>
      <c r="C257" s="7">
        <f t="shared" ca="1" si="64"/>
        <v>3</v>
      </c>
      <c r="D257" s="8">
        <f t="shared" ca="1" si="65"/>
        <v>41</v>
      </c>
      <c r="E257" s="12">
        <f t="shared" ca="1" si="66"/>
        <v>2</v>
      </c>
      <c r="F257" s="65">
        <f t="shared" ca="1" si="63"/>
        <v>1</v>
      </c>
      <c r="G257" s="12">
        <f t="shared" ca="1" si="67"/>
        <v>-1</v>
      </c>
      <c r="H257" s="7">
        <f t="shared" ca="1" si="68"/>
        <v>3</v>
      </c>
      <c r="I257" s="8" t="b">
        <f t="shared" ca="1" si="69"/>
        <v>0</v>
      </c>
      <c r="J257" s="17"/>
      <c r="K257" s="67">
        <f t="shared" ca="1" si="55"/>
        <v>1</v>
      </c>
      <c r="L257" s="25">
        <f t="shared" si="54"/>
        <v>6.3245553203367583E-2</v>
      </c>
      <c r="M257" s="8">
        <f t="shared" ca="1" si="56"/>
        <v>1</v>
      </c>
      <c r="N257" s="17"/>
      <c r="O257" s="75">
        <f ca="1">OFFSET(R257,0,F257)</f>
        <v>6.7597045855625026</v>
      </c>
      <c r="P257" s="73">
        <f ca="1">G257+OFFSET(T257,0,M257)</f>
        <v>8.9999999999954525</v>
      </c>
      <c r="Q257" s="29">
        <f ca="1">P257-O257</f>
        <v>2.2402954144329499</v>
      </c>
      <c r="R257" s="28">
        <f ca="1">OFFSET(X257,0,E257*2)</f>
        <v>1.7593304062902462</v>
      </c>
      <c r="S257" s="25">
        <f ca="1">OFFSET(Y257,0,E257*2)</f>
        <v>6.7597045855625026</v>
      </c>
      <c r="T257" s="28">
        <f ca="1">OFFSET(X257,0,H257*2)</f>
        <v>2.8507690313975615</v>
      </c>
      <c r="U257" s="58">
        <f ca="1">OFFSET(Y257,0,H257*2)</f>
        <v>9.9999999999954525</v>
      </c>
      <c r="X257" s="51">
        <f ca="1">X256+IF(AND($E256=X$5,$F256=X$6), _alpha*$Q256, 0)</f>
        <v>5.2466177700725538</v>
      </c>
      <c r="Y257" s="36">
        <f ca="1">Y256+IF(AND($E256=Y$5,$F256=Y$6), _alpha*$Q256, 0)</f>
        <v>5.9631661411666741</v>
      </c>
      <c r="Z257" s="35">
        <f ca="1">Z256+IF(AND($E256=Z$5,$F256=Z$6), _alpha*$Q256, 0)</f>
        <v>1.416652319021523</v>
      </c>
      <c r="AA257" s="37">
        <f ca="1">AA256+IF(AND($E256=AA$5,$F256=AA$6), _alpha*$Q256, 0)</f>
        <v>6.2761950065964029</v>
      </c>
      <c r="AB257" s="36">
        <f ca="1">AB256+IF(AND($E256=AB$5,$F256=AB$6), _alpha*$Q256, 0)</f>
        <v>1.7593304062902462</v>
      </c>
      <c r="AC257" s="36">
        <f ca="1">AC256+IF(AND($E256=AC$5,$F256=AC$6), _alpha*$Q256, 0)</f>
        <v>6.7597045855625026</v>
      </c>
      <c r="AD257" s="35">
        <f ca="1">AD256+IF(AND($E256=AD$5,$F256=AD$6), _alpha*$Q256, 0)</f>
        <v>2.8507690313975615</v>
      </c>
      <c r="AE257" s="37">
        <f ca="1">AE256+IF(AND($E256=AE$5,$F256=AE$6), _alpha*$Q256, 0)</f>
        <v>9.9999999999954525</v>
      </c>
      <c r="AF257" s="36">
        <f ca="1">AF256+IF(AND($E256=AF$5,$F256=AF$6), _alpha*$Q256, 0)</f>
        <v>0</v>
      </c>
      <c r="AG257" s="52">
        <f ca="1">AG256+IF(AND($E256=AG$5,$F256=AG$6), _alpha*$Q256, 0)</f>
        <v>0</v>
      </c>
      <c r="AI257" s="7">
        <f t="shared" ca="1" si="57"/>
        <v>1</v>
      </c>
      <c r="AJ257" s="12">
        <f t="shared" ca="1" si="58"/>
        <v>1</v>
      </c>
      <c r="AK257" s="12">
        <f t="shared" ca="1" si="59"/>
        <v>1</v>
      </c>
      <c r="AL257" s="12">
        <f t="shared" ca="1" si="60"/>
        <v>1</v>
      </c>
      <c r="AM257" s="8">
        <f t="shared" ca="1" si="61"/>
        <v>0</v>
      </c>
    </row>
    <row r="258" spans="2:39">
      <c r="B258" s="14">
        <f t="shared" si="62"/>
        <v>250</v>
      </c>
      <c r="C258" s="7">
        <f t="shared" ca="1" si="64"/>
        <v>4</v>
      </c>
      <c r="D258" s="8">
        <f t="shared" ca="1" si="65"/>
        <v>41</v>
      </c>
      <c r="E258" s="12">
        <f t="shared" ca="1" si="66"/>
        <v>3</v>
      </c>
      <c r="F258" s="65">
        <f t="shared" ca="1" si="63"/>
        <v>1</v>
      </c>
      <c r="G258" s="12">
        <f t="shared" ca="1" si="67"/>
        <v>10</v>
      </c>
      <c r="H258" s="7">
        <f t="shared" ca="1" si="68"/>
        <v>4</v>
      </c>
      <c r="I258" s="8" t="b">
        <f t="shared" ca="1" si="69"/>
        <v>1</v>
      </c>
      <c r="J258" s="17"/>
      <c r="K258" s="67">
        <f t="shared" ca="1" si="55"/>
        <v>0</v>
      </c>
      <c r="L258" s="25">
        <f t="shared" si="54"/>
        <v>6.3119440309780311E-2</v>
      </c>
      <c r="M258" s="8">
        <f t="shared" ca="1" si="56"/>
        <v>1</v>
      </c>
      <c r="N258" s="17"/>
      <c r="O258" s="75">
        <f ca="1">OFFSET(R258,0,F258)</f>
        <v>9.9999999999954525</v>
      </c>
      <c r="P258" s="73">
        <f ca="1">G258+OFFSET(T258,0,M258)</f>
        <v>10</v>
      </c>
      <c r="Q258" s="29">
        <f ca="1">P258-O258</f>
        <v>4.5474735088646412E-12</v>
      </c>
      <c r="R258" s="28">
        <f ca="1">OFFSET(X258,0,E258*2)</f>
        <v>2.8507690313975615</v>
      </c>
      <c r="S258" s="25">
        <f ca="1">OFFSET(Y258,0,E258*2)</f>
        <v>9.9999999999954525</v>
      </c>
      <c r="T258" s="28">
        <f ca="1">OFFSET(X258,0,H258*2)</f>
        <v>0</v>
      </c>
      <c r="U258" s="58">
        <f ca="1">OFFSET(Y258,0,H258*2)</f>
        <v>0</v>
      </c>
      <c r="X258" s="51">
        <f ca="1">X257+IF(AND($E257=X$5,$F257=X$6), _alpha*$Q257, 0)</f>
        <v>5.2466177700725538</v>
      </c>
      <c r="Y258" s="36">
        <f ca="1">Y257+IF(AND($E257=Y$5,$F257=Y$6), _alpha*$Q257, 0)</f>
        <v>5.9631661411666741</v>
      </c>
      <c r="Z258" s="35">
        <f ca="1">Z257+IF(AND($E257=Z$5,$F257=Z$6), _alpha*$Q257, 0)</f>
        <v>1.416652319021523</v>
      </c>
      <c r="AA258" s="37">
        <f ca="1">AA257+IF(AND($E257=AA$5,$F257=AA$6), _alpha*$Q257, 0)</f>
        <v>6.2761950065964029</v>
      </c>
      <c r="AB258" s="36">
        <f ca="1">AB257+IF(AND($E257=AB$5,$F257=AB$6), _alpha*$Q257, 0)</f>
        <v>1.7593304062902462</v>
      </c>
      <c r="AC258" s="36">
        <f ca="1">AC257+IF(AND($E257=AC$5,$F257=AC$6), _alpha*$Q257, 0)</f>
        <v>7.8798522927789776</v>
      </c>
      <c r="AD258" s="35">
        <f ca="1">AD257+IF(AND($E257=AD$5,$F257=AD$6), _alpha*$Q257, 0)</f>
        <v>2.8507690313975615</v>
      </c>
      <c r="AE258" s="37">
        <f ca="1">AE257+IF(AND($E257=AE$5,$F257=AE$6), _alpha*$Q257, 0)</f>
        <v>9.9999999999954525</v>
      </c>
      <c r="AF258" s="36">
        <f ca="1">AF257+IF(AND($E257=AF$5,$F257=AF$6), _alpha*$Q257, 0)</f>
        <v>0</v>
      </c>
      <c r="AG258" s="52">
        <f ca="1">AG257+IF(AND($E257=AG$5,$F257=AG$6), _alpha*$Q257, 0)</f>
        <v>0</v>
      </c>
      <c r="AI258" s="7">
        <f t="shared" ca="1" si="57"/>
        <v>1</v>
      </c>
      <c r="AJ258" s="12">
        <f t="shared" ca="1" si="58"/>
        <v>1</v>
      </c>
      <c r="AK258" s="12">
        <f t="shared" ca="1" si="59"/>
        <v>1</v>
      </c>
      <c r="AL258" s="12">
        <f t="shared" ca="1" si="60"/>
        <v>1</v>
      </c>
      <c r="AM258" s="8">
        <f t="shared" ca="1" si="61"/>
        <v>0</v>
      </c>
    </row>
    <row r="259" spans="2:39">
      <c r="B259" s="14">
        <f t="shared" si="62"/>
        <v>251</v>
      </c>
      <c r="C259" s="7">
        <f t="shared" ca="1" si="64"/>
        <v>0</v>
      </c>
      <c r="D259" s="8">
        <f t="shared" ca="1" si="65"/>
        <v>42</v>
      </c>
      <c r="E259" s="12">
        <f t="shared" ca="1" si="66"/>
        <v>0</v>
      </c>
      <c r="F259" s="65">
        <f t="shared" ca="1" si="63"/>
        <v>1</v>
      </c>
      <c r="G259" s="12">
        <f t="shared" ca="1" si="67"/>
        <v>-1</v>
      </c>
      <c r="H259" s="7">
        <f t="shared" ca="1" si="68"/>
        <v>1</v>
      </c>
      <c r="I259" s="8" t="b">
        <f t="shared" ca="1" si="69"/>
        <v>0</v>
      </c>
      <c r="J259" s="17"/>
      <c r="K259" s="67">
        <f t="shared" ca="1" si="55"/>
        <v>1</v>
      </c>
      <c r="L259" s="25">
        <f t="shared" si="54"/>
        <v>6.2994078834871195E-2</v>
      </c>
      <c r="M259" s="8">
        <f t="shared" ca="1" si="56"/>
        <v>1</v>
      </c>
      <c r="N259" s="17"/>
      <c r="O259" s="75">
        <f ca="1">OFFSET(R259,0,F259)</f>
        <v>5.9631661411666741</v>
      </c>
      <c r="P259" s="73">
        <f ca="1">G259+OFFSET(T259,0,M259)</f>
        <v>5.2761950065964029</v>
      </c>
      <c r="Q259" s="29">
        <f ca="1">P259-O259</f>
        <v>-0.68697113457027115</v>
      </c>
      <c r="R259" s="28">
        <f ca="1">OFFSET(X259,0,E259*2)</f>
        <v>5.2466177700725538</v>
      </c>
      <c r="S259" s="25">
        <f ca="1">OFFSET(Y259,0,E259*2)</f>
        <v>5.9631661411666741</v>
      </c>
      <c r="T259" s="28">
        <f ca="1">OFFSET(X259,0,H259*2)</f>
        <v>1.416652319021523</v>
      </c>
      <c r="U259" s="58">
        <f ca="1">OFFSET(Y259,0,H259*2)</f>
        <v>6.2761950065964029</v>
      </c>
      <c r="X259" s="51">
        <f ca="1">X258+IF(AND($E258=X$5,$F258=X$6), _alpha*$Q258, 0)</f>
        <v>5.2466177700725538</v>
      </c>
      <c r="Y259" s="36">
        <f ca="1">Y258+IF(AND($E258=Y$5,$F258=Y$6), _alpha*$Q258, 0)</f>
        <v>5.9631661411666741</v>
      </c>
      <c r="Z259" s="35">
        <f ca="1">Z258+IF(AND($E258=Z$5,$F258=Z$6), _alpha*$Q258, 0)</f>
        <v>1.416652319021523</v>
      </c>
      <c r="AA259" s="37">
        <f ca="1">AA258+IF(AND($E258=AA$5,$F258=AA$6), _alpha*$Q258, 0)</f>
        <v>6.2761950065964029</v>
      </c>
      <c r="AB259" s="36">
        <f ca="1">AB258+IF(AND($E258=AB$5,$F258=AB$6), _alpha*$Q258, 0)</f>
        <v>1.7593304062902462</v>
      </c>
      <c r="AC259" s="36">
        <f ca="1">AC258+IF(AND($E258=AC$5,$F258=AC$6), _alpha*$Q258, 0)</f>
        <v>7.8798522927789776</v>
      </c>
      <c r="AD259" s="35">
        <f ca="1">AD258+IF(AND($E258=AD$5,$F258=AD$6), _alpha*$Q258, 0)</f>
        <v>2.8507690313975615</v>
      </c>
      <c r="AE259" s="37">
        <f ca="1">AE258+IF(AND($E258=AE$5,$F258=AE$6), _alpha*$Q258, 0)</f>
        <v>9.9999999999977263</v>
      </c>
      <c r="AF259" s="36">
        <f ca="1">AF258+IF(AND($E258=AF$5,$F258=AF$6), _alpha*$Q258, 0)</f>
        <v>0</v>
      </c>
      <c r="AG259" s="52">
        <f ca="1">AG258+IF(AND($E258=AG$5,$F258=AG$6), _alpha*$Q258, 0)</f>
        <v>0</v>
      </c>
      <c r="AI259" s="7">
        <f t="shared" ca="1" si="57"/>
        <v>1</v>
      </c>
      <c r="AJ259" s="12">
        <f t="shared" ca="1" si="58"/>
        <v>1</v>
      </c>
      <c r="AK259" s="12">
        <f t="shared" ca="1" si="59"/>
        <v>1</v>
      </c>
      <c r="AL259" s="12">
        <f t="shared" ca="1" si="60"/>
        <v>1</v>
      </c>
      <c r="AM259" s="8">
        <f t="shared" ca="1" si="61"/>
        <v>0</v>
      </c>
    </row>
    <row r="260" spans="2:39">
      <c r="B260" s="14">
        <f t="shared" si="62"/>
        <v>252</v>
      </c>
      <c r="C260" s="7">
        <f t="shared" ca="1" si="64"/>
        <v>1</v>
      </c>
      <c r="D260" s="8">
        <f t="shared" ca="1" si="65"/>
        <v>42</v>
      </c>
      <c r="E260" s="12">
        <f t="shared" ca="1" si="66"/>
        <v>1</v>
      </c>
      <c r="F260" s="65">
        <f t="shared" ca="1" si="63"/>
        <v>1</v>
      </c>
      <c r="G260" s="12">
        <f t="shared" ca="1" si="67"/>
        <v>-1</v>
      </c>
      <c r="H260" s="7">
        <f t="shared" ca="1" si="68"/>
        <v>2</v>
      </c>
      <c r="I260" s="8" t="b">
        <f t="shared" ca="1" si="69"/>
        <v>0</v>
      </c>
      <c r="J260" s="17"/>
      <c r="K260" s="67">
        <f t="shared" ca="1" si="55"/>
        <v>1</v>
      </c>
      <c r="L260" s="25">
        <f t="shared" si="54"/>
        <v>6.2869461346193145E-2</v>
      </c>
      <c r="M260" s="8">
        <f t="shared" ca="1" si="56"/>
        <v>1</v>
      </c>
      <c r="N260" s="17"/>
      <c r="O260" s="75">
        <f ca="1">OFFSET(R260,0,F260)</f>
        <v>6.2761950065964029</v>
      </c>
      <c r="P260" s="73">
        <f ca="1">G260+OFFSET(T260,0,M260)</f>
        <v>6.8798522927789776</v>
      </c>
      <c r="Q260" s="29">
        <f ca="1">P260-O260</f>
        <v>0.60365728618257464</v>
      </c>
      <c r="R260" s="28">
        <f ca="1">OFFSET(X260,0,E260*2)</f>
        <v>1.416652319021523</v>
      </c>
      <c r="S260" s="25">
        <f ca="1">OFFSET(Y260,0,E260*2)</f>
        <v>6.2761950065964029</v>
      </c>
      <c r="T260" s="28">
        <f ca="1">OFFSET(X260,0,H260*2)</f>
        <v>1.7593304062902462</v>
      </c>
      <c r="U260" s="58">
        <f ca="1">OFFSET(Y260,0,H260*2)</f>
        <v>7.8798522927789776</v>
      </c>
      <c r="X260" s="51">
        <f ca="1">X259+IF(AND($E259=X$5,$F259=X$6), _alpha*$Q259, 0)</f>
        <v>5.2466177700725538</v>
      </c>
      <c r="Y260" s="36">
        <f ca="1">Y259+IF(AND($E259=Y$5,$F259=Y$6), _alpha*$Q259, 0)</f>
        <v>5.6196805738815385</v>
      </c>
      <c r="Z260" s="35">
        <f ca="1">Z259+IF(AND($E259=Z$5,$F259=Z$6), _alpha*$Q259, 0)</f>
        <v>1.416652319021523</v>
      </c>
      <c r="AA260" s="37">
        <f ca="1">AA259+IF(AND($E259=AA$5,$F259=AA$6), _alpha*$Q259, 0)</f>
        <v>6.2761950065964029</v>
      </c>
      <c r="AB260" s="36">
        <f ca="1">AB259+IF(AND($E259=AB$5,$F259=AB$6), _alpha*$Q259, 0)</f>
        <v>1.7593304062902462</v>
      </c>
      <c r="AC260" s="36">
        <f ca="1">AC259+IF(AND($E259=AC$5,$F259=AC$6), _alpha*$Q259, 0)</f>
        <v>7.8798522927789776</v>
      </c>
      <c r="AD260" s="35">
        <f ca="1">AD259+IF(AND($E259=AD$5,$F259=AD$6), _alpha*$Q259, 0)</f>
        <v>2.8507690313975615</v>
      </c>
      <c r="AE260" s="37">
        <f ca="1">AE259+IF(AND($E259=AE$5,$F259=AE$6), _alpha*$Q259, 0)</f>
        <v>9.9999999999977263</v>
      </c>
      <c r="AF260" s="36">
        <f ca="1">AF259+IF(AND($E259=AF$5,$F259=AF$6), _alpha*$Q259, 0)</f>
        <v>0</v>
      </c>
      <c r="AG260" s="52">
        <f ca="1">AG259+IF(AND($E259=AG$5,$F259=AG$6), _alpha*$Q259, 0)</f>
        <v>0</v>
      </c>
      <c r="AI260" s="7">
        <f t="shared" ca="1" si="57"/>
        <v>1</v>
      </c>
      <c r="AJ260" s="12">
        <f t="shared" ca="1" si="58"/>
        <v>1</v>
      </c>
      <c r="AK260" s="12">
        <f t="shared" ca="1" si="59"/>
        <v>1</v>
      </c>
      <c r="AL260" s="12">
        <f t="shared" ca="1" si="60"/>
        <v>1</v>
      </c>
      <c r="AM260" s="8">
        <f t="shared" ca="1" si="61"/>
        <v>0</v>
      </c>
    </row>
    <row r="261" spans="2:39">
      <c r="B261" s="14">
        <f t="shared" si="62"/>
        <v>253</v>
      </c>
      <c r="C261" s="7">
        <f t="shared" ca="1" si="64"/>
        <v>2</v>
      </c>
      <c r="D261" s="8">
        <f t="shared" ca="1" si="65"/>
        <v>42</v>
      </c>
      <c r="E261" s="12">
        <f t="shared" ca="1" si="66"/>
        <v>2</v>
      </c>
      <c r="F261" s="65">
        <f t="shared" ca="1" si="63"/>
        <v>1</v>
      </c>
      <c r="G261" s="12">
        <f t="shared" ca="1" si="67"/>
        <v>-1</v>
      </c>
      <c r="H261" s="7">
        <f t="shared" ca="1" si="68"/>
        <v>3</v>
      </c>
      <c r="I261" s="8" t="b">
        <f t="shared" ca="1" si="69"/>
        <v>0</v>
      </c>
      <c r="J261" s="17"/>
      <c r="K261" s="67">
        <f t="shared" ca="1" si="55"/>
        <v>1</v>
      </c>
      <c r="L261" s="25">
        <f t="shared" si="54"/>
        <v>6.274558051381586E-2</v>
      </c>
      <c r="M261" s="8">
        <f t="shared" ca="1" si="56"/>
        <v>1</v>
      </c>
      <c r="N261" s="17"/>
      <c r="O261" s="75">
        <f ca="1">OFFSET(R261,0,F261)</f>
        <v>7.8798522927789776</v>
      </c>
      <c r="P261" s="73">
        <f ca="1">G261+OFFSET(T261,0,M261)</f>
        <v>8.9999999999977263</v>
      </c>
      <c r="Q261" s="29">
        <f ca="1">P261-O261</f>
        <v>1.1201477072187487</v>
      </c>
      <c r="R261" s="28">
        <f ca="1">OFFSET(X261,0,E261*2)</f>
        <v>1.7593304062902462</v>
      </c>
      <c r="S261" s="25">
        <f ca="1">OFFSET(Y261,0,E261*2)</f>
        <v>7.8798522927789776</v>
      </c>
      <c r="T261" s="28">
        <f ca="1">OFFSET(X261,0,H261*2)</f>
        <v>2.8507690313975615</v>
      </c>
      <c r="U261" s="58">
        <f ca="1">OFFSET(Y261,0,H261*2)</f>
        <v>9.9999999999977263</v>
      </c>
      <c r="X261" s="51">
        <f ca="1">X260+IF(AND($E260=X$5,$F260=X$6), _alpha*$Q260, 0)</f>
        <v>5.2466177700725538</v>
      </c>
      <c r="Y261" s="36">
        <f ca="1">Y260+IF(AND($E260=Y$5,$F260=Y$6), _alpha*$Q260, 0)</f>
        <v>5.6196805738815385</v>
      </c>
      <c r="Z261" s="35">
        <f ca="1">Z260+IF(AND($E260=Z$5,$F260=Z$6), _alpha*$Q260, 0)</f>
        <v>1.416652319021523</v>
      </c>
      <c r="AA261" s="37">
        <f ca="1">AA260+IF(AND($E260=AA$5,$F260=AA$6), _alpha*$Q260, 0)</f>
        <v>6.5780236496876903</v>
      </c>
      <c r="AB261" s="36">
        <f ca="1">AB260+IF(AND($E260=AB$5,$F260=AB$6), _alpha*$Q260, 0)</f>
        <v>1.7593304062902462</v>
      </c>
      <c r="AC261" s="36">
        <f ca="1">AC260+IF(AND($E260=AC$5,$F260=AC$6), _alpha*$Q260, 0)</f>
        <v>7.8798522927789776</v>
      </c>
      <c r="AD261" s="35">
        <f ca="1">AD260+IF(AND($E260=AD$5,$F260=AD$6), _alpha*$Q260, 0)</f>
        <v>2.8507690313975615</v>
      </c>
      <c r="AE261" s="37">
        <f ca="1">AE260+IF(AND($E260=AE$5,$F260=AE$6), _alpha*$Q260, 0)</f>
        <v>9.9999999999977263</v>
      </c>
      <c r="AF261" s="36">
        <f ca="1">AF260+IF(AND($E260=AF$5,$F260=AF$6), _alpha*$Q260, 0)</f>
        <v>0</v>
      </c>
      <c r="AG261" s="52">
        <f ca="1">AG260+IF(AND($E260=AG$5,$F260=AG$6), _alpha*$Q260, 0)</f>
        <v>0</v>
      </c>
      <c r="AI261" s="7">
        <f t="shared" ca="1" si="57"/>
        <v>1</v>
      </c>
      <c r="AJ261" s="12">
        <f t="shared" ca="1" si="58"/>
        <v>1</v>
      </c>
      <c r="AK261" s="12">
        <f t="shared" ca="1" si="59"/>
        <v>1</v>
      </c>
      <c r="AL261" s="12">
        <f t="shared" ca="1" si="60"/>
        <v>1</v>
      </c>
      <c r="AM261" s="8">
        <f t="shared" ca="1" si="61"/>
        <v>0</v>
      </c>
    </row>
    <row r="262" spans="2:39">
      <c r="B262" s="14">
        <f t="shared" si="62"/>
        <v>254</v>
      </c>
      <c r="C262" s="7">
        <f t="shared" ca="1" si="64"/>
        <v>3</v>
      </c>
      <c r="D262" s="8">
        <f t="shared" ca="1" si="65"/>
        <v>42</v>
      </c>
      <c r="E262" s="12">
        <f t="shared" ca="1" si="66"/>
        <v>3</v>
      </c>
      <c r="F262" s="65">
        <f t="shared" ca="1" si="63"/>
        <v>1</v>
      </c>
      <c r="G262" s="12">
        <f t="shared" ca="1" si="67"/>
        <v>10</v>
      </c>
      <c r="H262" s="7">
        <f t="shared" ca="1" si="68"/>
        <v>4</v>
      </c>
      <c r="I262" s="8" t="b">
        <f t="shared" ca="1" si="69"/>
        <v>1</v>
      </c>
      <c r="J262" s="17"/>
      <c r="K262" s="67">
        <f t="shared" ca="1" si="55"/>
        <v>0</v>
      </c>
      <c r="L262" s="25">
        <f t="shared" si="54"/>
        <v>6.2622429108514954E-2</v>
      </c>
      <c r="M262" s="8">
        <f t="shared" ca="1" si="56"/>
        <v>0</v>
      </c>
      <c r="N262" s="17"/>
      <c r="O262" s="75">
        <f ca="1">OFFSET(R262,0,F262)</f>
        <v>9.9999999999977263</v>
      </c>
      <c r="P262" s="73">
        <f ca="1">G262+OFFSET(T262,0,M262)</f>
        <v>10</v>
      </c>
      <c r="Q262" s="29">
        <f ca="1">P262-O262</f>
        <v>2.2737367544323206E-12</v>
      </c>
      <c r="R262" s="28">
        <f ca="1">OFFSET(X262,0,E262*2)</f>
        <v>2.8507690313975615</v>
      </c>
      <c r="S262" s="25">
        <f ca="1">OFFSET(Y262,0,E262*2)</f>
        <v>9.9999999999977263</v>
      </c>
      <c r="T262" s="28">
        <f ca="1">OFFSET(X262,0,H262*2)</f>
        <v>0</v>
      </c>
      <c r="U262" s="58">
        <f ca="1">OFFSET(Y262,0,H262*2)</f>
        <v>0</v>
      </c>
      <c r="X262" s="51">
        <f ca="1">X261+IF(AND($E261=X$5,$F261=X$6), _alpha*$Q261, 0)</f>
        <v>5.2466177700725538</v>
      </c>
      <c r="Y262" s="36">
        <f ca="1">Y261+IF(AND($E261=Y$5,$F261=Y$6), _alpha*$Q261, 0)</f>
        <v>5.6196805738815385</v>
      </c>
      <c r="Z262" s="35">
        <f ca="1">Z261+IF(AND($E261=Z$5,$F261=Z$6), _alpha*$Q261, 0)</f>
        <v>1.416652319021523</v>
      </c>
      <c r="AA262" s="37">
        <f ca="1">AA261+IF(AND($E261=AA$5,$F261=AA$6), _alpha*$Q261, 0)</f>
        <v>6.5780236496876903</v>
      </c>
      <c r="AB262" s="36">
        <f ca="1">AB261+IF(AND($E261=AB$5,$F261=AB$6), _alpha*$Q261, 0)</f>
        <v>1.7593304062902462</v>
      </c>
      <c r="AC262" s="36">
        <f ca="1">AC261+IF(AND($E261=AC$5,$F261=AC$6), _alpha*$Q261, 0)</f>
        <v>8.4399261463883519</v>
      </c>
      <c r="AD262" s="35">
        <f ca="1">AD261+IF(AND($E261=AD$5,$F261=AD$6), _alpha*$Q261, 0)</f>
        <v>2.8507690313975615</v>
      </c>
      <c r="AE262" s="37">
        <f ca="1">AE261+IF(AND($E261=AE$5,$F261=AE$6), _alpha*$Q261, 0)</f>
        <v>9.9999999999977263</v>
      </c>
      <c r="AF262" s="36">
        <f ca="1">AF261+IF(AND($E261=AF$5,$F261=AF$6), _alpha*$Q261, 0)</f>
        <v>0</v>
      </c>
      <c r="AG262" s="52">
        <f ca="1">AG261+IF(AND($E261=AG$5,$F261=AG$6), _alpha*$Q261, 0)</f>
        <v>0</v>
      </c>
      <c r="AI262" s="7">
        <f t="shared" ca="1" si="57"/>
        <v>1</v>
      </c>
      <c r="AJ262" s="12">
        <f t="shared" ca="1" si="58"/>
        <v>1</v>
      </c>
      <c r="AK262" s="12">
        <f t="shared" ca="1" si="59"/>
        <v>1</v>
      </c>
      <c r="AL262" s="12">
        <f t="shared" ca="1" si="60"/>
        <v>1</v>
      </c>
      <c r="AM262" s="8">
        <f t="shared" ca="1" si="61"/>
        <v>0</v>
      </c>
    </row>
    <row r="263" spans="2:39">
      <c r="B263" s="14">
        <f t="shared" si="62"/>
        <v>255</v>
      </c>
      <c r="C263" s="7">
        <f t="shared" ca="1" si="64"/>
        <v>0</v>
      </c>
      <c r="D263" s="8">
        <f t="shared" ca="1" si="65"/>
        <v>43</v>
      </c>
      <c r="E263" s="12">
        <f t="shared" ca="1" si="66"/>
        <v>0</v>
      </c>
      <c r="F263" s="65">
        <f t="shared" ca="1" si="63"/>
        <v>0</v>
      </c>
      <c r="G263" s="12">
        <f t="shared" ca="1" si="67"/>
        <v>-1</v>
      </c>
      <c r="H263" s="7">
        <f t="shared" ca="1" si="68"/>
        <v>0</v>
      </c>
      <c r="I263" s="8" t="b">
        <f t="shared" ca="1" si="69"/>
        <v>0</v>
      </c>
      <c r="J263" s="17"/>
      <c r="K263" s="67">
        <f t="shared" ca="1" si="55"/>
        <v>1</v>
      </c>
      <c r="L263" s="25">
        <f t="shared" si="54"/>
        <v>6.25E-2</v>
      </c>
      <c r="M263" s="8">
        <f t="shared" ca="1" si="56"/>
        <v>1</v>
      </c>
      <c r="N263" s="17"/>
      <c r="O263" s="75">
        <f ca="1">OFFSET(R263,0,F263)</f>
        <v>5.2466177700725538</v>
      </c>
      <c r="P263" s="73">
        <f ca="1">G263+OFFSET(T263,0,M263)</f>
        <v>4.6196805738815385</v>
      </c>
      <c r="Q263" s="29">
        <f ca="1">P263-O263</f>
        <v>-0.62693719619101529</v>
      </c>
      <c r="R263" s="28">
        <f ca="1">OFFSET(X263,0,E263*2)</f>
        <v>5.2466177700725538</v>
      </c>
      <c r="S263" s="25">
        <f ca="1">OFFSET(Y263,0,E263*2)</f>
        <v>5.6196805738815385</v>
      </c>
      <c r="T263" s="28">
        <f ca="1">OFFSET(X263,0,H263*2)</f>
        <v>5.2466177700725538</v>
      </c>
      <c r="U263" s="58">
        <f ca="1">OFFSET(Y263,0,H263*2)</f>
        <v>5.6196805738815385</v>
      </c>
      <c r="X263" s="51">
        <f ca="1">X262+IF(AND($E262=X$5,$F262=X$6), _alpha*$Q262, 0)</f>
        <v>5.2466177700725538</v>
      </c>
      <c r="Y263" s="36">
        <f ca="1">Y262+IF(AND($E262=Y$5,$F262=Y$6), _alpha*$Q262, 0)</f>
        <v>5.6196805738815385</v>
      </c>
      <c r="Z263" s="35">
        <f ca="1">Z262+IF(AND($E262=Z$5,$F262=Z$6), _alpha*$Q262, 0)</f>
        <v>1.416652319021523</v>
      </c>
      <c r="AA263" s="37">
        <f ca="1">AA262+IF(AND($E262=AA$5,$F262=AA$6), _alpha*$Q262, 0)</f>
        <v>6.5780236496876903</v>
      </c>
      <c r="AB263" s="36">
        <f ca="1">AB262+IF(AND($E262=AB$5,$F262=AB$6), _alpha*$Q262, 0)</f>
        <v>1.7593304062902462</v>
      </c>
      <c r="AC263" s="36">
        <f ca="1">AC262+IF(AND($E262=AC$5,$F262=AC$6), _alpha*$Q262, 0)</f>
        <v>8.4399261463883519</v>
      </c>
      <c r="AD263" s="35">
        <f ca="1">AD262+IF(AND($E262=AD$5,$F262=AD$6), _alpha*$Q262, 0)</f>
        <v>2.8507690313975615</v>
      </c>
      <c r="AE263" s="37">
        <f ca="1">AE262+IF(AND($E262=AE$5,$F262=AE$6), _alpha*$Q262, 0)</f>
        <v>9.9999999999988631</v>
      </c>
      <c r="AF263" s="36">
        <f ca="1">AF262+IF(AND($E262=AF$5,$F262=AF$6), _alpha*$Q262, 0)</f>
        <v>0</v>
      </c>
      <c r="AG263" s="52">
        <f ca="1">AG262+IF(AND($E262=AG$5,$F262=AG$6), _alpha*$Q262, 0)</f>
        <v>0</v>
      </c>
      <c r="AI263" s="7">
        <f t="shared" ca="1" si="57"/>
        <v>1</v>
      </c>
      <c r="AJ263" s="12">
        <f t="shared" ca="1" si="58"/>
        <v>1</v>
      </c>
      <c r="AK263" s="12">
        <f t="shared" ca="1" si="59"/>
        <v>1</v>
      </c>
      <c r="AL263" s="12">
        <f t="shared" ca="1" si="60"/>
        <v>1</v>
      </c>
      <c r="AM263" s="8">
        <f t="shared" ca="1" si="61"/>
        <v>0</v>
      </c>
    </row>
    <row r="264" spans="2:39">
      <c r="B264" s="14">
        <f t="shared" si="62"/>
        <v>256</v>
      </c>
      <c r="C264" s="7">
        <f t="shared" ca="1" si="64"/>
        <v>1</v>
      </c>
      <c r="D264" s="8">
        <f t="shared" ca="1" si="65"/>
        <v>43</v>
      </c>
      <c r="E264" s="12">
        <f t="shared" ca="1" si="66"/>
        <v>0</v>
      </c>
      <c r="F264" s="65">
        <f t="shared" ca="1" si="63"/>
        <v>1</v>
      </c>
      <c r="G264" s="12">
        <f t="shared" ca="1" si="67"/>
        <v>-1</v>
      </c>
      <c r="H264" s="7">
        <f t="shared" ca="1" si="68"/>
        <v>1</v>
      </c>
      <c r="I264" s="8" t="b">
        <f t="shared" ca="1" si="69"/>
        <v>0</v>
      </c>
      <c r="J264" s="17"/>
      <c r="K264" s="67">
        <f t="shared" ca="1" si="55"/>
        <v>1</v>
      </c>
      <c r="L264" s="25">
        <f t="shared" ref="L264:L287" si="70">1/(1+B264)^_x</f>
        <v>6.2378286155180533E-2</v>
      </c>
      <c r="M264" s="8">
        <f t="shared" ca="1" si="56"/>
        <v>1</v>
      </c>
      <c r="N264" s="17"/>
      <c r="O264" s="75">
        <f ca="1">OFFSET(R264,0,F264)</f>
        <v>5.6196805738815385</v>
      </c>
      <c r="P264" s="73">
        <f ca="1">G264+OFFSET(T264,0,M264)</f>
        <v>5.5780236496876903</v>
      </c>
      <c r="Q264" s="29">
        <f ca="1">P264-O264</f>
        <v>-4.1656924193848255E-2</v>
      </c>
      <c r="R264" s="28">
        <f ca="1">OFFSET(X264,0,E264*2)</f>
        <v>4.9331491719770462</v>
      </c>
      <c r="S264" s="25">
        <f ca="1">OFFSET(Y264,0,E264*2)</f>
        <v>5.6196805738815385</v>
      </c>
      <c r="T264" s="28">
        <f ca="1">OFFSET(X264,0,H264*2)</f>
        <v>1.416652319021523</v>
      </c>
      <c r="U264" s="58">
        <f ca="1">OFFSET(Y264,0,H264*2)</f>
        <v>6.5780236496876903</v>
      </c>
      <c r="X264" s="51">
        <f ca="1">X263+IF(AND($E263=X$5,$F263=X$6), _alpha*$Q263, 0)</f>
        <v>4.9331491719770462</v>
      </c>
      <c r="Y264" s="36">
        <f ca="1">Y263+IF(AND($E263=Y$5,$F263=Y$6), _alpha*$Q263, 0)</f>
        <v>5.6196805738815385</v>
      </c>
      <c r="Z264" s="35">
        <f ca="1">Z263+IF(AND($E263=Z$5,$F263=Z$6), _alpha*$Q263, 0)</f>
        <v>1.416652319021523</v>
      </c>
      <c r="AA264" s="37">
        <f ca="1">AA263+IF(AND($E263=AA$5,$F263=AA$6), _alpha*$Q263, 0)</f>
        <v>6.5780236496876903</v>
      </c>
      <c r="AB264" s="36">
        <f ca="1">AB263+IF(AND($E263=AB$5,$F263=AB$6), _alpha*$Q263, 0)</f>
        <v>1.7593304062902462</v>
      </c>
      <c r="AC264" s="36">
        <f ca="1">AC263+IF(AND($E263=AC$5,$F263=AC$6), _alpha*$Q263, 0)</f>
        <v>8.4399261463883519</v>
      </c>
      <c r="AD264" s="35">
        <f ca="1">AD263+IF(AND($E263=AD$5,$F263=AD$6), _alpha*$Q263, 0)</f>
        <v>2.8507690313975615</v>
      </c>
      <c r="AE264" s="37">
        <f ca="1">AE263+IF(AND($E263=AE$5,$F263=AE$6), _alpha*$Q263, 0)</f>
        <v>9.9999999999988631</v>
      </c>
      <c r="AF264" s="36">
        <f ca="1">AF263+IF(AND($E263=AF$5,$F263=AF$6), _alpha*$Q263, 0)</f>
        <v>0</v>
      </c>
      <c r="AG264" s="52">
        <f ca="1">AG263+IF(AND($E263=AG$5,$F263=AG$6), _alpha*$Q263, 0)</f>
        <v>0</v>
      </c>
      <c r="AI264" s="7">
        <f t="shared" ca="1" si="57"/>
        <v>1</v>
      </c>
      <c r="AJ264" s="12">
        <f t="shared" ca="1" si="58"/>
        <v>1</v>
      </c>
      <c r="AK264" s="12">
        <f t="shared" ca="1" si="59"/>
        <v>1</v>
      </c>
      <c r="AL264" s="12">
        <f t="shared" ca="1" si="60"/>
        <v>1</v>
      </c>
      <c r="AM264" s="8">
        <f t="shared" ca="1" si="61"/>
        <v>0</v>
      </c>
    </row>
    <row r="265" spans="2:39">
      <c r="B265" s="14">
        <f t="shared" si="62"/>
        <v>257</v>
      </c>
      <c r="C265" s="7">
        <f t="shared" ca="1" si="64"/>
        <v>2</v>
      </c>
      <c r="D265" s="8">
        <f t="shared" ca="1" si="65"/>
        <v>43</v>
      </c>
      <c r="E265" s="12">
        <f t="shared" ca="1" si="66"/>
        <v>1</v>
      </c>
      <c r="F265" s="65">
        <f t="shared" ca="1" si="63"/>
        <v>1</v>
      </c>
      <c r="G265" s="12">
        <f t="shared" ca="1" si="67"/>
        <v>-1</v>
      </c>
      <c r="H265" s="7">
        <f t="shared" ca="1" si="68"/>
        <v>2</v>
      </c>
      <c r="I265" s="8" t="b">
        <f t="shared" ca="1" si="69"/>
        <v>0</v>
      </c>
      <c r="J265" s="17"/>
      <c r="K265" s="67">
        <f t="shared" ref="K265:K287" ca="1" si="71">IF(T265&lt;U265,1,0)</f>
        <v>1</v>
      </c>
      <c r="L265" s="25">
        <f t="shared" si="70"/>
        <v>6.2257280636469035E-2</v>
      </c>
      <c r="M265" s="8">
        <f t="shared" ref="M265:M287" ca="1" si="72">IF(RAND()&lt;L265, RANDBETWEEN(0,1), K265)</f>
        <v>1</v>
      </c>
      <c r="N265" s="17"/>
      <c r="O265" s="75">
        <f ca="1">OFFSET(R265,0,F265)</f>
        <v>6.5780236496876903</v>
      </c>
      <c r="P265" s="73">
        <f ca="1">G265+OFFSET(T265,0,M265)</f>
        <v>7.4399261463883519</v>
      </c>
      <c r="Q265" s="29">
        <f ca="1">P265-O265</f>
        <v>0.86190249670066166</v>
      </c>
      <c r="R265" s="28">
        <f ca="1">OFFSET(X265,0,E265*2)</f>
        <v>1.416652319021523</v>
      </c>
      <c r="S265" s="25">
        <f ca="1">OFFSET(Y265,0,E265*2)</f>
        <v>6.5780236496876903</v>
      </c>
      <c r="T265" s="28">
        <f ca="1">OFFSET(X265,0,H265*2)</f>
        <v>1.7593304062902462</v>
      </c>
      <c r="U265" s="58">
        <f ca="1">OFFSET(Y265,0,H265*2)</f>
        <v>8.4399261463883519</v>
      </c>
      <c r="X265" s="51">
        <f ca="1">X264+IF(AND($E264=X$5,$F264=X$6), _alpha*$Q264, 0)</f>
        <v>4.9331491719770462</v>
      </c>
      <c r="Y265" s="36">
        <f ca="1">Y264+IF(AND($E264=Y$5,$F264=Y$6), _alpha*$Q264, 0)</f>
        <v>5.5988521117846144</v>
      </c>
      <c r="Z265" s="35">
        <f ca="1">Z264+IF(AND($E264=Z$5,$F264=Z$6), _alpha*$Q264, 0)</f>
        <v>1.416652319021523</v>
      </c>
      <c r="AA265" s="37">
        <f ca="1">AA264+IF(AND($E264=AA$5,$F264=AA$6), _alpha*$Q264, 0)</f>
        <v>6.5780236496876903</v>
      </c>
      <c r="AB265" s="36">
        <f ca="1">AB264+IF(AND($E264=AB$5,$F264=AB$6), _alpha*$Q264, 0)</f>
        <v>1.7593304062902462</v>
      </c>
      <c r="AC265" s="36">
        <f ca="1">AC264+IF(AND($E264=AC$5,$F264=AC$6), _alpha*$Q264, 0)</f>
        <v>8.4399261463883519</v>
      </c>
      <c r="AD265" s="35">
        <f ca="1">AD264+IF(AND($E264=AD$5,$F264=AD$6), _alpha*$Q264, 0)</f>
        <v>2.8507690313975615</v>
      </c>
      <c r="AE265" s="37">
        <f ca="1">AE264+IF(AND($E264=AE$5,$F264=AE$6), _alpha*$Q264, 0)</f>
        <v>9.9999999999988631</v>
      </c>
      <c r="AF265" s="36">
        <f ca="1">AF264+IF(AND($E264=AF$5,$F264=AF$6), _alpha*$Q264, 0)</f>
        <v>0</v>
      </c>
      <c r="AG265" s="52">
        <f ca="1">AG264+IF(AND($E264=AG$5,$F264=AG$6), _alpha*$Q264, 0)</f>
        <v>0</v>
      </c>
      <c r="AI265" s="7">
        <f t="shared" ref="AI265:AI287" ca="1" si="73">IF(X265&lt;Y265, 1, 0)</f>
        <v>1</v>
      </c>
      <c r="AJ265" s="12">
        <f t="shared" ref="AJ265:AJ287" ca="1" si="74">IF(Z265&lt;AA265, 1, 0)</f>
        <v>1</v>
      </c>
      <c r="AK265" s="12">
        <f t="shared" ref="AK265:AK287" ca="1" si="75">IF(AB265&lt;AC265, 1, 0)</f>
        <v>1</v>
      </c>
      <c r="AL265" s="12">
        <f t="shared" ref="AL265:AL287" ca="1" si="76">IF(AD265&lt;AE265, 1, 0)</f>
        <v>1</v>
      </c>
      <c r="AM265" s="8">
        <f t="shared" ref="AM265:AM287" ca="1" si="77">IF(AF265&lt;AG265, 1, 0)</f>
        <v>0</v>
      </c>
    </row>
    <row r="266" spans="2:39">
      <c r="B266" s="14">
        <f t="shared" ref="B266:B287" si="78">B265+1</f>
        <v>258</v>
      </c>
      <c r="C266" s="7">
        <f t="shared" ca="1" si="64"/>
        <v>3</v>
      </c>
      <c r="D266" s="8">
        <f t="shared" ca="1" si="65"/>
        <v>43</v>
      </c>
      <c r="E266" s="12">
        <f t="shared" ca="1" si="66"/>
        <v>2</v>
      </c>
      <c r="F266" s="65">
        <f t="shared" ref="F266:F287" ca="1" si="79">M265</f>
        <v>1</v>
      </c>
      <c r="G266" s="12">
        <f t="shared" ca="1" si="67"/>
        <v>-1</v>
      </c>
      <c r="H266" s="7">
        <f t="shared" ca="1" si="68"/>
        <v>3</v>
      </c>
      <c r="I266" s="8" t="b">
        <f t="shared" ca="1" si="69"/>
        <v>0</v>
      </c>
      <c r="J266" s="17"/>
      <c r="K266" s="67">
        <f t="shared" ca="1" si="71"/>
        <v>1</v>
      </c>
      <c r="L266" s="25">
        <f t="shared" si="70"/>
        <v>6.2136976600120006E-2</v>
      </c>
      <c r="M266" s="8">
        <f t="shared" ca="1" si="72"/>
        <v>1</v>
      </c>
      <c r="N266" s="17"/>
      <c r="O266" s="75">
        <f ca="1">OFFSET(R266,0,F266)</f>
        <v>8.4399261463883519</v>
      </c>
      <c r="P266" s="73">
        <f ca="1">G266+OFFSET(T266,0,M266)</f>
        <v>8.9999999999988631</v>
      </c>
      <c r="Q266" s="29">
        <f ca="1">P266-O266</f>
        <v>0.56007385361051121</v>
      </c>
      <c r="R266" s="28">
        <f ca="1">OFFSET(X266,0,E266*2)</f>
        <v>1.7593304062902462</v>
      </c>
      <c r="S266" s="25">
        <f ca="1">OFFSET(Y266,0,E266*2)</f>
        <v>8.4399261463883519</v>
      </c>
      <c r="T266" s="28">
        <f ca="1">OFFSET(X266,0,H266*2)</f>
        <v>2.8507690313975615</v>
      </c>
      <c r="U266" s="58">
        <f ca="1">OFFSET(Y266,0,H266*2)</f>
        <v>9.9999999999988631</v>
      </c>
      <c r="X266" s="51">
        <f ca="1">X265+IF(AND($E265=X$5,$F265=X$6), _alpha*$Q265, 0)</f>
        <v>4.9331491719770462</v>
      </c>
      <c r="Y266" s="36">
        <f ca="1">Y265+IF(AND($E265=Y$5,$F265=Y$6), _alpha*$Q265, 0)</f>
        <v>5.5988521117846144</v>
      </c>
      <c r="Z266" s="35">
        <f ca="1">Z265+IF(AND($E265=Z$5,$F265=Z$6), _alpha*$Q265, 0)</f>
        <v>1.416652319021523</v>
      </c>
      <c r="AA266" s="37">
        <f ca="1">AA265+IF(AND($E265=AA$5,$F265=AA$6), _alpha*$Q265, 0)</f>
        <v>7.0089748980380211</v>
      </c>
      <c r="AB266" s="36">
        <f ca="1">AB265+IF(AND($E265=AB$5,$F265=AB$6), _alpha*$Q265, 0)</f>
        <v>1.7593304062902462</v>
      </c>
      <c r="AC266" s="36">
        <f ca="1">AC265+IF(AND($E265=AC$5,$F265=AC$6), _alpha*$Q265, 0)</f>
        <v>8.4399261463883519</v>
      </c>
      <c r="AD266" s="35">
        <f ca="1">AD265+IF(AND($E265=AD$5,$F265=AD$6), _alpha*$Q265, 0)</f>
        <v>2.8507690313975615</v>
      </c>
      <c r="AE266" s="37">
        <f ca="1">AE265+IF(AND($E265=AE$5,$F265=AE$6), _alpha*$Q265, 0)</f>
        <v>9.9999999999988631</v>
      </c>
      <c r="AF266" s="36">
        <f ca="1">AF265+IF(AND($E265=AF$5,$F265=AF$6), _alpha*$Q265, 0)</f>
        <v>0</v>
      </c>
      <c r="AG266" s="52">
        <f ca="1">AG265+IF(AND($E265=AG$5,$F265=AG$6), _alpha*$Q265, 0)</f>
        <v>0</v>
      </c>
      <c r="AI266" s="7">
        <f t="shared" ca="1" si="73"/>
        <v>1</v>
      </c>
      <c r="AJ266" s="12">
        <f t="shared" ca="1" si="74"/>
        <v>1</v>
      </c>
      <c r="AK266" s="12">
        <f t="shared" ca="1" si="75"/>
        <v>1</v>
      </c>
      <c r="AL266" s="12">
        <f t="shared" ca="1" si="76"/>
        <v>1</v>
      </c>
      <c r="AM266" s="8">
        <f t="shared" ca="1" si="77"/>
        <v>0</v>
      </c>
    </row>
    <row r="267" spans="2:39">
      <c r="B267" s="14">
        <f t="shared" si="78"/>
        <v>259</v>
      </c>
      <c r="C267" s="7">
        <f t="shared" ca="1" si="64"/>
        <v>4</v>
      </c>
      <c r="D267" s="8">
        <f t="shared" ca="1" si="65"/>
        <v>43</v>
      </c>
      <c r="E267" s="12">
        <f t="shared" ca="1" si="66"/>
        <v>3</v>
      </c>
      <c r="F267" s="65">
        <f t="shared" ca="1" si="79"/>
        <v>1</v>
      </c>
      <c r="G267" s="12">
        <f t="shared" ca="1" si="67"/>
        <v>10</v>
      </c>
      <c r="H267" s="7">
        <f t="shared" ca="1" si="68"/>
        <v>4</v>
      </c>
      <c r="I267" s="8" t="b">
        <f t="shared" ca="1" si="69"/>
        <v>1</v>
      </c>
      <c r="J267" s="17"/>
      <c r="K267" s="67">
        <f t="shared" ca="1" si="71"/>
        <v>0</v>
      </c>
      <c r="L267" s="25">
        <f t="shared" si="70"/>
        <v>6.2017367294604234E-2</v>
      </c>
      <c r="M267" s="8">
        <f t="shared" ca="1" si="72"/>
        <v>0</v>
      </c>
      <c r="N267" s="17"/>
      <c r="O267" s="75">
        <f ca="1">OFFSET(R267,0,F267)</f>
        <v>9.9999999999988631</v>
      </c>
      <c r="P267" s="73">
        <f ca="1">G267+OFFSET(T267,0,M267)</f>
        <v>10</v>
      </c>
      <c r="Q267" s="29">
        <f ca="1">P267-O267</f>
        <v>1.1368683772161603E-12</v>
      </c>
      <c r="R267" s="28">
        <f ca="1">OFFSET(X267,0,E267*2)</f>
        <v>2.8507690313975615</v>
      </c>
      <c r="S267" s="25">
        <f ca="1">OFFSET(Y267,0,E267*2)</f>
        <v>9.9999999999988631</v>
      </c>
      <c r="T267" s="28">
        <f ca="1">OFFSET(X267,0,H267*2)</f>
        <v>0</v>
      </c>
      <c r="U267" s="58">
        <f ca="1">OFFSET(Y267,0,H267*2)</f>
        <v>0</v>
      </c>
      <c r="X267" s="51">
        <f ca="1">X266+IF(AND($E266=X$5,$F266=X$6), _alpha*$Q266, 0)</f>
        <v>4.9331491719770462</v>
      </c>
      <c r="Y267" s="36">
        <f ca="1">Y266+IF(AND($E266=Y$5,$F266=Y$6), _alpha*$Q266, 0)</f>
        <v>5.5988521117846144</v>
      </c>
      <c r="Z267" s="35">
        <f ca="1">Z266+IF(AND($E266=Z$5,$F266=Z$6), _alpha*$Q266, 0)</f>
        <v>1.416652319021523</v>
      </c>
      <c r="AA267" s="37">
        <f ca="1">AA266+IF(AND($E266=AA$5,$F266=AA$6), _alpha*$Q266, 0)</f>
        <v>7.0089748980380211</v>
      </c>
      <c r="AB267" s="36">
        <f ca="1">AB266+IF(AND($E266=AB$5,$F266=AB$6), _alpha*$Q266, 0)</f>
        <v>1.7593304062902462</v>
      </c>
      <c r="AC267" s="36">
        <f ca="1">AC266+IF(AND($E266=AC$5,$F266=AC$6), _alpha*$Q266, 0)</f>
        <v>8.7199630731936075</v>
      </c>
      <c r="AD267" s="35">
        <f ca="1">AD266+IF(AND($E266=AD$5,$F266=AD$6), _alpha*$Q266, 0)</f>
        <v>2.8507690313975615</v>
      </c>
      <c r="AE267" s="37">
        <f ca="1">AE266+IF(AND($E266=AE$5,$F266=AE$6), _alpha*$Q266, 0)</f>
        <v>9.9999999999988631</v>
      </c>
      <c r="AF267" s="36">
        <f ca="1">AF266+IF(AND($E266=AF$5,$F266=AF$6), _alpha*$Q266, 0)</f>
        <v>0</v>
      </c>
      <c r="AG267" s="52">
        <f ca="1">AG266+IF(AND($E266=AG$5,$F266=AG$6), _alpha*$Q266, 0)</f>
        <v>0</v>
      </c>
      <c r="AI267" s="7">
        <f t="shared" ca="1" si="73"/>
        <v>1</v>
      </c>
      <c r="AJ267" s="12">
        <f t="shared" ca="1" si="74"/>
        <v>1</v>
      </c>
      <c r="AK267" s="12">
        <f t="shared" ca="1" si="75"/>
        <v>1</v>
      </c>
      <c r="AL267" s="12">
        <f t="shared" ca="1" si="76"/>
        <v>1</v>
      </c>
      <c r="AM267" s="8">
        <f t="shared" ca="1" si="77"/>
        <v>0</v>
      </c>
    </row>
    <row r="268" spans="2:39">
      <c r="B268" s="14">
        <f t="shared" si="78"/>
        <v>260</v>
      </c>
      <c r="C268" s="7">
        <f t="shared" ca="1" si="64"/>
        <v>0</v>
      </c>
      <c r="D268" s="8">
        <f t="shared" ca="1" si="65"/>
        <v>44</v>
      </c>
      <c r="E268" s="12">
        <f t="shared" ca="1" si="66"/>
        <v>0</v>
      </c>
      <c r="F268" s="65">
        <f t="shared" ca="1" si="79"/>
        <v>0</v>
      </c>
      <c r="G268" s="12">
        <f t="shared" ca="1" si="67"/>
        <v>-1</v>
      </c>
      <c r="H268" s="7">
        <f t="shared" ca="1" si="68"/>
        <v>0</v>
      </c>
      <c r="I268" s="8" t="b">
        <f t="shared" ca="1" si="69"/>
        <v>0</v>
      </c>
      <c r="J268" s="17"/>
      <c r="K268" s="67">
        <f t="shared" ca="1" si="71"/>
        <v>1</v>
      </c>
      <c r="L268" s="25">
        <f t="shared" si="70"/>
        <v>6.1898446059017294E-2</v>
      </c>
      <c r="M268" s="8">
        <f t="shared" ca="1" si="72"/>
        <v>1</v>
      </c>
      <c r="N268" s="17"/>
      <c r="O268" s="75">
        <f ca="1">OFFSET(R268,0,F268)</f>
        <v>4.9331491719770462</v>
      </c>
      <c r="P268" s="73">
        <f ca="1">G268+OFFSET(T268,0,M268)</f>
        <v>4.5988521117846144</v>
      </c>
      <c r="Q268" s="29">
        <f ca="1">P268-O268</f>
        <v>-0.33429706019243177</v>
      </c>
      <c r="R268" s="28">
        <f ca="1">OFFSET(X268,0,E268*2)</f>
        <v>4.9331491719770462</v>
      </c>
      <c r="S268" s="25">
        <f ca="1">OFFSET(Y268,0,E268*2)</f>
        <v>5.5988521117846144</v>
      </c>
      <c r="T268" s="28">
        <f ca="1">OFFSET(X268,0,H268*2)</f>
        <v>4.9331491719770462</v>
      </c>
      <c r="U268" s="58">
        <f ca="1">OFFSET(Y268,0,H268*2)</f>
        <v>5.5988521117846144</v>
      </c>
      <c r="X268" s="51">
        <f ca="1">X267+IF(AND($E267=X$5,$F267=X$6), _alpha*$Q267, 0)</f>
        <v>4.9331491719770462</v>
      </c>
      <c r="Y268" s="36">
        <f ca="1">Y267+IF(AND($E267=Y$5,$F267=Y$6), _alpha*$Q267, 0)</f>
        <v>5.5988521117846144</v>
      </c>
      <c r="Z268" s="35">
        <f ca="1">Z267+IF(AND($E267=Z$5,$F267=Z$6), _alpha*$Q267, 0)</f>
        <v>1.416652319021523</v>
      </c>
      <c r="AA268" s="37">
        <f ca="1">AA267+IF(AND($E267=AA$5,$F267=AA$6), _alpha*$Q267, 0)</f>
        <v>7.0089748980380211</v>
      </c>
      <c r="AB268" s="36">
        <f ca="1">AB267+IF(AND($E267=AB$5,$F267=AB$6), _alpha*$Q267, 0)</f>
        <v>1.7593304062902462</v>
      </c>
      <c r="AC268" s="36">
        <f ca="1">AC267+IF(AND($E267=AC$5,$F267=AC$6), _alpha*$Q267, 0)</f>
        <v>8.7199630731936075</v>
      </c>
      <c r="AD268" s="35">
        <f ca="1">AD267+IF(AND($E267=AD$5,$F267=AD$6), _alpha*$Q267, 0)</f>
        <v>2.8507690313975615</v>
      </c>
      <c r="AE268" s="37">
        <f ca="1">AE267+IF(AND($E267=AE$5,$F267=AE$6), _alpha*$Q267, 0)</f>
        <v>9.9999999999994316</v>
      </c>
      <c r="AF268" s="36">
        <f ca="1">AF267+IF(AND($E267=AF$5,$F267=AF$6), _alpha*$Q267, 0)</f>
        <v>0</v>
      </c>
      <c r="AG268" s="52">
        <f ca="1">AG267+IF(AND($E267=AG$5,$F267=AG$6), _alpha*$Q267, 0)</f>
        <v>0</v>
      </c>
      <c r="AI268" s="7">
        <f t="shared" ca="1" si="73"/>
        <v>1</v>
      </c>
      <c r="AJ268" s="12">
        <f t="shared" ca="1" si="74"/>
        <v>1</v>
      </c>
      <c r="AK268" s="12">
        <f t="shared" ca="1" si="75"/>
        <v>1</v>
      </c>
      <c r="AL268" s="12">
        <f t="shared" ca="1" si="76"/>
        <v>1</v>
      </c>
      <c r="AM268" s="8">
        <f t="shared" ca="1" si="77"/>
        <v>0</v>
      </c>
    </row>
    <row r="269" spans="2:39">
      <c r="B269" s="14">
        <f t="shared" si="78"/>
        <v>261</v>
      </c>
      <c r="C269" s="7">
        <f t="shared" ca="1" si="64"/>
        <v>1</v>
      </c>
      <c r="D269" s="8">
        <f t="shared" ca="1" si="65"/>
        <v>44</v>
      </c>
      <c r="E269" s="12">
        <f t="shared" ca="1" si="66"/>
        <v>0</v>
      </c>
      <c r="F269" s="65">
        <f t="shared" ca="1" si="79"/>
        <v>1</v>
      </c>
      <c r="G269" s="12">
        <f t="shared" ca="1" si="67"/>
        <v>-1</v>
      </c>
      <c r="H269" s="7">
        <f t="shared" ca="1" si="68"/>
        <v>1</v>
      </c>
      <c r="I269" s="8" t="b">
        <f t="shared" ca="1" si="69"/>
        <v>0</v>
      </c>
      <c r="J269" s="17"/>
      <c r="K269" s="67">
        <f t="shared" ca="1" si="71"/>
        <v>1</v>
      </c>
      <c r="L269" s="25">
        <f t="shared" si="70"/>
        <v>6.1780206321521543E-2</v>
      </c>
      <c r="M269" s="8">
        <f t="shared" ca="1" si="72"/>
        <v>1</v>
      </c>
      <c r="N269" s="17"/>
      <c r="O269" s="75">
        <f ca="1">OFFSET(R269,0,F269)</f>
        <v>5.5988521117846144</v>
      </c>
      <c r="P269" s="73">
        <f ca="1">G269+OFFSET(T269,0,M269)</f>
        <v>6.0089748980380211</v>
      </c>
      <c r="Q269" s="29">
        <f ca="1">P269-O269</f>
        <v>0.4101227862534067</v>
      </c>
      <c r="R269" s="28">
        <f ca="1">OFFSET(X269,0,E269*2)</f>
        <v>4.7660006418808303</v>
      </c>
      <c r="S269" s="25">
        <f ca="1">OFFSET(Y269,0,E269*2)</f>
        <v>5.5988521117846144</v>
      </c>
      <c r="T269" s="28">
        <f ca="1">OFFSET(X269,0,H269*2)</f>
        <v>1.416652319021523</v>
      </c>
      <c r="U269" s="58">
        <f ca="1">OFFSET(Y269,0,H269*2)</f>
        <v>7.0089748980380211</v>
      </c>
      <c r="X269" s="51">
        <f ca="1">X268+IF(AND($E268=X$5,$F268=X$6), _alpha*$Q268, 0)</f>
        <v>4.7660006418808303</v>
      </c>
      <c r="Y269" s="36">
        <f ca="1">Y268+IF(AND($E268=Y$5,$F268=Y$6), _alpha*$Q268, 0)</f>
        <v>5.5988521117846144</v>
      </c>
      <c r="Z269" s="35">
        <f ca="1">Z268+IF(AND($E268=Z$5,$F268=Z$6), _alpha*$Q268, 0)</f>
        <v>1.416652319021523</v>
      </c>
      <c r="AA269" s="37">
        <f ca="1">AA268+IF(AND($E268=AA$5,$F268=AA$6), _alpha*$Q268, 0)</f>
        <v>7.0089748980380211</v>
      </c>
      <c r="AB269" s="36">
        <f ca="1">AB268+IF(AND($E268=AB$5,$F268=AB$6), _alpha*$Q268, 0)</f>
        <v>1.7593304062902462</v>
      </c>
      <c r="AC269" s="36">
        <f ca="1">AC268+IF(AND($E268=AC$5,$F268=AC$6), _alpha*$Q268, 0)</f>
        <v>8.7199630731936075</v>
      </c>
      <c r="AD269" s="35">
        <f ca="1">AD268+IF(AND($E268=AD$5,$F268=AD$6), _alpha*$Q268, 0)</f>
        <v>2.8507690313975615</v>
      </c>
      <c r="AE269" s="37">
        <f ca="1">AE268+IF(AND($E268=AE$5,$F268=AE$6), _alpha*$Q268, 0)</f>
        <v>9.9999999999994316</v>
      </c>
      <c r="AF269" s="36">
        <f ca="1">AF268+IF(AND($E268=AF$5,$F268=AF$6), _alpha*$Q268, 0)</f>
        <v>0</v>
      </c>
      <c r="AG269" s="52">
        <f ca="1">AG268+IF(AND($E268=AG$5,$F268=AG$6), _alpha*$Q268, 0)</f>
        <v>0</v>
      </c>
      <c r="AI269" s="7">
        <f t="shared" ca="1" si="73"/>
        <v>1</v>
      </c>
      <c r="AJ269" s="12">
        <f t="shared" ca="1" si="74"/>
        <v>1</v>
      </c>
      <c r="AK269" s="12">
        <f t="shared" ca="1" si="75"/>
        <v>1</v>
      </c>
      <c r="AL269" s="12">
        <f t="shared" ca="1" si="76"/>
        <v>1</v>
      </c>
      <c r="AM269" s="8">
        <f t="shared" ca="1" si="77"/>
        <v>0</v>
      </c>
    </row>
    <row r="270" spans="2:39">
      <c r="B270" s="14">
        <f t="shared" si="78"/>
        <v>262</v>
      </c>
      <c r="C270" s="7">
        <f t="shared" ref="C270:C287" ca="1" si="80">IF(I269=TRUE,0,C269+1)</f>
        <v>2</v>
      </c>
      <c r="D270" s="8">
        <f t="shared" ref="D270:D287" ca="1" si="81">D269+IF(I269=TRUE,1,0)</f>
        <v>44</v>
      </c>
      <c r="E270" s="12">
        <f t="shared" ref="E270:E287" ca="1" si="82">IF(I269=TRUE,0,H269)</f>
        <v>1</v>
      </c>
      <c r="F270" s="65">
        <f t="shared" ca="1" si="79"/>
        <v>1</v>
      </c>
      <c r="G270" s="12">
        <f t="shared" ref="G270:G287" ca="1" si="83">IF(I270=TRUE, 10,-1)</f>
        <v>-1</v>
      </c>
      <c r="H270" s="7">
        <f t="shared" ref="H270:H287" ca="1" si="84">MAX(0, E270+IF(F270=0,-1,1))</f>
        <v>2</v>
      </c>
      <c r="I270" s="8" t="b">
        <f t="shared" ref="I270:I287" ca="1" si="85">IF(H270=4, TRUE, FALSE)</f>
        <v>0</v>
      </c>
      <c r="J270" s="17"/>
      <c r="K270" s="67">
        <f t="shared" ca="1" si="71"/>
        <v>1</v>
      </c>
      <c r="L270" s="25">
        <f t="shared" si="70"/>
        <v>6.1662641597820735E-2</v>
      </c>
      <c r="M270" s="8">
        <f t="shared" ca="1" si="72"/>
        <v>1</v>
      </c>
      <c r="N270" s="17"/>
      <c r="O270" s="75">
        <f ca="1">OFFSET(R270,0,F270)</f>
        <v>7.0089748980380211</v>
      </c>
      <c r="P270" s="73">
        <f ca="1">G270+OFFSET(T270,0,M270)</f>
        <v>7.7199630731936075</v>
      </c>
      <c r="Q270" s="29">
        <f ca="1">P270-O270</f>
        <v>0.71098817515558643</v>
      </c>
      <c r="R270" s="28">
        <f ca="1">OFFSET(X270,0,E270*2)</f>
        <v>1.416652319021523</v>
      </c>
      <c r="S270" s="25">
        <f ca="1">OFFSET(Y270,0,E270*2)</f>
        <v>7.0089748980380211</v>
      </c>
      <c r="T270" s="28">
        <f ca="1">OFFSET(X270,0,H270*2)</f>
        <v>1.7593304062902462</v>
      </c>
      <c r="U270" s="58">
        <f ca="1">OFFSET(Y270,0,H270*2)</f>
        <v>8.7199630731936075</v>
      </c>
      <c r="X270" s="51">
        <f ca="1">X269+IF(AND($E269=X$5,$F269=X$6), _alpha*$Q269, 0)</f>
        <v>4.7660006418808303</v>
      </c>
      <c r="Y270" s="36">
        <f ca="1">Y269+IF(AND($E269=Y$5,$F269=Y$6), _alpha*$Q269, 0)</f>
        <v>5.8039135049113177</v>
      </c>
      <c r="Z270" s="35">
        <f ca="1">Z269+IF(AND($E269=Z$5,$F269=Z$6), _alpha*$Q269, 0)</f>
        <v>1.416652319021523</v>
      </c>
      <c r="AA270" s="37">
        <f ca="1">AA269+IF(AND($E269=AA$5,$F269=AA$6), _alpha*$Q269, 0)</f>
        <v>7.0089748980380211</v>
      </c>
      <c r="AB270" s="36">
        <f ca="1">AB269+IF(AND($E269=AB$5,$F269=AB$6), _alpha*$Q269, 0)</f>
        <v>1.7593304062902462</v>
      </c>
      <c r="AC270" s="36">
        <f ca="1">AC269+IF(AND($E269=AC$5,$F269=AC$6), _alpha*$Q269, 0)</f>
        <v>8.7199630731936075</v>
      </c>
      <c r="AD270" s="35">
        <f ca="1">AD269+IF(AND($E269=AD$5,$F269=AD$6), _alpha*$Q269, 0)</f>
        <v>2.8507690313975615</v>
      </c>
      <c r="AE270" s="37">
        <f ca="1">AE269+IF(AND($E269=AE$5,$F269=AE$6), _alpha*$Q269, 0)</f>
        <v>9.9999999999994316</v>
      </c>
      <c r="AF270" s="36">
        <f ca="1">AF269+IF(AND($E269=AF$5,$F269=AF$6), _alpha*$Q269, 0)</f>
        <v>0</v>
      </c>
      <c r="AG270" s="52">
        <f ca="1">AG269+IF(AND($E269=AG$5,$F269=AG$6), _alpha*$Q269, 0)</f>
        <v>0</v>
      </c>
      <c r="AI270" s="7">
        <f t="shared" ca="1" si="73"/>
        <v>1</v>
      </c>
      <c r="AJ270" s="12">
        <f t="shared" ca="1" si="74"/>
        <v>1</v>
      </c>
      <c r="AK270" s="12">
        <f t="shared" ca="1" si="75"/>
        <v>1</v>
      </c>
      <c r="AL270" s="12">
        <f t="shared" ca="1" si="76"/>
        <v>1</v>
      </c>
      <c r="AM270" s="8">
        <f t="shared" ca="1" si="77"/>
        <v>0</v>
      </c>
    </row>
    <row r="271" spans="2:39">
      <c r="B271" s="14">
        <f t="shared" si="78"/>
        <v>263</v>
      </c>
      <c r="C271" s="7">
        <f t="shared" ca="1" si="80"/>
        <v>3</v>
      </c>
      <c r="D271" s="8">
        <f t="shared" ca="1" si="81"/>
        <v>44</v>
      </c>
      <c r="E271" s="12">
        <f t="shared" ca="1" si="82"/>
        <v>2</v>
      </c>
      <c r="F271" s="65">
        <f t="shared" ca="1" si="79"/>
        <v>1</v>
      </c>
      <c r="G271" s="12">
        <f t="shared" ca="1" si="83"/>
        <v>-1</v>
      </c>
      <c r="H271" s="7">
        <f t="shared" ca="1" si="84"/>
        <v>3</v>
      </c>
      <c r="I271" s="8" t="b">
        <f t="shared" ca="1" si="85"/>
        <v>0</v>
      </c>
      <c r="J271" s="17"/>
      <c r="K271" s="67">
        <f t="shared" ca="1" si="71"/>
        <v>1</v>
      </c>
      <c r="L271" s="25">
        <f t="shared" si="70"/>
        <v>6.1545745489666362E-2</v>
      </c>
      <c r="M271" s="8">
        <f t="shared" ca="1" si="72"/>
        <v>1</v>
      </c>
      <c r="N271" s="17"/>
      <c r="O271" s="75">
        <f ca="1">OFFSET(R271,0,F271)</f>
        <v>8.7199630731936075</v>
      </c>
      <c r="P271" s="73">
        <f ca="1">G271+OFFSET(T271,0,M271)</f>
        <v>8.9999999999994316</v>
      </c>
      <c r="Q271" s="29">
        <f ca="1">P271-O271</f>
        <v>0.28003692680582404</v>
      </c>
      <c r="R271" s="28">
        <f ca="1">OFFSET(X271,0,E271*2)</f>
        <v>1.7593304062902462</v>
      </c>
      <c r="S271" s="25">
        <f ca="1">OFFSET(Y271,0,E271*2)</f>
        <v>8.7199630731936075</v>
      </c>
      <c r="T271" s="28">
        <f ca="1">OFFSET(X271,0,H271*2)</f>
        <v>2.8507690313975615</v>
      </c>
      <c r="U271" s="58">
        <f ca="1">OFFSET(Y271,0,H271*2)</f>
        <v>9.9999999999994316</v>
      </c>
      <c r="X271" s="51">
        <f ca="1">X270+IF(AND($E270=X$5,$F270=X$6), _alpha*$Q270, 0)</f>
        <v>4.7660006418808303</v>
      </c>
      <c r="Y271" s="36">
        <f ca="1">Y270+IF(AND($E270=Y$5,$F270=Y$6), _alpha*$Q270, 0)</f>
        <v>5.8039135049113177</v>
      </c>
      <c r="Z271" s="35">
        <f ca="1">Z270+IF(AND($E270=Z$5,$F270=Z$6), _alpha*$Q270, 0)</f>
        <v>1.416652319021523</v>
      </c>
      <c r="AA271" s="37">
        <f ca="1">AA270+IF(AND($E270=AA$5,$F270=AA$6), _alpha*$Q270, 0)</f>
        <v>7.3644689856158143</v>
      </c>
      <c r="AB271" s="36">
        <f ca="1">AB270+IF(AND($E270=AB$5,$F270=AB$6), _alpha*$Q270, 0)</f>
        <v>1.7593304062902462</v>
      </c>
      <c r="AC271" s="36">
        <f ca="1">AC270+IF(AND($E270=AC$5,$F270=AC$6), _alpha*$Q270, 0)</f>
        <v>8.7199630731936075</v>
      </c>
      <c r="AD271" s="35">
        <f ca="1">AD270+IF(AND($E270=AD$5,$F270=AD$6), _alpha*$Q270, 0)</f>
        <v>2.8507690313975615</v>
      </c>
      <c r="AE271" s="37">
        <f ca="1">AE270+IF(AND($E270=AE$5,$F270=AE$6), _alpha*$Q270, 0)</f>
        <v>9.9999999999994316</v>
      </c>
      <c r="AF271" s="36">
        <f ca="1">AF270+IF(AND($E270=AF$5,$F270=AF$6), _alpha*$Q270, 0)</f>
        <v>0</v>
      </c>
      <c r="AG271" s="52">
        <f ca="1">AG270+IF(AND($E270=AG$5,$F270=AG$6), _alpha*$Q270, 0)</f>
        <v>0</v>
      </c>
      <c r="AI271" s="7">
        <f t="shared" ca="1" si="73"/>
        <v>1</v>
      </c>
      <c r="AJ271" s="12">
        <f t="shared" ca="1" si="74"/>
        <v>1</v>
      </c>
      <c r="AK271" s="12">
        <f t="shared" ca="1" si="75"/>
        <v>1</v>
      </c>
      <c r="AL271" s="12">
        <f t="shared" ca="1" si="76"/>
        <v>1</v>
      </c>
      <c r="AM271" s="8">
        <f t="shared" ca="1" si="77"/>
        <v>0</v>
      </c>
    </row>
    <row r="272" spans="2:39">
      <c r="B272" s="14">
        <f t="shared" si="78"/>
        <v>264</v>
      </c>
      <c r="C272" s="7">
        <f t="shared" ca="1" si="80"/>
        <v>4</v>
      </c>
      <c r="D272" s="8">
        <f t="shared" ca="1" si="81"/>
        <v>44</v>
      </c>
      <c r="E272" s="12">
        <f t="shared" ca="1" si="82"/>
        <v>3</v>
      </c>
      <c r="F272" s="65">
        <f t="shared" ca="1" si="79"/>
        <v>1</v>
      </c>
      <c r="G272" s="12">
        <f t="shared" ca="1" si="83"/>
        <v>10</v>
      </c>
      <c r="H272" s="7">
        <f t="shared" ca="1" si="84"/>
        <v>4</v>
      </c>
      <c r="I272" s="8" t="b">
        <f t="shared" ca="1" si="85"/>
        <v>1</v>
      </c>
      <c r="J272" s="17"/>
      <c r="K272" s="67">
        <f t="shared" ca="1" si="71"/>
        <v>0</v>
      </c>
      <c r="L272" s="25">
        <f t="shared" si="70"/>
        <v>6.1429511683395117E-2</v>
      </c>
      <c r="M272" s="8">
        <f t="shared" ca="1" si="72"/>
        <v>0</v>
      </c>
      <c r="N272" s="17"/>
      <c r="O272" s="75">
        <f ca="1">OFFSET(R272,0,F272)</f>
        <v>9.9999999999994316</v>
      </c>
      <c r="P272" s="73">
        <f ca="1">G272+OFFSET(T272,0,M272)</f>
        <v>10</v>
      </c>
      <c r="Q272" s="29">
        <f ca="1">P272-O272</f>
        <v>5.6843418860808015E-13</v>
      </c>
      <c r="R272" s="28">
        <f ca="1">OFFSET(X272,0,E272*2)</f>
        <v>2.8507690313975615</v>
      </c>
      <c r="S272" s="25">
        <f ca="1">OFFSET(Y272,0,E272*2)</f>
        <v>9.9999999999994316</v>
      </c>
      <c r="T272" s="28">
        <f ca="1">OFFSET(X272,0,H272*2)</f>
        <v>0</v>
      </c>
      <c r="U272" s="58">
        <f ca="1">OFFSET(Y272,0,H272*2)</f>
        <v>0</v>
      </c>
      <c r="X272" s="51">
        <f ca="1">X271+IF(AND($E271=X$5,$F271=X$6), _alpha*$Q271, 0)</f>
        <v>4.7660006418808303</v>
      </c>
      <c r="Y272" s="36">
        <f ca="1">Y271+IF(AND($E271=Y$5,$F271=Y$6), _alpha*$Q271, 0)</f>
        <v>5.8039135049113177</v>
      </c>
      <c r="Z272" s="35">
        <f ca="1">Z271+IF(AND($E271=Z$5,$F271=Z$6), _alpha*$Q271, 0)</f>
        <v>1.416652319021523</v>
      </c>
      <c r="AA272" s="37">
        <f ca="1">AA271+IF(AND($E271=AA$5,$F271=AA$6), _alpha*$Q271, 0)</f>
        <v>7.3644689856158143</v>
      </c>
      <c r="AB272" s="36">
        <f ca="1">AB271+IF(AND($E271=AB$5,$F271=AB$6), _alpha*$Q271, 0)</f>
        <v>1.7593304062902462</v>
      </c>
      <c r="AC272" s="36">
        <f ca="1">AC271+IF(AND($E271=AC$5,$F271=AC$6), _alpha*$Q271, 0)</f>
        <v>8.8599815365965195</v>
      </c>
      <c r="AD272" s="35">
        <f ca="1">AD271+IF(AND($E271=AD$5,$F271=AD$6), _alpha*$Q271, 0)</f>
        <v>2.8507690313975615</v>
      </c>
      <c r="AE272" s="37">
        <f ca="1">AE271+IF(AND($E271=AE$5,$F271=AE$6), _alpha*$Q271, 0)</f>
        <v>9.9999999999994316</v>
      </c>
      <c r="AF272" s="36">
        <f ca="1">AF271+IF(AND($E271=AF$5,$F271=AF$6), _alpha*$Q271, 0)</f>
        <v>0</v>
      </c>
      <c r="AG272" s="52">
        <f ca="1">AG271+IF(AND($E271=AG$5,$F271=AG$6), _alpha*$Q271, 0)</f>
        <v>0</v>
      </c>
      <c r="AI272" s="7">
        <f t="shared" ca="1" si="73"/>
        <v>1</v>
      </c>
      <c r="AJ272" s="12">
        <f t="shared" ca="1" si="74"/>
        <v>1</v>
      </c>
      <c r="AK272" s="12">
        <f t="shared" ca="1" si="75"/>
        <v>1</v>
      </c>
      <c r="AL272" s="12">
        <f t="shared" ca="1" si="76"/>
        <v>1</v>
      </c>
      <c r="AM272" s="8">
        <f t="shared" ca="1" si="77"/>
        <v>0</v>
      </c>
    </row>
    <row r="273" spans="2:39">
      <c r="B273" s="14">
        <f t="shared" si="78"/>
        <v>265</v>
      </c>
      <c r="C273" s="7">
        <f t="shared" ca="1" si="80"/>
        <v>0</v>
      </c>
      <c r="D273" s="8">
        <f t="shared" ca="1" si="81"/>
        <v>45</v>
      </c>
      <c r="E273" s="12">
        <f t="shared" ca="1" si="82"/>
        <v>0</v>
      </c>
      <c r="F273" s="65">
        <f t="shared" ca="1" si="79"/>
        <v>0</v>
      </c>
      <c r="G273" s="12">
        <f t="shared" ca="1" si="83"/>
        <v>-1</v>
      </c>
      <c r="H273" s="7">
        <f t="shared" ca="1" si="84"/>
        <v>0</v>
      </c>
      <c r="I273" s="8" t="b">
        <f t="shared" ca="1" si="85"/>
        <v>0</v>
      </c>
      <c r="J273" s="12"/>
      <c r="K273" s="67">
        <f t="shared" ca="1" si="71"/>
        <v>1</v>
      </c>
      <c r="L273" s="25">
        <f t="shared" si="70"/>
        <v>6.1313933948496581E-2</v>
      </c>
      <c r="M273" s="8">
        <f t="shared" ca="1" si="72"/>
        <v>1</v>
      </c>
      <c r="N273" s="17"/>
      <c r="O273" s="75">
        <f ca="1">OFFSET(R273,0,F273)</f>
        <v>4.7660006418808303</v>
      </c>
      <c r="P273" s="73">
        <f ca="1">G273+OFFSET(T273,0,M273)</f>
        <v>4.8039135049113177</v>
      </c>
      <c r="Q273" s="29">
        <f ca="1">P273-O273</f>
        <v>3.7912863030487465E-2</v>
      </c>
      <c r="R273" s="28">
        <f ca="1">OFFSET(X273,0,E273*2)</f>
        <v>4.7660006418808303</v>
      </c>
      <c r="S273" s="25">
        <f ca="1">OFFSET(Y273,0,E273*2)</f>
        <v>5.8039135049113177</v>
      </c>
      <c r="T273" s="28">
        <f ca="1">OFFSET(X273,0,H273*2)</f>
        <v>4.7660006418808303</v>
      </c>
      <c r="U273" s="58">
        <f ca="1">OFFSET(Y273,0,H273*2)</f>
        <v>5.8039135049113177</v>
      </c>
      <c r="X273" s="51">
        <f ca="1">X272+IF(AND($E272=X$5,$F272=X$6), _alpha*$Q272, 0)</f>
        <v>4.7660006418808303</v>
      </c>
      <c r="Y273" s="36">
        <f ca="1">Y272+IF(AND($E272=Y$5,$F272=Y$6), _alpha*$Q272, 0)</f>
        <v>5.8039135049113177</v>
      </c>
      <c r="Z273" s="35">
        <f ca="1">Z272+IF(AND($E272=Z$5,$F272=Z$6), _alpha*$Q272, 0)</f>
        <v>1.416652319021523</v>
      </c>
      <c r="AA273" s="37">
        <f ca="1">AA272+IF(AND($E272=AA$5,$F272=AA$6), _alpha*$Q272, 0)</f>
        <v>7.3644689856158143</v>
      </c>
      <c r="AB273" s="36">
        <f ca="1">AB272+IF(AND($E272=AB$5,$F272=AB$6), _alpha*$Q272, 0)</f>
        <v>1.7593304062902462</v>
      </c>
      <c r="AC273" s="36">
        <f ca="1">AC272+IF(AND($E272=AC$5,$F272=AC$6), _alpha*$Q272, 0)</f>
        <v>8.8599815365965195</v>
      </c>
      <c r="AD273" s="35">
        <f ca="1">AD272+IF(AND($E272=AD$5,$F272=AD$6), _alpha*$Q272, 0)</f>
        <v>2.8507690313975615</v>
      </c>
      <c r="AE273" s="37">
        <f ca="1">AE272+IF(AND($E272=AE$5,$F272=AE$6), _alpha*$Q272, 0)</f>
        <v>9.9999999999997158</v>
      </c>
      <c r="AF273" s="36">
        <f ca="1">AF272+IF(AND($E272=AF$5,$F272=AF$6), _alpha*$Q272, 0)</f>
        <v>0</v>
      </c>
      <c r="AG273" s="52">
        <f ca="1">AG272+IF(AND($E272=AG$5,$F272=AG$6), _alpha*$Q272, 0)</f>
        <v>0</v>
      </c>
      <c r="AI273" s="7">
        <f t="shared" ca="1" si="73"/>
        <v>1</v>
      </c>
      <c r="AJ273" s="12">
        <f t="shared" ca="1" si="74"/>
        <v>1</v>
      </c>
      <c r="AK273" s="12">
        <f t="shared" ca="1" si="75"/>
        <v>1</v>
      </c>
      <c r="AL273" s="12">
        <f t="shared" ca="1" si="76"/>
        <v>1</v>
      </c>
      <c r="AM273" s="8">
        <f t="shared" ca="1" si="77"/>
        <v>0</v>
      </c>
    </row>
    <row r="274" spans="2:39">
      <c r="B274" s="14">
        <f t="shared" si="78"/>
        <v>266</v>
      </c>
      <c r="C274" s="7">
        <f t="shared" ca="1" si="80"/>
        <v>1</v>
      </c>
      <c r="D274" s="8">
        <f t="shared" ca="1" si="81"/>
        <v>45</v>
      </c>
      <c r="E274" s="12">
        <f t="shared" ca="1" si="82"/>
        <v>0</v>
      </c>
      <c r="F274" s="65">
        <f t="shared" ca="1" si="79"/>
        <v>1</v>
      </c>
      <c r="G274" s="12">
        <f t="shared" ca="1" si="83"/>
        <v>-1</v>
      </c>
      <c r="H274" s="7">
        <f t="shared" ca="1" si="84"/>
        <v>1</v>
      </c>
      <c r="I274" s="8" t="b">
        <f t="shared" ca="1" si="85"/>
        <v>0</v>
      </c>
      <c r="J274" s="12"/>
      <c r="K274" s="67">
        <f t="shared" ca="1" si="71"/>
        <v>1</v>
      </c>
      <c r="L274" s="25">
        <f t="shared" si="70"/>
        <v>6.119900613621046E-2</v>
      </c>
      <c r="M274" s="8">
        <f t="shared" ca="1" si="72"/>
        <v>1</v>
      </c>
      <c r="N274" s="17"/>
      <c r="O274" s="75">
        <f ca="1">OFFSET(R274,0,F274)</f>
        <v>5.8039135049113177</v>
      </c>
      <c r="P274" s="73">
        <f ca="1">G274+OFFSET(T274,0,M274)</f>
        <v>6.3644689856158143</v>
      </c>
      <c r="Q274" s="29">
        <f ca="1">P274-O274</f>
        <v>0.56055548070449657</v>
      </c>
      <c r="R274" s="28">
        <f ca="1">OFFSET(X274,0,E274*2)</f>
        <v>4.7849570733960736</v>
      </c>
      <c r="S274" s="25">
        <f ca="1">OFFSET(Y274,0,E274*2)</f>
        <v>5.8039135049113177</v>
      </c>
      <c r="T274" s="28">
        <f ca="1">OFFSET(X274,0,H274*2)</f>
        <v>1.416652319021523</v>
      </c>
      <c r="U274" s="58">
        <f ca="1">OFFSET(Y274,0,H274*2)</f>
        <v>7.3644689856158143</v>
      </c>
      <c r="X274" s="51">
        <f ca="1">X273+IF(AND($E273=X$5,$F273=X$6), _alpha*$Q273, 0)</f>
        <v>4.7849570733960736</v>
      </c>
      <c r="Y274" s="36">
        <f ca="1">Y273+IF(AND($E273=Y$5,$F273=Y$6), _alpha*$Q273, 0)</f>
        <v>5.8039135049113177</v>
      </c>
      <c r="Z274" s="35">
        <f ca="1">Z273+IF(AND($E273=Z$5,$F273=Z$6), _alpha*$Q273, 0)</f>
        <v>1.416652319021523</v>
      </c>
      <c r="AA274" s="37">
        <f ca="1">AA273+IF(AND($E273=AA$5,$F273=AA$6), _alpha*$Q273, 0)</f>
        <v>7.3644689856158143</v>
      </c>
      <c r="AB274" s="36">
        <f ca="1">AB273+IF(AND($E273=AB$5,$F273=AB$6), _alpha*$Q273, 0)</f>
        <v>1.7593304062902462</v>
      </c>
      <c r="AC274" s="36">
        <f ca="1">AC273+IF(AND($E273=AC$5,$F273=AC$6), _alpha*$Q273, 0)</f>
        <v>8.8599815365965195</v>
      </c>
      <c r="AD274" s="35">
        <f ca="1">AD273+IF(AND($E273=AD$5,$F273=AD$6), _alpha*$Q273, 0)</f>
        <v>2.8507690313975615</v>
      </c>
      <c r="AE274" s="37">
        <f ca="1">AE273+IF(AND($E273=AE$5,$F273=AE$6), _alpha*$Q273, 0)</f>
        <v>9.9999999999997158</v>
      </c>
      <c r="AF274" s="36">
        <f ca="1">AF273+IF(AND($E273=AF$5,$F273=AF$6), _alpha*$Q273, 0)</f>
        <v>0</v>
      </c>
      <c r="AG274" s="52">
        <f ca="1">AG273+IF(AND($E273=AG$5,$F273=AG$6), _alpha*$Q273, 0)</f>
        <v>0</v>
      </c>
      <c r="AI274" s="7">
        <f t="shared" ca="1" si="73"/>
        <v>1</v>
      </c>
      <c r="AJ274" s="12">
        <f t="shared" ca="1" si="74"/>
        <v>1</v>
      </c>
      <c r="AK274" s="12">
        <f t="shared" ca="1" si="75"/>
        <v>1</v>
      </c>
      <c r="AL274" s="12">
        <f t="shared" ca="1" si="76"/>
        <v>1</v>
      </c>
      <c r="AM274" s="8">
        <f t="shared" ca="1" si="77"/>
        <v>0</v>
      </c>
    </row>
    <row r="275" spans="2:39">
      <c r="B275" s="14">
        <f t="shared" si="78"/>
        <v>267</v>
      </c>
      <c r="C275" s="7">
        <f t="shared" ca="1" si="80"/>
        <v>2</v>
      </c>
      <c r="D275" s="8">
        <f t="shared" ca="1" si="81"/>
        <v>45</v>
      </c>
      <c r="E275" s="12">
        <f t="shared" ca="1" si="82"/>
        <v>1</v>
      </c>
      <c r="F275" s="65">
        <f t="shared" ca="1" si="79"/>
        <v>1</v>
      </c>
      <c r="G275" s="12">
        <f t="shared" ca="1" si="83"/>
        <v>-1</v>
      </c>
      <c r="H275" s="7">
        <f t="shared" ca="1" si="84"/>
        <v>2</v>
      </c>
      <c r="I275" s="8" t="b">
        <f t="shared" ca="1" si="85"/>
        <v>0</v>
      </c>
      <c r="J275" s="12"/>
      <c r="K275" s="67">
        <f t="shared" ca="1" si="71"/>
        <v>1</v>
      </c>
      <c r="L275" s="25">
        <f t="shared" si="70"/>
        <v>6.1084722178152612E-2</v>
      </c>
      <c r="M275" s="8">
        <f t="shared" ca="1" si="72"/>
        <v>1</v>
      </c>
      <c r="N275" s="17"/>
      <c r="O275" s="75">
        <f ca="1">OFFSET(R275,0,F275)</f>
        <v>7.3644689856158143</v>
      </c>
      <c r="P275" s="73">
        <f ca="1">G275+OFFSET(T275,0,M275)</f>
        <v>7.8599815365965195</v>
      </c>
      <c r="Q275" s="29">
        <f ca="1">P275-O275</f>
        <v>0.49551255098070524</v>
      </c>
      <c r="R275" s="28">
        <f ca="1">OFFSET(X275,0,E275*2)</f>
        <v>1.416652319021523</v>
      </c>
      <c r="S275" s="25">
        <f ca="1">OFFSET(Y275,0,E275*2)</f>
        <v>7.3644689856158143</v>
      </c>
      <c r="T275" s="28">
        <f ca="1">OFFSET(X275,0,H275*2)</f>
        <v>1.7593304062902462</v>
      </c>
      <c r="U275" s="58">
        <f ca="1">OFFSET(Y275,0,H275*2)</f>
        <v>8.8599815365965195</v>
      </c>
      <c r="X275" s="51">
        <f ca="1">X274+IF(AND($E274=X$5,$F274=X$6), _alpha*$Q274, 0)</f>
        <v>4.7849570733960736</v>
      </c>
      <c r="Y275" s="36">
        <f ca="1">Y274+IF(AND($E274=Y$5,$F274=Y$6), _alpha*$Q274, 0)</f>
        <v>6.0841912452635665</v>
      </c>
      <c r="Z275" s="35">
        <f ca="1">Z274+IF(AND($E274=Z$5,$F274=Z$6), _alpha*$Q274, 0)</f>
        <v>1.416652319021523</v>
      </c>
      <c r="AA275" s="37">
        <f ca="1">AA274+IF(AND($E274=AA$5,$F274=AA$6), _alpha*$Q274, 0)</f>
        <v>7.3644689856158143</v>
      </c>
      <c r="AB275" s="36">
        <f ca="1">AB274+IF(AND($E274=AB$5,$F274=AB$6), _alpha*$Q274, 0)</f>
        <v>1.7593304062902462</v>
      </c>
      <c r="AC275" s="36">
        <f ca="1">AC274+IF(AND($E274=AC$5,$F274=AC$6), _alpha*$Q274, 0)</f>
        <v>8.8599815365965195</v>
      </c>
      <c r="AD275" s="35">
        <f ca="1">AD274+IF(AND($E274=AD$5,$F274=AD$6), _alpha*$Q274, 0)</f>
        <v>2.8507690313975615</v>
      </c>
      <c r="AE275" s="37">
        <f ca="1">AE274+IF(AND($E274=AE$5,$F274=AE$6), _alpha*$Q274, 0)</f>
        <v>9.9999999999997158</v>
      </c>
      <c r="AF275" s="36">
        <f ca="1">AF274+IF(AND($E274=AF$5,$F274=AF$6), _alpha*$Q274, 0)</f>
        <v>0</v>
      </c>
      <c r="AG275" s="52">
        <f ca="1">AG274+IF(AND($E274=AG$5,$F274=AG$6), _alpha*$Q274, 0)</f>
        <v>0</v>
      </c>
      <c r="AI275" s="7">
        <f t="shared" ca="1" si="73"/>
        <v>1</v>
      </c>
      <c r="AJ275" s="12">
        <f t="shared" ca="1" si="74"/>
        <v>1</v>
      </c>
      <c r="AK275" s="12">
        <f t="shared" ca="1" si="75"/>
        <v>1</v>
      </c>
      <c r="AL275" s="12">
        <f t="shared" ca="1" si="76"/>
        <v>1</v>
      </c>
      <c r="AM275" s="8">
        <f t="shared" ca="1" si="77"/>
        <v>0</v>
      </c>
    </row>
    <row r="276" spans="2:39">
      <c r="B276" s="14">
        <f t="shared" si="78"/>
        <v>268</v>
      </c>
      <c r="C276" s="7">
        <f t="shared" ca="1" si="80"/>
        <v>3</v>
      </c>
      <c r="D276" s="8">
        <f t="shared" ca="1" si="81"/>
        <v>45</v>
      </c>
      <c r="E276" s="12">
        <f t="shared" ca="1" si="82"/>
        <v>2</v>
      </c>
      <c r="F276" s="65">
        <f t="shared" ca="1" si="79"/>
        <v>1</v>
      </c>
      <c r="G276" s="12">
        <f t="shared" ca="1" si="83"/>
        <v>-1</v>
      </c>
      <c r="H276" s="7">
        <f t="shared" ca="1" si="84"/>
        <v>3</v>
      </c>
      <c r="I276" s="8" t="b">
        <f t="shared" ca="1" si="85"/>
        <v>0</v>
      </c>
      <c r="J276" s="12"/>
      <c r="K276" s="67">
        <f t="shared" ca="1" si="71"/>
        <v>1</v>
      </c>
      <c r="L276" s="25">
        <f t="shared" si="70"/>
        <v>6.0971076084969232E-2</v>
      </c>
      <c r="M276" s="8">
        <f t="shared" ca="1" si="72"/>
        <v>1</v>
      </c>
      <c r="N276" s="12"/>
      <c r="O276" s="75">
        <f ca="1">OFFSET(R276,0,F276)</f>
        <v>8.8599815365965195</v>
      </c>
      <c r="P276" s="73">
        <f ca="1">G276+OFFSET(T276,0,M276)</f>
        <v>8.9999999999997158</v>
      </c>
      <c r="Q276" s="29">
        <f ca="1">P276-O276</f>
        <v>0.14001846340319624</v>
      </c>
      <c r="R276" s="28">
        <f ca="1">OFFSET(X276,0,E276*2)</f>
        <v>1.7593304062902462</v>
      </c>
      <c r="S276" s="25">
        <f ca="1">OFFSET(Y276,0,E276*2)</f>
        <v>8.8599815365965195</v>
      </c>
      <c r="T276" s="28">
        <f ca="1">OFFSET(X276,0,H276*2)</f>
        <v>2.8507690313975615</v>
      </c>
      <c r="U276" s="58">
        <f ca="1">OFFSET(Y276,0,H276*2)</f>
        <v>9.9999999999997158</v>
      </c>
      <c r="X276" s="51">
        <f ca="1">X275+IF(AND($E275=X$5,$F275=X$6), _alpha*$Q275, 0)</f>
        <v>4.7849570733960736</v>
      </c>
      <c r="Y276" s="36">
        <f ca="1">Y275+IF(AND($E275=Y$5,$F275=Y$6), _alpha*$Q275, 0)</f>
        <v>6.0841912452635665</v>
      </c>
      <c r="Z276" s="35">
        <f ca="1">Z275+IF(AND($E275=Z$5,$F275=Z$6), _alpha*$Q275, 0)</f>
        <v>1.416652319021523</v>
      </c>
      <c r="AA276" s="37">
        <f ca="1">AA275+IF(AND($E275=AA$5,$F275=AA$6), _alpha*$Q275, 0)</f>
        <v>7.6122252611061665</v>
      </c>
      <c r="AB276" s="36">
        <f ca="1">AB275+IF(AND($E275=AB$5,$F275=AB$6), _alpha*$Q275, 0)</f>
        <v>1.7593304062902462</v>
      </c>
      <c r="AC276" s="36">
        <f ca="1">AC275+IF(AND($E275=AC$5,$F275=AC$6), _alpha*$Q275, 0)</f>
        <v>8.8599815365965195</v>
      </c>
      <c r="AD276" s="35">
        <f ca="1">AD275+IF(AND($E275=AD$5,$F275=AD$6), _alpha*$Q275, 0)</f>
        <v>2.8507690313975615</v>
      </c>
      <c r="AE276" s="37">
        <f ca="1">AE275+IF(AND($E275=AE$5,$F275=AE$6), _alpha*$Q275, 0)</f>
        <v>9.9999999999997158</v>
      </c>
      <c r="AF276" s="36">
        <f ca="1">AF275+IF(AND($E275=AF$5,$F275=AF$6), _alpha*$Q275, 0)</f>
        <v>0</v>
      </c>
      <c r="AG276" s="52">
        <f ca="1">AG275+IF(AND($E275=AG$5,$F275=AG$6), _alpha*$Q275, 0)</f>
        <v>0</v>
      </c>
      <c r="AI276" s="7">
        <f t="shared" ca="1" si="73"/>
        <v>1</v>
      </c>
      <c r="AJ276" s="12">
        <f t="shared" ca="1" si="74"/>
        <v>1</v>
      </c>
      <c r="AK276" s="12">
        <f t="shared" ca="1" si="75"/>
        <v>1</v>
      </c>
      <c r="AL276" s="12">
        <f t="shared" ca="1" si="76"/>
        <v>1</v>
      </c>
      <c r="AM276" s="8">
        <f t="shared" ca="1" si="77"/>
        <v>0</v>
      </c>
    </row>
    <row r="277" spans="2:39">
      <c r="B277" s="14">
        <f t="shared" si="78"/>
        <v>269</v>
      </c>
      <c r="C277" s="7">
        <f t="shared" ca="1" si="80"/>
        <v>4</v>
      </c>
      <c r="D277" s="8">
        <f t="shared" ca="1" si="81"/>
        <v>45</v>
      </c>
      <c r="E277" s="12">
        <f t="shared" ca="1" si="82"/>
        <v>3</v>
      </c>
      <c r="F277" s="65">
        <f t="shared" ca="1" si="79"/>
        <v>1</v>
      </c>
      <c r="G277" s="12">
        <f t="shared" ca="1" si="83"/>
        <v>10</v>
      </c>
      <c r="H277" s="7">
        <f t="shared" ca="1" si="84"/>
        <v>4</v>
      </c>
      <c r="I277" s="8" t="b">
        <f t="shared" ca="1" si="85"/>
        <v>1</v>
      </c>
      <c r="J277" s="12"/>
      <c r="K277" s="67">
        <f t="shared" ca="1" si="71"/>
        <v>0</v>
      </c>
      <c r="L277" s="25">
        <f t="shared" si="70"/>
        <v>6.0858061945018457E-2</v>
      </c>
      <c r="M277" s="8">
        <f t="shared" ca="1" si="72"/>
        <v>0</v>
      </c>
      <c r="N277" s="12"/>
      <c r="O277" s="75">
        <f ca="1">OFFSET(R277,0,F277)</f>
        <v>9.9999999999997158</v>
      </c>
      <c r="P277" s="73">
        <f ca="1">G277+OFFSET(T277,0,M277)</f>
        <v>10</v>
      </c>
      <c r="Q277" s="29">
        <f ca="1">P277-O277</f>
        <v>2.8421709430404007E-13</v>
      </c>
      <c r="R277" s="28">
        <f ca="1">OFFSET(X277,0,E277*2)</f>
        <v>2.8507690313975615</v>
      </c>
      <c r="S277" s="25">
        <f ca="1">OFFSET(Y277,0,E277*2)</f>
        <v>9.9999999999997158</v>
      </c>
      <c r="T277" s="28">
        <f ca="1">OFFSET(X277,0,H277*2)</f>
        <v>0</v>
      </c>
      <c r="U277" s="58">
        <f ca="1">OFFSET(Y277,0,H277*2)</f>
        <v>0</v>
      </c>
      <c r="X277" s="51">
        <f ca="1">X276+IF(AND($E276=X$5,$F276=X$6), _alpha*$Q276, 0)</f>
        <v>4.7849570733960736</v>
      </c>
      <c r="Y277" s="36">
        <f ca="1">Y276+IF(AND($E276=Y$5,$F276=Y$6), _alpha*$Q276, 0)</f>
        <v>6.0841912452635665</v>
      </c>
      <c r="Z277" s="35">
        <f ca="1">Z276+IF(AND($E276=Z$5,$F276=Z$6), _alpha*$Q276, 0)</f>
        <v>1.416652319021523</v>
      </c>
      <c r="AA277" s="37">
        <f ca="1">AA276+IF(AND($E276=AA$5,$F276=AA$6), _alpha*$Q276, 0)</f>
        <v>7.6122252611061665</v>
      </c>
      <c r="AB277" s="36">
        <f ca="1">AB276+IF(AND($E276=AB$5,$F276=AB$6), _alpha*$Q276, 0)</f>
        <v>1.7593304062902462</v>
      </c>
      <c r="AC277" s="36">
        <f ca="1">AC276+IF(AND($E276=AC$5,$F276=AC$6), _alpha*$Q276, 0)</f>
        <v>8.9299907682981186</v>
      </c>
      <c r="AD277" s="35">
        <f ca="1">AD276+IF(AND($E276=AD$5,$F276=AD$6), _alpha*$Q276, 0)</f>
        <v>2.8507690313975615</v>
      </c>
      <c r="AE277" s="37">
        <f ca="1">AE276+IF(AND($E276=AE$5,$F276=AE$6), _alpha*$Q276, 0)</f>
        <v>9.9999999999997158</v>
      </c>
      <c r="AF277" s="36">
        <f ca="1">AF276+IF(AND($E276=AF$5,$F276=AF$6), _alpha*$Q276, 0)</f>
        <v>0</v>
      </c>
      <c r="AG277" s="52">
        <f ca="1">AG276+IF(AND($E276=AG$5,$F276=AG$6), _alpha*$Q276, 0)</f>
        <v>0</v>
      </c>
      <c r="AI277" s="7">
        <f t="shared" ca="1" si="73"/>
        <v>1</v>
      </c>
      <c r="AJ277" s="12">
        <f t="shared" ca="1" si="74"/>
        <v>1</v>
      </c>
      <c r="AK277" s="12">
        <f t="shared" ca="1" si="75"/>
        <v>1</v>
      </c>
      <c r="AL277" s="12">
        <f t="shared" ca="1" si="76"/>
        <v>1</v>
      </c>
      <c r="AM277" s="8">
        <f t="shared" ca="1" si="77"/>
        <v>0</v>
      </c>
    </row>
    <row r="278" spans="2:39">
      <c r="B278" s="14">
        <f t="shared" si="78"/>
        <v>270</v>
      </c>
      <c r="C278" s="7">
        <f t="shared" ca="1" si="80"/>
        <v>0</v>
      </c>
      <c r="D278" s="8">
        <f t="shared" ca="1" si="81"/>
        <v>46</v>
      </c>
      <c r="E278" s="12">
        <f t="shared" ca="1" si="82"/>
        <v>0</v>
      </c>
      <c r="F278" s="65">
        <f t="shared" ca="1" si="79"/>
        <v>0</v>
      </c>
      <c r="G278" s="12">
        <f t="shared" ca="1" si="83"/>
        <v>-1</v>
      </c>
      <c r="H278" s="7">
        <f t="shared" ca="1" si="84"/>
        <v>0</v>
      </c>
      <c r="I278" s="8" t="b">
        <f t="shared" ca="1" si="85"/>
        <v>0</v>
      </c>
      <c r="J278" s="12"/>
      <c r="K278" s="67">
        <f t="shared" ca="1" si="71"/>
        <v>1</v>
      </c>
      <c r="L278" s="25">
        <f t="shared" si="70"/>
        <v>6.0745673923078697E-2</v>
      </c>
      <c r="M278" s="8">
        <f t="shared" ca="1" si="72"/>
        <v>1</v>
      </c>
      <c r="N278" s="12"/>
      <c r="O278" s="75">
        <f ca="1">OFFSET(R278,0,F278)</f>
        <v>4.7849570733960736</v>
      </c>
      <c r="P278" s="73">
        <f ca="1">G278+OFFSET(T278,0,M278)</f>
        <v>5.0841912452635665</v>
      </c>
      <c r="Q278" s="29">
        <f ca="1">P278-O278</f>
        <v>0.2992341718674929</v>
      </c>
      <c r="R278" s="28">
        <f ca="1">OFFSET(X278,0,E278*2)</f>
        <v>4.7849570733960736</v>
      </c>
      <c r="S278" s="25">
        <f ca="1">OFFSET(Y278,0,E278*2)</f>
        <v>6.0841912452635665</v>
      </c>
      <c r="T278" s="28">
        <f ca="1">OFFSET(X278,0,H278*2)</f>
        <v>4.7849570733960736</v>
      </c>
      <c r="U278" s="58">
        <f ca="1">OFFSET(Y278,0,H278*2)</f>
        <v>6.0841912452635665</v>
      </c>
      <c r="X278" s="51">
        <f ca="1">X277+IF(AND($E277=X$5,$F277=X$6), _alpha*$Q277, 0)</f>
        <v>4.7849570733960736</v>
      </c>
      <c r="Y278" s="36">
        <f ca="1">Y277+IF(AND($E277=Y$5,$F277=Y$6), _alpha*$Q277, 0)</f>
        <v>6.0841912452635665</v>
      </c>
      <c r="Z278" s="35">
        <f ca="1">Z277+IF(AND($E277=Z$5,$F277=Z$6), _alpha*$Q277, 0)</f>
        <v>1.416652319021523</v>
      </c>
      <c r="AA278" s="37">
        <f ca="1">AA277+IF(AND($E277=AA$5,$F277=AA$6), _alpha*$Q277, 0)</f>
        <v>7.6122252611061665</v>
      </c>
      <c r="AB278" s="36">
        <f ca="1">AB277+IF(AND($E277=AB$5,$F277=AB$6), _alpha*$Q277, 0)</f>
        <v>1.7593304062902462</v>
      </c>
      <c r="AC278" s="36">
        <f ca="1">AC277+IF(AND($E277=AC$5,$F277=AC$6), _alpha*$Q277, 0)</f>
        <v>8.9299907682981186</v>
      </c>
      <c r="AD278" s="35">
        <f ca="1">AD277+IF(AND($E277=AD$5,$F277=AD$6), _alpha*$Q277, 0)</f>
        <v>2.8507690313975615</v>
      </c>
      <c r="AE278" s="37">
        <f ca="1">AE277+IF(AND($E277=AE$5,$F277=AE$6), _alpha*$Q277, 0)</f>
        <v>9.9999999999998579</v>
      </c>
      <c r="AF278" s="36">
        <f ca="1">AF277+IF(AND($E277=AF$5,$F277=AF$6), _alpha*$Q277, 0)</f>
        <v>0</v>
      </c>
      <c r="AG278" s="52">
        <f ca="1">AG277+IF(AND($E277=AG$5,$F277=AG$6), _alpha*$Q277, 0)</f>
        <v>0</v>
      </c>
      <c r="AI278" s="7">
        <f t="shared" ca="1" si="73"/>
        <v>1</v>
      </c>
      <c r="AJ278" s="12">
        <f t="shared" ca="1" si="74"/>
        <v>1</v>
      </c>
      <c r="AK278" s="12">
        <f t="shared" ca="1" si="75"/>
        <v>1</v>
      </c>
      <c r="AL278" s="12">
        <f t="shared" ca="1" si="76"/>
        <v>1</v>
      </c>
      <c r="AM278" s="8">
        <f t="shared" ca="1" si="77"/>
        <v>0</v>
      </c>
    </row>
    <row r="279" spans="2:39">
      <c r="B279" s="14">
        <f t="shared" si="78"/>
        <v>271</v>
      </c>
      <c r="C279" s="7">
        <f t="shared" ca="1" si="80"/>
        <v>1</v>
      </c>
      <c r="D279" s="8">
        <f t="shared" ca="1" si="81"/>
        <v>46</v>
      </c>
      <c r="E279" s="12">
        <f t="shared" ca="1" si="82"/>
        <v>0</v>
      </c>
      <c r="F279" s="65">
        <f t="shared" ca="1" si="79"/>
        <v>1</v>
      </c>
      <c r="G279" s="12">
        <f t="shared" ca="1" si="83"/>
        <v>-1</v>
      </c>
      <c r="H279" s="7">
        <f t="shared" ca="1" si="84"/>
        <v>1</v>
      </c>
      <c r="I279" s="8" t="b">
        <f t="shared" ca="1" si="85"/>
        <v>0</v>
      </c>
      <c r="J279" s="12"/>
      <c r="K279" s="67">
        <f t="shared" ca="1" si="71"/>
        <v>1</v>
      </c>
      <c r="L279" s="25">
        <f t="shared" si="70"/>
        <v>6.0633906259083242E-2</v>
      </c>
      <c r="M279" s="8">
        <f t="shared" ca="1" si="72"/>
        <v>1</v>
      </c>
      <c r="N279" s="12"/>
      <c r="O279" s="75">
        <f ca="1">OFFSET(R279,0,F279)</f>
        <v>6.0841912452635665</v>
      </c>
      <c r="P279" s="73">
        <f ca="1">G279+OFFSET(T279,0,M279)</f>
        <v>6.6122252611061665</v>
      </c>
      <c r="Q279" s="29">
        <f ca="1">P279-O279</f>
        <v>0.52803401584260001</v>
      </c>
      <c r="R279" s="28">
        <f ca="1">OFFSET(X279,0,E279*2)</f>
        <v>4.93457415932982</v>
      </c>
      <c r="S279" s="25">
        <f ca="1">OFFSET(Y279,0,E279*2)</f>
        <v>6.0841912452635665</v>
      </c>
      <c r="T279" s="28">
        <f ca="1">OFFSET(X279,0,H279*2)</f>
        <v>1.416652319021523</v>
      </c>
      <c r="U279" s="58">
        <f ca="1">OFFSET(Y279,0,H279*2)</f>
        <v>7.6122252611061665</v>
      </c>
      <c r="X279" s="51">
        <f ca="1">X278+IF(AND($E278=X$5,$F278=X$6), _alpha*$Q278, 0)</f>
        <v>4.93457415932982</v>
      </c>
      <c r="Y279" s="36">
        <f ca="1">Y278+IF(AND($E278=Y$5,$F278=Y$6), _alpha*$Q278, 0)</f>
        <v>6.0841912452635665</v>
      </c>
      <c r="Z279" s="35">
        <f ca="1">Z278+IF(AND($E278=Z$5,$F278=Z$6), _alpha*$Q278, 0)</f>
        <v>1.416652319021523</v>
      </c>
      <c r="AA279" s="37">
        <f ca="1">AA278+IF(AND($E278=AA$5,$F278=AA$6), _alpha*$Q278, 0)</f>
        <v>7.6122252611061665</v>
      </c>
      <c r="AB279" s="36">
        <f ca="1">AB278+IF(AND($E278=AB$5,$F278=AB$6), _alpha*$Q278, 0)</f>
        <v>1.7593304062902462</v>
      </c>
      <c r="AC279" s="36">
        <f ca="1">AC278+IF(AND($E278=AC$5,$F278=AC$6), _alpha*$Q278, 0)</f>
        <v>8.9299907682981186</v>
      </c>
      <c r="AD279" s="35">
        <f ca="1">AD278+IF(AND($E278=AD$5,$F278=AD$6), _alpha*$Q278, 0)</f>
        <v>2.8507690313975615</v>
      </c>
      <c r="AE279" s="37">
        <f ca="1">AE278+IF(AND($E278=AE$5,$F278=AE$6), _alpha*$Q278, 0)</f>
        <v>9.9999999999998579</v>
      </c>
      <c r="AF279" s="36">
        <f ca="1">AF278+IF(AND($E278=AF$5,$F278=AF$6), _alpha*$Q278, 0)</f>
        <v>0</v>
      </c>
      <c r="AG279" s="52">
        <f ca="1">AG278+IF(AND($E278=AG$5,$F278=AG$6), _alpha*$Q278, 0)</f>
        <v>0</v>
      </c>
      <c r="AI279" s="7">
        <f t="shared" ca="1" si="73"/>
        <v>1</v>
      </c>
      <c r="AJ279" s="12">
        <f t="shared" ca="1" si="74"/>
        <v>1</v>
      </c>
      <c r="AK279" s="12">
        <f t="shared" ca="1" si="75"/>
        <v>1</v>
      </c>
      <c r="AL279" s="12">
        <f t="shared" ca="1" si="76"/>
        <v>1</v>
      </c>
      <c r="AM279" s="8">
        <f t="shared" ca="1" si="77"/>
        <v>0</v>
      </c>
    </row>
    <row r="280" spans="2:39">
      <c r="B280" s="14">
        <f t="shared" si="78"/>
        <v>272</v>
      </c>
      <c r="C280" s="7">
        <f t="shared" ca="1" si="80"/>
        <v>2</v>
      </c>
      <c r="D280" s="8">
        <f t="shared" ca="1" si="81"/>
        <v>46</v>
      </c>
      <c r="E280" s="12">
        <f t="shared" ca="1" si="82"/>
        <v>1</v>
      </c>
      <c r="F280" s="65">
        <f t="shared" ca="1" si="79"/>
        <v>1</v>
      </c>
      <c r="G280" s="12">
        <f t="shared" ca="1" si="83"/>
        <v>-1</v>
      </c>
      <c r="H280" s="7">
        <f t="shared" ca="1" si="84"/>
        <v>2</v>
      </c>
      <c r="I280" s="8" t="b">
        <f t="shared" ca="1" si="85"/>
        <v>0</v>
      </c>
      <c r="J280" s="12"/>
      <c r="K280" s="67">
        <f t="shared" ca="1" si="71"/>
        <v>1</v>
      </c>
      <c r="L280" s="25">
        <f t="shared" si="70"/>
        <v>6.0522753266880246E-2</v>
      </c>
      <c r="M280" s="8">
        <f t="shared" ca="1" si="72"/>
        <v>1</v>
      </c>
      <c r="N280" s="12"/>
      <c r="O280" s="75">
        <f ca="1">OFFSET(R280,0,F280)</f>
        <v>7.6122252611061665</v>
      </c>
      <c r="P280" s="73">
        <f ca="1">G280+OFFSET(T280,0,M280)</f>
        <v>7.9299907682981186</v>
      </c>
      <c r="Q280" s="29">
        <f ca="1">P280-O280</f>
        <v>0.31776550719195207</v>
      </c>
      <c r="R280" s="28">
        <f ca="1">OFFSET(X280,0,E280*2)</f>
        <v>1.416652319021523</v>
      </c>
      <c r="S280" s="25">
        <f ca="1">OFFSET(Y280,0,E280*2)</f>
        <v>7.6122252611061665</v>
      </c>
      <c r="T280" s="28">
        <f ca="1">OFFSET(X280,0,H280*2)</f>
        <v>1.7593304062902462</v>
      </c>
      <c r="U280" s="58">
        <f ca="1">OFFSET(Y280,0,H280*2)</f>
        <v>8.9299907682981186</v>
      </c>
      <c r="X280" s="51">
        <f ca="1">X279+IF(AND($E279=X$5,$F279=X$6), _alpha*$Q279, 0)</f>
        <v>4.93457415932982</v>
      </c>
      <c r="Y280" s="36">
        <f ca="1">Y279+IF(AND($E279=Y$5,$F279=Y$6), _alpha*$Q279, 0)</f>
        <v>6.3482082531848665</v>
      </c>
      <c r="Z280" s="35">
        <f ca="1">Z279+IF(AND($E279=Z$5,$F279=Z$6), _alpha*$Q279, 0)</f>
        <v>1.416652319021523</v>
      </c>
      <c r="AA280" s="37">
        <f ca="1">AA279+IF(AND($E279=AA$5,$F279=AA$6), _alpha*$Q279, 0)</f>
        <v>7.6122252611061665</v>
      </c>
      <c r="AB280" s="36">
        <f ca="1">AB279+IF(AND($E279=AB$5,$F279=AB$6), _alpha*$Q279, 0)</f>
        <v>1.7593304062902462</v>
      </c>
      <c r="AC280" s="36">
        <f ca="1">AC279+IF(AND($E279=AC$5,$F279=AC$6), _alpha*$Q279, 0)</f>
        <v>8.9299907682981186</v>
      </c>
      <c r="AD280" s="35">
        <f ca="1">AD279+IF(AND($E279=AD$5,$F279=AD$6), _alpha*$Q279, 0)</f>
        <v>2.8507690313975615</v>
      </c>
      <c r="AE280" s="37">
        <f ca="1">AE279+IF(AND($E279=AE$5,$F279=AE$6), _alpha*$Q279, 0)</f>
        <v>9.9999999999998579</v>
      </c>
      <c r="AF280" s="36">
        <f ca="1">AF279+IF(AND($E279=AF$5,$F279=AF$6), _alpha*$Q279, 0)</f>
        <v>0</v>
      </c>
      <c r="AG280" s="52">
        <f ca="1">AG279+IF(AND($E279=AG$5,$F279=AG$6), _alpha*$Q279, 0)</f>
        <v>0</v>
      </c>
      <c r="AI280" s="7">
        <f t="shared" ca="1" si="73"/>
        <v>1</v>
      </c>
      <c r="AJ280" s="12">
        <f t="shared" ca="1" si="74"/>
        <v>1</v>
      </c>
      <c r="AK280" s="12">
        <f t="shared" ca="1" si="75"/>
        <v>1</v>
      </c>
      <c r="AL280" s="12">
        <f t="shared" ca="1" si="76"/>
        <v>1</v>
      </c>
      <c r="AM280" s="8">
        <f t="shared" ca="1" si="77"/>
        <v>0</v>
      </c>
    </row>
    <row r="281" spans="2:39">
      <c r="B281" s="14">
        <f t="shared" si="78"/>
        <v>273</v>
      </c>
      <c r="C281" s="7">
        <f t="shared" ca="1" si="80"/>
        <v>3</v>
      </c>
      <c r="D281" s="8">
        <f t="shared" ca="1" si="81"/>
        <v>46</v>
      </c>
      <c r="E281" s="12">
        <f t="shared" ca="1" si="82"/>
        <v>2</v>
      </c>
      <c r="F281" s="65">
        <f t="shared" ca="1" si="79"/>
        <v>1</v>
      </c>
      <c r="G281" s="12">
        <f t="shared" ca="1" si="83"/>
        <v>-1</v>
      </c>
      <c r="H281" s="7">
        <f t="shared" ca="1" si="84"/>
        <v>3</v>
      </c>
      <c r="I281" s="8" t="b">
        <f t="shared" ca="1" si="85"/>
        <v>0</v>
      </c>
      <c r="J281" s="12"/>
      <c r="K281" s="67">
        <f t="shared" ca="1" si="71"/>
        <v>1</v>
      </c>
      <c r="L281" s="25">
        <f t="shared" si="70"/>
        <v>6.0412209333017698E-2</v>
      </c>
      <c r="M281" s="8">
        <f t="shared" ca="1" si="72"/>
        <v>1</v>
      </c>
      <c r="N281" s="12"/>
      <c r="O281" s="75">
        <f ca="1">OFFSET(R281,0,F281)</f>
        <v>8.9299907682981186</v>
      </c>
      <c r="P281" s="73">
        <f ca="1">G281+OFFSET(T281,0,M281)</f>
        <v>8.9999999999998579</v>
      </c>
      <c r="Q281" s="29">
        <f ca="1">P281-O281</f>
        <v>7.0009231701739338E-2</v>
      </c>
      <c r="R281" s="28">
        <f ca="1">OFFSET(X281,0,E281*2)</f>
        <v>1.7593304062902462</v>
      </c>
      <c r="S281" s="25">
        <f ca="1">OFFSET(Y281,0,E281*2)</f>
        <v>8.9299907682981186</v>
      </c>
      <c r="T281" s="28">
        <f ca="1">OFFSET(X281,0,H281*2)</f>
        <v>2.8507690313975615</v>
      </c>
      <c r="U281" s="58">
        <f ca="1">OFFSET(Y281,0,H281*2)</f>
        <v>9.9999999999998579</v>
      </c>
      <c r="X281" s="51">
        <f ca="1">X280+IF(AND($E280=X$5,$F280=X$6), _alpha*$Q280, 0)</f>
        <v>4.93457415932982</v>
      </c>
      <c r="Y281" s="36">
        <f ca="1">Y280+IF(AND($E280=Y$5,$F280=Y$6), _alpha*$Q280, 0)</f>
        <v>6.3482082531848665</v>
      </c>
      <c r="Z281" s="35">
        <f ca="1">Z280+IF(AND($E280=Z$5,$F280=Z$6), _alpha*$Q280, 0)</f>
        <v>1.416652319021523</v>
      </c>
      <c r="AA281" s="37">
        <f ca="1">AA280+IF(AND($E280=AA$5,$F280=AA$6), _alpha*$Q280, 0)</f>
        <v>7.7711080147021425</v>
      </c>
      <c r="AB281" s="36">
        <f ca="1">AB280+IF(AND($E280=AB$5,$F280=AB$6), _alpha*$Q280, 0)</f>
        <v>1.7593304062902462</v>
      </c>
      <c r="AC281" s="36">
        <f ca="1">AC280+IF(AND($E280=AC$5,$F280=AC$6), _alpha*$Q280, 0)</f>
        <v>8.9299907682981186</v>
      </c>
      <c r="AD281" s="35">
        <f ca="1">AD280+IF(AND($E280=AD$5,$F280=AD$6), _alpha*$Q280, 0)</f>
        <v>2.8507690313975615</v>
      </c>
      <c r="AE281" s="37">
        <f ca="1">AE280+IF(AND($E280=AE$5,$F280=AE$6), _alpha*$Q280, 0)</f>
        <v>9.9999999999998579</v>
      </c>
      <c r="AF281" s="36">
        <f ca="1">AF280+IF(AND($E280=AF$5,$F280=AF$6), _alpha*$Q280, 0)</f>
        <v>0</v>
      </c>
      <c r="AG281" s="52">
        <f ca="1">AG280+IF(AND($E280=AG$5,$F280=AG$6), _alpha*$Q280, 0)</f>
        <v>0</v>
      </c>
      <c r="AI281" s="7">
        <f t="shared" ca="1" si="73"/>
        <v>1</v>
      </c>
      <c r="AJ281" s="12">
        <f t="shared" ca="1" si="74"/>
        <v>1</v>
      </c>
      <c r="AK281" s="12">
        <f t="shared" ca="1" si="75"/>
        <v>1</v>
      </c>
      <c r="AL281" s="12">
        <f t="shared" ca="1" si="76"/>
        <v>1</v>
      </c>
      <c r="AM281" s="8">
        <f t="shared" ca="1" si="77"/>
        <v>0</v>
      </c>
    </row>
    <row r="282" spans="2:39">
      <c r="B282" s="14">
        <f t="shared" si="78"/>
        <v>274</v>
      </c>
      <c r="C282" s="7">
        <f t="shared" ca="1" si="80"/>
        <v>4</v>
      </c>
      <c r="D282" s="8">
        <f t="shared" ca="1" si="81"/>
        <v>46</v>
      </c>
      <c r="E282" s="12">
        <f t="shared" ca="1" si="82"/>
        <v>3</v>
      </c>
      <c r="F282" s="65">
        <f t="shared" ca="1" si="79"/>
        <v>1</v>
      </c>
      <c r="G282" s="12">
        <f t="shared" ca="1" si="83"/>
        <v>10</v>
      </c>
      <c r="H282" s="7">
        <f t="shared" ca="1" si="84"/>
        <v>4</v>
      </c>
      <c r="I282" s="8" t="b">
        <f t="shared" ca="1" si="85"/>
        <v>1</v>
      </c>
      <c r="J282" s="12"/>
      <c r="K282" s="67">
        <f t="shared" ca="1" si="71"/>
        <v>0</v>
      </c>
      <c r="L282" s="25">
        <f t="shared" si="70"/>
        <v>6.0302268915552716E-2</v>
      </c>
      <c r="M282" s="8">
        <f t="shared" ca="1" si="72"/>
        <v>0</v>
      </c>
      <c r="N282" s="12"/>
      <c r="O282" s="75">
        <f ca="1">OFFSET(R282,0,F282)</f>
        <v>9.9999999999998579</v>
      </c>
      <c r="P282" s="73">
        <f ca="1">G282+OFFSET(T282,0,M282)</f>
        <v>10</v>
      </c>
      <c r="Q282" s="29">
        <f ca="1">P282-O282</f>
        <v>1.4210854715202004E-13</v>
      </c>
      <c r="R282" s="28">
        <f ca="1">OFFSET(X282,0,E282*2)</f>
        <v>2.8507690313975615</v>
      </c>
      <c r="S282" s="25">
        <f ca="1">OFFSET(Y282,0,E282*2)</f>
        <v>9.9999999999998579</v>
      </c>
      <c r="T282" s="28">
        <f ca="1">OFFSET(X282,0,H282*2)</f>
        <v>0</v>
      </c>
      <c r="U282" s="58">
        <f ca="1">OFFSET(Y282,0,H282*2)</f>
        <v>0</v>
      </c>
      <c r="X282" s="51">
        <f ca="1">X281+IF(AND($E281=X$5,$F281=X$6), _alpha*$Q281, 0)</f>
        <v>4.93457415932982</v>
      </c>
      <c r="Y282" s="36">
        <f ca="1">Y281+IF(AND($E281=Y$5,$F281=Y$6), _alpha*$Q281, 0)</f>
        <v>6.3482082531848665</v>
      </c>
      <c r="Z282" s="35">
        <f ca="1">Z281+IF(AND($E281=Z$5,$F281=Z$6), _alpha*$Q281, 0)</f>
        <v>1.416652319021523</v>
      </c>
      <c r="AA282" s="37">
        <f ca="1">AA281+IF(AND($E281=AA$5,$F281=AA$6), _alpha*$Q281, 0)</f>
        <v>7.7711080147021425</v>
      </c>
      <c r="AB282" s="36">
        <f ca="1">AB281+IF(AND($E281=AB$5,$F281=AB$6), _alpha*$Q281, 0)</f>
        <v>1.7593304062902462</v>
      </c>
      <c r="AC282" s="36">
        <f ca="1">AC281+IF(AND($E281=AC$5,$F281=AC$6), _alpha*$Q281, 0)</f>
        <v>8.9649953841489882</v>
      </c>
      <c r="AD282" s="35">
        <f ca="1">AD281+IF(AND($E281=AD$5,$F281=AD$6), _alpha*$Q281, 0)</f>
        <v>2.8507690313975615</v>
      </c>
      <c r="AE282" s="37">
        <f ca="1">AE281+IF(AND($E281=AE$5,$F281=AE$6), _alpha*$Q281, 0)</f>
        <v>9.9999999999998579</v>
      </c>
      <c r="AF282" s="36">
        <f ca="1">AF281+IF(AND($E281=AF$5,$F281=AF$6), _alpha*$Q281, 0)</f>
        <v>0</v>
      </c>
      <c r="AG282" s="52">
        <f ca="1">AG281+IF(AND($E281=AG$5,$F281=AG$6), _alpha*$Q281, 0)</f>
        <v>0</v>
      </c>
      <c r="AI282" s="7">
        <f t="shared" ca="1" si="73"/>
        <v>1</v>
      </c>
      <c r="AJ282" s="12">
        <f t="shared" ca="1" si="74"/>
        <v>1</v>
      </c>
      <c r="AK282" s="12">
        <f t="shared" ca="1" si="75"/>
        <v>1</v>
      </c>
      <c r="AL282" s="12">
        <f t="shared" ca="1" si="76"/>
        <v>1</v>
      </c>
      <c r="AM282" s="8">
        <f t="shared" ca="1" si="77"/>
        <v>0</v>
      </c>
    </row>
    <row r="283" spans="2:39">
      <c r="B283" s="14">
        <f t="shared" si="78"/>
        <v>275</v>
      </c>
      <c r="C283" s="7">
        <f t="shared" ca="1" si="80"/>
        <v>0</v>
      </c>
      <c r="D283" s="8">
        <f t="shared" ca="1" si="81"/>
        <v>47</v>
      </c>
      <c r="E283" s="12">
        <f t="shared" ca="1" si="82"/>
        <v>0</v>
      </c>
      <c r="F283" s="65">
        <f t="shared" ca="1" si="79"/>
        <v>0</v>
      </c>
      <c r="G283" s="12">
        <f t="shared" ca="1" si="83"/>
        <v>-1</v>
      </c>
      <c r="H283" s="7">
        <f t="shared" ca="1" si="84"/>
        <v>0</v>
      </c>
      <c r="I283" s="8" t="b">
        <f t="shared" ca="1" si="85"/>
        <v>0</v>
      </c>
      <c r="J283" s="12"/>
      <c r="K283" s="67">
        <f t="shared" ca="1" si="71"/>
        <v>1</v>
      </c>
      <c r="L283" s="25">
        <f t="shared" si="70"/>
        <v>6.0192926542884599E-2</v>
      </c>
      <c r="M283" s="8">
        <f t="shared" ca="1" si="72"/>
        <v>1</v>
      </c>
      <c r="N283" s="12"/>
      <c r="O283" s="75">
        <f ca="1">OFFSET(R283,0,F283)</f>
        <v>4.93457415932982</v>
      </c>
      <c r="P283" s="73">
        <f ca="1">G283+OFFSET(T283,0,M283)</f>
        <v>5.3482082531848665</v>
      </c>
      <c r="Q283" s="29">
        <f ca="1">P283-O283</f>
        <v>0.41363409385504646</v>
      </c>
      <c r="R283" s="28">
        <f ca="1">OFFSET(X283,0,E283*2)</f>
        <v>4.93457415932982</v>
      </c>
      <c r="S283" s="25">
        <f ca="1">OFFSET(Y283,0,E283*2)</f>
        <v>6.3482082531848665</v>
      </c>
      <c r="T283" s="28">
        <f ca="1">OFFSET(X283,0,H283*2)</f>
        <v>4.93457415932982</v>
      </c>
      <c r="U283" s="58">
        <f ca="1">OFFSET(Y283,0,H283*2)</f>
        <v>6.3482082531848665</v>
      </c>
      <c r="X283" s="51">
        <f ca="1">X282+IF(AND($E282=X$5,$F282=X$6), _alpha*$Q282, 0)</f>
        <v>4.93457415932982</v>
      </c>
      <c r="Y283" s="36">
        <f ca="1">Y282+IF(AND($E282=Y$5,$F282=Y$6), _alpha*$Q282, 0)</f>
        <v>6.3482082531848665</v>
      </c>
      <c r="Z283" s="35">
        <f ca="1">Z282+IF(AND($E282=Z$5,$F282=Z$6), _alpha*$Q282, 0)</f>
        <v>1.416652319021523</v>
      </c>
      <c r="AA283" s="37">
        <f ca="1">AA282+IF(AND($E282=AA$5,$F282=AA$6), _alpha*$Q282, 0)</f>
        <v>7.7711080147021425</v>
      </c>
      <c r="AB283" s="36">
        <f ca="1">AB282+IF(AND($E282=AB$5,$F282=AB$6), _alpha*$Q282, 0)</f>
        <v>1.7593304062902462</v>
      </c>
      <c r="AC283" s="36">
        <f ca="1">AC282+IF(AND($E282=AC$5,$F282=AC$6), _alpha*$Q282, 0)</f>
        <v>8.9649953841489882</v>
      </c>
      <c r="AD283" s="35">
        <f ca="1">AD282+IF(AND($E282=AD$5,$F282=AD$6), _alpha*$Q282, 0)</f>
        <v>2.8507690313975615</v>
      </c>
      <c r="AE283" s="37">
        <f ca="1">AE282+IF(AND($E282=AE$5,$F282=AE$6), _alpha*$Q282, 0)</f>
        <v>9.9999999999999289</v>
      </c>
      <c r="AF283" s="36">
        <f ca="1">AF282+IF(AND($E282=AF$5,$F282=AF$6), _alpha*$Q282, 0)</f>
        <v>0</v>
      </c>
      <c r="AG283" s="52">
        <f ca="1">AG282+IF(AND($E282=AG$5,$F282=AG$6), _alpha*$Q282, 0)</f>
        <v>0</v>
      </c>
      <c r="AI283" s="7">
        <f t="shared" ca="1" si="73"/>
        <v>1</v>
      </c>
      <c r="AJ283" s="12">
        <f t="shared" ca="1" si="74"/>
        <v>1</v>
      </c>
      <c r="AK283" s="12">
        <f t="shared" ca="1" si="75"/>
        <v>1</v>
      </c>
      <c r="AL283" s="12">
        <f t="shared" ca="1" si="76"/>
        <v>1</v>
      </c>
      <c r="AM283" s="8">
        <f t="shared" ca="1" si="77"/>
        <v>0</v>
      </c>
    </row>
    <row r="284" spans="2:39">
      <c r="B284" s="14">
        <f t="shared" si="78"/>
        <v>276</v>
      </c>
      <c r="C284" s="7">
        <f t="shared" ca="1" si="80"/>
        <v>1</v>
      </c>
      <c r="D284" s="8">
        <f t="shared" ca="1" si="81"/>
        <v>47</v>
      </c>
      <c r="E284" s="12">
        <f t="shared" ca="1" si="82"/>
        <v>0</v>
      </c>
      <c r="F284" s="65">
        <f t="shared" ca="1" si="79"/>
        <v>1</v>
      </c>
      <c r="G284" s="12">
        <f t="shared" ca="1" si="83"/>
        <v>-1</v>
      </c>
      <c r="H284" s="7">
        <f t="shared" ca="1" si="84"/>
        <v>1</v>
      </c>
      <c r="I284" s="8" t="b">
        <f t="shared" ca="1" si="85"/>
        <v>0</v>
      </c>
      <c r="J284" s="12"/>
      <c r="K284" s="67">
        <f t="shared" ca="1" si="71"/>
        <v>1</v>
      </c>
      <c r="L284" s="25">
        <f t="shared" si="70"/>
        <v>6.0084176812610968E-2</v>
      </c>
      <c r="M284" s="8">
        <f t="shared" ca="1" si="72"/>
        <v>1</v>
      </c>
      <c r="N284" s="12"/>
      <c r="O284" s="75">
        <f ca="1">OFFSET(R284,0,F284)</f>
        <v>6.3482082531848665</v>
      </c>
      <c r="P284" s="73">
        <f ca="1">G284+OFFSET(T284,0,M284)</f>
        <v>6.7711080147021425</v>
      </c>
      <c r="Q284" s="29">
        <f ca="1">P284-O284</f>
        <v>0.42289976151727604</v>
      </c>
      <c r="R284" s="28">
        <f ca="1">OFFSET(X284,0,E284*2)</f>
        <v>5.1413912062573432</v>
      </c>
      <c r="S284" s="25">
        <f ca="1">OFFSET(Y284,0,E284*2)</f>
        <v>6.3482082531848665</v>
      </c>
      <c r="T284" s="28">
        <f ca="1">OFFSET(X284,0,H284*2)</f>
        <v>1.416652319021523</v>
      </c>
      <c r="U284" s="58">
        <f ca="1">OFFSET(Y284,0,H284*2)</f>
        <v>7.7711080147021425</v>
      </c>
      <c r="X284" s="51">
        <f ca="1">X283+IF(AND($E283=X$5,$F283=X$6), _alpha*$Q283, 0)</f>
        <v>5.1413912062573432</v>
      </c>
      <c r="Y284" s="36">
        <f ca="1">Y283+IF(AND($E283=Y$5,$F283=Y$6), _alpha*$Q283, 0)</f>
        <v>6.3482082531848665</v>
      </c>
      <c r="Z284" s="35">
        <f ca="1">Z283+IF(AND($E283=Z$5,$F283=Z$6), _alpha*$Q283, 0)</f>
        <v>1.416652319021523</v>
      </c>
      <c r="AA284" s="37">
        <f ca="1">AA283+IF(AND($E283=AA$5,$F283=AA$6), _alpha*$Q283, 0)</f>
        <v>7.7711080147021425</v>
      </c>
      <c r="AB284" s="36">
        <f ca="1">AB283+IF(AND($E283=AB$5,$F283=AB$6), _alpha*$Q283, 0)</f>
        <v>1.7593304062902462</v>
      </c>
      <c r="AC284" s="36">
        <f ca="1">AC283+IF(AND($E283=AC$5,$F283=AC$6), _alpha*$Q283, 0)</f>
        <v>8.9649953841489882</v>
      </c>
      <c r="AD284" s="35">
        <f ca="1">AD283+IF(AND($E283=AD$5,$F283=AD$6), _alpha*$Q283, 0)</f>
        <v>2.8507690313975615</v>
      </c>
      <c r="AE284" s="37">
        <f ca="1">AE283+IF(AND($E283=AE$5,$F283=AE$6), _alpha*$Q283, 0)</f>
        <v>9.9999999999999289</v>
      </c>
      <c r="AF284" s="36">
        <f ca="1">AF283+IF(AND($E283=AF$5,$F283=AF$6), _alpha*$Q283, 0)</f>
        <v>0</v>
      </c>
      <c r="AG284" s="52">
        <f ca="1">AG283+IF(AND($E283=AG$5,$F283=AG$6), _alpha*$Q283, 0)</f>
        <v>0</v>
      </c>
      <c r="AI284" s="7">
        <f t="shared" ca="1" si="73"/>
        <v>1</v>
      </c>
      <c r="AJ284" s="12">
        <f t="shared" ca="1" si="74"/>
        <v>1</v>
      </c>
      <c r="AK284" s="12">
        <f t="shared" ca="1" si="75"/>
        <v>1</v>
      </c>
      <c r="AL284" s="12">
        <f t="shared" ca="1" si="76"/>
        <v>1</v>
      </c>
      <c r="AM284" s="8">
        <f t="shared" ca="1" si="77"/>
        <v>0</v>
      </c>
    </row>
    <row r="285" spans="2:39">
      <c r="B285" s="14">
        <f t="shared" si="78"/>
        <v>277</v>
      </c>
      <c r="C285" s="7">
        <f t="shared" ca="1" si="80"/>
        <v>2</v>
      </c>
      <c r="D285" s="8">
        <f t="shared" ca="1" si="81"/>
        <v>47</v>
      </c>
      <c r="E285" s="12">
        <f t="shared" ca="1" si="82"/>
        <v>1</v>
      </c>
      <c r="F285" s="65">
        <f t="shared" ca="1" si="79"/>
        <v>1</v>
      </c>
      <c r="G285" s="12">
        <f t="shared" ca="1" si="83"/>
        <v>-1</v>
      </c>
      <c r="H285" s="7">
        <f t="shared" ca="1" si="84"/>
        <v>2</v>
      </c>
      <c r="I285" s="8" t="b">
        <f t="shared" ca="1" si="85"/>
        <v>0</v>
      </c>
      <c r="J285" s="12"/>
      <c r="K285" s="67">
        <f t="shared" ca="1" si="71"/>
        <v>1</v>
      </c>
      <c r="L285" s="25">
        <f t="shared" si="70"/>
        <v>5.9976014390406722E-2</v>
      </c>
      <c r="M285" s="8">
        <f t="shared" ca="1" si="72"/>
        <v>1</v>
      </c>
      <c r="N285" s="12"/>
      <c r="O285" s="75">
        <f ca="1">OFFSET(R285,0,F285)</f>
        <v>7.7711080147021425</v>
      </c>
      <c r="P285" s="73">
        <f ca="1">G285+OFFSET(T285,0,M285)</f>
        <v>7.9649953841489882</v>
      </c>
      <c r="Q285" s="29">
        <f ca="1">P285-O285</f>
        <v>0.1938873694468457</v>
      </c>
      <c r="R285" s="28">
        <f ca="1">OFFSET(X285,0,E285*2)</f>
        <v>1.416652319021523</v>
      </c>
      <c r="S285" s="25">
        <f ca="1">OFFSET(Y285,0,E285*2)</f>
        <v>7.7711080147021425</v>
      </c>
      <c r="T285" s="28">
        <f ca="1">OFFSET(X285,0,H285*2)</f>
        <v>1.7593304062902462</v>
      </c>
      <c r="U285" s="58">
        <f ca="1">OFFSET(Y285,0,H285*2)</f>
        <v>8.9649953841489882</v>
      </c>
      <c r="X285" s="51">
        <f ca="1">X284+IF(AND($E284=X$5,$F284=X$6), _alpha*$Q284, 0)</f>
        <v>5.1413912062573432</v>
      </c>
      <c r="Y285" s="36">
        <f ca="1">Y284+IF(AND($E284=Y$5,$F284=Y$6), _alpha*$Q284, 0)</f>
        <v>6.5596581339435041</v>
      </c>
      <c r="Z285" s="35">
        <f ca="1">Z284+IF(AND($E284=Z$5,$F284=Z$6), _alpha*$Q284, 0)</f>
        <v>1.416652319021523</v>
      </c>
      <c r="AA285" s="37">
        <f ca="1">AA284+IF(AND($E284=AA$5,$F284=AA$6), _alpha*$Q284, 0)</f>
        <v>7.7711080147021425</v>
      </c>
      <c r="AB285" s="36">
        <f ca="1">AB284+IF(AND($E284=AB$5,$F284=AB$6), _alpha*$Q284, 0)</f>
        <v>1.7593304062902462</v>
      </c>
      <c r="AC285" s="36">
        <f ca="1">AC284+IF(AND($E284=AC$5,$F284=AC$6), _alpha*$Q284, 0)</f>
        <v>8.9649953841489882</v>
      </c>
      <c r="AD285" s="35">
        <f ca="1">AD284+IF(AND($E284=AD$5,$F284=AD$6), _alpha*$Q284, 0)</f>
        <v>2.8507690313975615</v>
      </c>
      <c r="AE285" s="37">
        <f ca="1">AE284+IF(AND($E284=AE$5,$F284=AE$6), _alpha*$Q284, 0)</f>
        <v>9.9999999999999289</v>
      </c>
      <c r="AF285" s="36">
        <f ca="1">AF284+IF(AND($E284=AF$5,$F284=AF$6), _alpha*$Q284, 0)</f>
        <v>0</v>
      </c>
      <c r="AG285" s="52">
        <f ca="1">AG284+IF(AND($E284=AG$5,$F284=AG$6), _alpha*$Q284, 0)</f>
        <v>0</v>
      </c>
      <c r="AI285" s="7">
        <f t="shared" ca="1" si="73"/>
        <v>1</v>
      </c>
      <c r="AJ285" s="12">
        <f t="shared" ca="1" si="74"/>
        <v>1</v>
      </c>
      <c r="AK285" s="12">
        <f t="shared" ca="1" si="75"/>
        <v>1</v>
      </c>
      <c r="AL285" s="12">
        <f t="shared" ca="1" si="76"/>
        <v>1</v>
      </c>
      <c r="AM285" s="8">
        <f t="shared" ca="1" si="77"/>
        <v>0</v>
      </c>
    </row>
    <row r="286" spans="2:39">
      <c r="B286" s="14">
        <f t="shared" si="78"/>
        <v>278</v>
      </c>
      <c r="C286" s="7">
        <f t="shared" ca="1" si="80"/>
        <v>3</v>
      </c>
      <c r="D286" s="8">
        <f t="shared" ca="1" si="81"/>
        <v>47</v>
      </c>
      <c r="E286" s="12">
        <f t="shared" ca="1" si="82"/>
        <v>2</v>
      </c>
      <c r="F286" s="65">
        <f t="shared" ca="1" si="79"/>
        <v>1</v>
      </c>
      <c r="G286" s="12">
        <f t="shared" ca="1" si="83"/>
        <v>-1</v>
      </c>
      <c r="H286" s="7">
        <f t="shared" ca="1" si="84"/>
        <v>3</v>
      </c>
      <c r="I286" s="8" t="b">
        <f t="shared" ca="1" si="85"/>
        <v>0</v>
      </c>
      <c r="J286" s="12"/>
      <c r="K286" s="67">
        <f t="shared" ca="1" si="71"/>
        <v>1</v>
      </c>
      <c r="L286" s="25">
        <f t="shared" si="70"/>
        <v>5.9868434008924963E-2</v>
      </c>
      <c r="M286" s="8">
        <f t="shared" ca="1" si="72"/>
        <v>1</v>
      </c>
      <c r="N286" s="12"/>
      <c r="O286" s="75">
        <f ca="1">OFFSET(R286,0,F286)</f>
        <v>8.9649953841489882</v>
      </c>
      <c r="P286" s="73">
        <f ca="1">G286+OFFSET(T286,0,M286)</f>
        <v>8.9999999999999289</v>
      </c>
      <c r="Q286" s="29">
        <f ca="1">P286-O286</f>
        <v>3.5004615850940723E-2</v>
      </c>
      <c r="R286" s="28">
        <f ca="1">OFFSET(X286,0,E286*2)</f>
        <v>1.7593304062902462</v>
      </c>
      <c r="S286" s="25">
        <f ca="1">OFFSET(Y286,0,E286*2)</f>
        <v>8.9649953841489882</v>
      </c>
      <c r="T286" s="28">
        <f ca="1">OFFSET(X286,0,H286*2)</f>
        <v>2.8507690313975615</v>
      </c>
      <c r="U286" s="58">
        <f ca="1">OFFSET(Y286,0,H286*2)</f>
        <v>9.9999999999999289</v>
      </c>
      <c r="X286" s="51">
        <f ca="1">X285+IF(AND($E285=X$5,$F285=X$6), _alpha*$Q285, 0)</f>
        <v>5.1413912062573432</v>
      </c>
      <c r="Y286" s="36">
        <f ca="1">Y285+IF(AND($E285=Y$5,$F285=Y$6), _alpha*$Q285, 0)</f>
        <v>6.5596581339435041</v>
      </c>
      <c r="Z286" s="35">
        <f ca="1">Z285+IF(AND($E285=Z$5,$F285=Z$6), _alpha*$Q285, 0)</f>
        <v>1.416652319021523</v>
      </c>
      <c r="AA286" s="37">
        <f ca="1">AA285+IF(AND($E285=AA$5,$F285=AA$6), _alpha*$Q285, 0)</f>
        <v>7.8680516994255658</v>
      </c>
      <c r="AB286" s="36">
        <f ca="1">AB285+IF(AND($E285=AB$5,$F285=AB$6), _alpha*$Q285, 0)</f>
        <v>1.7593304062902462</v>
      </c>
      <c r="AC286" s="36">
        <f ca="1">AC285+IF(AND($E285=AC$5,$F285=AC$6), _alpha*$Q285, 0)</f>
        <v>8.9649953841489882</v>
      </c>
      <c r="AD286" s="35">
        <f ca="1">AD285+IF(AND($E285=AD$5,$F285=AD$6), _alpha*$Q285, 0)</f>
        <v>2.8507690313975615</v>
      </c>
      <c r="AE286" s="37">
        <f ca="1">AE285+IF(AND($E285=AE$5,$F285=AE$6), _alpha*$Q285, 0)</f>
        <v>9.9999999999999289</v>
      </c>
      <c r="AF286" s="36">
        <f ca="1">AF285+IF(AND($E285=AF$5,$F285=AF$6), _alpha*$Q285, 0)</f>
        <v>0</v>
      </c>
      <c r="AG286" s="52">
        <f ca="1">AG285+IF(AND($E285=AG$5,$F285=AG$6), _alpha*$Q285, 0)</f>
        <v>0</v>
      </c>
      <c r="AI286" s="7">
        <f t="shared" ca="1" si="73"/>
        <v>1</v>
      </c>
      <c r="AJ286" s="12">
        <f t="shared" ca="1" si="74"/>
        <v>1</v>
      </c>
      <c r="AK286" s="12">
        <f t="shared" ca="1" si="75"/>
        <v>1</v>
      </c>
      <c r="AL286" s="12">
        <f t="shared" ca="1" si="76"/>
        <v>1</v>
      </c>
      <c r="AM286" s="8">
        <f t="shared" ca="1" si="77"/>
        <v>0</v>
      </c>
    </row>
    <row r="287" spans="2:39" ht="19" thickBot="1">
      <c r="B287" s="14">
        <f t="shared" si="78"/>
        <v>279</v>
      </c>
      <c r="C287" s="7">
        <f t="shared" ca="1" si="80"/>
        <v>4</v>
      </c>
      <c r="D287" s="8">
        <f t="shared" ca="1" si="81"/>
        <v>47</v>
      </c>
      <c r="E287" s="12">
        <f t="shared" ca="1" si="82"/>
        <v>3</v>
      </c>
      <c r="F287" s="65">
        <f t="shared" ca="1" si="79"/>
        <v>1</v>
      </c>
      <c r="G287" s="12">
        <f t="shared" ca="1" si="83"/>
        <v>10</v>
      </c>
      <c r="H287" s="9">
        <f t="shared" ca="1" si="84"/>
        <v>4</v>
      </c>
      <c r="I287" s="10" t="b">
        <f t="shared" ca="1" si="85"/>
        <v>1</v>
      </c>
      <c r="J287" s="12"/>
      <c r="K287" s="68">
        <f t="shared" ca="1" si="71"/>
        <v>0</v>
      </c>
      <c r="L287" s="38">
        <f t="shared" si="70"/>
        <v>5.9761430466719681E-2</v>
      </c>
      <c r="M287" s="10">
        <f t="shared" ca="1" si="72"/>
        <v>0</v>
      </c>
      <c r="N287" s="12"/>
      <c r="O287" s="76">
        <f ca="1">OFFSET(R287,0,F287)</f>
        <v>9.9999999999999289</v>
      </c>
      <c r="P287" s="74">
        <f ca="1">G287+OFFSET(T287,0,M287)</f>
        <v>10</v>
      </c>
      <c r="Q287" s="59">
        <f ca="1">P287-O287</f>
        <v>7.1054273576010019E-14</v>
      </c>
      <c r="R287" s="60">
        <f ca="1">OFFSET(X287,0,E287*2)</f>
        <v>2.8507690313975615</v>
      </c>
      <c r="S287" s="38">
        <f ca="1">OFFSET(Y287,0,E287*2)</f>
        <v>9.9999999999999289</v>
      </c>
      <c r="T287" s="60">
        <f ca="1">OFFSET(X287,0,H287*2)</f>
        <v>0</v>
      </c>
      <c r="U287" s="61">
        <f ca="1">OFFSET(Y287,0,H287*2)</f>
        <v>0</v>
      </c>
      <c r="X287" s="53">
        <f ca="1">X286+IF(AND($E286=X$5,$F286=X$6), _alpha*$Q286, 0)</f>
        <v>5.1413912062573432</v>
      </c>
      <c r="Y287" s="54">
        <f ca="1">Y286+IF(AND($E286=Y$5,$F286=Y$6), _alpha*$Q286, 0)</f>
        <v>6.5596581339435041</v>
      </c>
      <c r="Z287" s="55">
        <f ca="1">Z286+IF(AND($E286=Z$5,$F286=Z$6), _alpha*$Q286, 0)</f>
        <v>1.416652319021523</v>
      </c>
      <c r="AA287" s="56">
        <f ca="1">AA286+IF(AND($E286=AA$5,$F286=AA$6), _alpha*$Q286, 0)</f>
        <v>7.8680516994255658</v>
      </c>
      <c r="AB287" s="54">
        <f ca="1">AB286+IF(AND($E286=AB$5,$F286=AB$6), _alpha*$Q286, 0)</f>
        <v>1.7593304062902462</v>
      </c>
      <c r="AC287" s="54">
        <f ca="1">AC286+IF(AND($E286=AC$5,$F286=AC$6), _alpha*$Q286, 0)</f>
        <v>8.9824976920744586</v>
      </c>
      <c r="AD287" s="55">
        <f ca="1">AD286+IF(AND($E286=AD$5,$F286=AD$6), _alpha*$Q286, 0)</f>
        <v>2.8507690313975615</v>
      </c>
      <c r="AE287" s="56">
        <f ca="1">AE286+IF(AND($E286=AE$5,$F286=AE$6), _alpha*$Q286, 0)</f>
        <v>9.9999999999999289</v>
      </c>
      <c r="AF287" s="54">
        <f ca="1">AF286+IF(AND($E286=AF$5,$F286=AF$6), _alpha*$Q286, 0)</f>
        <v>0</v>
      </c>
      <c r="AG287" s="57">
        <f ca="1">AG286+IF(AND($E286=AG$5,$F286=AG$6), _alpha*$Q286, 0)</f>
        <v>0</v>
      </c>
      <c r="AI287" s="9">
        <f t="shared" ca="1" si="73"/>
        <v>1</v>
      </c>
      <c r="AJ287" s="82">
        <f t="shared" ca="1" si="74"/>
        <v>1</v>
      </c>
      <c r="AK287" s="82">
        <f t="shared" ca="1" si="75"/>
        <v>1</v>
      </c>
      <c r="AL287" s="82">
        <f t="shared" ca="1" si="76"/>
        <v>1</v>
      </c>
      <c r="AM287" s="10">
        <f t="shared" ca="1" si="77"/>
        <v>0</v>
      </c>
    </row>
    <row r="288" spans="2:39">
      <c r="J288" s="12"/>
      <c r="N288" s="12"/>
    </row>
    <row r="289" spans="10:14">
      <c r="J289" s="12"/>
      <c r="N289" s="12"/>
    </row>
    <row r="290" spans="10:14">
      <c r="N290" s="12"/>
    </row>
  </sheetData>
  <mergeCells count="2">
    <mergeCell ref="R6:S6"/>
    <mergeCell ref="T6:U6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Sheet1</vt:lpstr>
      <vt:lpstr>_alpha</vt:lpstr>
      <vt:lpstr>_x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miyapad</dc:creator>
  <cp:lastModifiedBy>宮﨑 亮</cp:lastModifiedBy>
  <dcterms:created xsi:type="dcterms:W3CDTF">2019-02-28T23:37:10Z</dcterms:created>
  <dcterms:modified xsi:type="dcterms:W3CDTF">2019-03-15T11:21:59Z</dcterms:modified>
</cp:coreProperties>
</file>