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6_関数近似\"/>
    </mc:Choice>
  </mc:AlternateContent>
  <xr:revisionPtr revIDLastSave="0" documentId="13_ncr:1_{F362B8FD-F1B7-4926-B806-4454B0913918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_t">Sheet1!$F$4</definedName>
    <definedName name="_alpha_w">Sheet1!$E$4</definedName>
    <definedName name="_tau">Sheet1!$G$4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8" i="1" l="1"/>
  <c r="AJ8" i="1" l="1"/>
  <c r="AI8" i="1"/>
  <c r="AH8" i="1"/>
  <c r="AG8" i="1"/>
  <c r="AF8" i="1"/>
  <c r="AE8" i="1"/>
  <c r="AD8" i="1"/>
  <c r="AC8" i="1"/>
  <c r="AB8" i="1"/>
  <c r="AA8" i="1"/>
  <c r="V8" i="1"/>
  <c r="U8" i="1"/>
  <c r="T8" i="1"/>
  <c r="S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N8" i="1"/>
  <c r="AM8" i="1"/>
  <c r="O8" i="1"/>
  <c r="M8" i="1" l="1"/>
  <c r="F8" i="1" s="1"/>
  <c r="AP8" i="1" s="1"/>
  <c r="AO8" i="1" l="1"/>
  <c r="X8" i="1"/>
  <c r="H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P8" i="1" l="1"/>
  <c r="I8" i="1"/>
  <c r="E9" i="1" s="1"/>
  <c r="AN9" i="1" l="1"/>
  <c r="G8" i="1"/>
  <c r="Q8" i="1" s="1"/>
  <c r="D9" i="1"/>
  <c r="C9" i="1"/>
  <c r="R8" i="1" l="1"/>
  <c r="Y8" i="1" s="1"/>
  <c r="AS8" i="1" l="1"/>
  <c r="AW9" i="1" s="1"/>
  <c r="AT8" i="1"/>
  <c r="AX9" i="1" s="1"/>
  <c r="AQ8" i="1"/>
  <c r="AU9" i="1" s="1"/>
  <c r="AR8" i="1"/>
  <c r="AV9" i="1" s="1"/>
  <c r="Z8" i="1"/>
  <c r="L9" i="1" l="1"/>
  <c r="K9" i="1" s="1"/>
  <c r="AD9" i="1"/>
  <c r="AI9" i="1" s="1"/>
  <c r="AB9" i="1"/>
  <c r="AG9" i="1" s="1"/>
  <c r="AE9" i="1"/>
  <c r="AJ9" i="1" s="1"/>
  <c r="AC9" i="1"/>
  <c r="AH9" i="1" s="1"/>
  <c r="AA9" i="1"/>
  <c r="AF9" i="1" s="1"/>
  <c r="U9" i="1"/>
  <c r="T9" i="1"/>
  <c r="S9" i="1"/>
  <c r="V9" i="1"/>
  <c r="O9" i="1"/>
  <c r="M9" i="1" l="1"/>
  <c r="F9" i="1" s="1"/>
  <c r="AP9" i="1" l="1"/>
  <c r="AO9" i="1"/>
  <c r="H9" i="1"/>
  <c r="X9" i="1"/>
  <c r="P9" i="1" l="1"/>
  <c r="I9" i="1"/>
  <c r="C10" i="1" s="1"/>
  <c r="G9" i="1" l="1"/>
  <c r="D10" i="1"/>
  <c r="E10" i="1"/>
  <c r="Q9" i="1" l="1"/>
  <c r="R9" i="1" s="1"/>
  <c r="Y9" i="1" s="1"/>
  <c r="Z9" i="1" s="1"/>
  <c r="AN10" i="1"/>
  <c r="AQ9" i="1" l="1"/>
  <c r="AU10" i="1" s="1"/>
  <c r="AT9" i="1"/>
  <c r="AX10" i="1" s="1"/>
  <c r="AR9" i="1"/>
  <c r="AV10" i="1" s="1"/>
  <c r="AS9" i="1"/>
  <c r="AW10" i="1" s="1"/>
  <c r="L10" i="1" l="1"/>
  <c r="K10" i="1" s="1"/>
  <c r="AC10" i="1"/>
  <c r="AH10" i="1" s="1"/>
  <c r="AE10" i="1"/>
  <c r="AJ10" i="1" s="1"/>
  <c r="AB10" i="1"/>
  <c r="AG10" i="1" s="1"/>
  <c r="AA10" i="1"/>
  <c r="AD10" i="1"/>
  <c r="AI10" i="1" s="1"/>
  <c r="U10" i="1"/>
  <c r="T10" i="1"/>
  <c r="S10" i="1"/>
  <c r="V10" i="1"/>
  <c r="O10" i="1"/>
  <c r="AF10" i="1" l="1"/>
  <c r="M10" i="1" s="1"/>
  <c r="F10" i="1" s="1"/>
  <c r="AO10" i="1" l="1"/>
  <c r="AP10" i="1"/>
  <c r="H10" i="1"/>
  <c r="X10" i="1"/>
  <c r="I10" i="1" l="1"/>
  <c r="P10" i="1"/>
  <c r="G10" i="1" l="1"/>
  <c r="Q10" i="1" s="1"/>
  <c r="R10" i="1" s="1"/>
  <c r="E11" i="1"/>
  <c r="AN11" i="1" s="1"/>
  <c r="D11" i="1"/>
  <c r="C11" i="1"/>
  <c r="AS10" i="1" l="1"/>
  <c r="AW11" i="1" s="1"/>
  <c r="AT10" i="1"/>
  <c r="AX11" i="1" s="1"/>
  <c r="Y10" i="1"/>
  <c r="Z10" i="1" s="1"/>
  <c r="AQ10" i="1"/>
  <c r="AU11" i="1" s="1"/>
  <c r="AR10" i="1"/>
  <c r="AV11" i="1" s="1"/>
  <c r="L11" i="1" l="1"/>
  <c r="K11" i="1" s="1"/>
  <c r="T11" i="1"/>
  <c r="S11" i="1"/>
  <c r="O11" i="1"/>
  <c r="U11" i="1"/>
  <c r="V11" i="1"/>
  <c r="AD11" i="1"/>
  <c r="AI11" i="1" s="1"/>
  <c r="AB11" i="1"/>
  <c r="AG11" i="1" s="1"/>
  <c r="AC11" i="1"/>
  <c r="AH11" i="1" s="1"/>
  <c r="AE11" i="1"/>
  <c r="AJ11" i="1" s="1"/>
  <c r="AA11" i="1"/>
  <c r="AF11" i="1" s="1"/>
  <c r="M11" i="1" l="1"/>
  <c r="F11" i="1" s="1"/>
  <c r="AP11" i="1" l="1"/>
  <c r="AO11" i="1"/>
  <c r="H11" i="1"/>
  <c r="I11" i="1" s="1"/>
  <c r="G11" i="1" s="1"/>
  <c r="X11" i="1"/>
  <c r="P11" i="1" l="1"/>
  <c r="Q11" i="1" s="1"/>
  <c r="R11" i="1" s="1"/>
  <c r="AS11" i="1" s="1"/>
  <c r="AW12" i="1" s="1"/>
  <c r="C12" i="1"/>
  <c r="D12" i="1"/>
  <c r="E12" i="1"/>
  <c r="AN12" i="1" s="1"/>
  <c r="AR11" i="1" l="1"/>
  <c r="AV12" i="1" s="1"/>
  <c r="AT11" i="1"/>
  <c r="AX12" i="1" s="1"/>
  <c r="AE12" i="1" s="1"/>
  <c r="AJ12" i="1" s="1"/>
  <c r="Y11" i="1"/>
  <c r="Z11" i="1" s="1"/>
  <c r="AQ11" i="1"/>
  <c r="AU12" i="1" s="1"/>
  <c r="L12" i="1" l="1"/>
  <c r="K12" i="1" s="1"/>
  <c r="O12" i="1"/>
  <c r="AD12" i="1"/>
  <c r="AI12" i="1" s="1"/>
  <c r="AB12" i="1"/>
  <c r="AG12" i="1" s="1"/>
  <c r="T12" i="1"/>
  <c r="AA12" i="1"/>
  <c r="AF12" i="1" s="1"/>
  <c r="AC12" i="1"/>
  <c r="AH12" i="1" s="1"/>
  <c r="S12" i="1"/>
  <c r="U12" i="1"/>
  <c r="V12" i="1"/>
  <c r="M12" i="1" l="1"/>
  <c r="F12" i="1" s="1"/>
  <c r="AO12" i="1" s="1"/>
  <c r="H12" i="1" l="1"/>
  <c r="P12" i="1" s="1"/>
  <c r="AP12" i="1"/>
  <c r="X12" i="1"/>
  <c r="I12" i="1" l="1"/>
  <c r="E13" i="1" s="1"/>
  <c r="AN13" i="1" s="1"/>
  <c r="C13" i="1" l="1"/>
  <c r="G12" i="1"/>
  <c r="Q12" i="1" s="1"/>
  <c r="R12" i="1" s="1"/>
  <c r="Y12" i="1" s="1"/>
  <c r="Z12" i="1" s="1"/>
  <c r="D13" i="1"/>
  <c r="AQ12" i="1" l="1"/>
  <c r="AU13" i="1" s="1"/>
  <c r="AS12" i="1"/>
  <c r="AW13" i="1" s="1"/>
  <c r="AR12" i="1"/>
  <c r="AV13" i="1" s="1"/>
  <c r="AT12" i="1"/>
  <c r="AX13" i="1" s="1"/>
  <c r="AB13" i="1" s="1"/>
  <c r="AG13" i="1" s="1"/>
  <c r="T13" i="1" l="1"/>
  <c r="V13" i="1"/>
  <c r="S13" i="1"/>
  <c r="L13" i="1"/>
  <c r="K13" i="1" s="1"/>
  <c r="AC13" i="1"/>
  <c r="AH13" i="1" s="1"/>
  <c r="AE13" i="1"/>
  <c r="AJ13" i="1" s="1"/>
  <c r="O13" i="1"/>
  <c r="U13" i="1"/>
  <c r="AD13" i="1"/>
  <c r="AI13" i="1" s="1"/>
  <c r="AA13" i="1"/>
  <c r="AF13" i="1" s="1"/>
  <c r="M13" i="1" l="1"/>
  <c r="F13" i="1" s="1"/>
  <c r="AP13" i="1" s="1"/>
  <c r="X13" i="1" l="1"/>
  <c r="AO13" i="1"/>
  <c r="H13" i="1"/>
  <c r="P13" i="1" s="1"/>
  <c r="I13" i="1" l="1"/>
  <c r="C14" i="1" s="1"/>
  <c r="G13" i="1" l="1"/>
  <c r="Q13" i="1" s="1"/>
  <c r="R13" i="1" s="1"/>
  <c r="Y13" i="1" s="1"/>
  <c r="E14" i="1"/>
  <c r="D14" i="1"/>
  <c r="AN14" i="1"/>
  <c r="AQ13" i="1"/>
  <c r="AU14" i="1" s="1"/>
  <c r="AR13" i="1"/>
  <c r="AV14" i="1" s="1"/>
  <c r="AS13" i="1"/>
  <c r="AW14" i="1" s="1"/>
  <c r="Z13" i="1"/>
  <c r="AT13" i="1" l="1"/>
  <c r="AX14" i="1" s="1"/>
  <c r="L14" i="1" s="1"/>
  <c r="K14" i="1" s="1"/>
  <c r="AD14" i="1"/>
  <c r="AI14" i="1" s="1"/>
  <c r="U14" i="1"/>
  <c r="T14" i="1"/>
  <c r="S14" i="1"/>
  <c r="V14" i="1"/>
  <c r="O14" i="1"/>
  <c r="AA14" i="1" l="1"/>
  <c r="AF14" i="1" s="1"/>
  <c r="AC14" i="1"/>
  <c r="AH14" i="1" s="1"/>
  <c r="AE14" i="1"/>
  <c r="AJ14" i="1" s="1"/>
  <c r="AB14" i="1"/>
  <c r="AG14" i="1" s="1"/>
  <c r="M14" i="1"/>
  <c r="F14" i="1" s="1"/>
  <c r="AO14" i="1" l="1"/>
  <c r="AP14" i="1"/>
  <c r="H14" i="1"/>
  <c r="I14" i="1" s="1"/>
  <c r="X14" i="1"/>
  <c r="P14" i="1" l="1"/>
  <c r="E15" i="1"/>
  <c r="G14" i="1"/>
  <c r="D15" i="1"/>
  <c r="C15" i="1"/>
  <c r="Q14" i="1" l="1"/>
  <c r="R14" i="1" s="1"/>
  <c r="Y14" i="1" s="1"/>
  <c r="AN15" i="1"/>
  <c r="AQ14" i="1" l="1"/>
  <c r="AU15" i="1" s="1"/>
  <c r="AT14" i="1"/>
  <c r="AX15" i="1" s="1"/>
  <c r="AS14" i="1"/>
  <c r="AW15" i="1" s="1"/>
  <c r="AR14" i="1"/>
  <c r="AV15" i="1" s="1"/>
  <c r="Z14" i="1"/>
  <c r="L15" i="1" l="1"/>
  <c r="K15" i="1" s="1"/>
  <c r="AB15" i="1"/>
  <c r="AG15" i="1" s="1"/>
  <c r="AE15" i="1"/>
  <c r="AJ15" i="1" s="1"/>
  <c r="AA15" i="1"/>
  <c r="AF15" i="1" s="1"/>
  <c r="AD15" i="1"/>
  <c r="AI15" i="1" s="1"/>
  <c r="AC15" i="1"/>
  <c r="AH15" i="1" s="1"/>
  <c r="U15" i="1"/>
  <c r="T15" i="1"/>
  <c r="S15" i="1"/>
  <c r="V15" i="1"/>
  <c r="O15" i="1"/>
  <c r="M15" i="1" l="1"/>
  <c r="F15" i="1" s="1"/>
  <c r="AO15" i="1" l="1"/>
  <c r="AP15" i="1"/>
  <c r="X15" i="1"/>
  <c r="H15" i="1"/>
  <c r="P15" i="1" s="1"/>
  <c r="I15" i="1" l="1"/>
  <c r="D16" i="1" s="1"/>
  <c r="C16" i="1" l="1"/>
  <c r="G15" i="1"/>
  <c r="Q15" i="1" s="1"/>
  <c r="R15" i="1" s="1"/>
  <c r="Y15" i="1" s="1"/>
  <c r="E16" i="1"/>
  <c r="AN16" i="1" s="1"/>
  <c r="AQ15" i="1" l="1"/>
  <c r="AU16" i="1" s="1"/>
  <c r="AT15" i="1"/>
  <c r="AX16" i="1" s="1"/>
  <c r="AR15" i="1"/>
  <c r="AV16" i="1" s="1"/>
  <c r="AS15" i="1"/>
  <c r="AW16" i="1" s="1"/>
  <c r="Z15" i="1"/>
  <c r="L16" i="1" l="1"/>
  <c r="K16" i="1" s="1"/>
  <c r="AD16" i="1"/>
  <c r="AI16" i="1" s="1"/>
  <c r="AA16" i="1"/>
  <c r="AF16" i="1" s="1"/>
  <c r="AC16" i="1"/>
  <c r="AH16" i="1" s="1"/>
  <c r="AE16" i="1"/>
  <c r="AJ16" i="1" s="1"/>
  <c r="AB16" i="1"/>
  <c r="AG16" i="1" s="1"/>
  <c r="U16" i="1"/>
  <c r="T16" i="1"/>
  <c r="S16" i="1"/>
  <c r="V16" i="1"/>
  <c r="O16" i="1"/>
  <c r="M16" i="1" l="1"/>
  <c r="F16" i="1" s="1"/>
  <c r="AO16" i="1" l="1"/>
  <c r="AP16" i="1"/>
  <c r="X16" i="1"/>
  <c r="H16" i="1"/>
  <c r="P16" i="1" s="1"/>
  <c r="I16" i="1" l="1"/>
  <c r="D17" i="1" s="1"/>
  <c r="G16" i="1" l="1"/>
  <c r="Q16" i="1" s="1"/>
  <c r="R16" i="1" s="1"/>
  <c r="Y16" i="1" s="1"/>
  <c r="C17" i="1"/>
  <c r="E17" i="1"/>
  <c r="AN17" i="1" s="1"/>
  <c r="Z16" i="1" l="1"/>
  <c r="AR16" i="1"/>
  <c r="AV17" i="1" s="1"/>
  <c r="AQ16" i="1"/>
  <c r="AU17" i="1" s="1"/>
  <c r="AT16" i="1"/>
  <c r="AX17" i="1" s="1"/>
  <c r="AS16" i="1"/>
  <c r="AW17" i="1" s="1"/>
  <c r="L17" i="1" l="1"/>
  <c r="K17" i="1" s="1"/>
  <c r="AC17" i="1"/>
  <c r="AH17" i="1" s="1"/>
  <c r="AA17" i="1"/>
  <c r="AF17" i="1" s="1"/>
  <c r="AB17" i="1"/>
  <c r="AG17" i="1" s="1"/>
  <c r="AE17" i="1"/>
  <c r="AJ17" i="1" s="1"/>
  <c r="AD17" i="1"/>
  <c r="AI17" i="1" s="1"/>
  <c r="U17" i="1"/>
  <c r="T17" i="1"/>
  <c r="S17" i="1"/>
  <c r="V17" i="1"/>
  <c r="O17" i="1"/>
  <c r="M17" i="1" l="1"/>
  <c r="F17" i="1" s="1"/>
  <c r="AO17" i="1" l="1"/>
  <c r="AP17" i="1"/>
  <c r="X17" i="1"/>
  <c r="H17" i="1"/>
  <c r="I17" i="1" l="1"/>
  <c r="D18" i="1" s="1"/>
  <c r="P17" i="1"/>
  <c r="C18" i="1" l="1"/>
  <c r="G17" i="1"/>
  <c r="E18" i="1"/>
  <c r="AN18" i="1" s="1"/>
  <c r="Q17" i="1" l="1"/>
  <c r="R17" i="1" s="1"/>
  <c r="Y17" i="1" s="1"/>
  <c r="Z17" i="1" s="1"/>
  <c r="AQ17" i="1" l="1"/>
  <c r="AU18" i="1" s="1"/>
  <c r="AR17" i="1"/>
  <c r="AV18" i="1" s="1"/>
  <c r="AT17" i="1"/>
  <c r="AX18" i="1" s="1"/>
  <c r="AS17" i="1"/>
  <c r="AW18" i="1" s="1"/>
  <c r="L18" i="1" l="1"/>
  <c r="K18" i="1" s="1"/>
  <c r="AB18" i="1"/>
  <c r="AG18" i="1" s="1"/>
  <c r="V18" i="1"/>
  <c r="O18" i="1"/>
  <c r="S18" i="1"/>
  <c r="T18" i="1"/>
  <c r="U18" i="1"/>
  <c r="AE18" i="1"/>
  <c r="AJ18" i="1" s="1"/>
  <c r="AD18" i="1"/>
  <c r="AI18" i="1" s="1"/>
  <c r="AA18" i="1"/>
  <c r="AF18" i="1" s="1"/>
  <c r="AC18" i="1"/>
  <c r="AH18" i="1" s="1"/>
  <c r="M18" i="1" l="1"/>
  <c r="F18" i="1" s="1"/>
  <c r="AO18" i="1" s="1"/>
  <c r="X18" i="1" l="1"/>
  <c r="AP18" i="1"/>
  <c r="H18" i="1"/>
  <c r="I18" i="1" s="1"/>
  <c r="E19" i="1" s="1"/>
  <c r="AN19" i="1" s="1"/>
  <c r="C19" i="1" l="1"/>
  <c r="D19" i="1"/>
  <c r="P18" i="1"/>
  <c r="G18" i="1"/>
  <c r="Q18" i="1" l="1"/>
  <c r="R18" i="1" s="1"/>
  <c r="Y18" i="1" s="1"/>
  <c r="Z18" i="1" s="1"/>
  <c r="AQ18" i="1" l="1"/>
  <c r="AU19" i="1" s="1"/>
  <c r="AT18" i="1"/>
  <c r="AX19" i="1" s="1"/>
  <c r="AS18" i="1"/>
  <c r="AW19" i="1" s="1"/>
  <c r="L19" i="1" s="1"/>
  <c r="K19" i="1" s="1"/>
  <c r="AR18" i="1"/>
  <c r="AV19" i="1" s="1"/>
  <c r="M19" i="1" l="1"/>
  <c r="F19" i="1" s="1"/>
  <c r="T19" i="1"/>
  <c r="O19" i="1"/>
  <c r="AC19" i="1"/>
  <c r="AH19" i="1" s="1"/>
  <c r="S19" i="1"/>
  <c r="V19" i="1"/>
  <c r="AE19" i="1"/>
  <c r="AJ19" i="1" s="1"/>
  <c r="AB19" i="1"/>
  <c r="AG19" i="1" s="1"/>
  <c r="AD19" i="1"/>
  <c r="AI19" i="1" s="1"/>
  <c r="U19" i="1"/>
  <c r="AA19" i="1"/>
  <c r="AF19" i="1" s="1"/>
  <c r="AP19" i="1" l="1"/>
  <c r="AO19" i="1"/>
  <c r="H19" i="1"/>
  <c r="I19" i="1" s="1"/>
  <c r="G19" i="1" s="1"/>
  <c r="X19" i="1"/>
  <c r="P19" i="1" l="1"/>
  <c r="Q19" i="1" s="1"/>
  <c r="R19" i="1" s="1"/>
  <c r="Y19" i="1" s="1"/>
  <c r="D20" i="1"/>
  <c r="E20" i="1"/>
  <c r="AN20" i="1" s="1"/>
  <c r="C20" i="1"/>
  <c r="Z19" i="1" l="1"/>
  <c r="AR19" i="1"/>
  <c r="AV20" i="1" s="1"/>
  <c r="AQ19" i="1"/>
  <c r="AU20" i="1" s="1"/>
  <c r="AS19" i="1"/>
  <c r="AW20" i="1" s="1"/>
  <c r="L20" i="1" s="1"/>
  <c r="K20" i="1" s="1"/>
  <c r="AT19" i="1"/>
  <c r="AX20" i="1" s="1"/>
  <c r="AD20" i="1" l="1"/>
  <c r="AI20" i="1" s="1"/>
  <c r="AB20" i="1"/>
  <c r="AG20" i="1" s="1"/>
  <c r="AE20" i="1"/>
  <c r="AJ20" i="1" s="1"/>
  <c r="AA20" i="1"/>
  <c r="AC20" i="1"/>
  <c r="AH20" i="1" s="1"/>
  <c r="O20" i="1"/>
  <c r="U20" i="1"/>
  <c r="T20" i="1"/>
  <c r="S20" i="1"/>
  <c r="V20" i="1"/>
  <c r="AF20" i="1" l="1"/>
  <c r="M20" i="1" s="1"/>
  <c r="F20" i="1" s="1"/>
  <c r="AO20" i="1" l="1"/>
  <c r="AP20" i="1"/>
  <c r="X20" i="1"/>
  <c r="H20" i="1"/>
  <c r="I20" i="1" s="1"/>
  <c r="P20" i="1" l="1"/>
  <c r="C21" i="1"/>
  <c r="D21" i="1"/>
  <c r="E21" i="1"/>
  <c r="G20" i="1"/>
  <c r="AN21" i="1" l="1"/>
  <c r="Q20" i="1"/>
  <c r="R20" i="1" s="1"/>
  <c r="Y20" i="1" s="1"/>
  <c r="AQ20" i="1" l="1"/>
  <c r="AU21" i="1" s="1"/>
  <c r="AT20" i="1"/>
  <c r="AX21" i="1" s="1"/>
  <c r="AS20" i="1"/>
  <c r="AW21" i="1" s="1"/>
  <c r="AR20" i="1"/>
  <c r="AV21" i="1" s="1"/>
  <c r="Z20" i="1"/>
  <c r="L21" i="1" l="1"/>
  <c r="K21" i="1" s="1"/>
  <c r="AC21" i="1"/>
  <c r="AH21" i="1" s="1"/>
  <c r="AB21" i="1"/>
  <c r="AG21" i="1" s="1"/>
  <c r="AA21" i="1"/>
  <c r="AF21" i="1" s="1"/>
  <c r="AE21" i="1"/>
  <c r="AJ21" i="1" s="1"/>
  <c r="AD21" i="1"/>
  <c r="AI21" i="1" s="1"/>
  <c r="U21" i="1"/>
  <c r="T21" i="1"/>
  <c r="S21" i="1"/>
  <c r="V21" i="1"/>
  <c r="O21" i="1"/>
  <c r="M21" i="1" l="1"/>
  <c r="F21" i="1" s="1"/>
  <c r="AP21" i="1" l="1"/>
  <c r="AO21" i="1"/>
  <c r="H21" i="1"/>
  <c r="P21" i="1" s="1"/>
  <c r="X21" i="1"/>
  <c r="I21" i="1" l="1"/>
  <c r="D22" i="1" s="1"/>
  <c r="C22" i="1" l="1"/>
  <c r="G21" i="1"/>
  <c r="Q21" i="1" s="1"/>
  <c r="R21" i="1" s="1"/>
  <c r="Y21" i="1" s="1"/>
  <c r="E22" i="1"/>
  <c r="AN22" i="1" s="1"/>
  <c r="Z21" i="1" l="1"/>
  <c r="AT21" i="1"/>
  <c r="AX22" i="1" s="1"/>
  <c r="AR21" i="1"/>
  <c r="AV22" i="1" s="1"/>
  <c r="AQ21" i="1"/>
  <c r="AU22" i="1" s="1"/>
  <c r="AS21" i="1"/>
  <c r="AW22" i="1" s="1"/>
  <c r="L22" i="1" l="1"/>
  <c r="K22" i="1" s="1"/>
  <c r="AB22" i="1"/>
  <c r="AG22" i="1" s="1"/>
  <c r="AC22" i="1"/>
  <c r="AH22" i="1" s="1"/>
  <c r="AD22" i="1"/>
  <c r="AI22" i="1" s="1"/>
  <c r="AA22" i="1"/>
  <c r="AF22" i="1" s="1"/>
  <c r="AE22" i="1"/>
  <c r="AJ22" i="1" s="1"/>
  <c r="T22" i="1"/>
  <c r="S22" i="1"/>
  <c r="U22" i="1"/>
  <c r="O22" i="1"/>
  <c r="V22" i="1"/>
  <c r="M22" i="1" l="1"/>
  <c r="F22" i="1" s="1"/>
  <c r="AO22" i="1" l="1"/>
  <c r="AP22" i="1"/>
  <c r="X22" i="1"/>
  <c r="H22" i="1"/>
  <c r="P22" i="1" s="1"/>
  <c r="I22" i="1" l="1"/>
  <c r="E23" i="1" s="1"/>
  <c r="C23" i="1" l="1"/>
  <c r="D23" i="1"/>
  <c r="G22" i="1"/>
  <c r="Q22" i="1" s="1"/>
  <c r="R22" i="1" s="1"/>
  <c r="Y22" i="1" s="1"/>
  <c r="AN23" i="1"/>
  <c r="AS22" i="1" l="1"/>
  <c r="AW23" i="1" s="1"/>
  <c r="AR22" i="1"/>
  <c r="AV23" i="1" s="1"/>
  <c r="AQ22" i="1"/>
  <c r="AU23" i="1" s="1"/>
  <c r="AT22" i="1"/>
  <c r="AX23" i="1" s="1"/>
  <c r="Z22" i="1"/>
  <c r="L23" i="1" l="1"/>
  <c r="K23" i="1" s="1"/>
  <c r="AE23" i="1"/>
  <c r="AJ23" i="1" s="1"/>
  <c r="AA23" i="1"/>
  <c r="AF23" i="1" s="1"/>
  <c r="AC23" i="1"/>
  <c r="AH23" i="1" s="1"/>
  <c r="AB23" i="1"/>
  <c r="AG23" i="1" s="1"/>
  <c r="AD23" i="1"/>
  <c r="AI23" i="1" s="1"/>
  <c r="U23" i="1"/>
  <c r="V23" i="1"/>
  <c r="O23" i="1"/>
  <c r="T23" i="1"/>
  <c r="S23" i="1"/>
  <c r="M23" i="1" l="1"/>
  <c r="F23" i="1" s="1"/>
  <c r="AP23" i="1" l="1"/>
  <c r="AO23" i="1"/>
  <c r="H23" i="1"/>
  <c r="I23" i="1" s="1"/>
  <c r="X23" i="1"/>
  <c r="P23" i="1" l="1"/>
  <c r="C24" i="1"/>
  <c r="G23" i="1"/>
  <c r="E24" i="1"/>
  <c r="D24" i="1"/>
  <c r="Q23" i="1" l="1"/>
  <c r="R23" i="1" s="1"/>
  <c r="Y23" i="1" s="1"/>
  <c r="Z23" i="1" s="1"/>
  <c r="AN24" i="1"/>
  <c r="AR23" i="1" l="1"/>
  <c r="AV24" i="1" s="1"/>
  <c r="AS23" i="1"/>
  <c r="AW24" i="1" s="1"/>
  <c r="AQ23" i="1"/>
  <c r="AU24" i="1" s="1"/>
  <c r="AT23" i="1"/>
  <c r="AX24" i="1" s="1"/>
  <c r="L24" i="1" l="1"/>
  <c r="K24" i="1" s="1"/>
  <c r="AC24" i="1"/>
  <c r="AH24" i="1" s="1"/>
  <c r="T24" i="1"/>
  <c r="S24" i="1"/>
  <c r="O24" i="1"/>
  <c r="U24" i="1"/>
  <c r="V24" i="1"/>
  <c r="AD24" i="1"/>
  <c r="AI24" i="1" s="1"/>
  <c r="AB24" i="1"/>
  <c r="AG24" i="1" s="1"/>
  <c r="AA24" i="1"/>
  <c r="AF24" i="1" s="1"/>
  <c r="AE24" i="1"/>
  <c r="AJ24" i="1" s="1"/>
  <c r="M24" i="1" l="1"/>
  <c r="F24" i="1" s="1"/>
  <c r="AO24" i="1" l="1"/>
  <c r="AP24" i="1"/>
  <c r="X24" i="1"/>
  <c r="H24" i="1"/>
  <c r="P24" i="1" s="1"/>
  <c r="I24" i="1" l="1"/>
  <c r="E25" i="1" s="1"/>
  <c r="AN25" i="1" s="1"/>
  <c r="C25" i="1" l="1"/>
  <c r="G24" i="1"/>
  <c r="Q24" i="1" s="1"/>
  <c r="R24" i="1" s="1"/>
  <c r="Y24" i="1" s="1"/>
  <c r="Z24" i="1" s="1"/>
  <c r="D25" i="1"/>
  <c r="AR24" i="1" l="1"/>
  <c r="AV25" i="1" s="1"/>
  <c r="AS24" i="1"/>
  <c r="AW25" i="1" s="1"/>
  <c r="AQ24" i="1"/>
  <c r="AU25" i="1" s="1"/>
  <c r="AT24" i="1"/>
  <c r="AX25" i="1" s="1"/>
  <c r="L25" i="1" l="1"/>
  <c r="K25" i="1" s="1"/>
  <c r="S25" i="1"/>
  <c r="AC25" i="1"/>
  <c r="AH25" i="1" s="1"/>
  <c r="O25" i="1"/>
  <c r="T25" i="1"/>
  <c r="AB25" i="1"/>
  <c r="AG25" i="1" s="1"/>
  <c r="U25" i="1"/>
  <c r="V25" i="1"/>
  <c r="AD25" i="1"/>
  <c r="AI25" i="1" s="1"/>
  <c r="AA25" i="1"/>
  <c r="AF25" i="1" s="1"/>
  <c r="AE25" i="1"/>
  <c r="AJ25" i="1" s="1"/>
  <c r="M25" i="1" l="1"/>
  <c r="F25" i="1" s="1"/>
  <c r="AP25" i="1" s="1"/>
  <c r="X25" i="1" l="1"/>
  <c r="H25" i="1"/>
  <c r="P25" i="1" s="1"/>
  <c r="AO25" i="1"/>
  <c r="I25" i="1" l="1"/>
  <c r="E26" i="1" s="1"/>
  <c r="AN26" i="1" s="1"/>
  <c r="D26" i="1" l="1"/>
  <c r="G25" i="1"/>
  <c r="Q25" i="1" s="1"/>
  <c r="R25" i="1" s="1"/>
  <c r="AR25" i="1" s="1"/>
  <c r="AV26" i="1" s="1"/>
  <c r="C26" i="1"/>
  <c r="Y25" i="1" l="1"/>
  <c r="Z25" i="1" s="1"/>
  <c r="AQ25" i="1"/>
  <c r="AU26" i="1" s="1"/>
  <c r="U26" i="1" s="1"/>
  <c r="AT25" i="1"/>
  <c r="AX26" i="1" s="1"/>
  <c r="AS25" i="1"/>
  <c r="AW26" i="1" s="1"/>
  <c r="L26" i="1" l="1"/>
  <c r="O26" i="1"/>
  <c r="V26" i="1"/>
  <c r="T26" i="1"/>
  <c r="S26" i="1"/>
  <c r="AE26" i="1"/>
  <c r="AJ26" i="1" s="1"/>
  <c r="AC26" i="1"/>
  <c r="AH26" i="1" s="1"/>
  <c r="AD26" i="1"/>
  <c r="AI26" i="1" s="1"/>
  <c r="AA26" i="1"/>
  <c r="AF26" i="1" s="1"/>
  <c r="AB26" i="1"/>
  <c r="AG26" i="1" s="1"/>
  <c r="M26" i="1" l="1"/>
  <c r="F26" i="1" s="1"/>
  <c r="AO26" i="1" s="1"/>
  <c r="K26" i="1"/>
  <c r="H26" i="1" l="1"/>
  <c r="AP26" i="1"/>
  <c r="X26" i="1"/>
  <c r="I26" i="1"/>
  <c r="P26" i="1"/>
  <c r="C27" i="1" l="1"/>
  <c r="G26" i="1"/>
  <c r="Q26" i="1" s="1"/>
  <c r="R26" i="1" s="1"/>
  <c r="E27" i="1"/>
  <c r="AN27" i="1" s="1"/>
  <c r="D27" i="1"/>
  <c r="Y26" i="1" l="1"/>
  <c r="Z26" i="1" s="1"/>
  <c r="AS26" i="1"/>
  <c r="AW27" i="1" s="1"/>
  <c r="AT26" i="1"/>
  <c r="AX27" i="1" s="1"/>
  <c r="AR26" i="1"/>
  <c r="AV27" i="1" s="1"/>
  <c r="AQ26" i="1"/>
  <c r="AU27" i="1" s="1"/>
  <c r="L27" i="1" l="1"/>
  <c r="K27" i="1" s="1"/>
  <c r="AE27" i="1"/>
  <c r="AJ27" i="1" s="1"/>
  <c r="AC27" i="1"/>
  <c r="AH27" i="1" s="1"/>
  <c r="AB27" i="1"/>
  <c r="AG27" i="1" s="1"/>
  <c r="AA27" i="1"/>
  <c r="AF27" i="1" s="1"/>
  <c r="AD27" i="1"/>
  <c r="AI27" i="1" s="1"/>
  <c r="S27" i="1"/>
  <c r="V27" i="1"/>
  <c r="T27" i="1"/>
  <c r="U27" i="1"/>
  <c r="O27" i="1"/>
  <c r="M27" i="1" l="1"/>
  <c r="F27" i="1" s="1"/>
  <c r="X27" i="1" s="1"/>
  <c r="AP27" i="1" l="1"/>
  <c r="AO27" i="1"/>
  <c r="H27" i="1"/>
  <c r="P27" i="1" s="1"/>
  <c r="I27" i="1" l="1"/>
  <c r="E28" i="1" s="1"/>
  <c r="AN28" i="1" s="1"/>
  <c r="G27" i="1" l="1"/>
  <c r="Q27" i="1" s="1"/>
  <c r="R27" i="1" s="1"/>
  <c r="AS27" i="1" s="1"/>
  <c r="AW28" i="1" s="1"/>
  <c r="C28" i="1"/>
  <c r="D28" i="1"/>
  <c r="Y27" i="1" l="1"/>
  <c r="Z27" i="1" s="1"/>
  <c r="AQ27" i="1"/>
  <c r="AU28" i="1" s="1"/>
  <c r="AR27" i="1"/>
  <c r="AV28" i="1" s="1"/>
  <c r="AT27" i="1"/>
  <c r="AX28" i="1" s="1"/>
  <c r="AD28" i="1" s="1"/>
  <c r="AI28" i="1" s="1"/>
  <c r="L28" i="1" l="1"/>
  <c r="K28" i="1" s="1"/>
  <c r="U28" i="1"/>
  <c r="T28" i="1"/>
  <c r="V28" i="1"/>
  <c r="S28" i="1"/>
  <c r="O28" i="1"/>
  <c r="AC28" i="1"/>
  <c r="AH28" i="1" s="1"/>
  <c r="AE28" i="1"/>
  <c r="AJ28" i="1" s="1"/>
  <c r="AA28" i="1"/>
  <c r="AF28" i="1" s="1"/>
  <c r="AB28" i="1"/>
  <c r="AG28" i="1" s="1"/>
  <c r="M28" i="1" l="1"/>
  <c r="F28" i="1" s="1"/>
  <c r="X28" i="1" s="1"/>
  <c r="AO28" i="1" l="1"/>
  <c r="AP28" i="1"/>
  <c r="H28" i="1"/>
  <c r="P28" i="1" s="1"/>
  <c r="I28" i="1" l="1"/>
  <c r="E29" i="1" s="1"/>
  <c r="AN29" i="1" s="1"/>
  <c r="C29" i="1" l="1"/>
  <c r="D29" i="1"/>
  <c r="G28" i="1"/>
  <c r="Q28" i="1" s="1"/>
  <c r="R28" i="1" s="1"/>
  <c r="AQ28" i="1" s="1"/>
  <c r="AU29" i="1" s="1"/>
  <c r="AR28" i="1" l="1"/>
  <c r="AV29" i="1" s="1"/>
  <c r="T29" i="1" s="1"/>
  <c r="AS28" i="1"/>
  <c r="AW29" i="1" s="1"/>
  <c r="Y28" i="1"/>
  <c r="Z28" i="1" s="1"/>
  <c r="AT28" i="1"/>
  <c r="AX29" i="1" s="1"/>
  <c r="AD29" i="1" s="1"/>
  <c r="AI29" i="1" s="1"/>
  <c r="L29" i="1" l="1"/>
  <c r="K29" i="1" s="1"/>
  <c r="AA29" i="1"/>
  <c r="AF29" i="1" s="1"/>
  <c r="O29" i="1"/>
  <c r="AC29" i="1"/>
  <c r="AH29" i="1" s="1"/>
  <c r="AB29" i="1"/>
  <c r="AG29" i="1" s="1"/>
  <c r="AE29" i="1"/>
  <c r="AJ29" i="1" s="1"/>
  <c r="U29" i="1"/>
  <c r="M29" i="1"/>
  <c r="F29" i="1" s="1"/>
  <c r="AO29" i="1" s="1"/>
  <c r="S29" i="1"/>
  <c r="V29" i="1"/>
  <c r="H29" i="1" l="1"/>
  <c r="I29" i="1" s="1"/>
  <c r="G29" i="1" s="1"/>
  <c r="AP29" i="1"/>
  <c r="X29" i="1"/>
  <c r="P29" i="1"/>
  <c r="Q29" i="1" s="1"/>
  <c r="R29" i="1" s="1"/>
  <c r="Y29" i="1" s="1"/>
  <c r="Z29" i="1" s="1"/>
  <c r="C30" i="1"/>
  <c r="E30" i="1"/>
  <c r="AN30" i="1" s="1"/>
  <c r="D30" i="1" l="1"/>
  <c r="AT29" i="1"/>
  <c r="AX30" i="1" s="1"/>
  <c r="AR29" i="1"/>
  <c r="AV30" i="1" s="1"/>
  <c r="AQ29" i="1"/>
  <c r="AU30" i="1" s="1"/>
  <c r="AS29" i="1"/>
  <c r="AW30" i="1" s="1"/>
  <c r="L30" i="1" l="1"/>
  <c r="K30" i="1" s="1"/>
  <c r="AD30" i="1"/>
  <c r="AI30" i="1" s="1"/>
  <c r="T30" i="1"/>
  <c r="AE30" i="1"/>
  <c r="AJ30" i="1" s="1"/>
  <c r="U30" i="1"/>
  <c r="AC30" i="1"/>
  <c r="AH30" i="1" s="1"/>
  <c r="V30" i="1"/>
  <c r="AB30" i="1"/>
  <c r="AG30" i="1" s="1"/>
  <c r="AA30" i="1"/>
  <c r="AF30" i="1" s="1"/>
  <c r="S30" i="1"/>
  <c r="O30" i="1"/>
  <c r="M30" i="1" l="1"/>
  <c r="F30" i="1" s="1"/>
  <c r="AP30" i="1" s="1"/>
  <c r="H30" i="1" l="1"/>
  <c r="I30" i="1" s="1"/>
  <c r="E31" i="1" s="1"/>
  <c r="AN31" i="1" s="1"/>
  <c r="AO30" i="1"/>
  <c r="X30" i="1"/>
  <c r="G30" i="1" l="1"/>
  <c r="C31" i="1"/>
  <c r="D31" i="1"/>
  <c r="P30" i="1"/>
  <c r="Q30" i="1" l="1"/>
  <c r="R30" i="1" s="1"/>
  <c r="Y30" i="1" s="1"/>
  <c r="Z30" i="1" s="1"/>
  <c r="AR30" i="1" l="1"/>
  <c r="AV31" i="1" s="1"/>
  <c r="AQ30" i="1"/>
  <c r="AU31" i="1" s="1"/>
  <c r="AS30" i="1"/>
  <c r="AW31" i="1" s="1"/>
  <c r="AT30" i="1"/>
  <c r="AX31" i="1" s="1"/>
  <c r="L31" i="1" l="1"/>
  <c r="K31" i="1" s="1"/>
  <c r="V31" i="1"/>
  <c r="O31" i="1"/>
  <c r="AC31" i="1"/>
  <c r="AH31" i="1" s="1"/>
  <c r="T31" i="1"/>
  <c r="U31" i="1"/>
  <c r="S31" i="1"/>
  <c r="AB31" i="1"/>
  <c r="AG31" i="1" s="1"/>
  <c r="M31" i="1"/>
  <c r="F31" i="1" s="1"/>
  <c r="X31" i="1" s="1"/>
  <c r="AE31" i="1"/>
  <c r="AJ31" i="1" s="1"/>
  <c r="AA31" i="1"/>
  <c r="AF31" i="1" s="1"/>
  <c r="AD31" i="1"/>
  <c r="AI31" i="1" s="1"/>
  <c r="H31" i="1" l="1"/>
  <c r="I31" i="1" s="1"/>
  <c r="G31" i="1" s="1"/>
  <c r="AP31" i="1"/>
  <c r="AO31" i="1"/>
  <c r="C32" i="1" l="1"/>
  <c r="E32" i="1"/>
  <c r="AN32" i="1" s="1"/>
  <c r="P31" i="1"/>
  <c r="Q31" i="1" s="1"/>
  <c r="R31" i="1" s="1"/>
  <c r="Y31" i="1" s="1"/>
  <c r="Z31" i="1" s="1"/>
  <c r="D32" i="1"/>
  <c r="AS31" i="1" l="1"/>
  <c r="AW32" i="1" s="1"/>
  <c r="AR31" i="1"/>
  <c r="AV32" i="1" s="1"/>
  <c r="AT31" i="1"/>
  <c r="AX32" i="1" s="1"/>
  <c r="AQ31" i="1"/>
  <c r="AU32" i="1" s="1"/>
  <c r="L32" i="1" l="1"/>
  <c r="O32" i="1"/>
  <c r="AE32" i="1"/>
  <c r="AJ32" i="1" s="1"/>
  <c r="AC32" i="1"/>
  <c r="AH32" i="1" s="1"/>
  <c r="T32" i="1"/>
  <c r="AA32" i="1"/>
  <c r="AF32" i="1" s="1"/>
  <c r="AB32" i="1"/>
  <c r="AG32" i="1" s="1"/>
  <c r="AD32" i="1"/>
  <c r="AI32" i="1" s="1"/>
  <c r="U32" i="1"/>
  <c r="V32" i="1"/>
  <c r="S32" i="1"/>
  <c r="M32" i="1" l="1"/>
  <c r="F32" i="1" s="1"/>
  <c r="AO32" i="1" s="1"/>
  <c r="K32" i="1"/>
  <c r="X32" i="1" l="1"/>
  <c r="H32" i="1"/>
  <c r="P32" i="1" s="1"/>
  <c r="AP32" i="1"/>
  <c r="I32" i="1"/>
  <c r="E33" i="1" s="1"/>
  <c r="AN33" i="1" s="1"/>
  <c r="D33" i="1" l="1"/>
  <c r="C33" i="1"/>
  <c r="G32" i="1"/>
  <c r="Q32" i="1" l="1"/>
  <c r="R32" i="1" s="1"/>
  <c r="Y32" i="1" s="1"/>
  <c r="AS32" i="1" l="1"/>
  <c r="AW33" i="1" s="1"/>
  <c r="AR32" i="1"/>
  <c r="AV33" i="1" s="1"/>
  <c r="AQ32" i="1"/>
  <c r="AU33" i="1" s="1"/>
  <c r="AT32" i="1"/>
  <c r="AX33" i="1" s="1"/>
  <c r="Z32" i="1"/>
  <c r="L33" i="1" l="1"/>
  <c r="K33" i="1" s="1"/>
  <c r="AC33" i="1"/>
  <c r="AH33" i="1" s="1"/>
  <c r="AA33" i="1"/>
  <c r="AF33" i="1" s="1"/>
  <c r="AB33" i="1"/>
  <c r="AG33" i="1" s="1"/>
  <c r="AE33" i="1"/>
  <c r="AJ33" i="1" s="1"/>
  <c r="AD33" i="1"/>
  <c r="AI33" i="1" s="1"/>
  <c r="U33" i="1"/>
  <c r="T33" i="1"/>
  <c r="S33" i="1"/>
  <c r="V33" i="1"/>
  <c r="O33" i="1"/>
  <c r="M33" i="1" l="1"/>
  <c r="F33" i="1" s="1"/>
  <c r="AO33" i="1" l="1"/>
  <c r="AP33" i="1"/>
  <c r="H33" i="1"/>
  <c r="X33" i="1"/>
  <c r="P33" i="1" l="1"/>
  <c r="I33" i="1"/>
  <c r="C34" i="1" s="1"/>
  <c r="D34" i="1" l="1"/>
  <c r="E34" i="1"/>
  <c r="AN34" i="1" s="1"/>
  <c r="G33" i="1"/>
  <c r="Q33" i="1" l="1"/>
  <c r="R33" i="1" s="1"/>
  <c r="AR33" i="1" l="1"/>
  <c r="AV34" i="1" s="1"/>
  <c r="Y33" i="1"/>
  <c r="Z33" i="1" s="1"/>
  <c r="AT33" i="1"/>
  <c r="AX34" i="1" s="1"/>
  <c r="AQ33" i="1"/>
  <c r="AU34" i="1" s="1"/>
  <c r="AS33" i="1"/>
  <c r="AW34" i="1" s="1"/>
  <c r="L34" i="1" l="1"/>
  <c r="K34" i="1" s="1"/>
  <c r="O34" i="1"/>
  <c r="AB34" i="1"/>
  <c r="AG34" i="1" s="1"/>
  <c r="AA34" i="1"/>
  <c r="AF34" i="1" s="1"/>
  <c r="AE34" i="1"/>
  <c r="AJ34" i="1" s="1"/>
  <c r="AD34" i="1"/>
  <c r="AI34" i="1" s="1"/>
  <c r="AC34" i="1"/>
  <c r="AH34" i="1" s="1"/>
  <c r="U34" i="1"/>
  <c r="T34" i="1"/>
  <c r="S34" i="1"/>
  <c r="V34" i="1"/>
  <c r="M34" i="1" l="1"/>
  <c r="F34" i="1" s="1"/>
  <c r="AO34" i="1" l="1"/>
  <c r="AP34" i="1"/>
  <c r="H34" i="1"/>
  <c r="P34" i="1" s="1"/>
  <c r="X34" i="1"/>
  <c r="I34" i="1" l="1"/>
  <c r="C35" i="1" s="1"/>
  <c r="G34" i="1" l="1"/>
  <c r="Q34" i="1" s="1"/>
  <c r="R34" i="1" s="1"/>
  <c r="Y34" i="1" s="1"/>
  <c r="D35" i="1"/>
  <c r="E35" i="1"/>
  <c r="AN35" i="1" s="1"/>
  <c r="AQ34" i="1" l="1"/>
  <c r="AU35" i="1" s="1"/>
  <c r="AR34" i="1"/>
  <c r="AV35" i="1" s="1"/>
  <c r="AT34" i="1"/>
  <c r="AX35" i="1" s="1"/>
  <c r="AS34" i="1"/>
  <c r="AW35" i="1" s="1"/>
  <c r="L35" i="1" s="1"/>
  <c r="K35" i="1" s="1"/>
  <c r="Z34" i="1"/>
  <c r="AE35" i="1" l="1"/>
  <c r="AJ35" i="1" s="1"/>
  <c r="AA35" i="1"/>
  <c r="AF35" i="1" s="1"/>
  <c r="AB35" i="1"/>
  <c r="AG35" i="1" s="1"/>
  <c r="AD35" i="1"/>
  <c r="AI35" i="1" s="1"/>
  <c r="AC35" i="1"/>
  <c r="AH35" i="1" s="1"/>
  <c r="U35" i="1"/>
  <c r="T35" i="1"/>
  <c r="S35" i="1"/>
  <c r="V35" i="1"/>
  <c r="O35" i="1"/>
  <c r="M35" i="1" l="1"/>
  <c r="F35" i="1" s="1"/>
  <c r="X35" i="1" l="1"/>
  <c r="AP35" i="1"/>
  <c r="AO35" i="1"/>
  <c r="H35" i="1"/>
  <c r="I35" i="1" l="1"/>
  <c r="P35" i="1"/>
  <c r="E36" i="1" l="1"/>
  <c r="AN36" i="1" s="1"/>
  <c r="D36" i="1"/>
  <c r="G35" i="1"/>
  <c r="Q35" i="1" s="1"/>
  <c r="R35" i="1" s="1"/>
  <c r="C36" i="1"/>
  <c r="Y35" i="1" l="1"/>
  <c r="Z35" i="1" s="1"/>
  <c r="AR35" i="1"/>
  <c r="AV36" i="1" s="1"/>
  <c r="AS35" i="1"/>
  <c r="AW36" i="1" s="1"/>
  <c r="AQ35" i="1"/>
  <c r="AU36" i="1" s="1"/>
  <c r="AT35" i="1"/>
  <c r="AX36" i="1" s="1"/>
  <c r="L36" i="1" l="1"/>
  <c r="K36" i="1" s="1"/>
  <c r="V36" i="1"/>
  <c r="U36" i="1"/>
  <c r="O36" i="1"/>
  <c r="T36" i="1"/>
  <c r="S36" i="1"/>
  <c r="AD36" i="1"/>
  <c r="AI36" i="1" s="1"/>
  <c r="AC36" i="1"/>
  <c r="AH36" i="1" s="1"/>
  <c r="AB36" i="1"/>
  <c r="AG36" i="1" s="1"/>
  <c r="AA36" i="1"/>
  <c r="AF36" i="1" s="1"/>
  <c r="AE36" i="1"/>
  <c r="AJ36" i="1" s="1"/>
  <c r="M36" i="1" l="1"/>
  <c r="F36" i="1" s="1"/>
  <c r="X36" i="1" l="1"/>
  <c r="AO36" i="1"/>
  <c r="AP36" i="1"/>
  <c r="H36" i="1"/>
  <c r="I36" i="1" s="1"/>
  <c r="D37" i="1" s="1"/>
  <c r="E37" i="1" l="1"/>
  <c r="AN37" i="1" s="1"/>
  <c r="G36" i="1"/>
  <c r="C37" i="1"/>
  <c r="P36" i="1"/>
  <c r="Q36" i="1" l="1"/>
  <c r="R36" i="1" s="1"/>
  <c r="Y36" i="1" s="1"/>
  <c r="Z36" i="1" s="1"/>
  <c r="AR36" i="1" l="1"/>
  <c r="AV37" i="1" s="1"/>
  <c r="AQ36" i="1"/>
  <c r="AU37" i="1" s="1"/>
  <c r="AS36" i="1"/>
  <c r="AW37" i="1" s="1"/>
  <c r="AT36" i="1"/>
  <c r="AX37" i="1" s="1"/>
  <c r="L37" i="1" l="1"/>
  <c r="K37" i="1" s="1"/>
  <c r="V37" i="1"/>
  <c r="S37" i="1"/>
  <c r="T37" i="1"/>
  <c r="O37" i="1"/>
  <c r="U37" i="1"/>
  <c r="AB37" i="1"/>
  <c r="AG37" i="1" s="1"/>
  <c r="AD37" i="1"/>
  <c r="AI37" i="1" s="1"/>
  <c r="AE37" i="1"/>
  <c r="AJ37" i="1" s="1"/>
  <c r="AC37" i="1"/>
  <c r="AH37" i="1" s="1"/>
  <c r="AA37" i="1"/>
  <c r="AF37" i="1" s="1"/>
  <c r="M37" i="1" l="1"/>
  <c r="F37" i="1" s="1"/>
  <c r="X37" i="1" s="1"/>
  <c r="AP37" i="1" l="1"/>
  <c r="AO37" i="1"/>
  <c r="H37" i="1"/>
  <c r="I37" i="1" l="1"/>
  <c r="P37" i="1"/>
  <c r="C38" i="1" l="1"/>
  <c r="E38" i="1"/>
  <c r="AN38" i="1" s="1"/>
  <c r="D38" i="1"/>
  <c r="G37" i="1"/>
  <c r="Q37" i="1" s="1"/>
  <c r="R37" i="1" s="1"/>
  <c r="Y37" i="1" l="1"/>
  <c r="Z37" i="1" s="1"/>
  <c r="AR37" i="1"/>
  <c r="AV38" i="1" s="1"/>
  <c r="AS37" i="1"/>
  <c r="AW38" i="1" s="1"/>
  <c r="AQ37" i="1"/>
  <c r="AU38" i="1" s="1"/>
  <c r="AT37" i="1"/>
  <c r="AX38" i="1" s="1"/>
  <c r="L38" i="1" l="1"/>
  <c r="K38" i="1" s="1"/>
  <c r="AC38" i="1"/>
  <c r="AH38" i="1" s="1"/>
  <c r="AE38" i="1"/>
  <c r="AJ38" i="1" s="1"/>
  <c r="M38" i="1"/>
  <c r="F38" i="1" s="1"/>
  <c r="AP38" i="1" s="1"/>
  <c r="AA38" i="1"/>
  <c r="AF38" i="1" s="1"/>
  <c r="AB38" i="1"/>
  <c r="AG38" i="1" s="1"/>
  <c r="AD38" i="1"/>
  <c r="AI38" i="1" s="1"/>
  <c r="U38" i="1"/>
  <c r="O38" i="1"/>
  <c r="S38" i="1"/>
  <c r="T38" i="1"/>
  <c r="V38" i="1"/>
  <c r="AO38" i="1" l="1"/>
  <c r="X38" i="1"/>
  <c r="H38" i="1"/>
  <c r="I38" i="1" s="1"/>
  <c r="E39" i="1" s="1"/>
  <c r="AN39" i="1" s="1"/>
  <c r="C39" i="1" l="1"/>
  <c r="G38" i="1"/>
  <c r="P38" i="1"/>
  <c r="D39" i="1"/>
  <c r="Q38" i="1" l="1"/>
  <c r="R38" i="1" s="1"/>
  <c r="Y38" i="1" s="1"/>
  <c r="Z38" i="1" s="1"/>
  <c r="AR38" i="1" l="1"/>
  <c r="AV39" i="1" s="1"/>
  <c r="AS38" i="1"/>
  <c r="AW39" i="1" s="1"/>
  <c r="AT38" i="1"/>
  <c r="AX39" i="1" s="1"/>
  <c r="AQ38" i="1"/>
  <c r="AU39" i="1" s="1"/>
  <c r="L39" i="1" l="1"/>
  <c r="K39" i="1" s="1"/>
  <c r="U39" i="1"/>
  <c r="AD39" i="1"/>
  <c r="AI39" i="1" s="1"/>
  <c r="AA39" i="1"/>
  <c r="AF39" i="1" s="1"/>
  <c r="V39" i="1"/>
  <c r="AB39" i="1"/>
  <c r="AG39" i="1" s="1"/>
  <c r="AC39" i="1"/>
  <c r="AH39" i="1" s="1"/>
  <c r="M39" i="1"/>
  <c r="F39" i="1" s="1"/>
  <c r="S39" i="1"/>
  <c r="T39" i="1"/>
  <c r="O39" i="1"/>
  <c r="AE39" i="1"/>
  <c r="AJ39" i="1" s="1"/>
  <c r="AP39" i="1" l="1"/>
  <c r="AO39" i="1"/>
  <c r="X39" i="1"/>
  <c r="H39" i="1"/>
  <c r="I39" i="1" s="1"/>
  <c r="P39" i="1" l="1"/>
  <c r="D40" i="1"/>
  <c r="C40" i="1"/>
  <c r="G39" i="1"/>
  <c r="E40" i="1"/>
  <c r="AN40" i="1" s="1"/>
  <c r="Q39" i="1" l="1"/>
  <c r="R39" i="1" s="1"/>
  <c r="Y39" i="1" s="1"/>
  <c r="AQ39" i="1" l="1"/>
  <c r="AU40" i="1" s="1"/>
  <c r="AT39" i="1"/>
  <c r="AX40" i="1" s="1"/>
  <c r="AR39" i="1"/>
  <c r="AV40" i="1" s="1"/>
  <c r="AS39" i="1"/>
  <c r="AW40" i="1" s="1"/>
  <c r="Z39" i="1"/>
  <c r="L40" i="1" l="1"/>
  <c r="K40" i="1" s="1"/>
  <c r="AD40" i="1"/>
  <c r="AI40" i="1" s="1"/>
  <c r="AC40" i="1"/>
  <c r="AH40" i="1" s="1"/>
  <c r="AE40" i="1"/>
  <c r="AJ40" i="1" s="1"/>
  <c r="AB40" i="1"/>
  <c r="AG40" i="1" s="1"/>
  <c r="AA40" i="1"/>
  <c r="AF40" i="1" s="1"/>
  <c r="U40" i="1"/>
  <c r="S40" i="1"/>
  <c r="T40" i="1"/>
  <c r="V40" i="1"/>
  <c r="O40" i="1"/>
  <c r="M40" i="1" l="1"/>
  <c r="F40" i="1" s="1"/>
  <c r="AO40" i="1" l="1"/>
  <c r="AP40" i="1"/>
  <c r="H40" i="1"/>
  <c r="P40" i="1" s="1"/>
  <c r="X40" i="1"/>
  <c r="I40" i="1" l="1"/>
  <c r="E41" i="1" s="1"/>
  <c r="AN41" i="1" s="1"/>
  <c r="C41" i="1" l="1"/>
  <c r="D41" i="1"/>
  <c r="G40" i="1"/>
  <c r="Q40" i="1" l="1"/>
  <c r="R40" i="1" s="1"/>
  <c r="Y40" i="1" s="1"/>
  <c r="Z40" i="1" l="1"/>
  <c r="AQ40" i="1"/>
  <c r="AU41" i="1" s="1"/>
  <c r="AT40" i="1"/>
  <c r="AX41" i="1" s="1"/>
  <c r="AR40" i="1"/>
  <c r="AV41" i="1" s="1"/>
  <c r="AS40" i="1"/>
  <c r="AW41" i="1" s="1"/>
  <c r="L41" i="1" l="1"/>
  <c r="K41" i="1" s="1"/>
  <c r="AC41" i="1"/>
  <c r="AH41" i="1" s="1"/>
  <c r="AD41" i="1"/>
  <c r="AI41" i="1" s="1"/>
  <c r="AA41" i="1"/>
  <c r="AF41" i="1" s="1"/>
  <c r="AB41" i="1"/>
  <c r="AE41" i="1"/>
  <c r="AJ41" i="1" s="1"/>
  <c r="U41" i="1"/>
  <c r="T41" i="1"/>
  <c r="S41" i="1"/>
  <c r="V41" i="1"/>
  <c r="O41" i="1"/>
  <c r="AG41" i="1" l="1"/>
  <c r="M41" i="1" s="1"/>
  <c r="F41" i="1" s="1"/>
  <c r="AP41" i="1" l="1"/>
  <c r="AO41" i="1"/>
  <c r="H41" i="1"/>
  <c r="I41" i="1" s="1"/>
  <c r="X41" i="1"/>
  <c r="P41" i="1" l="1"/>
  <c r="E42" i="1"/>
  <c r="AN42" i="1" s="1"/>
  <c r="G41" i="1"/>
  <c r="D42" i="1"/>
  <c r="C42" i="1"/>
  <c r="Q41" i="1" l="1"/>
  <c r="R41" i="1" s="1"/>
  <c r="Y41" i="1" s="1"/>
  <c r="AQ41" i="1" l="1"/>
  <c r="AU42" i="1" s="1"/>
  <c r="AT41" i="1"/>
  <c r="AX42" i="1" s="1"/>
  <c r="AR41" i="1"/>
  <c r="AV42" i="1" s="1"/>
  <c r="AS41" i="1"/>
  <c r="AW42" i="1" s="1"/>
  <c r="Z41" i="1"/>
  <c r="L42" i="1" l="1"/>
  <c r="K42" i="1" s="1"/>
  <c r="AB42" i="1"/>
  <c r="AG42" i="1" s="1"/>
  <c r="AD42" i="1"/>
  <c r="AI42" i="1" s="1"/>
  <c r="AE42" i="1"/>
  <c r="AJ42" i="1" s="1"/>
  <c r="AC42" i="1"/>
  <c r="AH42" i="1" s="1"/>
  <c r="AA42" i="1"/>
  <c r="AF42" i="1" s="1"/>
  <c r="U42" i="1"/>
  <c r="S42" i="1"/>
  <c r="T42" i="1"/>
  <c r="V42" i="1"/>
  <c r="O42" i="1"/>
  <c r="M42" i="1" l="1"/>
  <c r="F42" i="1" s="1"/>
  <c r="AO42" i="1" l="1"/>
  <c r="AP42" i="1"/>
  <c r="X42" i="1"/>
  <c r="H42" i="1"/>
  <c r="I42" i="1" s="1"/>
  <c r="P42" i="1" l="1"/>
  <c r="G42" i="1"/>
  <c r="E43" i="1"/>
  <c r="AN43" i="1" s="1"/>
  <c r="D43" i="1"/>
  <c r="C43" i="1"/>
  <c r="Q42" i="1" l="1"/>
  <c r="R42" i="1" s="1"/>
  <c r="Y42" i="1" s="1"/>
  <c r="AQ42" i="1" l="1"/>
  <c r="AU43" i="1" s="1"/>
  <c r="AT42" i="1"/>
  <c r="AX43" i="1" s="1"/>
  <c r="AS42" i="1"/>
  <c r="AW43" i="1" s="1"/>
  <c r="AR42" i="1"/>
  <c r="AV43" i="1" s="1"/>
  <c r="Z42" i="1"/>
  <c r="L43" i="1" l="1"/>
  <c r="K43" i="1" s="1"/>
  <c r="AE43" i="1"/>
  <c r="AJ43" i="1" s="1"/>
  <c r="AA43" i="1"/>
  <c r="AF43" i="1" s="1"/>
  <c r="AD43" i="1"/>
  <c r="AI43" i="1" s="1"/>
  <c r="AC43" i="1"/>
  <c r="AH43" i="1" s="1"/>
  <c r="AB43" i="1"/>
  <c r="AG43" i="1" s="1"/>
  <c r="U43" i="1"/>
  <c r="T43" i="1"/>
  <c r="S43" i="1"/>
  <c r="V43" i="1"/>
  <c r="O43" i="1"/>
  <c r="M43" i="1" l="1"/>
  <c r="F43" i="1" s="1"/>
  <c r="AP43" i="1" l="1"/>
  <c r="AO43" i="1"/>
  <c r="H43" i="1"/>
  <c r="I43" i="1" s="1"/>
  <c r="X43" i="1"/>
  <c r="P43" i="1" l="1"/>
  <c r="E44" i="1"/>
  <c r="AN44" i="1" s="1"/>
  <c r="G43" i="1"/>
  <c r="D44" i="1"/>
  <c r="C44" i="1"/>
  <c r="Q43" i="1" l="1"/>
  <c r="R43" i="1" s="1"/>
  <c r="Y43" i="1" s="1"/>
  <c r="AQ43" i="1" l="1"/>
  <c r="AU44" i="1" s="1"/>
  <c r="AT43" i="1"/>
  <c r="AX44" i="1" s="1"/>
  <c r="AR43" i="1"/>
  <c r="AV44" i="1" s="1"/>
  <c r="AS43" i="1"/>
  <c r="AW44" i="1" s="1"/>
  <c r="Z43" i="1"/>
  <c r="L44" i="1" l="1"/>
  <c r="K44" i="1" s="1"/>
  <c r="AD44" i="1"/>
  <c r="AI44" i="1" s="1"/>
  <c r="AE44" i="1"/>
  <c r="AJ44" i="1" s="1"/>
  <c r="AC44" i="1"/>
  <c r="AH44" i="1" s="1"/>
  <c r="AB44" i="1"/>
  <c r="AG44" i="1" s="1"/>
  <c r="AA44" i="1"/>
  <c r="AF44" i="1" s="1"/>
  <c r="U44" i="1"/>
  <c r="S44" i="1"/>
  <c r="T44" i="1"/>
  <c r="V44" i="1"/>
  <c r="O44" i="1"/>
  <c r="M44" i="1" l="1"/>
  <c r="F44" i="1" s="1"/>
  <c r="AO44" i="1" l="1"/>
  <c r="AP44" i="1"/>
  <c r="X44" i="1"/>
  <c r="H44" i="1"/>
  <c r="P44" i="1" l="1"/>
  <c r="I44" i="1"/>
  <c r="G44" i="1" s="1"/>
  <c r="Q44" i="1" l="1"/>
  <c r="R44" i="1" s="1"/>
  <c r="Y44" i="1" s="1"/>
  <c r="E45" i="1"/>
  <c r="AN45" i="1" s="1"/>
  <c r="D45" i="1"/>
  <c r="C45" i="1"/>
  <c r="AQ44" i="1" l="1"/>
  <c r="AU45" i="1" s="1"/>
  <c r="AT44" i="1"/>
  <c r="AX45" i="1" s="1"/>
  <c r="AR44" i="1"/>
  <c r="AV45" i="1" s="1"/>
  <c r="AS44" i="1"/>
  <c r="AW45" i="1" s="1"/>
  <c r="L45" i="1" s="1"/>
  <c r="K45" i="1" s="1"/>
  <c r="Z44" i="1"/>
  <c r="AC45" i="1" l="1"/>
  <c r="AH45" i="1" s="1"/>
  <c r="AE45" i="1"/>
  <c r="AJ45" i="1" s="1"/>
  <c r="AD45" i="1"/>
  <c r="AI45" i="1" s="1"/>
  <c r="AB45" i="1"/>
  <c r="AG45" i="1" s="1"/>
  <c r="AA45" i="1"/>
  <c r="AF45" i="1" s="1"/>
  <c r="U45" i="1"/>
  <c r="T45" i="1"/>
  <c r="S45" i="1"/>
  <c r="V45" i="1"/>
  <c r="O45" i="1"/>
  <c r="M45" i="1" l="1"/>
  <c r="F45" i="1" s="1"/>
  <c r="AP45" i="1" l="1"/>
  <c r="AO45" i="1"/>
  <c r="X45" i="1"/>
  <c r="H45" i="1"/>
  <c r="I45" i="1" l="1"/>
  <c r="G45" i="1" s="1"/>
  <c r="P45" i="1"/>
  <c r="Q45" i="1" l="1"/>
  <c r="R45" i="1" s="1"/>
  <c r="Y45" i="1" s="1"/>
  <c r="Z45" i="1" s="1"/>
  <c r="D46" i="1"/>
  <c r="C46" i="1"/>
  <c r="E46" i="1"/>
  <c r="AQ45" i="1" l="1"/>
  <c r="AU46" i="1" s="1"/>
  <c r="AT45" i="1"/>
  <c r="AX46" i="1" s="1"/>
  <c r="AR45" i="1"/>
  <c r="AV46" i="1" s="1"/>
  <c r="AS45" i="1"/>
  <c r="AW46" i="1" s="1"/>
  <c r="AN46" i="1"/>
  <c r="L46" i="1" l="1"/>
  <c r="K46" i="1" s="1"/>
  <c r="O46" i="1"/>
  <c r="AB46" i="1"/>
  <c r="AG46" i="1" s="1"/>
  <c r="AE46" i="1"/>
  <c r="AJ46" i="1" s="1"/>
  <c r="AC46" i="1"/>
  <c r="AH46" i="1" s="1"/>
  <c r="AA46" i="1"/>
  <c r="AD46" i="1"/>
  <c r="AI46" i="1" s="1"/>
  <c r="U46" i="1"/>
  <c r="S46" i="1"/>
  <c r="T46" i="1"/>
  <c r="V46" i="1"/>
  <c r="AF46" i="1" l="1"/>
  <c r="M46" i="1" s="1"/>
  <c r="F46" i="1" s="1"/>
  <c r="AO46" i="1" l="1"/>
  <c r="AP46" i="1"/>
  <c r="H46" i="1"/>
  <c r="I46" i="1" s="1"/>
  <c r="D47" i="1" s="1"/>
  <c r="X46" i="1"/>
  <c r="G46" i="1" l="1"/>
  <c r="P46" i="1"/>
  <c r="E47" i="1"/>
  <c r="AN47" i="1" s="1"/>
  <c r="C47" i="1"/>
  <c r="Q46" i="1" l="1"/>
  <c r="R46" i="1" s="1"/>
  <c r="Y46" i="1" s="1"/>
  <c r="Z46" i="1" s="1"/>
  <c r="AT46" i="1" l="1"/>
  <c r="AX47" i="1" s="1"/>
  <c r="AS46" i="1"/>
  <c r="AW47" i="1" s="1"/>
  <c r="AR46" i="1"/>
  <c r="AV47" i="1" s="1"/>
  <c r="AQ46" i="1"/>
  <c r="AU47" i="1" s="1"/>
  <c r="L47" i="1" l="1"/>
  <c r="V47" i="1"/>
  <c r="AB47" i="1"/>
  <c r="AG47" i="1" s="1"/>
  <c r="AC47" i="1"/>
  <c r="AH47" i="1" s="1"/>
  <c r="AE47" i="1"/>
  <c r="AJ47" i="1" s="1"/>
  <c r="AA47" i="1"/>
  <c r="AF47" i="1" s="1"/>
  <c r="AD47" i="1"/>
  <c r="AI47" i="1" s="1"/>
  <c r="S47" i="1"/>
  <c r="O47" i="1"/>
  <c r="T47" i="1"/>
  <c r="U47" i="1"/>
  <c r="M47" i="1" l="1"/>
  <c r="F47" i="1" s="1"/>
  <c r="AO47" i="1" s="1"/>
  <c r="K47" i="1"/>
  <c r="X47" i="1" l="1"/>
  <c r="AP47" i="1"/>
  <c r="H47" i="1"/>
  <c r="P47" i="1" s="1"/>
  <c r="I47" i="1" l="1"/>
  <c r="G47" i="1" s="1"/>
  <c r="Q47" i="1" s="1"/>
  <c r="R47" i="1" s="1"/>
  <c r="Y47" i="1" s="1"/>
  <c r="Z47" i="1" s="1"/>
  <c r="E48" i="1"/>
  <c r="AN48" i="1" s="1"/>
  <c r="AR47" i="1" l="1"/>
  <c r="AV48" i="1" s="1"/>
  <c r="AQ47" i="1"/>
  <c r="AU48" i="1" s="1"/>
  <c r="AS47" i="1"/>
  <c r="AW48" i="1" s="1"/>
  <c r="D48" i="1"/>
  <c r="AT47" i="1"/>
  <c r="AX48" i="1" s="1"/>
  <c r="C48" i="1"/>
  <c r="U48" i="1"/>
  <c r="S48" i="1"/>
  <c r="T48" i="1"/>
  <c r="V48" i="1"/>
  <c r="O48" i="1"/>
  <c r="L48" i="1" l="1"/>
  <c r="K48" i="1" s="1"/>
  <c r="AE48" i="1"/>
  <c r="AJ48" i="1" s="1"/>
  <c r="AB48" i="1"/>
  <c r="AG48" i="1" s="1"/>
  <c r="AC48" i="1"/>
  <c r="AH48" i="1" s="1"/>
  <c r="AD48" i="1"/>
  <c r="AI48" i="1" s="1"/>
  <c r="AA48" i="1"/>
  <c r="AF48" i="1" s="1"/>
  <c r="M48" i="1"/>
  <c r="F48" i="1" s="1"/>
  <c r="AO48" i="1" l="1"/>
  <c r="AP48" i="1"/>
  <c r="H48" i="1"/>
  <c r="P48" i="1" s="1"/>
  <c r="X48" i="1"/>
  <c r="I48" i="1" l="1"/>
  <c r="E49" i="1" s="1"/>
  <c r="D49" i="1" l="1"/>
  <c r="C49" i="1"/>
  <c r="G48" i="1"/>
  <c r="AN49" i="1"/>
  <c r="Q48" i="1" l="1"/>
  <c r="R48" i="1" s="1"/>
  <c r="Y48" i="1" s="1"/>
  <c r="Z48" i="1" s="1"/>
  <c r="AR48" i="1" l="1"/>
  <c r="AV49" i="1" s="1"/>
  <c r="AS48" i="1"/>
  <c r="AW49" i="1" s="1"/>
  <c r="AT48" i="1"/>
  <c r="AX49" i="1" s="1"/>
  <c r="AQ48" i="1"/>
  <c r="AU49" i="1" s="1"/>
  <c r="L49" i="1" l="1"/>
  <c r="K49" i="1" s="1"/>
  <c r="AC49" i="1"/>
  <c r="AH49" i="1" s="1"/>
  <c r="AA49" i="1"/>
  <c r="AF49" i="1" s="1"/>
  <c r="AE49" i="1"/>
  <c r="AJ49" i="1" s="1"/>
  <c r="AD49" i="1"/>
  <c r="AI49" i="1" s="1"/>
  <c r="AB49" i="1"/>
  <c r="AG49" i="1" s="1"/>
  <c r="U49" i="1"/>
  <c r="T49" i="1"/>
  <c r="S49" i="1"/>
  <c r="V49" i="1"/>
  <c r="O49" i="1"/>
  <c r="M49" i="1" l="1"/>
  <c r="F49" i="1" s="1"/>
  <c r="X49" i="1" s="1"/>
  <c r="H49" i="1" l="1"/>
  <c r="P49" i="1" s="1"/>
  <c r="AO49" i="1"/>
  <c r="AP49" i="1"/>
  <c r="I49" i="1" l="1"/>
  <c r="D50" i="1" s="1"/>
  <c r="E50" i="1" l="1"/>
  <c r="AN50" i="1" s="1"/>
  <c r="C50" i="1"/>
  <c r="G49" i="1"/>
  <c r="Q49" i="1" s="1"/>
  <c r="R49" i="1" s="1"/>
  <c r="Y49" i="1" s="1"/>
  <c r="Z49" i="1" s="1"/>
  <c r="AR49" i="1" l="1"/>
  <c r="AV50" i="1" s="1"/>
  <c r="AS49" i="1"/>
  <c r="AW50" i="1" s="1"/>
  <c r="AT49" i="1"/>
  <c r="AX50" i="1" s="1"/>
  <c r="AQ49" i="1"/>
  <c r="AU50" i="1" s="1"/>
  <c r="L50" i="1" l="1"/>
  <c r="K50" i="1" s="1"/>
  <c r="T50" i="1"/>
  <c r="AA50" i="1"/>
  <c r="AF50" i="1" s="1"/>
  <c r="S50" i="1"/>
  <c r="V50" i="1"/>
  <c r="O50" i="1"/>
  <c r="U50" i="1"/>
  <c r="AD50" i="1"/>
  <c r="AI50" i="1" s="1"/>
  <c r="AE50" i="1"/>
  <c r="AJ50" i="1" s="1"/>
  <c r="AB50" i="1"/>
  <c r="AG50" i="1" s="1"/>
  <c r="AC50" i="1"/>
  <c r="AH50" i="1" s="1"/>
  <c r="M50" i="1"/>
  <c r="F50" i="1" s="1"/>
  <c r="AO50" i="1" l="1"/>
  <c r="AP50" i="1"/>
  <c r="H50" i="1"/>
  <c r="X50" i="1"/>
  <c r="I50" i="1" l="1"/>
  <c r="P50" i="1"/>
  <c r="G50" i="1" l="1"/>
  <c r="Q50" i="1" s="1"/>
  <c r="E51" i="1"/>
  <c r="C51" i="1"/>
  <c r="D51" i="1"/>
  <c r="AN51" i="1" l="1"/>
  <c r="R50" i="1"/>
  <c r="Y50" i="1" s="1"/>
  <c r="AQ50" i="1" l="1"/>
  <c r="AU51" i="1" s="1"/>
  <c r="AT50" i="1"/>
  <c r="AX51" i="1" s="1"/>
  <c r="AS50" i="1"/>
  <c r="AW51" i="1" s="1"/>
  <c r="AR50" i="1"/>
  <c r="AV51" i="1" s="1"/>
  <c r="Z50" i="1"/>
  <c r="L51" i="1" l="1"/>
  <c r="K51" i="1" s="1"/>
  <c r="AE51" i="1"/>
  <c r="AJ51" i="1" s="1"/>
  <c r="AA51" i="1"/>
  <c r="AF51" i="1" s="1"/>
  <c r="AB51" i="1"/>
  <c r="AG51" i="1" s="1"/>
  <c r="AD51" i="1"/>
  <c r="AI51" i="1" s="1"/>
  <c r="AC51" i="1"/>
  <c r="AH51" i="1" s="1"/>
  <c r="U51" i="1"/>
  <c r="T51" i="1"/>
  <c r="S51" i="1"/>
  <c r="V51" i="1"/>
  <c r="O51" i="1"/>
  <c r="M51" i="1" l="1"/>
  <c r="F51" i="1" s="1"/>
  <c r="AO51" i="1" l="1"/>
  <c r="AP51" i="1"/>
  <c r="H51" i="1"/>
  <c r="I51" i="1" s="1"/>
  <c r="X51" i="1"/>
  <c r="P51" i="1" l="1"/>
  <c r="E52" i="1"/>
  <c r="D52" i="1"/>
  <c r="G51" i="1"/>
  <c r="C52" i="1"/>
  <c r="Q51" i="1" l="1"/>
  <c r="R51" i="1" s="1"/>
  <c r="Y51" i="1" s="1"/>
  <c r="AN52" i="1"/>
  <c r="AQ51" i="1" l="1"/>
  <c r="AU52" i="1" s="1"/>
  <c r="AT51" i="1"/>
  <c r="AX52" i="1" s="1"/>
  <c r="AR51" i="1"/>
  <c r="AV52" i="1" s="1"/>
  <c r="AS51" i="1"/>
  <c r="AW52" i="1" s="1"/>
  <c r="L52" i="1" s="1"/>
  <c r="K52" i="1" s="1"/>
  <c r="Z51" i="1"/>
  <c r="AD52" i="1" l="1"/>
  <c r="AI52" i="1" s="1"/>
  <c r="AB52" i="1"/>
  <c r="AG52" i="1" s="1"/>
  <c r="AC52" i="1"/>
  <c r="AH52" i="1" s="1"/>
  <c r="AA52" i="1"/>
  <c r="AF52" i="1" s="1"/>
  <c r="AE52" i="1"/>
  <c r="AJ52" i="1" s="1"/>
  <c r="U52" i="1"/>
  <c r="S52" i="1"/>
  <c r="V52" i="1"/>
  <c r="T52" i="1"/>
  <c r="O52" i="1"/>
  <c r="M52" i="1" l="1"/>
  <c r="F52" i="1" s="1"/>
  <c r="AO52" i="1" l="1"/>
  <c r="AP52" i="1"/>
  <c r="H52" i="1"/>
  <c r="I52" i="1" s="1"/>
  <c r="X52" i="1"/>
  <c r="P52" i="1" l="1"/>
  <c r="E53" i="1"/>
  <c r="G52" i="1"/>
  <c r="C53" i="1"/>
  <c r="D53" i="1"/>
  <c r="Q52" i="1" l="1"/>
  <c r="R52" i="1" s="1"/>
  <c r="Y52" i="1" s="1"/>
  <c r="AN53" i="1"/>
  <c r="AQ52" i="1" l="1"/>
  <c r="AU53" i="1" s="1"/>
  <c r="AT52" i="1"/>
  <c r="AX53" i="1" s="1"/>
  <c r="AR52" i="1"/>
  <c r="AV53" i="1" s="1"/>
  <c r="AS52" i="1"/>
  <c r="AW53" i="1" s="1"/>
  <c r="L53" i="1" s="1"/>
  <c r="K53" i="1" s="1"/>
  <c r="Z52" i="1"/>
  <c r="AC53" i="1" l="1"/>
  <c r="AH53" i="1" s="1"/>
  <c r="AB53" i="1"/>
  <c r="AG53" i="1" s="1"/>
  <c r="AE53" i="1"/>
  <c r="AJ53" i="1" s="1"/>
  <c r="AA53" i="1"/>
  <c r="AF53" i="1" s="1"/>
  <c r="AD53" i="1"/>
  <c r="AI53" i="1" s="1"/>
  <c r="V53" i="1"/>
  <c r="U53" i="1"/>
  <c r="T53" i="1"/>
  <c r="S53" i="1"/>
  <c r="O53" i="1"/>
  <c r="M53" i="1" l="1"/>
  <c r="F53" i="1" s="1"/>
  <c r="AP53" i="1" l="1"/>
  <c r="AO53" i="1"/>
  <c r="H53" i="1"/>
  <c r="P53" i="1" s="1"/>
  <c r="X53" i="1"/>
  <c r="I53" i="1" l="1"/>
  <c r="C54" i="1" s="1"/>
  <c r="E54" i="1" l="1"/>
  <c r="AN54" i="1" s="1"/>
  <c r="D54" i="1"/>
  <c r="G53" i="1"/>
  <c r="Q53" i="1" s="1"/>
  <c r="R53" i="1" s="1"/>
  <c r="Y53" i="1" s="1"/>
  <c r="AQ53" i="1" l="1"/>
  <c r="AU54" i="1" s="1"/>
  <c r="AT53" i="1"/>
  <c r="AX54" i="1" s="1"/>
  <c r="AR53" i="1"/>
  <c r="AV54" i="1" s="1"/>
  <c r="AS53" i="1"/>
  <c r="AW54" i="1" s="1"/>
  <c r="Z53" i="1"/>
  <c r="L54" i="1" l="1"/>
  <c r="K54" i="1" s="1"/>
  <c r="AB54" i="1"/>
  <c r="AG54" i="1" s="1"/>
  <c r="AC54" i="1"/>
  <c r="AH54" i="1" s="1"/>
  <c r="AA54" i="1"/>
  <c r="AF54" i="1" s="1"/>
  <c r="AE54" i="1"/>
  <c r="AJ54" i="1" s="1"/>
  <c r="AD54" i="1"/>
  <c r="AI54" i="1" s="1"/>
  <c r="V54" i="1"/>
  <c r="T54" i="1"/>
  <c r="U54" i="1"/>
  <c r="S54" i="1"/>
  <c r="O54" i="1"/>
  <c r="M54" i="1" l="1"/>
  <c r="F54" i="1" s="1"/>
  <c r="AO54" i="1" l="1"/>
  <c r="AP54" i="1"/>
  <c r="X54" i="1"/>
  <c r="H54" i="1"/>
  <c r="I54" i="1" s="1"/>
  <c r="P54" i="1" l="1"/>
  <c r="C55" i="1"/>
  <c r="E55" i="1"/>
  <c r="D55" i="1"/>
  <c r="G54" i="1"/>
  <c r="Q54" i="1" l="1"/>
  <c r="R54" i="1" s="1"/>
  <c r="Y54" i="1" s="1"/>
  <c r="AN55" i="1"/>
  <c r="Z54" i="1" l="1"/>
  <c r="AS54" i="1"/>
  <c r="AW55" i="1" s="1"/>
  <c r="AR54" i="1"/>
  <c r="AV55" i="1" s="1"/>
  <c r="AQ54" i="1"/>
  <c r="AU55" i="1" s="1"/>
  <c r="AT54" i="1"/>
  <c r="AX55" i="1" s="1"/>
  <c r="L55" i="1" l="1"/>
  <c r="K55" i="1" s="1"/>
  <c r="AE55" i="1"/>
  <c r="AJ55" i="1" s="1"/>
  <c r="AA55" i="1"/>
  <c r="AC55" i="1"/>
  <c r="AH55" i="1" s="1"/>
  <c r="AD55" i="1"/>
  <c r="AI55" i="1" s="1"/>
  <c r="AB55" i="1"/>
  <c r="AG55" i="1" s="1"/>
  <c r="S55" i="1"/>
  <c r="T55" i="1"/>
  <c r="U55" i="1"/>
  <c r="V55" i="1"/>
  <c r="O55" i="1"/>
  <c r="AF55" i="1" l="1"/>
  <c r="M55" i="1" s="1"/>
  <c r="F55" i="1" s="1"/>
  <c r="AO55" i="1" l="1"/>
  <c r="AP55" i="1"/>
  <c r="H55" i="1"/>
  <c r="P55" i="1" s="1"/>
  <c r="X55" i="1"/>
  <c r="I55" i="1" l="1"/>
  <c r="D56" i="1" s="1"/>
  <c r="C56" i="1" l="1"/>
  <c r="G55" i="1"/>
  <c r="Q55" i="1" s="1"/>
  <c r="R55" i="1" s="1"/>
  <c r="Y55" i="1" s="1"/>
  <c r="Z55" i="1" s="1"/>
  <c r="E56" i="1"/>
  <c r="AN56" i="1" s="1"/>
  <c r="AQ55" i="1" l="1"/>
  <c r="AU56" i="1" s="1"/>
  <c r="AT55" i="1"/>
  <c r="AX56" i="1" s="1"/>
  <c r="AR55" i="1"/>
  <c r="AV56" i="1" s="1"/>
  <c r="AS55" i="1"/>
  <c r="AW56" i="1" s="1"/>
  <c r="L56" i="1" s="1"/>
  <c r="K56" i="1" s="1"/>
  <c r="AD56" i="1" l="1"/>
  <c r="AI56" i="1" s="1"/>
  <c r="AC56" i="1"/>
  <c r="AH56" i="1" s="1"/>
  <c r="AB56" i="1"/>
  <c r="AG56" i="1" s="1"/>
  <c r="AA56" i="1"/>
  <c r="AE56" i="1"/>
  <c r="AJ56" i="1" s="1"/>
  <c r="S56" i="1"/>
  <c r="T56" i="1"/>
  <c r="V56" i="1"/>
  <c r="U56" i="1"/>
  <c r="O56" i="1"/>
  <c r="AF56" i="1" l="1"/>
  <c r="M56" i="1" s="1"/>
  <c r="F56" i="1" s="1"/>
  <c r="AO56" i="1" l="1"/>
  <c r="AP56" i="1"/>
  <c r="X56" i="1"/>
  <c r="H56" i="1"/>
  <c r="P56" i="1" s="1"/>
  <c r="I56" i="1" l="1"/>
  <c r="E57" i="1" s="1"/>
  <c r="AN57" i="1" s="1"/>
  <c r="C57" i="1" l="1"/>
  <c r="D57" i="1"/>
  <c r="G56" i="1"/>
  <c r="Q56" i="1" s="1"/>
  <c r="R56" i="1" s="1"/>
  <c r="Y56" i="1" s="1"/>
  <c r="Z56" i="1" s="1"/>
  <c r="AT56" i="1" l="1"/>
  <c r="AX57" i="1" s="1"/>
  <c r="AS56" i="1"/>
  <c r="AW57" i="1" s="1"/>
  <c r="AR56" i="1"/>
  <c r="AV57" i="1" s="1"/>
  <c r="AQ56" i="1"/>
  <c r="AU57" i="1" s="1"/>
  <c r="L57" i="1" l="1"/>
  <c r="K57" i="1" s="1"/>
  <c r="AC57" i="1"/>
  <c r="AH57" i="1" s="1"/>
  <c r="S57" i="1"/>
  <c r="AA57" i="1"/>
  <c r="AF57" i="1" s="1"/>
  <c r="AB57" i="1"/>
  <c r="AG57" i="1" s="1"/>
  <c r="O57" i="1"/>
  <c r="T57" i="1"/>
  <c r="AD57" i="1"/>
  <c r="AI57" i="1" s="1"/>
  <c r="V57" i="1"/>
  <c r="AE57" i="1"/>
  <c r="AJ57" i="1" s="1"/>
  <c r="U57" i="1"/>
  <c r="M57" i="1" l="1"/>
  <c r="F57" i="1" s="1"/>
  <c r="H57" i="1" l="1"/>
  <c r="P57" i="1" s="1"/>
  <c r="AP57" i="1"/>
  <c r="AO57" i="1"/>
  <c r="X57" i="1"/>
  <c r="I57" i="1" l="1"/>
  <c r="D58" i="1" s="1"/>
  <c r="G57" i="1" l="1"/>
  <c r="Q57" i="1" s="1"/>
  <c r="R57" i="1" s="1"/>
  <c r="AS57" i="1" s="1"/>
  <c r="AW58" i="1" s="1"/>
  <c r="C58" i="1"/>
  <c r="E58" i="1"/>
  <c r="AN58" i="1" s="1"/>
  <c r="Y57" i="1" l="1"/>
  <c r="Z57" i="1" s="1"/>
  <c r="AT57" i="1"/>
  <c r="AX58" i="1" s="1"/>
  <c r="AB58" i="1" s="1"/>
  <c r="AG58" i="1" s="1"/>
  <c r="AQ57" i="1"/>
  <c r="AU58" i="1" s="1"/>
  <c r="AR57" i="1"/>
  <c r="AV58" i="1" s="1"/>
  <c r="L58" i="1" l="1"/>
  <c r="K58" i="1" s="1"/>
  <c r="V58" i="1"/>
  <c r="AC58" i="1"/>
  <c r="AH58" i="1" s="1"/>
  <c r="AD58" i="1"/>
  <c r="AI58" i="1" s="1"/>
  <c r="AA58" i="1"/>
  <c r="AF58" i="1" s="1"/>
  <c r="AE58" i="1"/>
  <c r="AJ58" i="1" s="1"/>
  <c r="T58" i="1"/>
  <c r="U58" i="1"/>
  <c r="S58" i="1"/>
  <c r="O58" i="1"/>
  <c r="M58" i="1" l="1"/>
  <c r="F58" i="1" s="1"/>
  <c r="AO58" i="1" s="1"/>
  <c r="AP58" i="1" l="1"/>
  <c r="X58" i="1"/>
  <c r="H58" i="1"/>
  <c r="I58" i="1" s="1"/>
  <c r="G58" i="1" s="1"/>
  <c r="P58" i="1" l="1"/>
  <c r="Q58" i="1"/>
  <c r="R58" i="1" s="1"/>
  <c r="Y58" i="1" s="1"/>
  <c r="Z58" i="1" s="1"/>
  <c r="D59" i="1"/>
  <c r="C59" i="1"/>
  <c r="E59" i="1"/>
  <c r="AN59" i="1" s="1"/>
  <c r="AS58" i="1"/>
  <c r="AW59" i="1" s="1"/>
  <c r="AQ58" i="1" l="1"/>
  <c r="AU59" i="1" s="1"/>
  <c r="AR58" i="1"/>
  <c r="AV59" i="1" s="1"/>
  <c r="S59" i="1" s="1"/>
  <c r="AT58" i="1"/>
  <c r="AX59" i="1" s="1"/>
  <c r="L59" i="1" s="1"/>
  <c r="U59" i="1"/>
  <c r="O59" i="1"/>
  <c r="AC59" i="1" l="1"/>
  <c r="AH59" i="1" s="1"/>
  <c r="T59" i="1"/>
  <c r="AE59" i="1"/>
  <c r="AJ59" i="1" s="1"/>
  <c r="AB59" i="1"/>
  <c r="AG59" i="1" s="1"/>
  <c r="V59" i="1"/>
  <c r="AA59" i="1"/>
  <c r="AF59" i="1" s="1"/>
  <c r="AD59" i="1"/>
  <c r="AI59" i="1" s="1"/>
  <c r="M59" i="1"/>
  <c r="F59" i="1" s="1"/>
  <c r="AO59" i="1" s="1"/>
  <c r="K59" i="1"/>
  <c r="X59" i="1" l="1"/>
  <c r="H59" i="1"/>
  <c r="P59" i="1" s="1"/>
  <c r="AP59" i="1"/>
  <c r="I59" i="1" l="1"/>
  <c r="G59" i="1" s="1"/>
  <c r="Q59" i="1" s="1"/>
  <c r="R59" i="1" s="1"/>
  <c r="Y59" i="1" s="1"/>
  <c r="Z59" i="1" s="1"/>
  <c r="AT59" i="1" l="1"/>
  <c r="AX60" i="1" s="1"/>
  <c r="AQ59" i="1"/>
  <c r="AU60" i="1" s="1"/>
  <c r="AS59" i="1"/>
  <c r="AW60" i="1" s="1"/>
  <c r="D60" i="1"/>
  <c r="AR59" i="1"/>
  <c r="AV60" i="1" s="1"/>
  <c r="C60" i="1"/>
  <c r="E60" i="1"/>
  <c r="AN60" i="1" s="1"/>
  <c r="T60" i="1" l="1"/>
  <c r="AC60" i="1"/>
  <c r="AH60" i="1" s="1"/>
  <c r="V60" i="1"/>
  <c r="AA60" i="1"/>
  <c r="AF60" i="1" s="1"/>
  <c r="AD60" i="1"/>
  <c r="AI60" i="1" s="1"/>
  <c r="AB60" i="1"/>
  <c r="AG60" i="1" s="1"/>
  <c r="L60" i="1"/>
  <c r="K60" i="1" s="1"/>
  <c r="O60" i="1"/>
  <c r="S60" i="1"/>
  <c r="AE60" i="1"/>
  <c r="AJ60" i="1" s="1"/>
  <c r="U60" i="1"/>
  <c r="M60" i="1"/>
  <c r="F60" i="1" s="1"/>
  <c r="AO60" i="1" l="1"/>
  <c r="AP60" i="1"/>
  <c r="H60" i="1"/>
  <c r="X60" i="1"/>
  <c r="P60" i="1" l="1"/>
  <c r="I60" i="1"/>
  <c r="G60" i="1" s="1"/>
  <c r="Q60" i="1" l="1"/>
  <c r="R60" i="1" s="1"/>
  <c r="Y60" i="1" s="1"/>
  <c r="D61" i="1"/>
  <c r="E61" i="1"/>
  <c r="C61" i="1"/>
  <c r="AQ60" i="1" l="1"/>
  <c r="AU61" i="1" s="1"/>
  <c r="AT60" i="1"/>
  <c r="AX61" i="1" s="1"/>
  <c r="AS60" i="1"/>
  <c r="AW61" i="1" s="1"/>
  <c r="AR60" i="1"/>
  <c r="AV61" i="1" s="1"/>
  <c r="AN61" i="1"/>
  <c r="Z60" i="1"/>
  <c r="L61" i="1" l="1"/>
  <c r="K61" i="1" s="1"/>
  <c r="AC61" i="1"/>
  <c r="AH61" i="1" s="1"/>
  <c r="AE61" i="1"/>
  <c r="AJ61" i="1" s="1"/>
  <c r="AB61" i="1"/>
  <c r="AG61" i="1" s="1"/>
  <c r="AA61" i="1"/>
  <c r="AF61" i="1" s="1"/>
  <c r="AD61" i="1"/>
  <c r="AI61" i="1" s="1"/>
  <c r="S61" i="1"/>
  <c r="U61" i="1"/>
  <c r="T61" i="1"/>
  <c r="V61" i="1"/>
  <c r="O61" i="1"/>
  <c r="M61" i="1" l="1"/>
  <c r="F61" i="1" s="1"/>
  <c r="AP61" i="1" l="1"/>
  <c r="AO61" i="1"/>
  <c r="X61" i="1"/>
  <c r="H61" i="1"/>
  <c r="I61" i="1" s="1"/>
  <c r="P61" i="1" l="1"/>
  <c r="G61" i="1"/>
  <c r="E62" i="1"/>
  <c r="AN62" i="1" s="1"/>
  <c r="C62" i="1"/>
  <c r="D62" i="1"/>
  <c r="Q61" i="1" l="1"/>
  <c r="R61" i="1" s="1"/>
  <c r="Y61" i="1" s="1"/>
  <c r="AQ61" i="1" l="1"/>
  <c r="AU62" i="1" s="1"/>
  <c r="AT61" i="1"/>
  <c r="AX62" i="1" s="1"/>
  <c r="AR61" i="1"/>
  <c r="AV62" i="1" s="1"/>
  <c r="AS61" i="1"/>
  <c r="AW62" i="1" s="1"/>
  <c r="L62" i="1" s="1"/>
  <c r="K62" i="1" s="1"/>
  <c r="Z61" i="1"/>
  <c r="AB62" i="1" l="1"/>
  <c r="AG62" i="1" s="1"/>
  <c r="AE62" i="1"/>
  <c r="AJ62" i="1" s="1"/>
  <c r="AD62" i="1"/>
  <c r="AI62" i="1" s="1"/>
  <c r="AC62" i="1"/>
  <c r="AH62" i="1" s="1"/>
  <c r="AA62" i="1"/>
  <c r="AF62" i="1" s="1"/>
  <c r="S62" i="1"/>
  <c r="V62" i="1"/>
  <c r="T62" i="1"/>
  <c r="U62" i="1"/>
  <c r="O62" i="1"/>
  <c r="M62" i="1" l="1"/>
  <c r="F62" i="1" s="1"/>
  <c r="AO62" i="1" l="1"/>
  <c r="AP62" i="1"/>
  <c r="H62" i="1"/>
  <c r="P62" i="1" s="1"/>
  <c r="X62" i="1"/>
  <c r="I62" i="1" l="1"/>
  <c r="D63" i="1" s="1"/>
  <c r="C63" i="1" l="1"/>
  <c r="E63" i="1"/>
  <c r="G62" i="1"/>
  <c r="Q62" i="1" l="1"/>
  <c r="R62" i="1" s="1"/>
  <c r="Y62" i="1" s="1"/>
  <c r="AN63" i="1"/>
  <c r="AR62" i="1" l="1"/>
  <c r="AV63" i="1" s="1"/>
  <c r="AS62" i="1"/>
  <c r="AW63" i="1" s="1"/>
  <c r="AQ62" i="1"/>
  <c r="AU63" i="1" s="1"/>
  <c r="AT62" i="1"/>
  <c r="AX63" i="1" s="1"/>
  <c r="Z62" i="1"/>
  <c r="L63" i="1" l="1"/>
  <c r="K63" i="1" s="1"/>
  <c r="AE63" i="1"/>
  <c r="AJ63" i="1" s="1"/>
  <c r="AA63" i="1"/>
  <c r="AF63" i="1" s="1"/>
  <c r="AD63" i="1"/>
  <c r="AI63" i="1" s="1"/>
  <c r="AC63" i="1"/>
  <c r="AH63" i="1" s="1"/>
  <c r="AB63" i="1"/>
  <c r="AG63" i="1" s="1"/>
  <c r="S63" i="1"/>
  <c r="V63" i="1"/>
  <c r="T63" i="1"/>
  <c r="U63" i="1"/>
  <c r="O63" i="1"/>
  <c r="M63" i="1" l="1"/>
  <c r="F63" i="1" s="1"/>
  <c r="AO63" i="1" l="1"/>
  <c r="AP63" i="1"/>
  <c r="H63" i="1"/>
  <c r="I63" i="1" s="1"/>
  <c r="D64" i="1" s="1"/>
  <c r="X63" i="1"/>
  <c r="E64" i="1" l="1"/>
  <c r="AN64" i="1" s="1"/>
  <c r="G63" i="1"/>
  <c r="C64" i="1"/>
  <c r="P63" i="1"/>
  <c r="Q63" i="1" l="1"/>
  <c r="R63" i="1" s="1"/>
  <c r="Y63" i="1" s="1"/>
  <c r="Z63" i="1" s="1"/>
  <c r="AS63" i="1" l="1"/>
  <c r="AW64" i="1" s="1"/>
  <c r="AR63" i="1"/>
  <c r="AV64" i="1" s="1"/>
  <c r="AT63" i="1"/>
  <c r="AX64" i="1" s="1"/>
  <c r="AQ63" i="1"/>
  <c r="AU64" i="1" s="1"/>
  <c r="L64" i="1" l="1"/>
  <c r="K64" i="1" s="1"/>
  <c r="S64" i="1"/>
  <c r="AA64" i="1"/>
  <c r="AF64" i="1" s="1"/>
  <c r="V64" i="1"/>
  <c r="AD64" i="1"/>
  <c r="AI64" i="1" s="1"/>
  <c r="AE64" i="1"/>
  <c r="AJ64" i="1" s="1"/>
  <c r="AB64" i="1"/>
  <c r="AG64" i="1" s="1"/>
  <c r="U64" i="1"/>
  <c r="AC64" i="1"/>
  <c r="AH64" i="1" s="1"/>
  <c r="T64" i="1"/>
  <c r="O64" i="1"/>
  <c r="M64" i="1" l="1"/>
  <c r="F64" i="1" s="1"/>
  <c r="AO64" i="1" s="1"/>
  <c r="X64" i="1" l="1"/>
  <c r="H64" i="1"/>
  <c r="I64" i="1" s="1"/>
  <c r="G64" i="1" s="1"/>
  <c r="AP64" i="1"/>
  <c r="D65" i="1" l="1"/>
  <c r="E65" i="1"/>
  <c r="AN65" i="1" s="1"/>
  <c r="P64" i="1"/>
  <c r="Q64" i="1" s="1"/>
  <c r="R64" i="1" s="1"/>
  <c r="Y64" i="1" s="1"/>
  <c r="Z64" i="1" s="1"/>
  <c r="C65" i="1"/>
  <c r="AR64" i="1" l="1"/>
  <c r="AV65" i="1" s="1"/>
  <c r="AS64" i="1"/>
  <c r="AW65" i="1" s="1"/>
  <c r="AT64" i="1"/>
  <c r="AX65" i="1" s="1"/>
  <c r="AQ64" i="1"/>
  <c r="AU65" i="1" s="1"/>
  <c r="L65" i="1" l="1"/>
  <c r="O65" i="1"/>
  <c r="AD65" i="1"/>
  <c r="AI65" i="1" s="1"/>
  <c r="V65" i="1"/>
  <c r="U65" i="1"/>
  <c r="AE65" i="1"/>
  <c r="AJ65" i="1" s="1"/>
  <c r="T65" i="1"/>
  <c r="AC65" i="1"/>
  <c r="AH65" i="1" s="1"/>
  <c r="S65" i="1"/>
  <c r="AA65" i="1"/>
  <c r="AF65" i="1" s="1"/>
  <c r="AB65" i="1"/>
  <c r="AG65" i="1" s="1"/>
  <c r="M65" i="1" l="1"/>
  <c r="F65" i="1" s="1"/>
  <c r="AP65" i="1" s="1"/>
  <c r="K65" i="1"/>
  <c r="H65" i="1" l="1"/>
  <c r="I65" i="1" s="1"/>
  <c r="X65" i="1"/>
  <c r="AO65" i="1"/>
  <c r="P65" i="1"/>
  <c r="C66" i="1" l="1"/>
  <c r="E66" i="1"/>
  <c r="AN66" i="1" s="1"/>
  <c r="G65" i="1"/>
  <c r="Q65" i="1" s="1"/>
  <c r="D66" i="1"/>
  <c r="R65" i="1" l="1"/>
  <c r="Y65" i="1" s="1"/>
  <c r="AQ65" i="1" l="1"/>
  <c r="AU66" i="1" s="1"/>
  <c r="AT65" i="1"/>
  <c r="AX66" i="1" s="1"/>
  <c r="AR65" i="1"/>
  <c r="AV66" i="1" s="1"/>
  <c r="AS65" i="1"/>
  <c r="AW66" i="1" s="1"/>
  <c r="Z65" i="1"/>
  <c r="L66" i="1" l="1"/>
  <c r="K66" i="1" s="1"/>
  <c r="AB66" i="1"/>
  <c r="AG66" i="1" s="1"/>
  <c r="AA66" i="1"/>
  <c r="AF66" i="1" s="1"/>
  <c r="AD66" i="1"/>
  <c r="AI66" i="1" s="1"/>
  <c r="AC66" i="1"/>
  <c r="AH66" i="1" s="1"/>
  <c r="AE66" i="1"/>
  <c r="AJ66" i="1" s="1"/>
  <c r="S66" i="1"/>
  <c r="V66" i="1"/>
  <c r="U66" i="1"/>
  <c r="T66" i="1"/>
  <c r="O66" i="1"/>
  <c r="M66" i="1" l="1"/>
  <c r="F66" i="1" s="1"/>
  <c r="AO66" i="1" l="1"/>
  <c r="AP66" i="1"/>
  <c r="X66" i="1"/>
  <c r="H66" i="1"/>
  <c r="I66" i="1" l="1"/>
  <c r="D67" i="1" s="1"/>
  <c r="P66" i="1"/>
  <c r="G66" i="1" l="1"/>
  <c r="E67" i="1"/>
  <c r="C67" i="1"/>
  <c r="Q66" i="1" l="1"/>
  <c r="R66" i="1" s="1"/>
  <c r="Y66" i="1" s="1"/>
  <c r="AN67" i="1"/>
  <c r="Z66" i="1" l="1"/>
  <c r="AQ66" i="1"/>
  <c r="AU67" i="1" s="1"/>
  <c r="AT66" i="1"/>
  <c r="AX67" i="1" s="1"/>
  <c r="AR66" i="1"/>
  <c r="AV67" i="1" s="1"/>
  <c r="AS66" i="1"/>
  <c r="AW67" i="1" s="1"/>
  <c r="L67" i="1" l="1"/>
  <c r="K67" i="1" s="1"/>
  <c r="AE67" i="1"/>
  <c r="AJ67" i="1" s="1"/>
  <c r="AA67" i="1"/>
  <c r="AF67" i="1" s="1"/>
  <c r="AB67" i="1"/>
  <c r="AG67" i="1" s="1"/>
  <c r="AD67" i="1"/>
  <c r="AI67" i="1" s="1"/>
  <c r="AC67" i="1"/>
  <c r="AH67" i="1" s="1"/>
  <c r="S67" i="1"/>
  <c r="U67" i="1"/>
  <c r="V67" i="1"/>
  <c r="T67" i="1"/>
  <c r="O67" i="1"/>
  <c r="M67" i="1" l="1"/>
  <c r="F67" i="1" s="1"/>
  <c r="AO67" i="1" l="1"/>
  <c r="AP67" i="1"/>
  <c r="H67" i="1"/>
  <c r="I67" i="1" s="1"/>
  <c r="X67" i="1"/>
  <c r="P67" i="1" l="1"/>
  <c r="E68" i="1"/>
  <c r="AN68" i="1" s="1"/>
  <c r="C68" i="1"/>
  <c r="G67" i="1"/>
  <c r="D68" i="1"/>
  <c r="Q67" i="1" l="1"/>
  <c r="R67" i="1" s="1"/>
  <c r="Y67" i="1" s="1"/>
  <c r="AQ67" i="1" l="1"/>
  <c r="AU68" i="1" s="1"/>
  <c r="AT67" i="1"/>
  <c r="AX68" i="1" s="1"/>
  <c r="AR67" i="1"/>
  <c r="AV68" i="1" s="1"/>
  <c r="AS67" i="1"/>
  <c r="AW68" i="1" s="1"/>
  <c r="Z67" i="1"/>
  <c r="L68" i="1" l="1"/>
  <c r="K68" i="1" s="1"/>
  <c r="AD68" i="1"/>
  <c r="AI68" i="1" s="1"/>
  <c r="AB68" i="1"/>
  <c r="AG68" i="1" s="1"/>
  <c r="AA68" i="1"/>
  <c r="AF68" i="1" s="1"/>
  <c r="AE68" i="1"/>
  <c r="AJ68" i="1" s="1"/>
  <c r="AC68" i="1"/>
  <c r="AH68" i="1" s="1"/>
  <c r="S68" i="1"/>
  <c r="T68" i="1"/>
  <c r="V68" i="1"/>
  <c r="U68" i="1"/>
  <c r="O68" i="1"/>
  <c r="M68" i="1" l="1"/>
  <c r="F68" i="1" s="1"/>
  <c r="AO68" i="1" l="1"/>
  <c r="AP68" i="1"/>
  <c r="X68" i="1"/>
  <c r="H68" i="1"/>
  <c r="P68" i="1" l="1"/>
  <c r="I68" i="1"/>
  <c r="C69" i="1" l="1"/>
  <c r="E69" i="1"/>
  <c r="AN69" i="1" s="1"/>
  <c r="G68" i="1"/>
  <c r="Q68" i="1" s="1"/>
  <c r="D69" i="1"/>
  <c r="R68" i="1" l="1"/>
  <c r="Y68" i="1" s="1"/>
  <c r="AQ68" i="1" l="1"/>
  <c r="AU69" i="1" s="1"/>
  <c r="AT68" i="1"/>
  <c r="AX69" i="1" s="1"/>
  <c r="AS68" i="1"/>
  <c r="AW69" i="1" s="1"/>
  <c r="AR68" i="1"/>
  <c r="AV69" i="1" s="1"/>
  <c r="Z68" i="1"/>
  <c r="L69" i="1" l="1"/>
  <c r="K69" i="1" s="1"/>
  <c r="AC69" i="1"/>
  <c r="AH69" i="1" s="1"/>
  <c r="AB69" i="1"/>
  <c r="AG69" i="1" s="1"/>
  <c r="AE69" i="1"/>
  <c r="AJ69" i="1" s="1"/>
  <c r="AD69" i="1"/>
  <c r="AI69" i="1" s="1"/>
  <c r="AA69" i="1"/>
  <c r="AF69" i="1" s="1"/>
  <c r="S69" i="1"/>
  <c r="U69" i="1"/>
  <c r="T69" i="1"/>
  <c r="V69" i="1"/>
  <c r="O69" i="1"/>
  <c r="M69" i="1" l="1"/>
  <c r="F69" i="1" s="1"/>
  <c r="AP69" i="1" l="1"/>
  <c r="AO69" i="1"/>
  <c r="H69" i="1"/>
  <c r="X69" i="1"/>
  <c r="P69" i="1" l="1"/>
  <c r="I69" i="1"/>
  <c r="C70" i="1" s="1"/>
  <c r="D70" i="1" l="1"/>
  <c r="E70" i="1"/>
  <c r="G69" i="1"/>
  <c r="Q69" i="1" l="1"/>
  <c r="R69" i="1" s="1"/>
  <c r="Y69" i="1" s="1"/>
  <c r="AN70" i="1"/>
  <c r="AR69" i="1" l="1"/>
  <c r="AV70" i="1" s="1"/>
  <c r="AS69" i="1"/>
  <c r="AW70" i="1" s="1"/>
  <c r="AQ69" i="1"/>
  <c r="AU70" i="1" s="1"/>
  <c r="AT69" i="1"/>
  <c r="AX70" i="1" s="1"/>
  <c r="Z69" i="1"/>
  <c r="L70" i="1" l="1"/>
  <c r="K70" i="1" s="1"/>
  <c r="AB70" i="1"/>
  <c r="AG70" i="1" s="1"/>
  <c r="AC70" i="1"/>
  <c r="AH70" i="1" s="1"/>
  <c r="AA70" i="1"/>
  <c r="AF70" i="1" s="1"/>
  <c r="AE70" i="1"/>
  <c r="AJ70" i="1" s="1"/>
  <c r="AD70" i="1"/>
  <c r="AI70" i="1" s="1"/>
  <c r="S70" i="1"/>
  <c r="V70" i="1"/>
  <c r="T70" i="1"/>
  <c r="U70" i="1"/>
  <c r="O70" i="1"/>
  <c r="M70" i="1" l="1"/>
  <c r="F70" i="1" s="1"/>
  <c r="AO70" i="1" s="1"/>
  <c r="X70" i="1" l="1"/>
  <c r="H70" i="1"/>
  <c r="P70" i="1" s="1"/>
  <c r="AP70" i="1"/>
  <c r="I70" i="1" l="1"/>
  <c r="G70" i="1" s="1"/>
  <c r="Q70" i="1" s="1"/>
  <c r="E71" i="1" l="1"/>
  <c r="AN71" i="1" s="1"/>
  <c r="C71" i="1"/>
  <c r="D71" i="1"/>
  <c r="R70" i="1"/>
  <c r="Y70" i="1" s="1"/>
  <c r="AQ70" i="1" l="1"/>
  <c r="AU71" i="1" s="1"/>
  <c r="AT70" i="1"/>
  <c r="AX71" i="1" s="1"/>
  <c r="AR70" i="1"/>
  <c r="AV71" i="1" s="1"/>
  <c r="AS70" i="1"/>
  <c r="AW71" i="1" s="1"/>
  <c r="L71" i="1" s="1"/>
  <c r="K71" i="1" s="1"/>
  <c r="Z70" i="1"/>
  <c r="AE71" i="1" l="1"/>
  <c r="AJ71" i="1" s="1"/>
  <c r="AA71" i="1"/>
  <c r="AF71" i="1" s="1"/>
  <c r="AC71" i="1"/>
  <c r="AH71" i="1" s="1"/>
  <c r="AD71" i="1"/>
  <c r="AI71" i="1" s="1"/>
  <c r="AB71" i="1"/>
  <c r="AG71" i="1" s="1"/>
  <c r="S71" i="1"/>
  <c r="T71" i="1"/>
  <c r="U71" i="1"/>
  <c r="V71" i="1"/>
  <c r="O71" i="1"/>
  <c r="M71" i="1" l="1"/>
  <c r="F71" i="1" s="1"/>
  <c r="AP71" i="1" l="1"/>
  <c r="AO71" i="1"/>
  <c r="X71" i="1"/>
  <c r="H71" i="1"/>
  <c r="P71" i="1" s="1"/>
  <c r="I71" i="1" l="1"/>
  <c r="G71" i="1" s="1"/>
  <c r="Q71" i="1" s="1"/>
  <c r="E72" i="1" l="1"/>
  <c r="AN72" i="1" s="1"/>
  <c r="D72" i="1"/>
  <c r="C72" i="1"/>
  <c r="R71" i="1"/>
  <c r="Y71" i="1" s="1"/>
  <c r="AQ71" i="1" l="1"/>
  <c r="AU72" i="1" s="1"/>
  <c r="AT71" i="1"/>
  <c r="AX72" i="1" s="1"/>
  <c r="AR71" i="1"/>
  <c r="AV72" i="1" s="1"/>
  <c r="AS71" i="1"/>
  <c r="AW72" i="1" s="1"/>
  <c r="Z71" i="1"/>
  <c r="L72" i="1" l="1"/>
  <c r="K72" i="1" s="1"/>
  <c r="AD72" i="1"/>
  <c r="AI72" i="1" s="1"/>
  <c r="AC72" i="1"/>
  <c r="AH72" i="1" s="1"/>
  <c r="AA72" i="1"/>
  <c r="AF72" i="1" s="1"/>
  <c r="AB72" i="1"/>
  <c r="AG72" i="1" s="1"/>
  <c r="AE72" i="1"/>
  <c r="AJ72" i="1" s="1"/>
  <c r="S72" i="1"/>
  <c r="T72" i="1"/>
  <c r="V72" i="1"/>
  <c r="U72" i="1"/>
  <c r="O72" i="1"/>
  <c r="M72" i="1" l="1"/>
  <c r="F72" i="1" s="1"/>
  <c r="AO72" i="1" l="1"/>
  <c r="AP72" i="1"/>
  <c r="H72" i="1"/>
  <c r="X72" i="1"/>
  <c r="P72" i="1" l="1"/>
  <c r="I72" i="1"/>
  <c r="D73" i="1" l="1"/>
  <c r="G72" i="1"/>
  <c r="Q72" i="1" s="1"/>
  <c r="E73" i="1"/>
  <c r="AN73" i="1" s="1"/>
  <c r="C73" i="1"/>
  <c r="R72" i="1" l="1"/>
  <c r="Y72" i="1" s="1"/>
  <c r="AQ72" i="1" l="1"/>
  <c r="AU73" i="1" s="1"/>
  <c r="AT72" i="1"/>
  <c r="AX73" i="1" s="1"/>
  <c r="AS72" i="1"/>
  <c r="AW73" i="1" s="1"/>
  <c r="L73" i="1" s="1"/>
  <c r="K73" i="1" s="1"/>
  <c r="AR72" i="1"/>
  <c r="AV73" i="1" s="1"/>
  <c r="Z72" i="1"/>
  <c r="AC73" i="1" l="1"/>
  <c r="AH73" i="1" s="1"/>
  <c r="AD73" i="1"/>
  <c r="AI73" i="1" s="1"/>
  <c r="AB73" i="1"/>
  <c r="AG73" i="1" s="1"/>
  <c r="AA73" i="1"/>
  <c r="AF73" i="1" s="1"/>
  <c r="AE73" i="1"/>
  <c r="AJ73" i="1" s="1"/>
  <c r="S73" i="1"/>
  <c r="U73" i="1"/>
  <c r="V73" i="1"/>
  <c r="T73" i="1"/>
  <c r="O73" i="1"/>
  <c r="M73" i="1" l="1"/>
  <c r="F73" i="1" s="1"/>
  <c r="AP73" i="1" l="1"/>
  <c r="AO73" i="1"/>
  <c r="H73" i="1"/>
  <c r="P73" i="1" s="1"/>
  <c r="X73" i="1"/>
  <c r="I73" i="1" l="1"/>
  <c r="E74" i="1" s="1"/>
  <c r="AN74" i="1" s="1"/>
  <c r="C74" i="1" l="1"/>
  <c r="D74" i="1"/>
  <c r="G73" i="1"/>
  <c r="Q73" i="1" s="1"/>
  <c r="R73" i="1" s="1"/>
  <c r="Y73" i="1" s="1"/>
  <c r="AQ73" i="1" l="1"/>
  <c r="AU74" i="1" s="1"/>
  <c r="AS73" i="1"/>
  <c r="AW74" i="1" s="1"/>
  <c r="AT73" i="1"/>
  <c r="AX74" i="1" s="1"/>
  <c r="AR73" i="1"/>
  <c r="AV74" i="1" s="1"/>
  <c r="Z73" i="1"/>
  <c r="L74" i="1" l="1"/>
  <c r="K74" i="1" s="1"/>
  <c r="AB74" i="1"/>
  <c r="AG74" i="1" s="1"/>
  <c r="AD74" i="1"/>
  <c r="AI74" i="1" s="1"/>
  <c r="AA74" i="1"/>
  <c r="AF74" i="1" s="1"/>
  <c r="AE74" i="1"/>
  <c r="AJ74" i="1" s="1"/>
  <c r="AC74" i="1"/>
  <c r="AH74" i="1" s="1"/>
  <c r="S74" i="1"/>
  <c r="V74" i="1"/>
  <c r="U74" i="1"/>
  <c r="T74" i="1"/>
  <c r="O74" i="1"/>
  <c r="M74" i="1" l="1"/>
  <c r="F74" i="1" s="1"/>
  <c r="AO74" i="1" l="1"/>
  <c r="AP74" i="1"/>
  <c r="X74" i="1"/>
  <c r="H74" i="1"/>
  <c r="I74" i="1" s="1"/>
  <c r="C75" i="1" s="1"/>
  <c r="P74" i="1" l="1"/>
  <c r="D75" i="1"/>
  <c r="E75" i="1"/>
  <c r="AN75" i="1" s="1"/>
  <c r="G74" i="1"/>
  <c r="Q74" i="1" l="1"/>
  <c r="R74" i="1" s="1"/>
  <c r="AT74" i="1" l="1"/>
  <c r="AX75" i="1" s="1"/>
  <c r="Y74" i="1"/>
  <c r="Z74" i="1" s="1"/>
  <c r="AS74" i="1"/>
  <c r="AW75" i="1" s="1"/>
  <c r="AQ74" i="1"/>
  <c r="AU75" i="1" s="1"/>
  <c r="AR74" i="1"/>
  <c r="AV75" i="1" s="1"/>
  <c r="L75" i="1" l="1"/>
  <c r="K75" i="1" s="1"/>
  <c r="AE75" i="1"/>
  <c r="AJ75" i="1" s="1"/>
  <c r="AA75" i="1"/>
  <c r="AF75" i="1" s="1"/>
  <c r="AD75" i="1"/>
  <c r="AI75" i="1" s="1"/>
  <c r="AC75" i="1"/>
  <c r="AH75" i="1" s="1"/>
  <c r="AB75" i="1"/>
  <c r="AG75" i="1" s="1"/>
  <c r="S75" i="1"/>
  <c r="T75" i="1"/>
  <c r="V75" i="1"/>
  <c r="U75" i="1"/>
  <c r="O75" i="1"/>
  <c r="M75" i="1" l="1"/>
  <c r="F75" i="1" s="1"/>
  <c r="AP75" i="1" l="1"/>
  <c r="AO75" i="1"/>
  <c r="H75" i="1"/>
  <c r="I75" i="1" s="1"/>
  <c r="C76" i="1" s="1"/>
  <c r="X75" i="1"/>
  <c r="G75" i="1" l="1"/>
  <c r="D76" i="1"/>
  <c r="P75" i="1"/>
  <c r="E76" i="1"/>
  <c r="AN76" i="1" s="1"/>
  <c r="Q75" i="1" l="1"/>
  <c r="R75" i="1" s="1"/>
  <c r="Y75" i="1" s="1"/>
  <c r="Z75" i="1" s="1"/>
  <c r="AS75" i="1" l="1"/>
  <c r="AW76" i="1" s="1"/>
  <c r="AR75" i="1"/>
  <c r="AV76" i="1" s="1"/>
  <c r="AT75" i="1"/>
  <c r="AX76" i="1" s="1"/>
  <c r="AQ75" i="1"/>
  <c r="AU76" i="1" s="1"/>
  <c r="L76" i="1" l="1"/>
  <c r="K76" i="1" s="1"/>
  <c r="T76" i="1"/>
  <c r="AE76" i="1"/>
  <c r="AJ76" i="1" s="1"/>
  <c r="S76" i="1"/>
  <c r="V76" i="1"/>
  <c r="U76" i="1"/>
  <c r="AC76" i="1"/>
  <c r="AH76" i="1" s="1"/>
  <c r="O76" i="1"/>
  <c r="AA76" i="1"/>
  <c r="AF76" i="1" s="1"/>
  <c r="AD76" i="1"/>
  <c r="AI76" i="1" s="1"/>
  <c r="AB76" i="1"/>
  <c r="AG76" i="1" s="1"/>
  <c r="M76" i="1" l="1"/>
  <c r="F76" i="1" s="1"/>
  <c r="X76" i="1" s="1"/>
  <c r="H76" i="1" l="1"/>
  <c r="I76" i="1" s="1"/>
  <c r="E77" i="1" s="1"/>
  <c r="AO76" i="1"/>
  <c r="AP76" i="1"/>
  <c r="P76" i="1" l="1"/>
  <c r="D77" i="1"/>
  <c r="G76" i="1"/>
  <c r="C77" i="1"/>
  <c r="AN77" i="1"/>
  <c r="Q76" i="1" l="1"/>
  <c r="R76" i="1" s="1"/>
  <c r="Y76" i="1" s="1"/>
  <c r="Z76" i="1" s="1"/>
  <c r="AR76" i="1" l="1"/>
  <c r="AV77" i="1" s="1"/>
  <c r="AS76" i="1"/>
  <c r="AW77" i="1" s="1"/>
  <c r="AT76" i="1"/>
  <c r="AX77" i="1" s="1"/>
  <c r="AQ76" i="1"/>
  <c r="AU77" i="1" s="1"/>
  <c r="L77" i="1" l="1"/>
  <c r="T77" i="1"/>
  <c r="O77" i="1"/>
  <c r="S77" i="1"/>
  <c r="AE77" i="1"/>
  <c r="AJ77" i="1" s="1"/>
  <c r="V77" i="1"/>
  <c r="AD77" i="1"/>
  <c r="AI77" i="1" s="1"/>
  <c r="AC77" i="1"/>
  <c r="AH77" i="1" s="1"/>
  <c r="U77" i="1"/>
  <c r="AB77" i="1"/>
  <c r="AG77" i="1" s="1"/>
  <c r="AA77" i="1"/>
  <c r="AF77" i="1" s="1"/>
  <c r="M77" i="1" l="1"/>
  <c r="F77" i="1" s="1"/>
  <c r="X77" i="1" s="1"/>
  <c r="K77" i="1"/>
  <c r="AO77" i="1" l="1"/>
  <c r="AP77" i="1"/>
  <c r="H77" i="1"/>
  <c r="I77" i="1" s="1"/>
  <c r="E78" i="1" s="1"/>
  <c r="P77" i="1" l="1"/>
  <c r="G77" i="1"/>
  <c r="Q77" i="1" s="1"/>
  <c r="R77" i="1" s="1"/>
  <c r="Y77" i="1" s="1"/>
  <c r="C78" i="1"/>
  <c r="D78" i="1"/>
  <c r="AN78" i="1"/>
  <c r="AQ77" i="1" l="1"/>
  <c r="AU78" i="1" s="1"/>
  <c r="AT77" i="1"/>
  <c r="AX78" i="1" s="1"/>
  <c r="AR77" i="1"/>
  <c r="AV78" i="1" s="1"/>
  <c r="AS77" i="1"/>
  <c r="AW78" i="1" s="1"/>
  <c r="L78" i="1" s="1"/>
  <c r="K78" i="1" s="1"/>
  <c r="Z77" i="1"/>
  <c r="AB78" i="1" l="1"/>
  <c r="AG78" i="1" s="1"/>
  <c r="AE78" i="1"/>
  <c r="AJ78" i="1" s="1"/>
  <c r="AD78" i="1"/>
  <c r="AI78" i="1" s="1"/>
  <c r="AC78" i="1"/>
  <c r="AH78" i="1" s="1"/>
  <c r="AA78" i="1"/>
  <c r="AF78" i="1" s="1"/>
  <c r="S78" i="1"/>
  <c r="V78" i="1"/>
  <c r="T78" i="1"/>
  <c r="U78" i="1"/>
  <c r="O78" i="1"/>
  <c r="M78" i="1" l="1"/>
  <c r="F78" i="1" s="1"/>
  <c r="AO78" i="1" l="1"/>
  <c r="AP78" i="1"/>
  <c r="X78" i="1"/>
  <c r="H78" i="1"/>
  <c r="P78" i="1" s="1"/>
  <c r="I78" i="1" l="1"/>
  <c r="G78" i="1" s="1"/>
  <c r="Q78" i="1" s="1"/>
  <c r="C79" i="1" l="1"/>
  <c r="E79" i="1"/>
  <c r="AN79" i="1" s="1"/>
  <c r="D79" i="1"/>
  <c r="R78" i="1"/>
  <c r="Y78" i="1" s="1"/>
  <c r="AQ78" i="1" l="1"/>
  <c r="AU79" i="1" s="1"/>
  <c r="AT78" i="1"/>
  <c r="AX79" i="1" s="1"/>
  <c r="AR78" i="1"/>
  <c r="AV79" i="1" s="1"/>
  <c r="AS78" i="1"/>
  <c r="AW79" i="1" s="1"/>
  <c r="Z78" i="1"/>
  <c r="L79" i="1" l="1"/>
  <c r="K79" i="1" s="1"/>
  <c r="AE79" i="1"/>
  <c r="AJ79" i="1" s="1"/>
  <c r="AA79" i="1"/>
  <c r="AF79" i="1" s="1"/>
  <c r="AC79" i="1"/>
  <c r="AH79" i="1" s="1"/>
  <c r="AD79" i="1"/>
  <c r="AI79" i="1" s="1"/>
  <c r="AB79" i="1"/>
  <c r="AG79" i="1" s="1"/>
  <c r="S79" i="1"/>
  <c r="V79" i="1"/>
  <c r="U79" i="1"/>
  <c r="T79" i="1"/>
  <c r="O79" i="1"/>
  <c r="M79" i="1" l="1"/>
  <c r="F79" i="1" s="1"/>
  <c r="AP79" i="1" l="1"/>
  <c r="AO79" i="1"/>
  <c r="X79" i="1"/>
  <c r="H79" i="1"/>
  <c r="P79" i="1" l="1"/>
  <c r="I79" i="1"/>
  <c r="C80" i="1" l="1"/>
  <c r="D80" i="1"/>
  <c r="G79" i="1"/>
  <c r="Q79" i="1" s="1"/>
  <c r="E80" i="1"/>
  <c r="AN80" i="1" l="1"/>
  <c r="R79" i="1"/>
  <c r="Y79" i="1" s="1"/>
  <c r="AQ79" i="1" l="1"/>
  <c r="AU80" i="1" s="1"/>
  <c r="AT79" i="1"/>
  <c r="AX80" i="1" s="1"/>
  <c r="AR79" i="1"/>
  <c r="AV80" i="1" s="1"/>
  <c r="AS79" i="1"/>
  <c r="AW80" i="1" s="1"/>
  <c r="Z79" i="1"/>
  <c r="L80" i="1" l="1"/>
  <c r="K80" i="1" s="1"/>
  <c r="AD80" i="1"/>
  <c r="AI80" i="1" s="1"/>
  <c r="AA80" i="1"/>
  <c r="AF80" i="1" s="1"/>
  <c r="AB80" i="1"/>
  <c r="AG80" i="1" s="1"/>
  <c r="AE80" i="1"/>
  <c r="AJ80" i="1" s="1"/>
  <c r="AC80" i="1"/>
  <c r="AH80" i="1" s="1"/>
  <c r="S80" i="1"/>
  <c r="T80" i="1"/>
  <c r="V80" i="1"/>
  <c r="U80" i="1"/>
  <c r="O80" i="1"/>
  <c r="M80" i="1" l="1"/>
  <c r="F80" i="1" s="1"/>
  <c r="AO80" i="1" l="1"/>
  <c r="AP80" i="1"/>
  <c r="H80" i="1"/>
  <c r="I80" i="1" s="1"/>
  <c r="X80" i="1"/>
  <c r="P80" i="1" l="1"/>
  <c r="C81" i="1"/>
  <c r="G80" i="1"/>
  <c r="D81" i="1"/>
  <c r="E81" i="1"/>
  <c r="Q80" i="1" l="1"/>
  <c r="R80" i="1" s="1"/>
  <c r="Y80" i="1" s="1"/>
  <c r="AN81" i="1"/>
  <c r="AQ80" i="1" l="1"/>
  <c r="AU81" i="1" s="1"/>
  <c r="AT80" i="1"/>
  <c r="AX81" i="1" s="1"/>
  <c r="AS80" i="1"/>
  <c r="AW81" i="1" s="1"/>
  <c r="L81" i="1" s="1"/>
  <c r="K81" i="1" s="1"/>
  <c r="AR80" i="1"/>
  <c r="AV81" i="1" s="1"/>
  <c r="Z80" i="1"/>
  <c r="AC81" i="1" l="1"/>
  <c r="AH81" i="1" s="1"/>
  <c r="AA81" i="1"/>
  <c r="AF81" i="1" s="1"/>
  <c r="AE81" i="1"/>
  <c r="AJ81" i="1" s="1"/>
  <c r="AD81" i="1"/>
  <c r="AI81" i="1" s="1"/>
  <c r="AB81" i="1"/>
  <c r="AG81" i="1" s="1"/>
  <c r="S81" i="1"/>
  <c r="U81" i="1"/>
  <c r="V81" i="1"/>
  <c r="T81" i="1"/>
  <c r="O81" i="1"/>
  <c r="M81" i="1" l="1"/>
  <c r="F81" i="1" s="1"/>
  <c r="AP81" i="1" l="1"/>
  <c r="AO81" i="1"/>
  <c r="X81" i="1"/>
  <c r="H81" i="1"/>
  <c r="I81" i="1" l="1"/>
  <c r="E82" i="1" s="1"/>
  <c r="P81" i="1"/>
  <c r="C82" i="1" l="1"/>
  <c r="G81" i="1"/>
  <c r="Q81" i="1" s="1"/>
  <c r="R81" i="1" s="1"/>
  <c r="Y81" i="1" s="1"/>
  <c r="D82" i="1"/>
  <c r="AN82" i="1"/>
  <c r="AQ81" i="1" l="1"/>
  <c r="AU82" i="1" s="1"/>
  <c r="AT81" i="1"/>
  <c r="AX82" i="1" s="1"/>
  <c r="AR81" i="1"/>
  <c r="AV82" i="1" s="1"/>
  <c r="AS81" i="1"/>
  <c r="AW82" i="1" s="1"/>
  <c r="L82" i="1" l="1"/>
  <c r="K82" i="1" s="1"/>
  <c r="AB82" i="1"/>
  <c r="AG82" i="1" s="1"/>
  <c r="AA82" i="1"/>
  <c r="AF82" i="1" s="1"/>
  <c r="AD82" i="1"/>
  <c r="AI82" i="1" s="1"/>
  <c r="AC82" i="1"/>
  <c r="AH82" i="1" s="1"/>
  <c r="AE82" i="1"/>
  <c r="AJ82" i="1" s="1"/>
  <c r="S82" i="1"/>
  <c r="V82" i="1"/>
  <c r="T82" i="1"/>
  <c r="U82" i="1"/>
  <c r="Z81" i="1"/>
  <c r="O82" i="1"/>
  <c r="M82" i="1" l="1"/>
  <c r="F82" i="1" s="1"/>
  <c r="AO82" i="1" l="1"/>
  <c r="AP82" i="1"/>
  <c r="H82" i="1"/>
  <c r="P82" i="1" s="1"/>
  <c r="X82" i="1"/>
  <c r="I82" i="1" l="1"/>
  <c r="D83" i="1" s="1"/>
  <c r="E83" i="1" l="1"/>
  <c r="G82" i="1"/>
  <c r="Q82" i="1" s="1"/>
  <c r="R82" i="1" s="1"/>
  <c r="Y82" i="1" s="1"/>
  <c r="C83" i="1"/>
  <c r="AN83" i="1" l="1"/>
  <c r="AQ82" i="1"/>
  <c r="AU83" i="1" s="1"/>
  <c r="AT82" i="1"/>
  <c r="AX83" i="1" s="1"/>
  <c r="AR82" i="1"/>
  <c r="AV83" i="1" s="1"/>
  <c r="AS82" i="1"/>
  <c r="AW83" i="1" s="1"/>
  <c r="L83" i="1" l="1"/>
  <c r="K83" i="1" s="1"/>
  <c r="AE83" i="1"/>
  <c r="AJ83" i="1" s="1"/>
  <c r="AA83" i="1"/>
  <c r="AF83" i="1" s="1"/>
  <c r="AB83" i="1"/>
  <c r="AG83" i="1" s="1"/>
  <c r="AD83" i="1"/>
  <c r="AI83" i="1" s="1"/>
  <c r="AC83" i="1"/>
  <c r="AH83" i="1" s="1"/>
  <c r="S83" i="1"/>
  <c r="U83" i="1"/>
  <c r="T83" i="1"/>
  <c r="V83" i="1"/>
  <c r="Z82" i="1"/>
  <c r="O83" i="1"/>
  <c r="M83" i="1" l="1"/>
  <c r="F83" i="1" s="1"/>
  <c r="AP83" i="1" l="1"/>
  <c r="AO83" i="1"/>
  <c r="H83" i="1"/>
  <c r="P83" i="1" s="1"/>
  <c r="X83" i="1"/>
  <c r="I83" i="1" l="1"/>
  <c r="G83" i="1" s="1"/>
  <c r="Q83" i="1" s="1"/>
  <c r="C84" i="1" l="1"/>
  <c r="E84" i="1"/>
  <c r="AN84" i="1" s="1"/>
  <c r="D84" i="1"/>
  <c r="R83" i="1"/>
  <c r="Y83" i="1" s="1"/>
  <c r="AQ83" i="1" l="1"/>
  <c r="AU84" i="1" s="1"/>
  <c r="AT83" i="1"/>
  <c r="AX84" i="1" s="1"/>
  <c r="AR83" i="1"/>
  <c r="AV84" i="1" s="1"/>
  <c r="AS83" i="1"/>
  <c r="AW84" i="1" s="1"/>
  <c r="Z83" i="1"/>
  <c r="L84" i="1" l="1"/>
  <c r="K84" i="1" s="1"/>
  <c r="AC84" i="1"/>
  <c r="AH84" i="1" s="1"/>
  <c r="AE84" i="1"/>
  <c r="AJ84" i="1" s="1"/>
  <c r="AB84" i="1"/>
  <c r="AG84" i="1" s="1"/>
  <c r="AA84" i="1"/>
  <c r="AF84" i="1" s="1"/>
  <c r="AD84" i="1"/>
  <c r="AI84" i="1" s="1"/>
  <c r="S84" i="1"/>
  <c r="T84" i="1"/>
  <c r="U84" i="1"/>
  <c r="V84" i="1"/>
  <c r="O84" i="1"/>
  <c r="M84" i="1" l="1"/>
  <c r="F84" i="1" s="1"/>
  <c r="AO84" i="1" l="1"/>
  <c r="AP84" i="1"/>
  <c r="X84" i="1"/>
  <c r="H84" i="1"/>
  <c r="P84" i="1" s="1"/>
  <c r="I84" i="1" l="1"/>
  <c r="E85" i="1" s="1"/>
  <c r="C85" i="1" l="1"/>
  <c r="G84" i="1"/>
  <c r="Q84" i="1" s="1"/>
  <c r="R84" i="1" s="1"/>
  <c r="Y84" i="1" s="1"/>
  <c r="D85" i="1"/>
  <c r="AN85" i="1"/>
  <c r="AS84" i="1" l="1"/>
  <c r="AW85" i="1" s="1"/>
  <c r="AQ84" i="1"/>
  <c r="AU85" i="1" s="1"/>
  <c r="AT84" i="1"/>
  <c r="AX85" i="1" s="1"/>
  <c r="AR84" i="1"/>
  <c r="AV85" i="1" s="1"/>
  <c r="Z84" i="1"/>
  <c r="L85" i="1" l="1"/>
  <c r="K85" i="1" s="1"/>
  <c r="AB85" i="1"/>
  <c r="AG85" i="1" s="1"/>
  <c r="AE85" i="1"/>
  <c r="AJ85" i="1" s="1"/>
  <c r="AD85" i="1"/>
  <c r="AI85" i="1" s="1"/>
  <c r="AC85" i="1"/>
  <c r="AH85" i="1" s="1"/>
  <c r="AA85" i="1"/>
  <c r="AF85" i="1" s="1"/>
  <c r="S85" i="1"/>
  <c r="U85" i="1"/>
  <c r="T85" i="1"/>
  <c r="V85" i="1"/>
  <c r="O85" i="1"/>
  <c r="M85" i="1" l="1"/>
  <c r="F85" i="1" s="1"/>
  <c r="AP85" i="1" l="1"/>
  <c r="AO85" i="1"/>
  <c r="X85" i="1"/>
  <c r="H85" i="1"/>
  <c r="P85" i="1" s="1"/>
  <c r="I85" i="1" l="1"/>
  <c r="E86" i="1" s="1"/>
  <c r="D86" i="1" l="1"/>
  <c r="C86" i="1"/>
  <c r="G85" i="1"/>
  <c r="AN86" i="1"/>
  <c r="Q85" i="1" l="1"/>
  <c r="R85" i="1" s="1"/>
  <c r="Y85" i="1" s="1"/>
  <c r="Z85" i="1" l="1"/>
  <c r="AT85" i="1"/>
  <c r="AX86" i="1" s="1"/>
  <c r="AR85" i="1"/>
  <c r="AV86" i="1" s="1"/>
  <c r="AS85" i="1"/>
  <c r="AW86" i="1" s="1"/>
  <c r="L86" i="1" s="1"/>
  <c r="K86" i="1" s="1"/>
  <c r="AQ85" i="1"/>
  <c r="AU86" i="1" s="1"/>
  <c r="AE86" i="1" l="1"/>
  <c r="AJ86" i="1" s="1"/>
  <c r="AA86" i="1"/>
  <c r="AF86" i="1" s="1"/>
  <c r="AD86" i="1"/>
  <c r="AI86" i="1" s="1"/>
  <c r="AB86" i="1"/>
  <c r="AG86" i="1" s="1"/>
  <c r="AC86" i="1"/>
  <c r="AH86" i="1" s="1"/>
  <c r="S86" i="1"/>
  <c r="V86" i="1"/>
  <c r="U86" i="1"/>
  <c r="T86" i="1"/>
  <c r="O86" i="1"/>
  <c r="M86" i="1" l="1"/>
  <c r="F86" i="1" s="1"/>
  <c r="AO86" i="1" l="1"/>
  <c r="AP86" i="1"/>
  <c r="H86" i="1"/>
  <c r="P86" i="1" s="1"/>
  <c r="X86" i="1"/>
  <c r="I86" i="1" l="1"/>
  <c r="G86" i="1" s="1"/>
  <c r="Q86" i="1" s="1"/>
  <c r="R86" i="1" s="1"/>
  <c r="D87" i="1" l="1"/>
  <c r="Y86" i="1"/>
  <c r="Z86" i="1" s="1"/>
  <c r="AQ86" i="1"/>
  <c r="AU87" i="1" s="1"/>
  <c r="E87" i="1"/>
  <c r="AN87" i="1" s="1"/>
  <c r="C87" i="1"/>
  <c r="AS86" i="1"/>
  <c r="AW87" i="1" s="1"/>
  <c r="AR86" i="1"/>
  <c r="AV87" i="1" s="1"/>
  <c r="AT86" i="1"/>
  <c r="AX87" i="1" s="1"/>
  <c r="L87" i="1" l="1"/>
  <c r="K87" i="1" s="1"/>
  <c r="AC87" i="1"/>
  <c r="AH87" i="1" s="1"/>
  <c r="S87" i="1"/>
  <c r="U87" i="1"/>
  <c r="T87" i="1"/>
  <c r="O87" i="1"/>
  <c r="V87" i="1"/>
  <c r="AB87" i="1"/>
  <c r="AG87" i="1" s="1"/>
  <c r="AD87" i="1"/>
  <c r="AI87" i="1" s="1"/>
  <c r="AA87" i="1"/>
  <c r="AF87" i="1" s="1"/>
  <c r="AE87" i="1"/>
  <c r="AJ87" i="1" s="1"/>
  <c r="M87" i="1" l="1"/>
  <c r="F87" i="1" s="1"/>
  <c r="H87" i="1" s="1"/>
  <c r="P87" i="1" s="1"/>
  <c r="X87" i="1" l="1"/>
  <c r="AO87" i="1"/>
  <c r="AP87" i="1"/>
  <c r="I87" i="1"/>
  <c r="E88" i="1" s="1"/>
  <c r="AN88" i="1" s="1"/>
  <c r="D88" i="1" l="1"/>
  <c r="C88" i="1"/>
  <c r="G87" i="1"/>
  <c r="Q87" i="1" s="1"/>
  <c r="R87" i="1" s="1"/>
  <c r="Y87" i="1" s="1"/>
  <c r="Z87" i="1" s="1"/>
  <c r="AS87" i="1" l="1"/>
  <c r="AW88" i="1" s="1"/>
  <c r="AT87" i="1"/>
  <c r="AX88" i="1" s="1"/>
  <c r="AR87" i="1"/>
  <c r="AV88" i="1" s="1"/>
  <c r="AQ87" i="1"/>
  <c r="AU88" i="1" s="1"/>
  <c r="L88" i="1" l="1"/>
  <c r="K88" i="1" s="1"/>
  <c r="AD88" i="1"/>
  <c r="AI88" i="1" s="1"/>
  <c r="S88" i="1"/>
  <c r="U88" i="1"/>
  <c r="V88" i="1"/>
  <c r="T88" i="1"/>
  <c r="O88" i="1"/>
  <c r="M88" i="1"/>
  <c r="F88" i="1" s="1"/>
  <c r="AE88" i="1"/>
  <c r="AJ88" i="1" s="1"/>
  <c r="AB88" i="1"/>
  <c r="AG88" i="1" s="1"/>
  <c r="AC88" i="1"/>
  <c r="AH88" i="1" s="1"/>
  <c r="AA88" i="1"/>
  <c r="AF88" i="1" s="1"/>
  <c r="AO88" i="1" l="1"/>
  <c r="AP88" i="1"/>
  <c r="H88" i="1"/>
  <c r="P88" i="1" s="1"/>
  <c r="X88" i="1"/>
  <c r="I88" i="1" l="1"/>
  <c r="C89" i="1" s="1"/>
  <c r="E89" i="1" l="1"/>
  <c r="AN89" i="1" s="1"/>
  <c r="G88" i="1"/>
  <c r="D89" i="1"/>
  <c r="Q88" i="1" l="1"/>
  <c r="R88" i="1" s="1"/>
  <c r="Y88" i="1" s="1"/>
  <c r="AS88" i="1" l="1"/>
  <c r="AW89" i="1" s="1"/>
  <c r="AR88" i="1"/>
  <c r="AV89" i="1" s="1"/>
  <c r="AQ88" i="1"/>
  <c r="AU89" i="1" s="1"/>
  <c r="AT88" i="1"/>
  <c r="AX89" i="1" s="1"/>
  <c r="Z88" i="1"/>
  <c r="L89" i="1" l="1"/>
  <c r="K89" i="1" s="1"/>
  <c r="AB89" i="1"/>
  <c r="AG89" i="1" s="1"/>
  <c r="AE89" i="1"/>
  <c r="AJ89" i="1" s="1"/>
  <c r="AA89" i="1"/>
  <c r="AF89" i="1" s="1"/>
  <c r="AC89" i="1"/>
  <c r="AH89" i="1" s="1"/>
  <c r="AD89" i="1"/>
  <c r="AI89" i="1" s="1"/>
  <c r="S89" i="1"/>
  <c r="U89" i="1"/>
  <c r="T89" i="1"/>
  <c r="V89" i="1"/>
  <c r="O89" i="1"/>
  <c r="M89" i="1" l="1"/>
  <c r="F89" i="1" s="1"/>
  <c r="AP89" i="1" l="1"/>
  <c r="AO89" i="1"/>
  <c r="X89" i="1"/>
  <c r="H89" i="1"/>
  <c r="P89" i="1" l="1"/>
  <c r="I89" i="1"/>
  <c r="D90" i="1" s="1"/>
  <c r="E90" i="1" l="1"/>
  <c r="AN90" i="1" s="1"/>
  <c r="G89" i="1"/>
  <c r="C90" i="1"/>
  <c r="Q89" i="1" l="1"/>
  <c r="R89" i="1" s="1"/>
  <c r="Y89" i="1" s="1"/>
  <c r="Z89" i="1" s="1"/>
  <c r="AQ89" i="1" l="1"/>
  <c r="AU90" i="1" s="1"/>
  <c r="AT89" i="1"/>
  <c r="AX90" i="1" s="1"/>
  <c r="AR89" i="1"/>
  <c r="AV90" i="1" s="1"/>
  <c r="AS89" i="1"/>
  <c r="AW90" i="1" s="1"/>
  <c r="L90" i="1" l="1"/>
  <c r="K90" i="1" s="1"/>
  <c r="AE90" i="1"/>
  <c r="AJ90" i="1" s="1"/>
  <c r="AA90" i="1"/>
  <c r="AF90" i="1" s="1"/>
  <c r="AD90" i="1"/>
  <c r="AI90" i="1" s="1"/>
  <c r="AB90" i="1"/>
  <c r="AG90" i="1" s="1"/>
  <c r="AC90" i="1"/>
  <c r="AH90" i="1" s="1"/>
  <c r="S90" i="1"/>
  <c r="V90" i="1"/>
  <c r="U90" i="1"/>
  <c r="T90" i="1"/>
  <c r="O90" i="1"/>
  <c r="M90" i="1" l="1"/>
  <c r="F90" i="1" s="1"/>
  <c r="H90" i="1" s="1"/>
  <c r="P90" i="1" s="1"/>
  <c r="X90" i="1" l="1"/>
  <c r="AO90" i="1"/>
  <c r="AP90" i="1"/>
  <c r="I90" i="1"/>
  <c r="E91" i="1" s="1"/>
  <c r="AN91" i="1" s="1"/>
  <c r="G90" i="1" l="1"/>
  <c r="Q90" i="1" s="1"/>
  <c r="R90" i="1" s="1"/>
  <c r="Y90" i="1" s="1"/>
  <c r="D91" i="1"/>
  <c r="C91" i="1"/>
  <c r="AQ90" i="1" l="1"/>
  <c r="AU91" i="1" s="1"/>
  <c r="AT90" i="1"/>
  <c r="AX91" i="1" s="1"/>
  <c r="AR90" i="1"/>
  <c r="AV91" i="1" s="1"/>
  <c r="AS90" i="1"/>
  <c r="AW91" i="1" s="1"/>
  <c r="Z90" i="1"/>
  <c r="L91" i="1" l="1"/>
  <c r="K91" i="1" s="1"/>
  <c r="AD91" i="1"/>
  <c r="AI91" i="1" s="1"/>
  <c r="AC91" i="1"/>
  <c r="AH91" i="1" s="1"/>
  <c r="AA91" i="1"/>
  <c r="AF91" i="1" s="1"/>
  <c r="AE91" i="1"/>
  <c r="AJ91" i="1" s="1"/>
  <c r="AB91" i="1"/>
  <c r="AG91" i="1" s="1"/>
  <c r="S91" i="1"/>
  <c r="U91" i="1"/>
  <c r="V91" i="1"/>
  <c r="T91" i="1"/>
  <c r="O91" i="1"/>
  <c r="M91" i="1" l="1"/>
  <c r="F91" i="1" s="1"/>
  <c r="AP91" i="1" l="1"/>
  <c r="AO91" i="1"/>
  <c r="X91" i="1"/>
  <c r="H91" i="1"/>
  <c r="I91" i="1" l="1"/>
  <c r="P91" i="1"/>
  <c r="C92" i="1" l="1"/>
  <c r="E92" i="1"/>
  <c r="AN92" i="1" s="1"/>
  <c r="G91" i="1"/>
  <c r="Q91" i="1" s="1"/>
  <c r="D92" i="1"/>
  <c r="R91" i="1" l="1"/>
  <c r="Y91" i="1" s="1"/>
  <c r="AQ91" i="1" l="1"/>
  <c r="AU92" i="1" s="1"/>
  <c r="AT91" i="1"/>
  <c r="AX92" i="1" s="1"/>
  <c r="AR91" i="1"/>
  <c r="AV92" i="1" s="1"/>
  <c r="AS91" i="1"/>
  <c r="AW92" i="1" s="1"/>
  <c r="Z91" i="1"/>
  <c r="L92" i="1" l="1"/>
  <c r="K92" i="1" s="1"/>
  <c r="AC92" i="1"/>
  <c r="AH92" i="1" s="1"/>
  <c r="AB92" i="1"/>
  <c r="AG92" i="1" s="1"/>
  <c r="AD92" i="1"/>
  <c r="AI92" i="1" s="1"/>
  <c r="AA92" i="1"/>
  <c r="AF92" i="1" s="1"/>
  <c r="AE92" i="1"/>
  <c r="AJ92" i="1" s="1"/>
  <c r="S92" i="1"/>
  <c r="T92" i="1"/>
  <c r="U92" i="1"/>
  <c r="V92" i="1"/>
  <c r="O92" i="1"/>
  <c r="M92" i="1" l="1"/>
  <c r="F92" i="1" s="1"/>
  <c r="AO92" i="1" l="1"/>
  <c r="AP92" i="1"/>
  <c r="X92" i="1"/>
  <c r="H92" i="1"/>
  <c r="I92" i="1" s="1"/>
  <c r="P92" i="1" l="1"/>
  <c r="G92" i="1"/>
  <c r="E93" i="1"/>
  <c r="AN93" i="1" s="1"/>
  <c r="C93" i="1"/>
  <c r="D93" i="1"/>
  <c r="Q92" i="1" l="1"/>
  <c r="R92" i="1" s="1"/>
  <c r="Y92" i="1" s="1"/>
  <c r="AQ92" i="1" l="1"/>
  <c r="AU93" i="1" s="1"/>
  <c r="AT92" i="1"/>
  <c r="AX93" i="1" s="1"/>
  <c r="AR92" i="1"/>
  <c r="AV93" i="1" s="1"/>
  <c r="AS92" i="1"/>
  <c r="AW93" i="1" s="1"/>
  <c r="L93" i="1" s="1"/>
  <c r="K93" i="1" s="1"/>
  <c r="Z92" i="1"/>
  <c r="AB93" i="1" l="1"/>
  <c r="AG93" i="1" s="1"/>
  <c r="AE93" i="1"/>
  <c r="AJ93" i="1" s="1"/>
  <c r="AA93" i="1"/>
  <c r="AF93" i="1" s="1"/>
  <c r="AC93" i="1"/>
  <c r="AH93" i="1" s="1"/>
  <c r="AD93" i="1"/>
  <c r="AI93" i="1" s="1"/>
  <c r="S93" i="1"/>
  <c r="U93" i="1"/>
  <c r="V93" i="1"/>
  <c r="T93" i="1"/>
  <c r="O93" i="1"/>
  <c r="M93" i="1" l="1"/>
  <c r="F93" i="1" s="1"/>
  <c r="AP93" i="1" l="1"/>
  <c r="AO93" i="1"/>
  <c r="X93" i="1"/>
  <c r="H93" i="1"/>
  <c r="P93" i="1" s="1"/>
  <c r="I93" i="1" l="1"/>
  <c r="C94" i="1" s="1"/>
  <c r="D94" i="1" l="1"/>
  <c r="E94" i="1"/>
  <c r="AN94" i="1" s="1"/>
  <c r="G93" i="1"/>
  <c r="Q93" i="1" s="1"/>
  <c r="R93" i="1" s="1"/>
  <c r="Y93" i="1" s="1"/>
  <c r="AQ93" i="1" l="1"/>
  <c r="AU94" i="1" s="1"/>
  <c r="AT93" i="1"/>
  <c r="AX94" i="1" s="1"/>
  <c r="AR93" i="1"/>
  <c r="AV94" i="1" s="1"/>
  <c r="AS93" i="1"/>
  <c r="AW94" i="1" s="1"/>
  <c r="Z93" i="1"/>
  <c r="L94" i="1" l="1"/>
  <c r="K94" i="1" s="1"/>
  <c r="AE94" i="1"/>
  <c r="AJ94" i="1" s="1"/>
  <c r="AA94" i="1"/>
  <c r="AF94" i="1" s="1"/>
  <c r="AD94" i="1"/>
  <c r="AI94" i="1" s="1"/>
  <c r="AB94" i="1"/>
  <c r="AG94" i="1" s="1"/>
  <c r="AC94" i="1"/>
  <c r="AH94" i="1" s="1"/>
  <c r="S94" i="1"/>
  <c r="V94" i="1"/>
  <c r="U94" i="1"/>
  <c r="T94" i="1"/>
  <c r="O94" i="1"/>
  <c r="M94" i="1" l="1"/>
  <c r="F94" i="1" s="1"/>
  <c r="AO94" i="1" l="1"/>
  <c r="AP94" i="1"/>
  <c r="X94" i="1"/>
  <c r="H94" i="1"/>
  <c r="I94" i="1" s="1"/>
  <c r="P94" i="1" l="1"/>
  <c r="E95" i="1"/>
  <c r="AN95" i="1" s="1"/>
  <c r="G94" i="1"/>
  <c r="C95" i="1"/>
  <c r="D95" i="1"/>
  <c r="Q94" i="1" l="1"/>
  <c r="R94" i="1" s="1"/>
  <c r="Y94" i="1" s="1"/>
  <c r="AQ94" i="1" l="1"/>
  <c r="AU95" i="1" s="1"/>
  <c r="AT94" i="1"/>
  <c r="AX95" i="1" s="1"/>
  <c r="AS94" i="1"/>
  <c r="AW95" i="1" s="1"/>
  <c r="AR94" i="1"/>
  <c r="AV95" i="1" s="1"/>
  <c r="Z94" i="1"/>
  <c r="L95" i="1" l="1"/>
  <c r="K95" i="1" s="1"/>
  <c r="AD95" i="1"/>
  <c r="AI95" i="1" s="1"/>
  <c r="AC95" i="1"/>
  <c r="AH95" i="1" s="1"/>
  <c r="AE95" i="1"/>
  <c r="AJ95" i="1" s="1"/>
  <c r="AB95" i="1"/>
  <c r="AG95" i="1" s="1"/>
  <c r="AA95" i="1"/>
  <c r="AF95" i="1" s="1"/>
  <c r="S95" i="1"/>
  <c r="T95" i="1"/>
  <c r="V95" i="1"/>
  <c r="U95" i="1"/>
  <c r="O95" i="1"/>
  <c r="M95" i="1" l="1"/>
  <c r="F95" i="1" s="1"/>
  <c r="AP95" i="1" l="1"/>
  <c r="AO95" i="1"/>
  <c r="H95" i="1"/>
  <c r="X95" i="1"/>
  <c r="P95" i="1" l="1"/>
  <c r="I95" i="1"/>
  <c r="G95" i="1" s="1"/>
  <c r="Q95" i="1" l="1"/>
  <c r="R95" i="1" s="1"/>
  <c r="Y95" i="1" s="1"/>
  <c r="D96" i="1"/>
  <c r="C96" i="1"/>
  <c r="E96" i="1"/>
  <c r="AN96" i="1" s="1"/>
  <c r="AQ95" i="1" l="1"/>
  <c r="AU96" i="1" s="1"/>
  <c r="AT95" i="1"/>
  <c r="AX96" i="1" s="1"/>
  <c r="AR95" i="1"/>
  <c r="AV96" i="1" s="1"/>
  <c r="AS95" i="1"/>
  <c r="AW96" i="1" s="1"/>
  <c r="L96" i="1" s="1"/>
  <c r="K96" i="1" s="1"/>
  <c r="Z95" i="1"/>
  <c r="AC96" i="1" l="1"/>
  <c r="AH96" i="1" s="1"/>
  <c r="AB96" i="1"/>
  <c r="AG96" i="1" s="1"/>
  <c r="AD96" i="1"/>
  <c r="AI96" i="1" s="1"/>
  <c r="AA96" i="1"/>
  <c r="AF96" i="1" s="1"/>
  <c r="AE96" i="1"/>
  <c r="AJ96" i="1" s="1"/>
  <c r="S96" i="1"/>
  <c r="T96" i="1"/>
  <c r="U96" i="1"/>
  <c r="V96" i="1"/>
  <c r="O96" i="1"/>
  <c r="M96" i="1" l="1"/>
  <c r="F96" i="1" s="1"/>
  <c r="AO96" i="1" l="1"/>
  <c r="AP96" i="1"/>
  <c r="H96" i="1"/>
  <c r="P96" i="1" s="1"/>
  <c r="X96" i="1"/>
  <c r="I96" i="1" l="1"/>
  <c r="E97" i="1" s="1"/>
  <c r="AN97" i="1" s="1"/>
  <c r="D97" i="1" l="1"/>
  <c r="C97" i="1"/>
  <c r="G96" i="1"/>
  <c r="Q96" i="1" s="1"/>
  <c r="R96" i="1" s="1"/>
  <c r="Y96" i="1" s="1"/>
  <c r="AQ96" i="1" l="1"/>
  <c r="AU97" i="1" s="1"/>
  <c r="AT96" i="1"/>
  <c r="AX97" i="1" s="1"/>
  <c r="AR96" i="1"/>
  <c r="AV97" i="1" s="1"/>
  <c r="AS96" i="1"/>
  <c r="AW97" i="1" s="1"/>
  <c r="Z96" i="1"/>
  <c r="L97" i="1" l="1"/>
  <c r="K97" i="1" s="1"/>
  <c r="AB97" i="1"/>
  <c r="AG97" i="1" s="1"/>
  <c r="AE97" i="1"/>
  <c r="AJ97" i="1" s="1"/>
  <c r="AA97" i="1"/>
  <c r="AF97" i="1" s="1"/>
  <c r="AC97" i="1"/>
  <c r="AH97" i="1" s="1"/>
  <c r="AD97" i="1"/>
  <c r="AI97" i="1" s="1"/>
  <c r="S97" i="1"/>
  <c r="U97" i="1"/>
  <c r="V97" i="1"/>
  <c r="T97" i="1"/>
  <c r="O97" i="1"/>
  <c r="M97" i="1" l="1"/>
  <c r="F97" i="1" s="1"/>
  <c r="AP97" i="1" l="1"/>
  <c r="AO97" i="1"/>
  <c r="X97" i="1"/>
  <c r="H97" i="1"/>
  <c r="P97" i="1" l="1"/>
  <c r="I97" i="1"/>
  <c r="D98" i="1" l="1"/>
  <c r="G97" i="1"/>
  <c r="Q97" i="1" s="1"/>
  <c r="E98" i="1"/>
  <c r="AN98" i="1" s="1"/>
  <c r="C98" i="1"/>
  <c r="R97" i="1" l="1"/>
  <c r="Y97" i="1" s="1"/>
  <c r="AQ97" i="1" l="1"/>
  <c r="AU98" i="1" s="1"/>
  <c r="AT97" i="1"/>
  <c r="AX98" i="1" s="1"/>
  <c r="AR97" i="1"/>
  <c r="AV98" i="1" s="1"/>
  <c r="AS97" i="1"/>
  <c r="AW98" i="1" s="1"/>
  <c r="Z97" i="1"/>
  <c r="L98" i="1" l="1"/>
  <c r="K98" i="1" s="1"/>
  <c r="AE98" i="1"/>
  <c r="AJ98" i="1" s="1"/>
  <c r="AA98" i="1"/>
  <c r="AF98" i="1" s="1"/>
  <c r="AD98" i="1"/>
  <c r="AI98" i="1" s="1"/>
  <c r="AC98" i="1"/>
  <c r="AH98" i="1" s="1"/>
  <c r="AB98" i="1"/>
  <c r="AG98" i="1" s="1"/>
  <c r="S98" i="1"/>
  <c r="V98" i="1"/>
  <c r="U98" i="1"/>
  <c r="T98" i="1"/>
  <c r="O98" i="1"/>
  <c r="M98" i="1" l="1"/>
  <c r="F98" i="1" s="1"/>
  <c r="AO98" i="1" l="1"/>
  <c r="AP98" i="1"/>
  <c r="X98" i="1"/>
  <c r="H98" i="1"/>
  <c r="I98" i="1" s="1"/>
  <c r="P98" i="1" l="1"/>
  <c r="D99" i="1"/>
  <c r="C99" i="1"/>
  <c r="G98" i="1"/>
  <c r="E99" i="1"/>
  <c r="Q98" i="1" l="1"/>
  <c r="R98" i="1" s="1"/>
  <c r="Y98" i="1" s="1"/>
  <c r="AN99" i="1"/>
  <c r="AQ98" i="1" l="1"/>
  <c r="AU99" i="1" s="1"/>
  <c r="AR98" i="1"/>
  <c r="AV99" i="1" s="1"/>
  <c r="AT98" i="1"/>
  <c r="AX99" i="1" s="1"/>
  <c r="AS98" i="1"/>
  <c r="AW99" i="1" s="1"/>
  <c r="Z98" i="1"/>
  <c r="L99" i="1" l="1"/>
  <c r="K99" i="1" s="1"/>
  <c r="AD99" i="1"/>
  <c r="AI99" i="1" s="1"/>
  <c r="AC99" i="1"/>
  <c r="AH99" i="1" s="1"/>
  <c r="AA99" i="1"/>
  <c r="AF99" i="1" s="1"/>
  <c r="AE99" i="1"/>
  <c r="AJ99" i="1" s="1"/>
  <c r="AB99" i="1"/>
  <c r="AG99" i="1" s="1"/>
  <c r="S99" i="1"/>
  <c r="T99" i="1"/>
  <c r="V99" i="1"/>
  <c r="U99" i="1"/>
  <c r="O99" i="1"/>
  <c r="M99" i="1" l="1"/>
  <c r="F99" i="1" s="1"/>
  <c r="AP99" i="1" l="1"/>
  <c r="AO99" i="1"/>
  <c r="H99" i="1"/>
  <c r="X99" i="1"/>
  <c r="I99" i="1" l="1"/>
  <c r="G99" i="1" s="1"/>
  <c r="P99" i="1"/>
  <c r="Q99" i="1" l="1"/>
  <c r="R99" i="1" s="1"/>
  <c r="Y99" i="1" s="1"/>
  <c r="C100" i="1"/>
  <c r="E100" i="1"/>
  <c r="D100" i="1"/>
  <c r="AQ99" i="1" l="1"/>
  <c r="AU100" i="1" s="1"/>
  <c r="AT99" i="1"/>
  <c r="AX100" i="1" s="1"/>
  <c r="AS99" i="1"/>
  <c r="AW100" i="1" s="1"/>
  <c r="L100" i="1" s="1"/>
  <c r="K100" i="1" s="1"/>
  <c r="AR99" i="1"/>
  <c r="AV100" i="1" s="1"/>
  <c r="AN100" i="1"/>
  <c r="Z99" i="1"/>
  <c r="AC100" i="1" l="1"/>
  <c r="AH100" i="1" s="1"/>
  <c r="AB100" i="1"/>
  <c r="AG100" i="1" s="1"/>
  <c r="AD100" i="1"/>
  <c r="AI100" i="1" s="1"/>
  <c r="AE100" i="1"/>
  <c r="AJ100" i="1" s="1"/>
  <c r="AA100" i="1"/>
  <c r="AF100" i="1" s="1"/>
  <c r="S100" i="1"/>
  <c r="T100" i="1"/>
  <c r="U100" i="1"/>
  <c r="V100" i="1"/>
  <c r="O100" i="1"/>
  <c r="M100" i="1" l="1"/>
  <c r="F100" i="1" s="1"/>
  <c r="AO100" i="1" l="1"/>
  <c r="AP100" i="1"/>
  <c r="H100" i="1"/>
  <c r="P100" i="1" s="1"/>
  <c r="X100" i="1"/>
  <c r="I100" i="1" l="1"/>
  <c r="E101" i="1" s="1"/>
  <c r="D101" i="1" l="1"/>
  <c r="C101" i="1"/>
  <c r="G100" i="1"/>
  <c r="Q100" i="1" s="1"/>
  <c r="R100" i="1" s="1"/>
  <c r="Y100" i="1" s="1"/>
  <c r="AN101" i="1"/>
  <c r="AQ100" i="1" l="1"/>
  <c r="AU101" i="1" s="1"/>
  <c r="AT100" i="1"/>
  <c r="AX101" i="1" s="1"/>
  <c r="AS100" i="1"/>
  <c r="AW101" i="1" s="1"/>
  <c r="AR100" i="1"/>
  <c r="AV101" i="1" s="1"/>
  <c r="Z100" i="1"/>
  <c r="L101" i="1" l="1"/>
  <c r="K101" i="1" s="1"/>
  <c r="AB101" i="1"/>
  <c r="AG101" i="1" s="1"/>
  <c r="AE101" i="1"/>
  <c r="AJ101" i="1" s="1"/>
  <c r="AA101" i="1"/>
  <c r="AF101" i="1" s="1"/>
  <c r="AD101" i="1"/>
  <c r="AI101" i="1" s="1"/>
  <c r="AC101" i="1"/>
  <c r="AH101" i="1" s="1"/>
  <c r="S101" i="1"/>
  <c r="U101" i="1"/>
  <c r="V101" i="1"/>
  <c r="T101" i="1"/>
  <c r="O101" i="1"/>
  <c r="M101" i="1" l="1"/>
  <c r="F101" i="1" s="1"/>
  <c r="AP101" i="1" l="1"/>
  <c r="AO101" i="1"/>
  <c r="H101" i="1"/>
  <c r="P101" i="1" s="1"/>
  <c r="X101" i="1"/>
  <c r="I101" i="1" l="1"/>
  <c r="C102" i="1" s="1"/>
  <c r="E102" i="1" l="1"/>
  <c r="AN102" i="1" s="1"/>
  <c r="G101" i="1"/>
  <c r="Q101" i="1" s="1"/>
  <c r="R101" i="1" s="1"/>
  <c r="Y101" i="1" s="1"/>
  <c r="D102" i="1"/>
  <c r="AQ101" i="1" l="1"/>
  <c r="AU102" i="1" s="1"/>
  <c r="AT101" i="1"/>
  <c r="AX102" i="1" s="1"/>
  <c r="AS101" i="1"/>
  <c r="AW102" i="1" s="1"/>
  <c r="AR101" i="1"/>
  <c r="AV102" i="1" s="1"/>
  <c r="Z101" i="1"/>
  <c r="L102" i="1" l="1"/>
  <c r="K102" i="1" s="1"/>
  <c r="AE102" i="1"/>
  <c r="AJ102" i="1" s="1"/>
  <c r="AA102" i="1"/>
  <c r="AF102" i="1" s="1"/>
  <c r="AD102" i="1"/>
  <c r="AI102" i="1" s="1"/>
  <c r="AB102" i="1"/>
  <c r="AG102" i="1" s="1"/>
  <c r="AC102" i="1"/>
  <c r="AH102" i="1" s="1"/>
  <c r="S102" i="1"/>
  <c r="V102" i="1"/>
  <c r="U102" i="1"/>
  <c r="T102" i="1"/>
  <c r="O102" i="1"/>
  <c r="M102" i="1" l="1"/>
  <c r="F102" i="1" s="1"/>
  <c r="AO102" i="1" l="1"/>
  <c r="AP102" i="1"/>
  <c r="H102" i="1"/>
  <c r="P102" i="1" s="1"/>
  <c r="X102" i="1"/>
  <c r="I102" i="1" l="1"/>
  <c r="E103" i="1" s="1"/>
  <c r="G102" i="1" l="1"/>
  <c r="D103" i="1"/>
  <c r="C103" i="1"/>
  <c r="AN103" i="1"/>
  <c r="Q102" i="1" l="1"/>
  <c r="R102" i="1" s="1"/>
  <c r="Y102" i="1" s="1"/>
  <c r="AS102" i="1" l="1"/>
  <c r="AW103" i="1" s="1"/>
  <c r="AR102" i="1"/>
  <c r="AV103" i="1" s="1"/>
  <c r="AQ102" i="1"/>
  <c r="AU103" i="1" s="1"/>
  <c r="AT102" i="1"/>
  <c r="AX103" i="1" s="1"/>
  <c r="Z102" i="1"/>
  <c r="L103" i="1" l="1"/>
  <c r="K103" i="1" s="1"/>
  <c r="AD103" i="1"/>
  <c r="AI103" i="1" s="1"/>
  <c r="AC103" i="1"/>
  <c r="AH103" i="1" s="1"/>
  <c r="AE103" i="1"/>
  <c r="AJ103" i="1" s="1"/>
  <c r="AA103" i="1"/>
  <c r="AB103" i="1"/>
  <c r="AG103" i="1" s="1"/>
  <c r="S103" i="1"/>
  <c r="T103" i="1"/>
  <c r="V103" i="1"/>
  <c r="U103" i="1"/>
  <c r="O103" i="1"/>
  <c r="AF103" i="1" l="1"/>
  <c r="M103" i="1" s="1"/>
  <c r="F103" i="1" s="1"/>
  <c r="AO103" i="1" l="1"/>
  <c r="AP103" i="1"/>
  <c r="X103" i="1"/>
  <c r="H103" i="1"/>
  <c r="I103" i="1" s="1"/>
  <c r="G103" i="1" s="1"/>
  <c r="E104" i="1" l="1"/>
  <c r="AN104" i="1" s="1"/>
  <c r="P103" i="1"/>
  <c r="Q103" i="1" s="1"/>
  <c r="R103" i="1" s="1"/>
  <c r="Y103" i="1" s="1"/>
  <c r="C104" i="1"/>
  <c r="D104" i="1"/>
  <c r="AQ103" i="1" l="1"/>
  <c r="AU104" i="1" s="1"/>
  <c r="AT103" i="1"/>
  <c r="AX104" i="1" s="1"/>
  <c r="AS103" i="1"/>
  <c r="AW104" i="1" s="1"/>
  <c r="AR103" i="1"/>
  <c r="AV104" i="1" s="1"/>
  <c r="Z103" i="1"/>
  <c r="L104" i="1" l="1"/>
  <c r="K104" i="1" s="1"/>
  <c r="AC104" i="1"/>
  <c r="AH104" i="1" s="1"/>
  <c r="AB104" i="1"/>
  <c r="AG104" i="1" s="1"/>
  <c r="AE104" i="1"/>
  <c r="AJ104" i="1" s="1"/>
  <c r="AA104" i="1"/>
  <c r="AF104" i="1" s="1"/>
  <c r="AD104" i="1"/>
  <c r="AI104" i="1" s="1"/>
  <c r="S104" i="1"/>
  <c r="T104" i="1"/>
  <c r="U104" i="1"/>
  <c r="V104" i="1"/>
  <c r="O104" i="1"/>
  <c r="M104" i="1" l="1"/>
  <c r="F104" i="1" s="1"/>
  <c r="AO104" i="1" l="1"/>
  <c r="AP104" i="1"/>
  <c r="H104" i="1"/>
  <c r="P104" i="1" s="1"/>
  <c r="X104" i="1"/>
  <c r="I104" i="1" l="1"/>
  <c r="C105" i="1" s="1"/>
  <c r="E105" i="1" l="1"/>
  <c r="AN105" i="1" s="1"/>
  <c r="G104" i="1"/>
  <c r="Q104" i="1" s="1"/>
  <c r="R104" i="1" s="1"/>
  <c r="Y104" i="1" s="1"/>
  <c r="D105" i="1"/>
  <c r="AQ104" i="1" l="1"/>
  <c r="AU105" i="1" s="1"/>
  <c r="AT104" i="1"/>
  <c r="AX105" i="1" s="1"/>
  <c r="AS104" i="1"/>
  <c r="AW105" i="1" s="1"/>
  <c r="AR104" i="1"/>
  <c r="AV105" i="1" s="1"/>
  <c r="Z104" i="1"/>
  <c r="L105" i="1" l="1"/>
  <c r="K105" i="1" s="1"/>
  <c r="AB105" i="1"/>
  <c r="AG105" i="1" s="1"/>
  <c r="AE105" i="1"/>
  <c r="AJ105" i="1" s="1"/>
  <c r="AA105" i="1"/>
  <c r="AF105" i="1" s="1"/>
  <c r="AC105" i="1"/>
  <c r="AH105" i="1" s="1"/>
  <c r="AD105" i="1"/>
  <c r="AI105" i="1" s="1"/>
  <c r="S105" i="1"/>
  <c r="U105" i="1"/>
  <c r="V105" i="1"/>
  <c r="T105" i="1"/>
  <c r="O105" i="1"/>
  <c r="M105" i="1" l="1"/>
  <c r="F105" i="1" s="1"/>
  <c r="AP105" i="1" l="1"/>
  <c r="AO105" i="1"/>
  <c r="H105" i="1"/>
  <c r="P105" i="1" s="1"/>
  <c r="X105" i="1"/>
  <c r="I105" i="1" l="1"/>
  <c r="C106" i="1" s="1"/>
  <c r="D106" i="1" l="1"/>
  <c r="G105" i="1"/>
  <c r="Q105" i="1" s="1"/>
  <c r="R105" i="1" s="1"/>
  <c r="Y105" i="1" s="1"/>
  <c r="E106" i="1"/>
  <c r="AN106" i="1" s="1"/>
  <c r="AQ105" i="1" l="1"/>
  <c r="AU106" i="1" s="1"/>
  <c r="AT105" i="1"/>
  <c r="AX106" i="1" s="1"/>
  <c r="AS105" i="1"/>
  <c r="AW106" i="1" s="1"/>
  <c r="AR105" i="1"/>
  <c r="AV106" i="1" s="1"/>
  <c r="Z105" i="1"/>
  <c r="L106" i="1" l="1"/>
  <c r="K106" i="1" s="1"/>
  <c r="AE106" i="1"/>
  <c r="AJ106" i="1" s="1"/>
  <c r="AA106" i="1"/>
  <c r="AF106" i="1" s="1"/>
  <c r="AD106" i="1"/>
  <c r="AI106" i="1" s="1"/>
  <c r="AC106" i="1"/>
  <c r="AH106" i="1" s="1"/>
  <c r="AB106" i="1"/>
  <c r="AG106" i="1" s="1"/>
  <c r="S106" i="1"/>
  <c r="V106" i="1"/>
  <c r="U106" i="1"/>
  <c r="T106" i="1"/>
  <c r="O106" i="1"/>
  <c r="M106" i="1" l="1"/>
  <c r="F106" i="1" s="1"/>
  <c r="AO106" i="1" l="1"/>
  <c r="AP106" i="1"/>
  <c r="H106" i="1"/>
  <c r="I106" i="1" s="1"/>
  <c r="X106" i="1"/>
  <c r="P106" i="1" l="1"/>
  <c r="E107" i="1"/>
  <c r="G106" i="1"/>
  <c r="D107" i="1"/>
  <c r="C107" i="1"/>
  <c r="Q106" i="1" l="1"/>
  <c r="R106" i="1" s="1"/>
  <c r="Y106" i="1" s="1"/>
  <c r="AN107" i="1"/>
  <c r="AQ106" i="1" l="1"/>
  <c r="AU107" i="1" s="1"/>
  <c r="AT106" i="1"/>
  <c r="AX107" i="1" s="1"/>
  <c r="AS106" i="1"/>
  <c r="AW107" i="1" s="1"/>
  <c r="AR106" i="1"/>
  <c r="AV107" i="1" s="1"/>
  <c r="Z106" i="1"/>
  <c r="L107" i="1" l="1"/>
  <c r="K107" i="1" s="1"/>
  <c r="AD107" i="1"/>
  <c r="AI107" i="1" s="1"/>
  <c r="AC107" i="1"/>
  <c r="AH107" i="1" s="1"/>
  <c r="AA107" i="1"/>
  <c r="AF107" i="1" s="1"/>
  <c r="AB107" i="1"/>
  <c r="AG107" i="1" s="1"/>
  <c r="AE107" i="1"/>
  <c r="AJ107" i="1" s="1"/>
  <c r="S107" i="1"/>
  <c r="T107" i="1"/>
  <c r="V107" i="1"/>
  <c r="U107" i="1"/>
  <c r="O107" i="1"/>
  <c r="M107" i="1" l="1"/>
  <c r="F107" i="1" s="1"/>
  <c r="AP107" i="1" l="1"/>
  <c r="AO107" i="1"/>
  <c r="X107" i="1"/>
  <c r="H107" i="1"/>
  <c r="P107" i="1" l="1"/>
  <c r="I107" i="1"/>
  <c r="G107" i="1" l="1"/>
  <c r="Q107" i="1" s="1"/>
  <c r="C108" i="1"/>
  <c r="D108" i="1"/>
  <c r="E108" i="1"/>
  <c r="AN108" i="1" l="1"/>
  <c r="R107" i="1"/>
  <c r="Y107" i="1" s="1"/>
  <c r="AQ107" i="1" l="1"/>
  <c r="AU108" i="1" s="1"/>
  <c r="AT107" i="1"/>
  <c r="AX108" i="1" s="1"/>
  <c r="AS107" i="1"/>
  <c r="AW108" i="1" s="1"/>
  <c r="AR107" i="1"/>
  <c r="AV108" i="1" s="1"/>
  <c r="Z107" i="1"/>
  <c r="L108" i="1" l="1"/>
  <c r="K108" i="1" s="1"/>
  <c r="AC108" i="1"/>
  <c r="AH108" i="1" s="1"/>
  <c r="AB108" i="1"/>
  <c r="AG108" i="1" s="1"/>
  <c r="AD108" i="1"/>
  <c r="AI108" i="1" s="1"/>
  <c r="AA108" i="1"/>
  <c r="AF108" i="1" s="1"/>
  <c r="AE108" i="1"/>
  <c r="AJ108" i="1" s="1"/>
  <c r="S108" i="1"/>
  <c r="T108" i="1"/>
  <c r="U108" i="1"/>
  <c r="V108" i="1"/>
  <c r="O108" i="1"/>
  <c r="M108" i="1" l="1"/>
  <c r="F108" i="1" s="1"/>
  <c r="AO108" i="1" l="1"/>
  <c r="AP108" i="1"/>
  <c r="H108" i="1"/>
  <c r="X108" i="1"/>
  <c r="I108" i="1" l="1"/>
  <c r="P108" i="1"/>
  <c r="D109" i="1" l="1"/>
  <c r="G108" i="1"/>
  <c r="Q108" i="1" s="1"/>
  <c r="E109" i="1"/>
  <c r="C109" i="1"/>
  <c r="AN109" i="1" l="1"/>
  <c r="R108" i="1"/>
  <c r="Y108" i="1" s="1"/>
  <c r="AQ108" i="1" l="1"/>
  <c r="AU109" i="1" s="1"/>
  <c r="AT108" i="1"/>
  <c r="AX109" i="1" s="1"/>
  <c r="AS108" i="1"/>
  <c r="AW109" i="1" s="1"/>
  <c r="AR108" i="1"/>
  <c r="AV109" i="1" s="1"/>
  <c r="Z108" i="1"/>
  <c r="L109" i="1" l="1"/>
  <c r="K109" i="1" s="1"/>
  <c r="AB109" i="1"/>
  <c r="AG109" i="1" s="1"/>
  <c r="AE109" i="1"/>
  <c r="AJ109" i="1" s="1"/>
  <c r="AA109" i="1"/>
  <c r="AF109" i="1" s="1"/>
  <c r="AC109" i="1"/>
  <c r="AH109" i="1" s="1"/>
  <c r="AD109" i="1"/>
  <c r="AI109" i="1" s="1"/>
  <c r="S109" i="1"/>
  <c r="U109" i="1"/>
  <c r="V109" i="1"/>
  <c r="T109" i="1"/>
  <c r="O109" i="1"/>
  <c r="M109" i="1" l="1"/>
  <c r="F109" i="1" s="1"/>
  <c r="AP109" i="1" l="1"/>
  <c r="AO109" i="1"/>
  <c r="H109" i="1"/>
  <c r="P109" i="1" s="1"/>
  <c r="X109" i="1"/>
  <c r="I109" i="1" l="1"/>
  <c r="C110" i="1" s="1"/>
  <c r="G109" i="1" l="1"/>
  <c r="Q109" i="1" s="1"/>
  <c r="R109" i="1" s="1"/>
  <c r="Y109" i="1" s="1"/>
  <c r="D110" i="1"/>
  <c r="E110" i="1"/>
  <c r="AN110" i="1" s="1"/>
  <c r="AQ109" i="1" l="1"/>
  <c r="AU110" i="1" s="1"/>
  <c r="AT109" i="1"/>
  <c r="AX110" i="1" s="1"/>
  <c r="AS109" i="1"/>
  <c r="AW110" i="1" s="1"/>
  <c r="AR109" i="1"/>
  <c r="AV110" i="1" s="1"/>
  <c r="Z109" i="1"/>
  <c r="L110" i="1" l="1"/>
  <c r="K110" i="1" s="1"/>
  <c r="AE110" i="1"/>
  <c r="AJ110" i="1" s="1"/>
  <c r="AA110" i="1"/>
  <c r="AF110" i="1" s="1"/>
  <c r="AD110" i="1"/>
  <c r="AI110" i="1" s="1"/>
  <c r="AB110" i="1"/>
  <c r="AG110" i="1" s="1"/>
  <c r="AC110" i="1"/>
  <c r="AH110" i="1" s="1"/>
  <c r="S110" i="1"/>
  <c r="V110" i="1"/>
  <c r="U110" i="1"/>
  <c r="T110" i="1"/>
  <c r="O110" i="1"/>
  <c r="M110" i="1" l="1"/>
  <c r="F110" i="1" s="1"/>
  <c r="AO110" i="1" l="1"/>
  <c r="AP110" i="1"/>
  <c r="X110" i="1"/>
  <c r="H110" i="1"/>
  <c r="I110" i="1" s="1"/>
  <c r="P110" i="1" l="1"/>
  <c r="G110" i="1"/>
  <c r="E111" i="1"/>
  <c r="C111" i="1"/>
  <c r="D111" i="1"/>
  <c r="Q110" i="1" l="1"/>
  <c r="R110" i="1" s="1"/>
  <c r="Y110" i="1" s="1"/>
  <c r="AN111" i="1"/>
  <c r="AQ110" i="1" l="1"/>
  <c r="AU111" i="1" s="1"/>
  <c r="AT110" i="1"/>
  <c r="AX111" i="1" s="1"/>
  <c r="AS110" i="1"/>
  <c r="AW111" i="1" s="1"/>
  <c r="AR110" i="1"/>
  <c r="AV111" i="1" s="1"/>
  <c r="Z110" i="1"/>
  <c r="L111" i="1" l="1"/>
  <c r="K111" i="1" s="1"/>
  <c r="AD111" i="1"/>
  <c r="AI111" i="1" s="1"/>
  <c r="AC111" i="1"/>
  <c r="AH111" i="1" s="1"/>
  <c r="AE111" i="1"/>
  <c r="AJ111" i="1" s="1"/>
  <c r="AB111" i="1"/>
  <c r="AG111" i="1" s="1"/>
  <c r="AA111" i="1"/>
  <c r="AF111" i="1" s="1"/>
  <c r="S111" i="1"/>
  <c r="T111" i="1"/>
  <c r="V111" i="1"/>
  <c r="U111" i="1"/>
  <c r="O111" i="1"/>
  <c r="M111" i="1" l="1"/>
  <c r="F111" i="1" s="1"/>
  <c r="AP111" i="1" l="1"/>
  <c r="AO111" i="1"/>
  <c r="H111" i="1"/>
  <c r="X111" i="1"/>
  <c r="P111" i="1" l="1"/>
  <c r="I111" i="1"/>
  <c r="C112" i="1" l="1"/>
  <c r="D112" i="1"/>
  <c r="E112" i="1"/>
  <c r="G111" i="1"/>
  <c r="Q111" i="1" s="1"/>
  <c r="AN112" i="1" l="1"/>
  <c r="R111" i="1"/>
  <c r="Y111" i="1" s="1"/>
  <c r="AQ111" i="1" l="1"/>
  <c r="AU112" i="1" s="1"/>
  <c r="AT111" i="1"/>
  <c r="AX112" i="1" s="1"/>
  <c r="AS111" i="1"/>
  <c r="AW112" i="1" s="1"/>
  <c r="L112" i="1" s="1"/>
  <c r="K112" i="1" s="1"/>
  <c r="AR111" i="1"/>
  <c r="AV112" i="1" s="1"/>
  <c r="Z111" i="1"/>
  <c r="AC112" i="1" l="1"/>
  <c r="AH112" i="1" s="1"/>
  <c r="AB112" i="1"/>
  <c r="AG112" i="1" s="1"/>
  <c r="AD112" i="1"/>
  <c r="AI112" i="1" s="1"/>
  <c r="AE112" i="1"/>
  <c r="AJ112" i="1" s="1"/>
  <c r="AA112" i="1"/>
  <c r="AF112" i="1" s="1"/>
  <c r="S112" i="1"/>
  <c r="T112" i="1"/>
  <c r="U112" i="1"/>
  <c r="V112" i="1"/>
  <c r="O112" i="1"/>
  <c r="M112" i="1" l="1"/>
  <c r="F112" i="1" s="1"/>
  <c r="AO112" i="1" l="1"/>
  <c r="AP112" i="1"/>
  <c r="H112" i="1"/>
  <c r="X112" i="1"/>
  <c r="I112" i="1" l="1"/>
  <c r="P112" i="1"/>
  <c r="E113" i="1" l="1"/>
  <c r="G112" i="1"/>
  <c r="Q112" i="1" s="1"/>
  <c r="C113" i="1"/>
  <c r="D113" i="1"/>
  <c r="R112" i="1" l="1"/>
  <c r="Y112" i="1" s="1"/>
  <c r="AN113" i="1"/>
  <c r="AQ112" i="1" l="1"/>
  <c r="AU113" i="1" s="1"/>
  <c r="AT112" i="1"/>
  <c r="AX113" i="1" s="1"/>
  <c r="AS112" i="1"/>
  <c r="AW113" i="1" s="1"/>
  <c r="L113" i="1" s="1"/>
  <c r="K113" i="1" s="1"/>
  <c r="AR112" i="1"/>
  <c r="AV113" i="1" s="1"/>
  <c r="Z112" i="1"/>
  <c r="AB113" i="1" l="1"/>
  <c r="AG113" i="1" s="1"/>
  <c r="AE113" i="1"/>
  <c r="AJ113" i="1" s="1"/>
  <c r="AA113" i="1"/>
  <c r="AF113" i="1" s="1"/>
  <c r="AC113" i="1"/>
  <c r="AH113" i="1" s="1"/>
  <c r="AD113" i="1"/>
  <c r="AI113" i="1" s="1"/>
  <c r="S113" i="1"/>
  <c r="U113" i="1"/>
  <c r="V113" i="1"/>
  <c r="T113" i="1"/>
  <c r="O113" i="1"/>
  <c r="M113" i="1" l="1"/>
  <c r="F113" i="1" s="1"/>
  <c r="AP113" i="1" l="1"/>
  <c r="AO113" i="1"/>
  <c r="H113" i="1"/>
  <c r="X113" i="1"/>
  <c r="P113" i="1" l="1"/>
  <c r="I113" i="1"/>
  <c r="G113" i="1" l="1"/>
  <c r="Q113" i="1" s="1"/>
  <c r="E114" i="1"/>
  <c r="D114" i="1"/>
  <c r="C114" i="1"/>
  <c r="AN114" i="1" l="1"/>
  <c r="R113" i="1"/>
  <c r="Y113" i="1" s="1"/>
  <c r="AQ113" i="1" l="1"/>
  <c r="AU114" i="1" s="1"/>
  <c r="AT113" i="1"/>
  <c r="AX114" i="1" s="1"/>
  <c r="AS113" i="1"/>
  <c r="AW114" i="1" s="1"/>
  <c r="AR113" i="1"/>
  <c r="AV114" i="1" s="1"/>
  <c r="Z113" i="1"/>
  <c r="L114" i="1" l="1"/>
  <c r="K114" i="1" s="1"/>
  <c r="AE114" i="1"/>
  <c r="AJ114" i="1" s="1"/>
  <c r="AA114" i="1"/>
  <c r="AF114" i="1" s="1"/>
  <c r="AD114" i="1"/>
  <c r="AI114" i="1" s="1"/>
  <c r="AB114" i="1"/>
  <c r="AG114" i="1" s="1"/>
  <c r="AC114" i="1"/>
  <c r="AH114" i="1" s="1"/>
  <c r="S114" i="1"/>
  <c r="V114" i="1"/>
  <c r="U114" i="1"/>
  <c r="T114" i="1"/>
  <c r="O114" i="1"/>
  <c r="M114" i="1" l="1"/>
  <c r="F114" i="1" s="1"/>
  <c r="AO114" i="1" l="1"/>
  <c r="AP114" i="1"/>
  <c r="H114" i="1"/>
  <c r="P114" i="1" s="1"/>
  <c r="X114" i="1"/>
  <c r="I114" i="1" l="1"/>
  <c r="E115" i="1" s="1"/>
  <c r="C115" i="1" l="1"/>
  <c r="D115" i="1"/>
  <c r="G114" i="1"/>
  <c r="Q114" i="1" s="1"/>
  <c r="R114" i="1" s="1"/>
  <c r="Y114" i="1" s="1"/>
  <c r="AN115" i="1"/>
  <c r="AQ114" i="1" l="1"/>
  <c r="AU115" i="1" s="1"/>
  <c r="AT114" i="1"/>
  <c r="AX115" i="1" s="1"/>
  <c r="AS114" i="1"/>
  <c r="AW115" i="1" s="1"/>
  <c r="AR114" i="1"/>
  <c r="AV115" i="1" s="1"/>
  <c r="Z114" i="1"/>
  <c r="L115" i="1" l="1"/>
  <c r="K115" i="1" s="1"/>
  <c r="AD115" i="1"/>
  <c r="AI115" i="1" s="1"/>
  <c r="AC115" i="1"/>
  <c r="AH115" i="1" s="1"/>
  <c r="AA115" i="1"/>
  <c r="AF115" i="1" s="1"/>
  <c r="AE115" i="1"/>
  <c r="AJ115" i="1" s="1"/>
  <c r="AB115" i="1"/>
  <c r="AG115" i="1" s="1"/>
  <c r="S115" i="1"/>
  <c r="T115" i="1"/>
  <c r="V115" i="1"/>
  <c r="U115" i="1"/>
  <c r="O115" i="1"/>
  <c r="M115" i="1" l="1"/>
  <c r="F115" i="1" s="1"/>
  <c r="AP115" i="1" l="1"/>
  <c r="AO115" i="1"/>
  <c r="H115" i="1"/>
  <c r="I115" i="1" s="1"/>
  <c r="X115" i="1"/>
  <c r="P115" i="1" l="1"/>
  <c r="E116" i="1"/>
  <c r="C116" i="1"/>
  <c r="D116" i="1"/>
  <c r="G115" i="1"/>
  <c r="Q115" i="1" l="1"/>
  <c r="R115" i="1" s="1"/>
  <c r="Y115" i="1" s="1"/>
  <c r="AN116" i="1"/>
  <c r="AQ115" i="1" l="1"/>
  <c r="AU116" i="1" s="1"/>
  <c r="AT115" i="1"/>
  <c r="AX116" i="1" s="1"/>
  <c r="AS115" i="1"/>
  <c r="AW116" i="1" s="1"/>
  <c r="AR115" i="1"/>
  <c r="AV116" i="1" s="1"/>
  <c r="Z115" i="1"/>
  <c r="L116" i="1" l="1"/>
  <c r="K116" i="1" s="1"/>
  <c r="AC116" i="1"/>
  <c r="AH116" i="1" s="1"/>
  <c r="AB116" i="1"/>
  <c r="AG116" i="1" s="1"/>
  <c r="AD116" i="1"/>
  <c r="AI116" i="1" s="1"/>
  <c r="AE116" i="1"/>
  <c r="AJ116" i="1" s="1"/>
  <c r="AA116" i="1"/>
  <c r="AF116" i="1" s="1"/>
  <c r="S116" i="1"/>
  <c r="T116" i="1"/>
  <c r="U116" i="1"/>
  <c r="V116" i="1"/>
  <c r="O116" i="1"/>
  <c r="M116" i="1" l="1"/>
  <c r="F116" i="1" s="1"/>
  <c r="AO116" i="1" l="1"/>
  <c r="AP116" i="1"/>
  <c r="H116" i="1"/>
  <c r="I116" i="1" s="1"/>
  <c r="X116" i="1"/>
  <c r="P116" i="1" l="1"/>
  <c r="C117" i="1"/>
  <c r="G116" i="1"/>
  <c r="E117" i="1"/>
  <c r="D117" i="1"/>
  <c r="Q116" i="1" l="1"/>
  <c r="R116" i="1" s="1"/>
  <c r="Y116" i="1" s="1"/>
  <c r="AN117" i="1"/>
  <c r="AQ116" i="1" l="1"/>
  <c r="AU117" i="1" s="1"/>
  <c r="AT116" i="1"/>
  <c r="AX117" i="1" s="1"/>
  <c r="AS116" i="1"/>
  <c r="AW117" i="1" s="1"/>
  <c r="AR116" i="1"/>
  <c r="AV117" i="1" s="1"/>
  <c r="Z116" i="1"/>
  <c r="L117" i="1" l="1"/>
  <c r="K117" i="1" s="1"/>
  <c r="AB117" i="1"/>
  <c r="AG117" i="1" s="1"/>
  <c r="AE117" i="1"/>
  <c r="AJ117" i="1" s="1"/>
  <c r="AA117" i="1"/>
  <c r="AF117" i="1" s="1"/>
  <c r="AD117" i="1"/>
  <c r="AI117" i="1" s="1"/>
  <c r="AC117" i="1"/>
  <c r="AH117" i="1" s="1"/>
  <c r="S117" i="1"/>
  <c r="U117" i="1"/>
  <c r="V117" i="1"/>
  <c r="T117" i="1"/>
  <c r="O117" i="1"/>
  <c r="M117" i="1" l="1"/>
  <c r="F117" i="1" s="1"/>
  <c r="AP117" i="1" l="1"/>
  <c r="AO117" i="1"/>
  <c r="H117" i="1"/>
  <c r="X117" i="1"/>
  <c r="I117" i="1" l="1"/>
  <c r="C118" i="1" s="1"/>
  <c r="P117" i="1"/>
  <c r="D118" i="1" l="1"/>
  <c r="E118" i="1"/>
  <c r="AN118" i="1" s="1"/>
  <c r="G117" i="1"/>
  <c r="Q117" i="1" s="1"/>
  <c r="R117" i="1" s="1"/>
  <c r="Y117" i="1" s="1"/>
  <c r="AQ117" i="1" l="1"/>
  <c r="AU118" i="1" s="1"/>
  <c r="AT117" i="1"/>
  <c r="AX118" i="1" s="1"/>
  <c r="AS117" i="1"/>
  <c r="AW118" i="1" s="1"/>
  <c r="AR117" i="1"/>
  <c r="AV118" i="1" s="1"/>
  <c r="L118" i="1" l="1"/>
  <c r="K118" i="1" s="1"/>
  <c r="AE118" i="1"/>
  <c r="AJ118" i="1" s="1"/>
  <c r="AA118" i="1"/>
  <c r="AF118" i="1" s="1"/>
  <c r="AD118" i="1"/>
  <c r="AI118" i="1" s="1"/>
  <c r="AB118" i="1"/>
  <c r="AG118" i="1" s="1"/>
  <c r="AC118" i="1"/>
  <c r="AH118" i="1" s="1"/>
  <c r="Z117" i="1"/>
  <c r="S118" i="1"/>
  <c r="V118" i="1"/>
  <c r="U118" i="1"/>
  <c r="T118" i="1"/>
  <c r="O118" i="1"/>
  <c r="M118" i="1" l="1"/>
  <c r="F118" i="1" s="1"/>
  <c r="AP118" i="1" l="1"/>
  <c r="AO118" i="1"/>
  <c r="H118" i="1"/>
  <c r="I118" i="1" s="1"/>
  <c r="X118" i="1"/>
  <c r="P118" i="1" l="1"/>
  <c r="C119" i="1"/>
  <c r="G118" i="1"/>
  <c r="E119" i="1"/>
  <c r="D119" i="1"/>
  <c r="Q118" i="1" l="1"/>
  <c r="R118" i="1" s="1"/>
  <c r="Y118" i="1" s="1"/>
  <c r="AN119" i="1"/>
  <c r="AQ118" i="1" l="1"/>
  <c r="AU119" i="1" s="1"/>
  <c r="AT118" i="1"/>
  <c r="AX119" i="1" s="1"/>
  <c r="AS118" i="1"/>
  <c r="AW119" i="1" s="1"/>
  <c r="L119" i="1" s="1"/>
  <c r="K119" i="1" s="1"/>
  <c r="AR118" i="1"/>
  <c r="AV119" i="1" s="1"/>
  <c r="Z118" i="1"/>
  <c r="AD119" i="1" l="1"/>
  <c r="AI119" i="1" s="1"/>
  <c r="AC119" i="1"/>
  <c r="AH119" i="1" s="1"/>
  <c r="AE119" i="1"/>
  <c r="AJ119" i="1" s="1"/>
  <c r="AA119" i="1"/>
  <c r="AF119" i="1" s="1"/>
  <c r="AB119" i="1"/>
  <c r="AG119" i="1" s="1"/>
  <c r="S119" i="1"/>
  <c r="T119" i="1"/>
  <c r="V119" i="1"/>
  <c r="U119" i="1"/>
  <c r="O119" i="1"/>
  <c r="M119" i="1" l="1"/>
  <c r="F119" i="1" s="1"/>
  <c r="AP119" i="1" l="1"/>
  <c r="AO119" i="1"/>
  <c r="X119" i="1"/>
  <c r="H119" i="1"/>
  <c r="P119" i="1" s="1"/>
  <c r="I119" i="1" l="1"/>
  <c r="E120" i="1" s="1"/>
  <c r="C120" i="1" l="1"/>
  <c r="G119" i="1"/>
  <c r="Q119" i="1" s="1"/>
  <c r="R119" i="1" s="1"/>
  <c r="Y119" i="1" s="1"/>
  <c r="D120" i="1"/>
  <c r="AN120" i="1"/>
  <c r="AQ119" i="1" l="1"/>
  <c r="AU120" i="1" s="1"/>
  <c r="AT119" i="1"/>
  <c r="AX120" i="1" s="1"/>
  <c r="AS119" i="1"/>
  <c r="AW120" i="1" s="1"/>
  <c r="AR119" i="1"/>
  <c r="AV120" i="1" s="1"/>
  <c r="Z119" i="1"/>
  <c r="L120" i="1" l="1"/>
  <c r="K120" i="1" s="1"/>
  <c r="AC120" i="1"/>
  <c r="AH120" i="1" s="1"/>
  <c r="AB120" i="1"/>
  <c r="AG120" i="1" s="1"/>
  <c r="AA120" i="1"/>
  <c r="AF120" i="1" s="1"/>
  <c r="AE120" i="1"/>
  <c r="AJ120" i="1" s="1"/>
  <c r="AD120" i="1"/>
  <c r="AI120" i="1" s="1"/>
  <c r="S120" i="1"/>
  <c r="T120" i="1"/>
  <c r="U120" i="1"/>
  <c r="V120" i="1"/>
  <c r="O120" i="1"/>
  <c r="M120" i="1" l="1"/>
  <c r="F120" i="1" s="1"/>
  <c r="AP120" i="1" l="1"/>
  <c r="AO120" i="1"/>
  <c r="X120" i="1"/>
  <c r="H120" i="1"/>
  <c r="I120" i="1" l="1"/>
  <c r="P120" i="1"/>
  <c r="G120" i="1" l="1"/>
  <c r="Q120" i="1" s="1"/>
  <c r="C121" i="1"/>
  <c r="E121" i="1"/>
  <c r="D121" i="1"/>
  <c r="AN121" i="1" l="1"/>
  <c r="R120" i="1"/>
  <c r="Y120" i="1" s="1"/>
  <c r="AQ120" i="1" l="1"/>
  <c r="AU121" i="1" s="1"/>
  <c r="AT120" i="1"/>
  <c r="AX121" i="1" s="1"/>
  <c r="AS120" i="1"/>
  <c r="AW121" i="1" s="1"/>
  <c r="AR120" i="1"/>
  <c r="AV121" i="1" s="1"/>
  <c r="Z120" i="1"/>
  <c r="L121" i="1" l="1"/>
  <c r="K121" i="1" s="1"/>
  <c r="AB121" i="1"/>
  <c r="AG121" i="1" s="1"/>
  <c r="AE121" i="1"/>
  <c r="AJ121" i="1" s="1"/>
  <c r="AA121" i="1"/>
  <c r="AF121" i="1" s="1"/>
  <c r="AD121" i="1"/>
  <c r="AI121" i="1" s="1"/>
  <c r="AC121" i="1"/>
  <c r="AH121" i="1" s="1"/>
  <c r="S121" i="1"/>
  <c r="U121" i="1"/>
  <c r="V121" i="1"/>
  <c r="T121" i="1"/>
  <c r="O121" i="1"/>
  <c r="M121" i="1" l="1"/>
  <c r="F121" i="1" s="1"/>
  <c r="AP121" i="1" l="1"/>
  <c r="AO121" i="1"/>
  <c r="X121" i="1"/>
  <c r="H121" i="1"/>
  <c r="P121" i="1" l="1"/>
  <c r="I121" i="1"/>
  <c r="D122" i="1" l="1"/>
  <c r="E122" i="1"/>
  <c r="G121" i="1"/>
  <c r="C122" i="1"/>
  <c r="Q121" i="1" l="1"/>
  <c r="R121" i="1" s="1"/>
  <c r="Y121" i="1" s="1"/>
  <c r="AN122" i="1"/>
  <c r="Z121" i="1" l="1"/>
  <c r="AQ121" i="1"/>
  <c r="AU122" i="1" s="1"/>
  <c r="AT121" i="1"/>
  <c r="AX122" i="1" s="1"/>
  <c r="AS121" i="1"/>
  <c r="AW122" i="1" s="1"/>
  <c r="AR121" i="1"/>
  <c r="AV122" i="1" s="1"/>
  <c r="L122" i="1" l="1"/>
  <c r="K122" i="1" s="1"/>
  <c r="AE122" i="1"/>
  <c r="AJ122" i="1" s="1"/>
  <c r="AA122" i="1"/>
  <c r="AF122" i="1" s="1"/>
  <c r="AD122" i="1"/>
  <c r="AI122" i="1" s="1"/>
  <c r="AC122" i="1"/>
  <c r="AH122" i="1" s="1"/>
  <c r="AB122" i="1"/>
  <c r="AG122" i="1" s="1"/>
  <c r="S122" i="1"/>
  <c r="V122" i="1"/>
  <c r="U122" i="1"/>
  <c r="T122" i="1"/>
  <c r="O122" i="1"/>
  <c r="M122" i="1" l="1"/>
  <c r="F122" i="1" s="1"/>
  <c r="AP122" i="1" l="1"/>
  <c r="AO122" i="1"/>
  <c r="X122" i="1"/>
  <c r="H122" i="1"/>
  <c r="P122" i="1" s="1"/>
  <c r="I122" i="1" l="1"/>
  <c r="G122" i="1" l="1"/>
  <c r="E123" i="1"/>
  <c r="C123" i="1"/>
  <c r="D123" i="1"/>
  <c r="Q122" i="1" l="1"/>
  <c r="R122" i="1" s="1"/>
  <c r="Y122" i="1" s="1"/>
  <c r="AN123" i="1"/>
  <c r="Z122" i="1" l="1"/>
  <c r="AT122" i="1"/>
  <c r="AX123" i="1" s="1"/>
  <c r="AS122" i="1"/>
  <c r="AW123" i="1" s="1"/>
  <c r="L123" i="1" s="1"/>
  <c r="K123" i="1" s="1"/>
  <c r="AQ122" i="1"/>
  <c r="AU123" i="1" s="1"/>
  <c r="AR122" i="1"/>
  <c r="AV123" i="1" s="1"/>
  <c r="AD123" i="1" l="1"/>
  <c r="AI123" i="1" s="1"/>
  <c r="AC123" i="1"/>
  <c r="AH123" i="1" s="1"/>
  <c r="AB123" i="1"/>
  <c r="AG123" i="1" s="1"/>
  <c r="AA123" i="1"/>
  <c r="AF123" i="1" s="1"/>
  <c r="AE123" i="1"/>
  <c r="AJ123" i="1" s="1"/>
  <c r="T123" i="1"/>
  <c r="V123" i="1"/>
  <c r="U123" i="1"/>
  <c r="S123" i="1"/>
  <c r="O123" i="1"/>
  <c r="M123" i="1" l="1"/>
  <c r="F123" i="1" s="1"/>
  <c r="AP123" i="1" l="1"/>
  <c r="AO123" i="1"/>
  <c r="X123" i="1"/>
  <c r="H123" i="1"/>
  <c r="P123" i="1" s="1"/>
  <c r="I123" i="1" l="1"/>
  <c r="G123" i="1" s="1"/>
  <c r="D124" i="1" l="1"/>
  <c r="C124" i="1"/>
  <c r="E124" i="1"/>
  <c r="AN124" i="1" s="1"/>
  <c r="Q123" i="1"/>
  <c r="R123" i="1" s="1"/>
  <c r="Y123" i="1" s="1"/>
  <c r="Z123" i="1" l="1"/>
  <c r="AQ123" i="1"/>
  <c r="AU124" i="1" s="1"/>
  <c r="AR123" i="1"/>
  <c r="AV124" i="1" s="1"/>
  <c r="AT123" i="1"/>
  <c r="AX124" i="1" s="1"/>
  <c r="AS123" i="1"/>
  <c r="AW124" i="1" s="1"/>
  <c r="L124" i="1" l="1"/>
  <c r="K124" i="1" s="1"/>
  <c r="AC124" i="1"/>
  <c r="AH124" i="1" s="1"/>
  <c r="AB124" i="1"/>
  <c r="AG124" i="1" s="1"/>
  <c r="AE124" i="1"/>
  <c r="AJ124" i="1" s="1"/>
  <c r="AD124" i="1"/>
  <c r="AI124" i="1" s="1"/>
  <c r="AA124" i="1"/>
  <c r="AF124" i="1" s="1"/>
  <c r="S124" i="1"/>
  <c r="O124" i="1"/>
  <c r="T124" i="1"/>
  <c r="U124" i="1"/>
  <c r="V124" i="1"/>
  <c r="M124" i="1" l="1"/>
  <c r="F124" i="1" s="1"/>
  <c r="AP124" i="1" l="1"/>
  <c r="AO124" i="1"/>
  <c r="H124" i="1"/>
  <c r="P124" i="1" s="1"/>
  <c r="X124" i="1"/>
  <c r="I124" i="1" l="1"/>
  <c r="E125" i="1" s="1"/>
  <c r="AN125" i="1" s="1"/>
  <c r="C125" i="1" l="1"/>
  <c r="G124" i="1"/>
  <c r="Q124" i="1" s="1"/>
  <c r="R124" i="1" s="1"/>
  <c r="Y124" i="1" s="1"/>
  <c r="Z124" i="1" s="1"/>
  <c r="D125" i="1"/>
  <c r="AQ124" i="1" l="1"/>
  <c r="AU125" i="1" s="1"/>
  <c r="AR124" i="1"/>
  <c r="AV125" i="1" s="1"/>
  <c r="AS124" i="1"/>
  <c r="AW125" i="1" s="1"/>
  <c r="AT124" i="1"/>
  <c r="AX125" i="1" s="1"/>
  <c r="L125" i="1" l="1"/>
  <c r="K125" i="1" s="1"/>
  <c r="S125" i="1"/>
  <c r="T125" i="1"/>
  <c r="V125" i="1"/>
  <c r="O125" i="1"/>
  <c r="U125" i="1"/>
  <c r="AA125" i="1"/>
  <c r="AF125" i="1" s="1"/>
  <c r="AE125" i="1"/>
  <c r="AJ125" i="1" s="1"/>
  <c r="AD125" i="1"/>
  <c r="AI125" i="1" s="1"/>
  <c r="AC125" i="1"/>
  <c r="AH125" i="1" s="1"/>
  <c r="AB125" i="1"/>
  <c r="AG125" i="1" s="1"/>
  <c r="M125" i="1" l="1"/>
  <c r="F125" i="1" s="1"/>
  <c r="AP125" i="1" s="1"/>
  <c r="X125" i="1" l="1"/>
  <c r="AO125" i="1"/>
  <c r="H125" i="1"/>
  <c r="P125" i="1" s="1"/>
  <c r="I125" i="1" l="1"/>
  <c r="D126" i="1" s="1"/>
  <c r="E126" i="1" l="1"/>
  <c r="AN126" i="1" s="1"/>
  <c r="C126" i="1"/>
  <c r="G125" i="1"/>
  <c r="Q125" i="1" s="1"/>
  <c r="R125" i="1" s="1"/>
  <c r="AQ125" i="1" l="1"/>
  <c r="AU126" i="1" s="1"/>
  <c r="Y125" i="1"/>
  <c r="Z125" i="1" s="1"/>
  <c r="AR125" i="1"/>
  <c r="AV126" i="1" s="1"/>
  <c r="AS125" i="1"/>
  <c r="AW126" i="1" s="1"/>
  <c r="AT125" i="1"/>
  <c r="AX126" i="1" s="1"/>
  <c r="L126" i="1" l="1"/>
  <c r="K126" i="1" s="1"/>
  <c r="AE126" i="1"/>
  <c r="AJ126" i="1" s="1"/>
  <c r="AA126" i="1"/>
  <c r="AF126" i="1" s="1"/>
  <c r="AD126" i="1"/>
  <c r="AI126" i="1" s="1"/>
  <c r="AC126" i="1"/>
  <c r="AH126" i="1" s="1"/>
  <c r="AB126" i="1"/>
  <c r="AG126" i="1" s="1"/>
  <c r="S126" i="1"/>
  <c r="O126" i="1"/>
  <c r="T126" i="1"/>
  <c r="U126" i="1"/>
  <c r="V126" i="1"/>
  <c r="M126" i="1" l="1"/>
  <c r="F126" i="1" s="1"/>
  <c r="AP126" i="1" l="1"/>
  <c r="AO126" i="1"/>
  <c r="X126" i="1"/>
  <c r="H126" i="1"/>
  <c r="I126" i="1" s="1"/>
  <c r="P126" i="1" l="1"/>
  <c r="E127" i="1"/>
  <c r="G126" i="1"/>
  <c r="C127" i="1"/>
  <c r="D127" i="1"/>
  <c r="Q126" i="1" l="1"/>
  <c r="R126" i="1" s="1"/>
  <c r="Y126" i="1" s="1"/>
  <c r="AN127" i="1"/>
  <c r="AQ126" i="1" l="1"/>
  <c r="AU127" i="1" s="1"/>
  <c r="AT126" i="1"/>
  <c r="AX127" i="1" s="1"/>
  <c r="AS126" i="1"/>
  <c r="AW127" i="1" s="1"/>
  <c r="AR126" i="1"/>
  <c r="AV127" i="1" s="1"/>
  <c r="Z126" i="1"/>
  <c r="L127" i="1" l="1"/>
  <c r="K127" i="1" s="1"/>
  <c r="AD127" i="1"/>
  <c r="AI127" i="1" s="1"/>
  <c r="AC127" i="1"/>
  <c r="AH127" i="1" s="1"/>
  <c r="AE127" i="1"/>
  <c r="AJ127" i="1" s="1"/>
  <c r="AA127" i="1"/>
  <c r="AF127" i="1" s="1"/>
  <c r="AB127" i="1"/>
  <c r="AG127" i="1" s="1"/>
  <c r="S127" i="1"/>
  <c r="T127" i="1"/>
  <c r="V127" i="1"/>
  <c r="U127" i="1"/>
  <c r="O127" i="1"/>
  <c r="M127" i="1" l="1"/>
  <c r="F127" i="1" s="1"/>
  <c r="AP127" i="1" l="1"/>
  <c r="AO127" i="1"/>
  <c r="H127" i="1"/>
  <c r="X127" i="1"/>
  <c r="P127" i="1" l="1"/>
  <c r="I127" i="1"/>
  <c r="G127" i="1" s="1"/>
  <c r="Q127" i="1" l="1"/>
  <c r="R127" i="1" s="1"/>
  <c r="Y127" i="1" s="1"/>
  <c r="E128" i="1"/>
  <c r="AN128" i="1" s="1"/>
  <c r="C128" i="1"/>
  <c r="D128" i="1"/>
  <c r="AQ127" i="1" l="1"/>
  <c r="AU128" i="1" s="1"/>
  <c r="AT127" i="1"/>
  <c r="AX128" i="1" s="1"/>
  <c r="AS127" i="1"/>
  <c r="AW128" i="1" s="1"/>
  <c r="AR127" i="1"/>
  <c r="AV128" i="1" s="1"/>
  <c r="Z127" i="1"/>
  <c r="L128" i="1" l="1"/>
  <c r="K128" i="1" s="1"/>
  <c r="AC128" i="1"/>
  <c r="AH128" i="1" s="1"/>
  <c r="AB128" i="1"/>
  <c r="AG128" i="1" s="1"/>
  <c r="AA128" i="1"/>
  <c r="AF128" i="1" s="1"/>
  <c r="AE128" i="1"/>
  <c r="AJ128" i="1" s="1"/>
  <c r="AD128" i="1"/>
  <c r="AI128" i="1" s="1"/>
  <c r="S128" i="1"/>
  <c r="T128" i="1"/>
  <c r="U128" i="1"/>
  <c r="V128" i="1"/>
  <c r="O128" i="1"/>
  <c r="M128" i="1" l="1"/>
  <c r="F128" i="1" s="1"/>
  <c r="AP128" i="1" l="1"/>
  <c r="AO128" i="1"/>
  <c r="H128" i="1"/>
  <c r="I128" i="1" s="1"/>
  <c r="G128" i="1" s="1"/>
  <c r="X128" i="1"/>
  <c r="D129" i="1" l="1"/>
  <c r="E129" i="1"/>
  <c r="AN129" i="1" s="1"/>
  <c r="P128" i="1"/>
  <c r="Q128" i="1" s="1"/>
  <c r="R128" i="1" s="1"/>
  <c r="Y128" i="1" s="1"/>
  <c r="C129" i="1"/>
  <c r="AQ128" i="1" l="1"/>
  <c r="AU129" i="1" s="1"/>
  <c r="AT128" i="1"/>
  <c r="AX129" i="1" s="1"/>
  <c r="AS128" i="1"/>
  <c r="AW129" i="1" s="1"/>
  <c r="AR128" i="1"/>
  <c r="AV129" i="1" s="1"/>
  <c r="Z128" i="1"/>
  <c r="L129" i="1" l="1"/>
  <c r="K129" i="1" s="1"/>
  <c r="AB129" i="1"/>
  <c r="AG129" i="1" s="1"/>
  <c r="AE129" i="1"/>
  <c r="AJ129" i="1" s="1"/>
  <c r="AA129" i="1"/>
  <c r="AF129" i="1" s="1"/>
  <c r="AD129" i="1"/>
  <c r="AI129" i="1" s="1"/>
  <c r="AC129" i="1"/>
  <c r="AH129" i="1" s="1"/>
  <c r="S129" i="1"/>
  <c r="U129" i="1"/>
  <c r="V129" i="1"/>
  <c r="T129" i="1"/>
  <c r="O129" i="1"/>
  <c r="M129" i="1" l="1"/>
  <c r="F129" i="1" s="1"/>
  <c r="AP129" i="1" l="1"/>
  <c r="AO129" i="1"/>
  <c r="H129" i="1"/>
  <c r="I129" i="1" s="1"/>
  <c r="X129" i="1"/>
  <c r="P129" i="1" l="1"/>
  <c r="E130" i="1"/>
  <c r="G129" i="1"/>
  <c r="C130" i="1"/>
  <c r="D130" i="1"/>
  <c r="Q129" i="1" l="1"/>
  <c r="R129" i="1" s="1"/>
  <c r="Y129" i="1" s="1"/>
  <c r="AN130" i="1"/>
  <c r="AQ129" i="1" l="1"/>
  <c r="AU130" i="1" s="1"/>
  <c r="AT129" i="1"/>
  <c r="AX130" i="1" s="1"/>
  <c r="AS129" i="1"/>
  <c r="AW130" i="1" s="1"/>
  <c r="AR129" i="1"/>
  <c r="AV130" i="1" s="1"/>
  <c r="Z129" i="1"/>
  <c r="L130" i="1" l="1"/>
  <c r="K130" i="1" s="1"/>
  <c r="AE130" i="1"/>
  <c r="AJ130" i="1" s="1"/>
  <c r="AA130" i="1"/>
  <c r="AF130" i="1" s="1"/>
  <c r="AD130" i="1"/>
  <c r="AI130" i="1" s="1"/>
  <c r="AC130" i="1"/>
  <c r="AH130" i="1" s="1"/>
  <c r="AB130" i="1"/>
  <c r="AG130" i="1" s="1"/>
  <c r="S130" i="1"/>
  <c r="V130" i="1"/>
  <c r="U130" i="1"/>
  <c r="T130" i="1"/>
  <c r="O130" i="1"/>
  <c r="M130" i="1" l="1"/>
  <c r="F130" i="1" s="1"/>
  <c r="AP130" i="1" l="1"/>
  <c r="AO130" i="1"/>
  <c r="H130" i="1"/>
  <c r="I130" i="1" s="1"/>
  <c r="X130" i="1"/>
  <c r="P130" i="1" l="1"/>
  <c r="E131" i="1"/>
  <c r="G130" i="1"/>
  <c r="C131" i="1"/>
  <c r="D131" i="1"/>
  <c r="Q130" i="1" l="1"/>
  <c r="R130" i="1" s="1"/>
  <c r="Y130" i="1" s="1"/>
  <c r="AN131" i="1"/>
  <c r="AQ130" i="1" l="1"/>
  <c r="AU131" i="1" s="1"/>
  <c r="AT130" i="1"/>
  <c r="AX131" i="1" s="1"/>
  <c r="AS130" i="1"/>
  <c r="AW131" i="1" s="1"/>
  <c r="AR130" i="1"/>
  <c r="AV131" i="1" s="1"/>
  <c r="Z130" i="1"/>
  <c r="L131" i="1" l="1"/>
  <c r="K131" i="1" s="1"/>
  <c r="AD131" i="1"/>
  <c r="AI131" i="1" s="1"/>
  <c r="AC131" i="1"/>
  <c r="AH131" i="1" s="1"/>
  <c r="AB131" i="1"/>
  <c r="AG131" i="1" s="1"/>
  <c r="AA131" i="1"/>
  <c r="AF131" i="1" s="1"/>
  <c r="AE131" i="1"/>
  <c r="AJ131" i="1" s="1"/>
  <c r="S131" i="1"/>
  <c r="T131" i="1"/>
  <c r="V131" i="1"/>
  <c r="U131" i="1"/>
  <c r="O131" i="1"/>
  <c r="M131" i="1" l="1"/>
  <c r="F131" i="1" s="1"/>
  <c r="AP131" i="1" l="1"/>
  <c r="AO131" i="1"/>
  <c r="H131" i="1"/>
  <c r="I131" i="1" s="1"/>
  <c r="X131" i="1"/>
  <c r="P131" i="1" l="1"/>
  <c r="E132" i="1"/>
  <c r="C132" i="1"/>
  <c r="G131" i="1"/>
  <c r="D132" i="1"/>
  <c r="Q131" i="1" l="1"/>
  <c r="R131" i="1" s="1"/>
  <c r="Y131" i="1" s="1"/>
  <c r="AN132" i="1"/>
  <c r="AQ131" i="1" l="1"/>
  <c r="AU132" i="1" s="1"/>
  <c r="AT131" i="1"/>
  <c r="AX132" i="1" s="1"/>
  <c r="AS131" i="1"/>
  <c r="AW132" i="1" s="1"/>
  <c r="AR131" i="1"/>
  <c r="AV132" i="1" s="1"/>
  <c r="Z131" i="1"/>
  <c r="L132" i="1" l="1"/>
  <c r="K132" i="1" s="1"/>
  <c r="AC132" i="1"/>
  <c r="AH132" i="1" s="1"/>
  <c r="AB132" i="1"/>
  <c r="AG132" i="1" s="1"/>
  <c r="AE132" i="1"/>
  <c r="AJ132" i="1" s="1"/>
  <c r="AD132" i="1"/>
  <c r="AI132" i="1" s="1"/>
  <c r="AA132" i="1"/>
  <c r="AF132" i="1" s="1"/>
  <c r="S132" i="1"/>
  <c r="T132" i="1"/>
  <c r="U132" i="1"/>
  <c r="V132" i="1"/>
  <c r="O132" i="1"/>
  <c r="M132" i="1" l="1"/>
  <c r="F132" i="1" s="1"/>
  <c r="AP132" i="1" l="1"/>
  <c r="AO132" i="1"/>
  <c r="X132" i="1"/>
  <c r="H132" i="1"/>
  <c r="I132" i="1" s="1"/>
  <c r="P132" i="1" l="1"/>
  <c r="C133" i="1"/>
  <c r="E133" i="1"/>
  <c r="D133" i="1"/>
  <c r="G132" i="1"/>
  <c r="Q132" i="1" s="1"/>
  <c r="AN133" i="1" l="1"/>
  <c r="R132" i="1"/>
  <c r="Y132" i="1" s="1"/>
  <c r="AQ132" i="1" l="1"/>
  <c r="AU133" i="1" s="1"/>
  <c r="AT132" i="1"/>
  <c r="AX133" i="1" s="1"/>
  <c r="AS132" i="1"/>
  <c r="AW133" i="1" s="1"/>
  <c r="AR132" i="1"/>
  <c r="AV133" i="1" s="1"/>
  <c r="Z132" i="1"/>
  <c r="L133" i="1" l="1"/>
  <c r="K133" i="1" s="1"/>
  <c r="AB133" i="1"/>
  <c r="AG133" i="1" s="1"/>
  <c r="AE133" i="1"/>
  <c r="AJ133" i="1" s="1"/>
  <c r="AA133" i="1"/>
  <c r="AF133" i="1" s="1"/>
  <c r="AD133" i="1"/>
  <c r="AI133" i="1" s="1"/>
  <c r="AC133" i="1"/>
  <c r="AH133" i="1" s="1"/>
  <c r="S133" i="1"/>
  <c r="U133" i="1"/>
  <c r="V133" i="1"/>
  <c r="T133" i="1"/>
  <c r="O133" i="1"/>
  <c r="M133" i="1" l="1"/>
  <c r="F133" i="1" s="1"/>
  <c r="AP133" i="1" l="1"/>
  <c r="AO133" i="1"/>
  <c r="X133" i="1"/>
  <c r="H133" i="1"/>
  <c r="I133" i="1" s="1"/>
  <c r="P133" i="1" l="1"/>
  <c r="C134" i="1"/>
  <c r="E134" i="1"/>
  <c r="G133" i="1"/>
  <c r="D134" i="1"/>
  <c r="Q133" i="1" l="1"/>
  <c r="R133" i="1" s="1"/>
  <c r="Y133" i="1" s="1"/>
  <c r="AN134" i="1"/>
  <c r="AQ133" i="1" l="1"/>
  <c r="AU134" i="1" s="1"/>
  <c r="AT133" i="1"/>
  <c r="AX134" i="1" s="1"/>
  <c r="AS133" i="1"/>
  <c r="AW134" i="1" s="1"/>
  <c r="AR133" i="1"/>
  <c r="AV134" i="1" s="1"/>
  <c r="Z133" i="1"/>
  <c r="L134" i="1" l="1"/>
  <c r="K134" i="1" s="1"/>
  <c r="AE134" i="1"/>
  <c r="AJ134" i="1" s="1"/>
  <c r="AA134" i="1"/>
  <c r="AF134" i="1" s="1"/>
  <c r="AD134" i="1"/>
  <c r="AI134" i="1" s="1"/>
  <c r="AC134" i="1"/>
  <c r="AH134" i="1" s="1"/>
  <c r="AB134" i="1"/>
  <c r="AG134" i="1" s="1"/>
  <c r="S134" i="1"/>
  <c r="V134" i="1"/>
  <c r="U134" i="1"/>
  <c r="T134" i="1"/>
  <c r="O134" i="1"/>
  <c r="M134" i="1" l="1"/>
  <c r="F134" i="1" s="1"/>
  <c r="AP134" i="1" l="1"/>
  <c r="AO134" i="1"/>
  <c r="H134" i="1"/>
  <c r="I134" i="1" s="1"/>
  <c r="X134" i="1"/>
  <c r="P134" i="1" l="1"/>
  <c r="G134" i="1"/>
  <c r="C135" i="1"/>
  <c r="E135" i="1"/>
  <c r="D135" i="1"/>
  <c r="Q134" i="1" l="1"/>
  <c r="R134" i="1" s="1"/>
  <c r="Y134" i="1" s="1"/>
  <c r="AN135" i="1"/>
  <c r="AQ134" i="1" l="1"/>
  <c r="AU135" i="1" s="1"/>
  <c r="AT134" i="1"/>
  <c r="AX135" i="1" s="1"/>
  <c r="AS134" i="1"/>
  <c r="AW135" i="1" s="1"/>
  <c r="AR134" i="1"/>
  <c r="AV135" i="1" s="1"/>
  <c r="Z134" i="1"/>
  <c r="L135" i="1" l="1"/>
  <c r="K135" i="1" s="1"/>
  <c r="AD135" i="1"/>
  <c r="AI135" i="1" s="1"/>
  <c r="AC135" i="1"/>
  <c r="AH135" i="1" s="1"/>
  <c r="AE135" i="1"/>
  <c r="AJ135" i="1" s="1"/>
  <c r="AB135" i="1"/>
  <c r="AG135" i="1" s="1"/>
  <c r="AA135" i="1"/>
  <c r="AF135" i="1" s="1"/>
  <c r="S135" i="1"/>
  <c r="T135" i="1"/>
  <c r="V135" i="1"/>
  <c r="U135" i="1"/>
  <c r="O135" i="1"/>
  <c r="M135" i="1" l="1"/>
  <c r="F135" i="1" s="1"/>
  <c r="AP135" i="1" l="1"/>
  <c r="AO135" i="1"/>
  <c r="X135" i="1"/>
  <c r="H135" i="1"/>
  <c r="I135" i="1" l="1"/>
  <c r="P135" i="1"/>
  <c r="E136" i="1" l="1"/>
  <c r="C136" i="1"/>
  <c r="G135" i="1"/>
  <c r="D136" i="1"/>
  <c r="Q135" i="1" l="1"/>
  <c r="R135" i="1" s="1"/>
  <c r="Y135" i="1" s="1"/>
  <c r="AN136" i="1"/>
  <c r="Z135" i="1" l="1"/>
  <c r="AQ135" i="1"/>
  <c r="AU136" i="1" s="1"/>
  <c r="AT135" i="1"/>
  <c r="AX136" i="1" s="1"/>
  <c r="AS135" i="1"/>
  <c r="AW136" i="1" s="1"/>
  <c r="AR135" i="1"/>
  <c r="AV136" i="1" s="1"/>
  <c r="L136" i="1" l="1"/>
  <c r="K136" i="1" s="1"/>
  <c r="AC136" i="1"/>
  <c r="AH136" i="1" s="1"/>
  <c r="AB136" i="1"/>
  <c r="AG136" i="1" s="1"/>
  <c r="AA136" i="1"/>
  <c r="AF136" i="1" s="1"/>
  <c r="AE136" i="1"/>
  <c r="AJ136" i="1" s="1"/>
  <c r="AD136" i="1"/>
  <c r="AI136" i="1" s="1"/>
  <c r="S136" i="1"/>
  <c r="T136" i="1"/>
  <c r="U136" i="1"/>
  <c r="V136" i="1"/>
  <c r="O136" i="1"/>
  <c r="M136" i="1" l="1"/>
  <c r="F136" i="1" s="1"/>
  <c r="AP136" i="1" l="1"/>
  <c r="AO136" i="1"/>
  <c r="X136" i="1"/>
  <c r="H136" i="1"/>
  <c r="P136" i="1" l="1"/>
  <c r="I136" i="1"/>
  <c r="E137" i="1" s="1"/>
  <c r="G136" i="1" l="1"/>
  <c r="Q136" i="1" s="1"/>
  <c r="R136" i="1" s="1"/>
  <c r="AS136" i="1" s="1"/>
  <c r="AW137" i="1" s="1"/>
  <c r="AN137" i="1"/>
  <c r="D137" i="1"/>
  <c r="C137" i="1"/>
  <c r="AQ136" i="1" l="1"/>
  <c r="AU137" i="1" s="1"/>
  <c r="Y136" i="1"/>
  <c r="Z136" i="1" s="1"/>
  <c r="AR136" i="1"/>
  <c r="AV137" i="1" s="1"/>
  <c r="AT136" i="1"/>
  <c r="AX137" i="1" s="1"/>
  <c r="AB137" i="1" s="1"/>
  <c r="AG137" i="1" s="1"/>
  <c r="L137" i="1" l="1"/>
  <c r="K137" i="1" s="1"/>
  <c r="AD137" i="1"/>
  <c r="AI137" i="1" s="1"/>
  <c r="AA137" i="1"/>
  <c r="AF137" i="1" s="1"/>
  <c r="AE137" i="1"/>
  <c r="AJ137" i="1" s="1"/>
  <c r="AC137" i="1"/>
  <c r="AH137" i="1" s="1"/>
  <c r="S137" i="1"/>
  <c r="O137" i="1"/>
  <c r="U137" i="1"/>
  <c r="V137" i="1"/>
  <c r="T137" i="1"/>
  <c r="M137" i="1" l="1"/>
  <c r="F137" i="1" s="1"/>
  <c r="AP137" i="1" l="1"/>
  <c r="AO137" i="1"/>
  <c r="X137" i="1"/>
  <c r="H137" i="1"/>
  <c r="I137" i="1" s="1"/>
  <c r="C138" i="1" s="1"/>
  <c r="E138" i="1" l="1"/>
  <c r="AN138" i="1" s="1"/>
  <c r="P137" i="1"/>
  <c r="D138" i="1"/>
  <c r="G137" i="1"/>
  <c r="Q137" i="1" l="1"/>
  <c r="R137" i="1" s="1"/>
  <c r="Y137" i="1" s="1"/>
  <c r="Z137" i="1" s="1"/>
  <c r="AR137" i="1" l="1"/>
  <c r="AV138" i="1" s="1"/>
  <c r="AS137" i="1"/>
  <c r="AW138" i="1" s="1"/>
  <c r="AT137" i="1"/>
  <c r="AX138" i="1" s="1"/>
  <c r="AQ137" i="1"/>
  <c r="AU138" i="1" s="1"/>
  <c r="L138" i="1" l="1"/>
  <c r="S138" i="1"/>
  <c r="AE138" i="1"/>
  <c r="AJ138" i="1" s="1"/>
  <c r="AA138" i="1"/>
  <c r="AF138" i="1" s="1"/>
  <c r="AB138" i="1"/>
  <c r="AG138" i="1" s="1"/>
  <c r="AC138" i="1"/>
  <c r="AH138" i="1" s="1"/>
  <c r="T138" i="1"/>
  <c r="AD138" i="1"/>
  <c r="AI138" i="1" s="1"/>
  <c r="U138" i="1"/>
  <c r="V138" i="1"/>
  <c r="O138" i="1"/>
  <c r="M138" i="1" l="1"/>
  <c r="F138" i="1" s="1"/>
  <c r="H138" i="1" s="1"/>
  <c r="K138" i="1"/>
  <c r="X138" i="1" l="1"/>
  <c r="AO138" i="1"/>
  <c r="AP138" i="1"/>
  <c r="P138" i="1"/>
  <c r="I138" i="1"/>
  <c r="G138" i="1" l="1"/>
  <c r="Q138" i="1" s="1"/>
  <c r="D139" i="1"/>
  <c r="E139" i="1"/>
  <c r="C139" i="1"/>
  <c r="AN139" i="1" l="1"/>
  <c r="R138" i="1"/>
  <c r="Y138" i="1" s="1"/>
  <c r="AQ138" i="1" l="1"/>
  <c r="AU139" i="1" s="1"/>
  <c r="AT138" i="1"/>
  <c r="AX139" i="1" s="1"/>
  <c r="AS138" i="1"/>
  <c r="AW139" i="1" s="1"/>
  <c r="AR138" i="1"/>
  <c r="AV139" i="1" s="1"/>
  <c r="Z138" i="1"/>
  <c r="L139" i="1" l="1"/>
  <c r="K139" i="1" s="1"/>
  <c r="AD139" i="1"/>
  <c r="AI139" i="1" s="1"/>
  <c r="AC139" i="1"/>
  <c r="AH139" i="1" s="1"/>
  <c r="AB139" i="1"/>
  <c r="AG139" i="1" s="1"/>
  <c r="AA139" i="1"/>
  <c r="AF139" i="1" s="1"/>
  <c r="AE139" i="1"/>
  <c r="AJ139" i="1" s="1"/>
  <c r="S139" i="1"/>
  <c r="T139" i="1"/>
  <c r="V139" i="1"/>
  <c r="U139" i="1"/>
  <c r="O139" i="1"/>
  <c r="M139" i="1" l="1"/>
  <c r="F139" i="1" s="1"/>
  <c r="AP139" i="1" l="1"/>
  <c r="AO139" i="1"/>
  <c r="H139" i="1"/>
  <c r="X139" i="1"/>
  <c r="P139" i="1" l="1"/>
  <c r="I139" i="1"/>
  <c r="E140" i="1" l="1"/>
  <c r="C140" i="1"/>
  <c r="G139" i="1"/>
  <c r="Q139" i="1" s="1"/>
  <c r="D140" i="1"/>
  <c r="R139" i="1" l="1"/>
  <c r="Y139" i="1" s="1"/>
  <c r="AN140" i="1"/>
  <c r="AQ139" i="1" l="1"/>
  <c r="AU140" i="1" s="1"/>
  <c r="AT139" i="1"/>
  <c r="AX140" i="1" s="1"/>
  <c r="AS139" i="1"/>
  <c r="AW140" i="1" s="1"/>
  <c r="AR139" i="1"/>
  <c r="AV140" i="1" s="1"/>
  <c r="Z139" i="1"/>
  <c r="L140" i="1" l="1"/>
  <c r="K140" i="1" s="1"/>
  <c r="AC140" i="1"/>
  <c r="AH140" i="1" s="1"/>
  <c r="AB140" i="1"/>
  <c r="AG140" i="1" s="1"/>
  <c r="AE140" i="1"/>
  <c r="AJ140" i="1" s="1"/>
  <c r="AD140" i="1"/>
  <c r="AI140" i="1" s="1"/>
  <c r="AA140" i="1"/>
  <c r="AF140" i="1" s="1"/>
  <c r="S140" i="1"/>
  <c r="T140" i="1"/>
  <c r="U140" i="1"/>
  <c r="V140" i="1"/>
  <c r="O140" i="1"/>
  <c r="M140" i="1" l="1"/>
  <c r="F140" i="1" s="1"/>
  <c r="AP140" i="1" l="1"/>
  <c r="AO140" i="1"/>
  <c r="X140" i="1"/>
  <c r="H140" i="1"/>
  <c r="P140" i="1" l="1"/>
  <c r="I140" i="1"/>
  <c r="E141" i="1" l="1"/>
  <c r="C141" i="1"/>
  <c r="G140" i="1"/>
  <c r="Q140" i="1" s="1"/>
  <c r="D141" i="1"/>
  <c r="R140" i="1" l="1"/>
  <c r="Y140" i="1" s="1"/>
  <c r="AN141" i="1"/>
  <c r="AQ140" i="1" l="1"/>
  <c r="AU141" i="1" s="1"/>
  <c r="AR140" i="1"/>
  <c r="AV141" i="1" s="1"/>
  <c r="AT140" i="1"/>
  <c r="AX141" i="1" s="1"/>
  <c r="AS140" i="1"/>
  <c r="AW141" i="1" s="1"/>
  <c r="Z140" i="1"/>
  <c r="L141" i="1" l="1"/>
  <c r="K141" i="1" s="1"/>
  <c r="AB141" i="1"/>
  <c r="AG141" i="1" s="1"/>
  <c r="AE141" i="1"/>
  <c r="AJ141" i="1" s="1"/>
  <c r="AA141" i="1"/>
  <c r="AF141" i="1" s="1"/>
  <c r="AD141" i="1"/>
  <c r="AI141" i="1" s="1"/>
  <c r="AC141" i="1"/>
  <c r="AH141" i="1" s="1"/>
  <c r="S141" i="1"/>
  <c r="U141" i="1"/>
  <c r="V141" i="1"/>
  <c r="T141" i="1"/>
  <c r="O141" i="1"/>
  <c r="M141" i="1" l="1"/>
  <c r="F141" i="1" s="1"/>
  <c r="AP141" i="1" l="1"/>
  <c r="AO141" i="1"/>
  <c r="X141" i="1"/>
  <c r="H141" i="1"/>
  <c r="P141" i="1" l="1"/>
  <c r="I141" i="1"/>
  <c r="C142" i="1" l="1"/>
  <c r="E142" i="1"/>
  <c r="G141" i="1"/>
  <c r="Q141" i="1" s="1"/>
  <c r="D142" i="1"/>
  <c r="R141" i="1" l="1"/>
  <c r="Y141" i="1" s="1"/>
  <c r="AN142" i="1"/>
  <c r="AQ141" i="1" l="1"/>
  <c r="AU142" i="1" s="1"/>
  <c r="AS141" i="1"/>
  <c r="AW142" i="1" s="1"/>
  <c r="AR141" i="1"/>
  <c r="AV142" i="1" s="1"/>
  <c r="AT141" i="1"/>
  <c r="AX142" i="1" s="1"/>
  <c r="Z141" i="1"/>
  <c r="L142" i="1" l="1"/>
  <c r="K142" i="1" s="1"/>
  <c r="AE142" i="1"/>
  <c r="AJ142" i="1" s="1"/>
  <c r="AA142" i="1"/>
  <c r="AF142" i="1" s="1"/>
  <c r="AD142" i="1"/>
  <c r="AI142" i="1" s="1"/>
  <c r="AC142" i="1"/>
  <c r="AH142" i="1" s="1"/>
  <c r="AB142" i="1"/>
  <c r="AG142" i="1" s="1"/>
  <c r="S142" i="1"/>
  <c r="V142" i="1"/>
  <c r="U142" i="1"/>
  <c r="T142" i="1"/>
  <c r="O142" i="1"/>
  <c r="M142" i="1" l="1"/>
  <c r="F142" i="1" s="1"/>
  <c r="AP142" i="1" l="1"/>
  <c r="AO142" i="1"/>
  <c r="H142" i="1"/>
  <c r="I142" i="1" s="1"/>
  <c r="X142" i="1"/>
  <c r="P142" i="1" l="1"/>
  <c r="G142" i="1"/>
  <c r="E143" i="1"/>
  <c r="C143" i="1"/>
  <c r="D143" i="1"/>
  <c r="Q142" i="1" l="1"/>
  <c r="R142" i="1" s="1"/>
  <c r="Y142" i="1" s="1"/>
  <c r="AN143" i="1"/>
  <c r="AQ142" i="1" l="1"/>
  <c r="AU143" i="1" s="1"/>
  <c r="AT142" i="1"/>
  <c r="AX143" i="1" s="1"/>
  <c r="AS142" i="1"/>
  <c r="AW143" i="1" s="1"/>
  <c r="AR142" i="1"/>
  <c r="AV143" i="1" s="1"/>
  <c r="Z142" i="1"/>
  <c r="L143" i="1" l="1"/>
  <c r="K143" i="1" s="1"/>
  <c r="AD143" i="1"/>
  <c r="AI143" i="1" s="1"/>
  <c r="AC143" i="1"/>
  <c r="AH143" i="1" s="1"/>
  <c r="AE143" i="1"/>
  <c r="AJ143" i="1" s="1"/>
  <c r="AB143" i="1"/>
  <c r="AG143" i="1" s="1"/>
  <c r="AA143" i="1"/>
  <c r="AF143" i="1" s="1"/>
  <c r="S143" i="1"/>
  <c r="T143" i="1"/>
  <c r="V143" i="1"/>
  <c r="U143" i="1"/>
  <c r="O143" i="1"/>
  <c r="M143" i="1" l="1"/>
  <c r="F143" i="1" s="1"/>
  <c r="AP143" i="1" l="1"/>
  <c r="AO143" i="1"/>
  <c r="H143" i="1"/>
  <c r="P143" i="1" s="1"/>
  <c r="X143" i="1"/>
  <c r="I143" i="1" l="1"/>
  <c r="E144" i="1" s="1"/>
  <c r="D144" i="1" l="1"/>
  <c r="G143" i="1"/>
  <c r="Q143" i="1" s="1"/>
  <c r="R143" i="1" s="1"/>
  <c r="Y143" i="1" s="1"/>
  <c r="C144" i="1"/>
  <c r="AN144" i="1"/>
  <c r="Z143" i="1" l="1"/>
  <c r="AT143" i="1"/>
  <c r="AX144" i="1" s="1"/>
  <c r="AR143" i="1"/>
  <c r="AV144" i="1" s="1"/>
  <c r="AQ143" i="1"/>
  <c r="AU144" i="1" s="1"/>
  <c r="AS143" i="1"/>
  <c r="AW144" i="1" s="1"/>
  <c r="L144" i="1" l="1"/>
  <c r="K144" i="1" s="1"/>
  <c r="AC144" i="1"/>
  <c r="AH144" i="1" s="1"/>
  <c r="AB144" i="1"/>
  <c r="AG144" i="1" s="1"/>
  <c r="AA144" i="1"/>
  <c r="AF144" i="1" s="1"/>
  <c r="AE144" i="1"/>
  <c r="AJ144" i="1" s="1"/>
  <c r="AD144" i="1"/>
  <c r="AI144" i="1" s="1"/>
  <c r="S144" i="1"/>
  <c r="T144" i="1"/>
  <c r="U144" i="1"/>
  <c r="V144" i="1"/>
  <c r="O144" i="1"/>
  <c r="M144" i="1" l="1"/>
  <c r="F144" i="1" s="1"/>
  <c r="AP144" i="1" l="1"/>
  <c r="AO144" i="1"/>
  <c r="H144" i="1"/>
  <c r="P144" i="1" s="1"/>
  <c r="X144" i="1"/>
  <c r="I144" i="1" l="1"/>
  <c r="C145" i="1" s="1"/>
  <c r="D145" i="1" l="1"/>
  <c r="E145" i="1"/>
  <c r="AN145" i="1" s="1"/>
  <c r="G144" i="1"/>
  <c r="Q144" i="1" s="1"/>
  <c r="R144" i="1" s="1"/>
  <c r="Y144" i="1" s="1"/>
  <c r="Z144" i="1" l="1"/>
  <c r="AS144" i="1"/>
  <c r="AW145" i="1" s="1"/>
  <c r="AQ144" i="1"/>
  <c r="AU145" i="1" s="1"/>
  <c r="AT144" i="1"/>
  <c r="AX145" i="1" s="1"/>
  <c r="AR144" i="1"/>
  <c r="AV145" i="1" s="1"/>
  <c r="L145" i="1" l="1"/>
  <c r="K145" i="1" s="1"/>
  <c r="AB145" i="1"/>
  <c r="AG145" i="1" s="1"/>
  <c r="AE145" i="1"/>
  <c r="AJ145" i="1" s="1"/>
  <c r="AA145" i="1"/>
  <c r="AF145" i="1" s="1"/>
  <c r="AD145" i="1"/>
  <c r="AI145" i="1" s="1"/>
  <c r="AC145" i="1"/>
  <c r="AH145" i="1" s="1"/>
  <c r="S145" i="1"/>
  <c r="U145" i="1"/>
  <c r="V145" i="1"/>
  <c r="T145" i="1"/>
  <c r="O145" i="1"/>
  <c r="M145" i="1" l="1"/>
  <c r="F145" i="1" s="1"/>
  <c r="AP145" i="1" l="1"/>
  <c r="AO145" i="1"/>
  <c r="H145" i="1"/>
  <c r="I145" i="1" s="1"/>
  <c r="X145" i="1"/>
  <c r="P145" i="1" l="1"/>
  <c r="D146" i="1"/>
  <c r="C146" i="1"/>
  <c r="G145" i="1"/>
  <c r="E146" i="1"/>
  <c r="Q145" i="1" l="1"/>
  <c r="R145" i="1" s="1"/>
  <c r="Y145" i="1" s="1"/>
  <c r="AN146" i="1"/>
  <c r="AS145" i="1" l="1"/>
  <c r="AW146" i="1" s="1"/>
  <c r="AR145" i="1"/>
  <c r="AV146" i="1" s="1"/>
  <c r="AT145" i="1"/>
  <c r="AX146" i="1" s="1"/>
  <c r="AQ145" i="1"/>
  <c r="AU146" i="1" s="1"/>
  <c r="Z145" i="1"/>
  <c r="L146" i="1" l="1"/>
  <c r="K146" i="1" s="1"/>
  <c r="AE146" i="1"/>
  <c r="AJ146" i="1" s="1"/>
  <c r="AA146" i="1"/>
  <c r="AF146" i="1" s="1"/>
  <c r="AD146" i="1"/>
  <c r="AI146" i="1" s="1"/>
  <c r="AC146" i="1"/>
  <c r="AH146" i="1" s="1"/>
  <c r="AB146" i="1"/>
  <c r="AG146" i="1" s="1"/>
  <c r="S146" i="1"/>
  <c r="V146" i="1"/>
  <c r="U146" i="1"/>
  <c r="T146" i="1"/>
  <c r="O146" i="1"/>
  <c r="M146" i="1" l="1"/>
  <c r="F146" i="1" s="1"/>
  <c r="AP146" i="1" l="1"/>
  <c r="AO146" i="1"/>
  <c r="H146" i="1"/>
  <c r="P146" i="1" s="1"/>
  <c r="X146" i="1"/>
  <c r="I146" i="1" l="1"/>
  <c r="C147" i="1" s="1"/>
  <c r="G146" i="1" l="1"/>
  <c r="Q146" i="1" s="1"/>
  <c r="R146" i="1" s="1"/>
  <c r="Y146" i="1" s="1"/>
  <c r="D147" i="1"/>
  <c r="E147" i="1"/>
  <c r="AN147" i="1" l="1"/>
  <c r="Z146" i="1"/>
  <c r="AT146" i="1"/>
  <c r="AX147" i="1" s="1"/>
  <c r="AS146" i="1"/>
  <c r="AW147" i="1" s="1"/>
  <c r="AR146" i="1"/>
  <c r="AV147" i="1" s="1"/>
  <c r="AQ146" i="1"/>
  <c r="AU147" i="1" s="1"/>
  <c r="L147" i="1" l="1"/>
  <c r="K147" i="1" s="1"/>
  <c r="AD147" i="1"/>
  <c r="AI147" i="1" s="1"/>
  <c r="AC147" i="1"/>
  <c r="AH147" i="1" s="1"/>
  <c r="AB147" i="1"/>
  <c r="AG147" i="1" s="1"/>
  <c r="AA147" i="1"/>
  <c r="AF147" i="1" s="1"/>
  <c r="AE147" i="1"/>
  <c r="AJ147" i="1" s="1"/>
  <c r="S147" i="1"/>
  <c r="T147" i="1"/>
  <c r="V147" i="1"/>
  <c r="U147" i="1"/>
  <c r="O147" i="1"/>
  <c r="M147" i="1" l="1"/>
  <c r="F147" i="1" s="1"/>
  <c r="AP147" i="1" l="1"/>
  <c r="AO147" i="1"/>
  <c r="X147" i="1"/>
  <c r="H147" i="1"/>
  <c r="I147" i="1" l="1"/>
  <c r="P147" i="1"/>
  <c r="G147" i="1" l="1"/>
  <c r="E148" i="1"/>
  <c r="C148" i="1"/>
  <c r="D148" i="1"/>
  <c r="AN148" i="1" l="1"/>
  <c r="Q147" i="1"/>
  <c r="R147" i="1" s="1"/>
  <c r="Y147" i="1" s="1"/>
  <c r="AS147" i="1" l="1"/>
  <c r="AW148" i="1" s="1"/>
  <c r="AR147" i="1"/>
  <c r="AV148" i="1" s="1"/>
  <c r="AT147" i="1"/>
  <c r="AX148" i="1" s="1"/>
  <c r="AQ147" i="1"/>
  <c r="AU148" i="1" s="1"/>
  <c r="Z147" i="1"/>
  <c r="L148" i="1" l="1"/>
  <c r="K148" i="1" s="1"/>
  <c r="AC148" i="1"/>
  <c r="AH148" i="1" s="1"/>
  <c r="AB148" i="1"/>
  <c r="AG148" i="1" s="1"/>
  <c r="AE148" i="1"/>
  <c r="AJ148" i="1" s="1"/>
  <c r="AD148" i="1"/>
  <c r="AI148" i="1" s="1"/>
  <c r="AA148" i="1"/>
  <c r="AF148" i="1" s="1"/>
  <c r="S148" i="1"/>
  <c r="T148" i="1"/>
  <c r="U148" i="1"/>
  <c r="V148" i="1"/>
  <c r="O148" i="1"/>
  <c r="M148" i="1" l="1"/>
  <c r="F148" i="1" s="1"/>
  <c r="AP148" i="1" l="1"/>
  <c r="AO148" i="1"/>
  <c r="X148" i="1"/>
  <c r="H148" i="1"/>
  <c r="P148" i="1" l="1"/>
  <c r="I148" i="1"/>
  <c r="G148" i="1" l="1"/>
  <c r="E149" i="1"/>
  <c r="C149" i="1"/>
  <c r="D149" i="1"/>
  <c r="AN149" i="1" l="1"/>
  <c r="Q148" i="1"/>
  <c r="R148" i="1" s="1"/>
  <c r="Y148" i="1" s="1"/>
  <c r="AT148" i="1" l="1"/>
  <c r="AX149" i="1" s="1"/>
  <c r="AQ148" i="1"/>
  <c r="AU149" i="1" s="1"/>
  <c r="AS148" i="1"/>
  <c r="AW149" i="1" s="1"/>
  <c r="L149" i="1" s="1"/>
  <c r="K149" i="1" s="1"/>
  <c r="AR148" i="1"/>
  <c r="AV149" i="1" s="1"/>
  <c r="Z148" i="1"/>
  <c r="AB149" i="1" l="1"/>
  <c r="AG149" i="1" s="1"/>
  <c r="AE149" i="1"/>
  <c r="AJ149" i="1" s="1"/>
  <c r="AA149" i="1"/>
  <c r="AF149" i="1" s="1"/>
  <c r="AD149" i="1"/>
  <c r="AI149" i="1" s="1"/>
  <c r="AC149" i="1"/>
  <c r="AH149" i="1" s="1"/>
  <c r="S149" i="1"/>
  <c r="U149" i="1"/>
  <c r="V149" i="1"/>
  <c r="T149" i="1"/>
  <c r="O149" i="1"/>
  <c r="M149" i="1" l="1"/>
  <c r="F149" i="1" s="1"/>
  <c r="AP149" i="1" l="1"/>
  <c r="AO149" i="1"/>
  <c r="X149" i="1"/>
  <c r="H149" i="1"/>
  <c r="P149" i="1" s="1"/>
  <c r="I149" i="1" l="1"/>
  <c r="G149" i="1" s="1"/>
  <c r="C150" i="1" l="1"/>
  <c r="D150" i="1"/>
  <c r="E150" i="1"/>
  <c r="AN150" i="1" s="1"/>
  <c r="Q149" i="1"/>
  <c r="R149" i="1" s="1"/>
  <c r="Y149" i="1" s="1"/>
  <c r="Z149" i="1" l="1"/>
  <c r="AT149" i="1"/>
  <c r="AX150" i="1" s="1"/>
  <c r="AS149" i="1"/>
  <c r="AW150" i="1" s="1"/>
  <c r="AR149" i="1"/>
  <c r="AV150" i="1" s="1"/>
  <c r="AQ149" i="1"/>
  <c r="AU150" i="1" s="1"/>
  <c r="L150" i="1" l="1"/>
  <c r="K150" i="1" s="1"/>
  <c r="AE150" i="1"/>
  <c r="AJ150" i="1" s="1"/>
  <c r="AA150" i="1"/>
  <c r="AF150" i="1" s="1"/>
  <c r="AD150" i="1"/>
  <c r="AI150" i="1" s="1"/>
  <c r="AC150" i="1"/>
  <c r="AH150" i="1" s="1"/>
  <c r="AB150" i="1"/>
  <c r="AG150" i="1" s="1"/>
  <c r="S150" i="1"/>
  <c r="V150" i="1"/>
  <c r="U150" i="1"/>
  <c r="T150" i="1"/>
  <c r="O150" i="1"/>
  <c r="M150" i="1" l="1"/>
  <c r="F150" i="1" s="1"/>
  <c r="AP150" i="1" l="1"/>
  <c r="AO150" i="1"/>
  <c r="X150" i="1"/>
  <c r="H150" i="1"/>
  <c r="I150" i="1" l="1"/>
  <c r="C151" i="1" s="1"/>
  <c r="P150" i="1"/>
  <c r="D151" i="1" l="1"/>
  <c r="E151" i="1"/>
  <c r="AN151" i="1" s="1"/>
  <c r="G150" i="1"/>
  <c r="Q150" i="1" s="1"/>
  <c r="R150" i="1" s="1"/>
  <c r="Y150" i="1" s="1"/>
  <c r="Z150" i="1" l="1"/>
  <c r="AQ150" i="1"/>
  <c r="AU151" i="1" s="1"/>
  <c r="AR150" i="1"/>
  <c r="AV151" i="1" s="1"/>
  <c r="AT150" i="1"/>
  <c r="AX151" i="1" s="1"/>
  <c r="AS150" i="1"/>
  <c r="AW151" i="1" s="1"/>
  <c r="L151" i="1" l="1"/>
  <c r="K151" i="1" s="1"/>
  <c r="AD151" i="1"/>
  <c r="AI151" i="1" s="1"/>
  <c r="AC151" i="1"/>
  <c r="AH151" i="1" s="1"/>
  <c r="AE151" i="1"/>
  <c r="AJ151" i="1" s="1"/>
  <c r="AB151" i="1"/>
  <c r="AG151" i="1" s="1"/>
  <c r="AA151" i="1"/>
  <c r="AF151" i="1" s="1"/>
  <c r="S151" i="1"/>
  <c r="T151" i="1"/>
  <c r="V151" i="1"/>
  <c r="U151" i="1"/>
  <c r="O151" i="1"/>
  <c r="M151" i="1" l="1"/>
  <c r="F151" i="1" s="1"/>
  <c r="AP151" i="1" l="1"/>
  <c r="AO151" i="1"/>
  <c r="X151" i="1"/>
  <c r="H151" i="1"/>
  <c r="P151" i="1" s="1"/>
  <c r="I151" i="1" l="1"/>
  <c r="E152" i="1" s="1"/>
  <c r="G151" i="1" l="1"/>
  <c r="Q151" i="1" s="1"/>
  <c r="R151" i="1" s="1"/>
  <c r="Y151" i="1" s="1"/>
  <c r="D152" i="1"/>
  <c r="C152" i="1"/>
  <c r="AN152" i="1"/>
  <c r="AS151" i="1" l="1"/>
  <c r="AW152" i="1" s="1"/>
  <c r="AQ151" i="1"/>
  <c r="AU152" i="1" s="1"/>
  <c r="AT151" i="1"/>
  <c r="AX152" i="1" s="1"/>
  <c r="AR151" i="1"/>
  <c r="AV152" i="1" s="1"/>
  <c r="Z151" i="1"/>
  <c r="L152" i="1" l="1"/>
  <c r="K152" i="1" s="1"/>
  <c r="AC152" i="1"/>
  <c r="AH152" i="1" s="1"/>
  <c r="AB152" i="1"/>
  <c r="AG152" i="1" s="1"/>
  <c r="AA152" i="1"/>
  <c r="AF152" i="1" s="1"/>
  <c r="AD152" i="1"/>
  <c r="AI152" i="1" s="1"/>
  <c r="AE152" i="1"/>
  <c r="AJ152" i="1" s="1"/>
  <c r="S152" i="1"/>
  <c r="T152" i="1"/>
  <c r="U152" i="1"/>
  <c r="O152" i="1"/>
  <c r="V152" i="1"/>
  <c r="M152" i="1" l="1"/>
  <c r="F152" i="1" s="1"/>
  <c r="AP152" i="1" l="1"/>
  <c r="AO152" i="1"/>
  <c r="X152" i="1"/>
  <c r="H152" i="1"/>
  <c r="P152" i="1" s="1"/>
  <c r="I152" i="1" l="1"/>
  <c r="D153" i="1" s="1"/>
  <c r="E153" i="1" l="1"/>
  <c r="AN153" i="1" s="1"/>
  <c r="C153" i="1"/>
  <c r="G152" i="1"/>
  <c r="Q152" i="1" s="1"/>
  <c r="R152" i="1" s="1"/>
  <c r="Y152" i="1" s="1"/>
  <c r="AQ152" i="1" l="1"/>
  <c r="AU153" i="1" s="1"/>
  <c r="AR152" i="1"/>
  <c r="AV153" i="1" s="1"/>
  <c r="AS152" i="1"/>
  <c r="AW153" i="1" s="1"/>
  <c r="AT152" i="1"/>
  <c r="AX153" i="1" s="1"/>
  <c r="Z152" i="1"/>
  <c r="L153" i="1" l="1"/>
  <c r="K153" i="1" s="1"/>
  <c r="AB153" i="1"/>
  <c r="AG153" i="1" s="1"/>
  <c r="AE153" i="1"/>
  <c r="AJ153" i="1" s="1"/>
  <c r="AA153" i="1"/>
  <c r="AF153" i="1" s="1"/>
  <c r="AD153" i="1"/>
  <c r="AI153" i="1" s="1"/>
  <c r="AC153" i="1"/>
  <c r="AH153" i="1" s="1"/>
  <c r="S153" i="1"/>
  <c r="O153" i="1"/>
  <c r="V153" i="1"/>
  <c r="U153" i="1"/>
  <c r="T153" i="1"/>
  <c r="M153" i="1" l="1"/>
  <c r="F153" i="1" s="1"/>
  <c r="AP153" i="1" l="1"/>
  <c r="AO153" i="1"/>
  <c r="H153" i="1"/>
  <c r="X153" i="1"/>
  <c r="I153" i="1" l="1"/>
  <c r="D154" i="1" s="1"/>
  <c r="P153" i="1"/>
  <c r="E154" i="1" l="1"/>
  <c r="AN154" i="1" s="1"/>
  <c r="C154" i="1"/>
  <c r="G153" i="1"/>
  <c r="Q153" i="1" s="1"/>
  <c r="R153" i="1" s="1"/>
  <c r="Y153" i="1" s="1"/>
  <c r="Z153" i="1" l="1"/>
  <c r="AR153" i="1"/>
  <c r="AV154" i="1" s="1"/>
  <c r="AT153" i="1"/>
  <c r="AX154" i="1" s="1"/>
  <c r="AS153" i="1"/>
  <c r="AW154" i="1" s="1"/>
  <c r="AQ153" i="1"/>
  <c r="AU154" i="1" s="1"/>
  <c r="L154" i="1" l="1"/>
  <c r="K154" i="1" s="1"/>
  <c r="AE154" i="1"/>
  <c r="AJ154" i="1" s="1"/>
  <c r="AA154" i="1"/>
  <c r="AF154" i="1" s="1"/>
  <c r="AD154" i="1"/>
  <c r="AI154" i="1" s="1"/>
  <c r="AC154" i="1"/>
  <c r="AH154" i="1" s="1"/>
  <c r="AB154" i="1"/>
  <c r="AG154" i="1" s="1"/>
  <c r="U154" i="1"/>
  <c r="O154" i="1"/>
  <c r="T154" i="1"/>
  <c r="V154" i="1"/>
  <c r="S154" i="1"/>
  <c r="M154" i="1" l="1"/>
  <c r="F154" i="1" s="1"/>
  <c r="AP154" i="1" l="1"/>
  <c r="AO154" i="1"/>
  <c r="H154" i="1"/>
  <c r="I154" i="1" s="1"/>
  <c r="E155" i="1" s="1"/>
  <c r="AN155" i="1" s="1"/>
  <c r="X154" i="1"/>
  <c r="P154" i="1" l="1"/>
  <c r="C155" i="1"/>
  <c r="D155" i="1"/>
  <c r="G154" i="1"/>
  <c r="Q154" i="1" l="1"/>
  <c r="R154" i="1" s="1"/>
  <c r="Y154" i="1" s="1"/>
  <c r="Z154" i="1" s="1"/>
  <c r="AT154" i="1" l="1"/>
  <c r="AX155" i="1" s="1"/>
  <c r="AQ154" i="1"/>
  <c r="AU155" i="1" s="1"/>
  <c r="AS154" i="1"/>
  <c r="AW155" i="1" s="1"/>
  <c r="AR154" i="1"/>
  <c r="AV155" i="1" s="1"/>
  <c r="L155" i="1" l="1"/>
  <c r="K155" i="1" s="1"/>
  <c r="AC155" i="1"/>
  <c r="AH155" i="1" s="1"/>
  <c r="AA155" i="1"/>
  <c r="AF155" i="1" s="1"/>
  <c r="S155" i="1"/>
  <c r="T155" i="1"/>
  <c r="AD155" i="1"/>
  <c r="AI155" i="1" s="1"/>
  <c r="U155" i="1"/>
  <c r="AB155" i="1"/>
  <c r="AG155" i="1" s="1"/>
  <c r="V155" i="1"/>
  <c r="O155" i="1"/>
  <c r="AE155" i="1"/>
  <c r="AJ155" i="1" s="1"/>
  <c r="M155" i="1" l="1"/>
  <c r="F155" i="1" s="1"/>
  <c r="AP155" i="1" s="1"/>
  <c r="X155" i="1" l="1"/>
  <c r="H155" i="1"/>
  <c r="P155" i="1" s="1"/>
  <c r="AO155" i="1"/>
  <c r="I155" i="1"/>
  <c r="D156" i="1" s="1"/>
  <c r="E156" i="1" l="1"/>
  <c r="AN156" i="1" s="1"/>
  <c r="G155" i="1"/>
  <c r="Q155" i="1" s="1"/>
  <c r="R155" i="1" s="1"/>
  <c r="Y155" i="1" s="1"/>
  <c r="Z155" i="1" s="1"/>
  <c r="C156" i="1"/>
  <c r="AS155" i="1" l="1"/>
  <c r="AW156" i="1" s="1"/>
  <c r="AR155" i="1"/>
  <c r="AV156" i="1" s="1"/>
  <c r="AT155" i="1"/>
  <c r="AX156" i="1" s="1"/>
  <c r="AQ155" i="1"/>
  <c r="AU156" i="1" s="1"/>
  <c r="L156" i="1" l="1"/>
  <c r="K156" i="1" s="1"/>
  <c r="AC156" i="1"/>
  <c r="AH156" i="1" s="1"/>
  <c r="AD156" i="1"/>
  <c r="AI156" i="1" s="1"/>
  <c r="AB156" i="1"/>
  <c r="AG156" i="1" s="1"/>
  <c r="AA156" i="1"/>
  <c r="AF156" i="1" s="1"/>
  <c r="AE156" i="1"/>
  <c r="AJ156" i="1" s="1"/>
  <c r="V156" i="1"/>
  <c r="M156" i="1"/>
  <c r="F156" i="1" s="1"/>
  <c r="O156" i="1"/>
  <c r="U156" i="1"/>
  <c r="S156" i="1"/>
  <c r="T156" i="1"/>
  <c r="X156" i="1" l="1"/>
  <c r="AP156" i="1"/>
  <c r="AO156" i="1"/>
  <c r="H156" i="1"/>
  <c r="P156" i="1" s="1"/>
  <c r="I156" i="1" l="1"/>
  <c r="C157" i="1" s="1"/>
  <c r="G156" i="1" l="1"/>
  <c r="Q156" i="1" s="1"/>
  <c r="R156" i="1" s="1"/>
  <c r="Y156" i="1" s="1"/>
  <c r="Z156" i="1" s="1"/>
  <c r="E157" i="1"/>
  <c r="AN157" i="1" s="1"/>
  <c r="D157" i="1"/>
  <c r="AT156" i="1" l="1"/>
  <c r="AX157" i="1" s="1"/>
  <c r="AS156" i="1"/>
  <c r="AW157" i="1" s="1"/>
  <c r="L157" i="1" s="1"/>
  <c r="K157" i="1" s="1"/>
  <c r="AQ156" i="1"/>
  <c r="AU157" i="1" s="1"/>
  <c r="AR156" i="1"/>
  <c r="AV157" i="1" s="1"/>
  <c r="AE157" i="1" l="1"/>
  <c r="AJ157" i="1" s="1"/>
  <c r="AD157" i="1"/>
  <c r="AI157" i="1" s="1"/>
  <c r="AC157" i="1"/>
  <c r="AH157" i="1" s="1"/>
  <c r="AA157" i="1"/>
  <c r="AF157" i="1" s="1"/>
  <c r="S157" i="1"/>
  <c r="AB157" i="1"/>
  <c r="AG157" i="1" s="1"/>
  <c r="U157" i="1"/>
  <c r="O157" i="1"/>
  <c r="V157" i="1"/>
  <c r="T157" i="1"/>
  <c r="M157" i="1" l="1"/>
  <c r="F157" i="1" s="1"/>
  <c r="AP157" i="1" s="1"/>
  <c r="H157" i="1" l="1"/>
  <c r="P157" i="1" s="1"/>
  <c r="X157" i="1"/>
  <c r="AO157" i="1"/>
  <c r="I157" i="1" l="1"/>
  <c r="G157" i="1" s="1"/>
  <c r="Q157" i="1" s="1"/>
  <c r="R157" i="1" s="1"/>
  <c r="Y157" i="1" s="1"/>
  <c r="Z157" i="1" s="1"/>
  <c r="AQ157" i="1" l="1"/>
  <c r="AU158" i="1" s="1"/>
  <c r="E158" i="1"/>
  <c r="AN158" i="1" s="1"/>
  <c r="C158" i="1"/>
  <c r="AS157" i="1"/>
  <c r="AW158" i="1" s="1"/>
  <c r="AR157" i="1"/>
  <c r="AV158" i="1" s="1"/>
  <c r="D158" i="1"/>
  <c r="AT157" i="1"/>
  <c r="AX158" i="1" s="1"/>
  <c r="L158" i="1" l="1"/>
  <c r="K158" i="1" s="1"/>
  <c r="T158" i="1"/>
  <c r="V158" i="1"/>
  <c r="U158" i="1"/>
  <c r="O158" i="1"/>
  <c r="AC158" i="1"/>
  <c r="AH158" i="1" s="1"/>
  <c r="S158" i="1"/>
  <c r="AE158" i="1"/>
  <c r="AJ158" i="1" s="1"/>
  <c r="AA158" i="1"/>
  <c r="AF158" i="1" s="1"/>
  <c r="M158" i="1"/>
  <c r="F158" i="1" s="1"/>
  <c r="AP158" i="1" s="1"/>
  <c r="AB158" i="1"/>
  <c r="AG158" i="1" s="1"/>
  <c r="AD158" i="1"/>
  <c r="AI158" i="1" s="1"/>
  <c r="X158" i="1" l="1"/>
  <c r="H158" i="1"/>
  <c r="I158" i="1" s="1"/>
  <c r="AO158" i="1"/>
  <c r="P158" i="1" l="1"/>
  <c r="C159" i="1"/>
  <c r="D159" i="1"/>
  <c r="G158" i="1"/>
  <c r="E159" i="1"/>
  <c r="Q158" i="1" l="1"/>
  <c r="R158" i="1" s="1"/>
  <c r="Y158" i="1" s="1"/>
  <c r="AN159" i="1"/>
  <c r="AQ158" i="1" l="1"/>
  <c r="AU159" i="1" s="1"/>
  <c r="AT158" i="1"/>
  <c r="AX159" i="1" s="1"/>
  <c r="AS158" i="1"/>
  <c r="AW159" i="1" s="1"/>
  <c r="AR158" i="1"/>
  <c r="AV159" i="1" s="1"/>
  <c r="Z158" i="1"/>
  <c r="L159" i="1" l="1"/>
  <c r="K159" i="1" s="1"/>
  <c r="AD159" i="1"/>
  <c r="AI159" i="1" s="1"/>
  <c r="AC159" i="1"/>
  <c r="AH159" i="1" s="1"/>
  <c r="AE159" i="1"/>
  <c r="AJ159" i="1" s="1"/>
  <c r="AB159" i="1"/>
  <c r="AG159" i="1" s="1"/>
  <c r="AA159" i="1"/>
  <c r="AF159" i="1" s="1"/>
  <c r="S159" i="1"/>
  <c r="O159" i="1"/>
  <c r="U159" i="1"/>
  <c r="T159" i="1"/>
  <c r="V159" i="1"/>
  <c r="M159" i="1" l="1"/>
  <c r="F159" i="1" s="1"/>
  <c r="AP159" i="1" l="1"/>
  <c r="AO159" i="1"/>
  <c r="X159" i="1"/>
  <c r="H159" i="1"/>
  <c r="P159" i="1" l="1"/>
  <c r="I159" i="1"/>
  <c r="C160" i="1" l="1"/>
  <c r="D160" i="1"/>
  <c r="G159" i="1"/>
  <c r="E160" i="1"/>
  <c r="Q159" i="1" l="1"/>
  <c r="R159" i="1" s="1"/>
  <c r="Y159" i="1" s="1"/>
  <c r="AN160" i="1"/>
  <c r="AS159" i="1" l="1"/>
  <c r="AW160" i="1" s="1"/>
  <c r="AR159" i="1"/>
  <c r="AV160" i="1" s="1"/>
  <c r="AQ159" i="1"/>
  <c r="AU160" i="1" s="1"/>
  <c r="AT159" i="1"/>
  <c r="AX160" i="1" s="1"/>
  <c r="Z159" i="1"/>
  <c r="L160" i="1" l="1"/>
  <c r="K160" i="1" s="1"/>
  <c r="AC160" i="1"/>
  <c r="AH160" i="1" s="1"/>
  <c r="AB160" i="1"/>
  <c r="AG160" i="1" s="1"/>
  <c r="AA160" i="1"/>
  <c r="AF160" i="1" s="1"/>
  <c r="AE160" i="1"/>
  <c r="AJ160" i="1" s="1"/>
  <c r="AD160" i="1"/>
  <c r="AI160" i="1" s="1"/>
  <c r="V160" i="1"/>
  <c r="O160" i="1"/>
  <c r="S160" i="1"/>
  <c r="T160" i="1"/>
  <c r="U160" i="1"/>
  <c r="M160" i="1" l="1"/>
  <c r="F160" i="1" s="1"/>
  <c r="AP160" i="1" l="1"/>
  <c r="AO160" i="1"/>
  <c r="H160" i="1"/>
  <c r="I160" i="1" s="1"/>
  <c r="X160" i="1"/>
  <c r="P160" i="1" l="1"/>
  <c r="C161" i="1"/>
  <c r="E161" i="1"/>
  <c r="G160" i="1"/>
  <c r="D161" i="1"/>
  <c r="Q160" i="1" l="1"/>
  <c r="R160" i="1" s="1"/>
  <c r="Y160" i="1" s="1"/>
  <c r="AN161" i="1"/>
  <c r="AQ160" i="1" l="1"/>
  <c r="AU161" i="1" s="1"/>
  <c r="AT160" i="1"/>
  <c r="AX161" i="1" s="1"/>
  <c r="AR160" i="1"/>
  <c r="AV161" i="1" s="1"/>
  <c r="AS160" i="1"/>
  <c r="AW161" i="1" s="1"/>
  <c r="Z160" i="1"/>
  <c r="L161" i="1" l="1"/>
  <c r="K161" i="1" s="1"/>
  <c r="AB161" i="1"/>
  <c r="AG161" i="1" s="1"/>
  <c r="AE161" i="1"/>
  <c r="AJ161" i="1" s="1"/>
  <c r="AA161" i="1"/>
  <c r="AF161" i="1" s="1"/>
  <c r="AD161" i="1"/>
  <c r="AI161" i="1" s="1"/>
  <c r="AC161" i="1"/>
  <c r="AH161" i="1" s="1"/>
  <c r="V161" i="1"/>
  <c r="T161" i="1"/>
  <c r="S161" i="1"/>
  <c r="O161" i="1"/>
  <c r="U161" i="1"/>
  <c r="M161" i="1" l="1"/>
  <c r="F161" i="1" s="1"/>
  <c r="AP161" i="1" l="1"/>
  <c r="AO161" i="1"/>
  <c r="H161" i="1"/>
  <c r="I161" i="1" s="1"/>
  <c r="X161" i="1"/>
  <c r="P161" i="1" l="1"/>
  <c r="C162" i="1"/>
  <c r="D162" i="1"/>
  <c r="G161" i="1"/>
  <c r="E162" i="1"/>
  <c r="AN162" i="1" l="1"/>
  <c r="Q161" i="1"/>
  <c r="R161" i="1" s="1"/>
  <c r="Y161" i="1" s="1"/>
  <c r="AT161" i="1" l="1"/>
  <c r="AX162" i="1" s="1"/>
  <c r="AS161" i="1"/>
  <c r="AW162" i="1" s="1"/>
  <c r="L162" i="1" s="1"/>
  <c r="K162" i="1" s="1"/>
  <c r="AQ161" i="1"/>
  <c r="AU162" i="1" s="1"/>
  <c r="AR161" i="1"/>
  <c r="AV162" i="1" s="1"/>
  <c r="Z161" i="1"/>
  <c r="AE162" i="1" l="1"/>
  <c r="AJ162" i="1" s="1"/>
  <c r="AA162" i="1"/>
  <c r="AF162" i="1" s="1"/>
  <c r="AD162" i="1"/>
  <c r="AI162" i="1" s="1"/>
  <c r="AC162" i="1"/>
  <c r="AH162" i="1" s="1"/>
  <c r="AB162" i="1"/>
  <c r="AG162" i="1" s="1"/>
  <c r="O162" i="1"/>
  <c r="U162" i="1"/>
  <c r="S162" i="1"/>
  <c r="T162" i="1"/>
  <c r="V162" i="1"/>
  <c r="M162" i="1" l="1"/>
  <c r="F162" i="1" s="1"/>
  <c r="AP162" i="1" l="1"/>
  <c r="AO162" i="1"/>
  <c r="H162" i="1"/>
  <c r="I162" i="1" s="1"/>
  <c r="G162" i="1" s="1"/>
  <c r="X162" i="1"/>
  <c r="P162" i="1" l="1"/>
  <c r="Q162" i="1" s="1"/>
  <c r="R162" i="1" s="1"/>
  <c r="Y162" i="1" s="1"/>
  <c r="D163" i="1"/>
  <c r="C163" i="1"/>
  <c r="E163" i="1"/>
  <c r="AN163" i="1" s="1"/>
  <c r="Z162" i="1" l="1"/>
  <c r="AS162" i="1"/>
  <c r="AW163" i="1" s="1"/>
  <c r="AR162" i="1"/>
  <c r="AV163" i="1" s="1"/>
  <c r="AQ162" i="1"/>
  <c r="AU163" i="1" s="1"/>
  <c r="AT162" i="1"/>
  <c r="AX163" i="1" s="1"/>
  <c r="L163" i="1" l="1"/>
  <c r="K163" i="1" s="1"/>
  <c r="AD163" i="1"/>
  <c r="AI163" i="1" s="1"/>
  <c r="AC163" i="1"/>
  <c r="AH163" i="1" s="1"/>
  <c r="AB163" i="1"/>
  <c r="AG163" i="1" s="1"/>
  <c r="AA163" i="1"/>
  <c r="AF163" i="1" s="1"/>
  <c r="AE163" i="1"/>
  <c r="AJ163" i="1" s="1"/>
  <c r="V163" i="1"/>
  <c r="O163" i="1"/>
  <c r="U163" i="1"/>
  <c r="T163" i="1"/>
  <c r="S163" i="1"/>
  <c r="M163" i="1" l="1"/>
  <c r="F163" i="1" s="1"/>
  <c r="AP163" i="1" l="1"/>
  <c r="AO163" i="1"/>
  <c r="X163" i="1"/>
  <c r="H163" i="1"/>
  <c r="I163" i="1" s="1"/>
  <c r="P163" i="1" l="1"/>
  <c r="G163" i="1"/>
  <c r="C164" i="1"/>
  <c r="E164" i="1"/>
  <c r="D164" i="1"/>
  <c r="AN164" i="1" l="1"/>
  <c r="Q163" i="1"/>
  <c r="R163" i="1" s="1"/>
  <c r="Y163" i="1" s="1"/>
  <c r="AS163" i="1" l="1"/>
  <c r="AW164" i="1" s="1"/>
  <c r="AQ163" i="1"/>
  <c r="AU164" i="1" s="1"/>
  <c r="AR163" i="1"/>
  <c r="AV164" i="1" s="1"/>
  <c r="AT163" i="1"/>
  <c r="AX164" i="1" s="1"/>
  <c r="Z163" i="1"/>
  <c r="L164" i="1" l="1"/>
  <c r="K164" i="1" s="1"/>
  <c r="AC164" i="1"/>
  <c r="AH164" i="1" s="1"/>
  <c r="AB164" i="1"/>
  <c r="AG164" i="1" s="1"/>
  <c r="AE164" i="1"/>
  <c r="AJ164" i="1" s="1"/>
  <c r="AD164" i="1"/>
  <c r="AI164" i="1" s="1"/>
  <c r="AA164" i="1"/>
  <c r="AF164" i="1" s="1"/>
  <c r="O164" i="1"/>
  <c r="V164" i="1"/>
  <c r="S164" i="1"/>
  <c r="U164" i="1"/>
  <c r="T164" i="1"/>
  <c r="M164" i="1" l="1"/>
  <c r="F164" i="1" s="1"/>
  <c r="AP164" i="1" l="1"/>
  <c r="AO164" i="1"/>
  <c r="X164" i="1"/>
  <c r="H164" i="1"/>
  <c r="P164" i="1" l="1"/>
  <c r="I164" i="1"/>
  <c r="C165" i="1" s="1"/>
  <c r="D165" i="1" l="1"/>
  <c r="E165" i="1"/>
  <c r="G164" i="1"/>
  <c r="Q164" i="1" s="1"/>
  <c r="R164" i="1" s="1"/>
  <c r="Y164" i="1" s="1"/>
  <c r="AN165" i="1" l="1"/>
  <c r="Z164" i="1"/>
  <c r="AT164" i="1"/>
  <c r="AX165" i="1" s="1"/>
  <c r="AR164" i="1"/>
  <c r="AV165" i="1" s="1"/>
  <c r="AQ164" i="1"/>
  <c r="AU165" i="1" s="1"/>
  <c r="AS164" i="1"/>
  <c r="AW165" i="1" s="1"/>
  <c r="L165" i="1" l="1"/>
  <c r="K165" i="1" s="1"/>
  <c r="AB165" i="1"/>
  <c r="AG165" i="1" s="1"/>
  <c r="AE165" i="1"/>
  <c r="AJ165" i="1" s="1"/>
  <c r="AA165" i="1"/>
  <c r="AC165" i="1"/>
  <c r="AH165" i="1" s="1"/>
  <c r="AD165" i="1"/>
  <c r="AI165" i="1" s="1"/>
  <c r="T165" i="1"/>
  <c r="O165" i="1"/>
  <c r="S165" i="1"/>
  <c r="V165" i="1"/>
  <c r="U165" i="1"/>
  <c r="AF165" i="1" l="1"/>
  <c r="M165" i="1" s="1"/>
  <c r="F165" i="1" s="1"/>
  <c r="AP165" i="1" l="1"/>
  <c r="AO165" i="1"/>
  <c r="X165" i="1"/>
  <c r="H165" i="1"/>
  <c r="P165" i="1" s="1"/>
  <c r="I165" i="1" l="1"/>
  <c r="D166" i="1" s="1"/>
  <c r="G165" i="1" l="1"/>
  <c r="Q165" i="1" s="1"/>
  <c r="R165" i="1" s="1"/>
  <c r="Y165" i="1" s="1"/>
  <c r="E166" i="1"/>
  <c r="AN166" i="1" s="1"/>
  <c r="C166" i="1"/>
  <c r="AS165" i="1" l="1"/>
  <c r="AW166" i="1" s="1"/>
  <c r="AT165" i="1"/>
  <c r="AX166" i="1" s="1"/>
  <c r="AQ165" i="1"/>
  <c r="AU166" i="1" s="1"/>
  <c r="AR165" i="1"/>
  <c r="AV166" i="1" s="1"/>
  <c r="Z165" i="1"/>
  <c r="L166" i="1" l="1"/>
  <c r="K166" i="1" s="1"/>
  <c r="AE166" i="1"/>
  <c r="AJ166" i="1" s="1"/>
  <c r="AA166" i="1"/>
  <c r="AF166" i="1" s="1"/>
  <c r="AD166" i="1"/>
  <c r="AI166" i="1" s="1"/>
  <c r="AC166" i="1"/>
  <c r="AH166" i="1" s="1"/>
  <c r="AB166" i="1"/>
  <c r="AG166" i="1" s="1"/>
  <c r="T166" i="1"/>
  <c r="V166" i="1"/>
  <c r="U166" i="1"/>
  <c r="S166" i="1"/>
  <c r="O166" i="1"/>
  <c r="M166" i="1" l="1"/>
  <c r="F166" i="1" s="1"/>
  <c r="AP166" i="1" l="1"/>
  <c r="AO166" i="1"/>
  <c r="H166" i="1"/>
  <c r="X166" i="1"/>
  <c r="P166" i="1" l="1"/>
  <c r="I166" i="1"/>
  <c r="D167" i="1" l="1"/>
  <c r="E167" i="1"/>
  <c r="G166" i="1"/>
  <c r="C167" i="1"/>
  <c r="AN167" i="1" l="1"/>
  <c r="Q166" i="1"/>
  <c r="R166" i="1" s="1"/>
  <c r="Y166" i="1" s="1"/>
  <c r="AS166" i="1" l="1"/>
  <c r="AW167" i="1" s="1"/>
  <c r="AQ166" i="1"/>
  <c r="AU167" i="1" s="1"/>
  <c r="AT166" i="1"/>
  <c r="AX167" i="1" s="1"/>
  <c r="AR166" i="1"/>
  <c r="AV167" i="1" s="1"/>
  <c r="Z166" i="1"/>
  <c r="L167" i="1" l="1"/>
  <c r="K167" i="1" s="1"/>
  <c r="AD167" i="1"/>
  <c r="AI167" i="1" s="1"/>
  <c r="AC167" i="1"/>
  <c r="AH167" i="1" s="1"/>
  <c r="AE167" i="1"/>
  <c r="AJ167" i="1" s="1"/>
  <c r="AB167" i="1"/>
  <c r="AG167" i="1" s="1"/>
  <c r="AA167" i="1"/>
  <c r="AF167" i="1" s="1"/>
  <c r="S167" i="1"/>
  <c r="V167" i="1"/>
  <c r="U167" i="1"/>
  <c r="O167" i="1"/>
  <c r="T167" i="1"/>
  <c r="M167" i="1" l="1"/>
  <c r="F167" i="1" s="1"/>
  <c r="AP167" i="1" l="1"/>
  <c r="AO167" i="1"/>
  <c r="X167" i="1"/>
  <c r="H167" i="1"/>
  <c r="I167" i="1" s="1"/>
  <c r="P167" i="1" l="1"/>
  <c r="E168" i="1"/>
  <c r="D168" i="1"/>
  <c r="C168" i="1"/>
  <c r="G167" i="1"/>
  <c r="Q167" i="1" l="1"/>
  <c r="R167" i="1" s="1"/>
  <c r="Y167" i="1" s="1"/>
  <c r="AN168" i="1"/>
  <c r="AR167" i="1" l="1"/>
  <c r="AV168" i="1" s="1"/>
  <c r="AT167" i="1"/>
  <c r="AX168" i="1" s="1"/>
  <c r="AQ167" i="1"/>
  <c r="AU168" i="1" s="1"/>
  <c r="AS167" i="1"/>
  <c r="AW168" i="1" s="1"/>
  <c r="Z167" i="1"/>
  <c r="L168" i="1" l="1"/>
  <c r="K168" i="1" s="1"/>
  <c r="AC168" i="1"/>
  <c r="AH168" i="1" s="1"/>
  <c r="AB168" i="1"/>
  <c r="AG168" i="1" s="1"/>
  <c r="AA168" i="1"/>
  <c r="AE168" i="1"/>
  <c r="AJ168" i="1" s="1"/>
  <c r="AD168" i="1"/>
  <c r="AI168" i="1" s="1"/>
  <c r="S168" i="1"/>
  <c r="V168" i="1"/>
  <c r="O168" i="1"/>
  <c r="U168" i="1"/>
  <c r="T168" i="1"/>
  <c r="AF168" i="1" l="1"/>
  <c r="M168" i="1" s="1"/>
  <c r="F168" i="1" s="1"/>
  <c r="AP168" i="1" l="1"/>
  <c r="AO168" i="1"/>
  <c r="X168" i="1"/>
  <c r="H168" i="1"/>
  <c r="I168" i="1" s="1"/>
  <c r="P168" i="1" l="1"/>
  <c r="C169" i="1"/>
  <c r="E169" i="1"/>
  <c r="D169" i="1"/>
  <c r="G168" i="1"/>
  <c r="Q168" i="1" s="1"/>
  <c r="R168" i="1" s="1"/>
  <c r="Y168" i="1" s="1"/>
  <c r="AR168" i="1" l="1"/>
  <c r="AV169" i="1" s="1"/>
  <c r="AQ168" i="1"/>
  <c r="AU169" i="1" s="1"/>
  <c r="AS168" i="1"/>
  <c r="AW169" i="1" s="1"/>
  <c r="AT168" i="1"/>
  <c r="AX169" i="1" s="1"/>
  <c r="AN169" i="1"/>
  <c r="L169" i="1" l="1"/>
  <c r="K169" i="1" s="1"/>
  <c r="AB169" i="1"/>
  <c r="AG169" i="1" s="1"/>
  <c r="AE169" i="1"/>
  <c r="AJ169" i="1" s="1"/>
  <c r="AA169" i="1"/>
  <c r="AF169" i="1" s="1"/>
  <c r="AD169" i="1"/>
  <c r="AI169" i="1" s="1"/>
  <c r="AC169" i="1"/>
  <c r="AH169" i="1" s="1"/>
  <c r="O169" i="1"/>
  <c r="T169" i="1"/>
  <c r="S169" i="1"/>
  <c r="V169" i="1"/>
  <c r="U169" i="1"/>
  <c r="Z168" i="1"/>
  <c r="M169" i="1" l="1"/>
  <c r="F169" i="1" s="1"/>
  <c r="AP169" i="1" l="1"/>
  <c r="AO169" i="1"/>
  <c r="X169" i="1"/>
  <c r="H169" i="1"/>
  <c r="I169" i="1" l="1"/>
  <c r="P169" i="1"/>
  <c r="G169" i="1" l="1"/>
  <c r="D170" i="1"/>
  <c r="C170" i="1"/>
  <c r="E170" i="1"/>
  <c r="AN170" i="1" l="1"/>
  <c r="Q169" i="1"/>
  <c r="R169" i="1" s="1"/>
  <c r="Y169" i="1" s="1"/>
  <c r="Z169" i="1" l="1"/>
  <c r="AS169" i="1"/>
  <c r="AW170" i="1" s="1"/>
  <c r="AR169" i="1"/>
  <c r="AV170" i="1" s="1"/>
  <c r="AT169" i="1"/>
  <c r="AX170" i="1" s="1"/>
  <c r="AQ169" i="1"/>
  <c r="AU170" i="1" s="1"/>
  <c r="L170" i="1" l="1"/>
  <c r="K170" i="1" s="1"/>
  <c r="AE170" i="1"/>
  <c r="AJ170" i="1" s="1"/>
  <c r="AA170" i="1"/>
  <c r="AF170" i="1" s="1"/>
  <c r="AD170" i="1"/>
  <c r="AI170" i="1" s="1"/>
  <c r="AC170" i="1"/>
  <c r="AH170" i="1" s="1"/>
  <c r="AB170" i="1"/>
  <c r="AG170" i="1" s="1"/>
  <c r="O170" i="1"/>
  <c r="U170" i="1"/>
  <c r="S170" i="1"/>
  <c r="T170" i="1"/>
  <c r="V170" i="1"/>
  <c r="M170" i="1" l="1"/>
  <c r="F170" i="1" s="1"/>
  <c r="AP170" i="1" l="1"/>
  <c r="AO170" i="1"/>
  <c r="X170" i="1"/>
  <c r="H170" i="1"/>
  <c r="P170" i="1" s="1"/>
  <c r="I170" i="1" l="1"/>
  <c r="C171" i="1" s="1"/>
  <c r="D171" i="1" l="1"/>
  <c r="G170" i="1"/>
  <c r="Q170" i="1" s="1"/>
  <c r="R170" i="1" s="1"/>
  <c r="Y170" i="1" s="1"/>
  <c r="E171" i="1"/>
  <c r="AN171" i="1" s="1"/>
  <c r="AT170" i="1" l="1"/>
  <c r="AX171" i="1" s="1"/>
  <c r="AS170" i="1"/>
  <c r="AW171" i="1" s="1"/>
  <c r="L171" i="1" s="1"/>
  <c r="K171" i="1" s="1"/>
  <c r="AR170" i="1"/>
  <c r="AV171" i="1" s="1"/>
  <c r="AQ170" i="1"/>
  <c r="AU171" i="1" s="1"/>
  <c r="Z170" i="1"/>
  <c r="AD171" i="1" l="1"/>
  <c r="AI171" i="1" s="1"/>
  <c r="AC171" i="1"/>
  <c r="AH171" i="1" s="1"/>
  <c r="AB171" i="1"/>
  <c r="AG171" i="1" s="1"/>
  <c r="AA171" i="1"/>
  <c r="AF171" i="1" s="1"/>
  <c r="AE171" i="1"/>
  <c r="AJ171" i="1" s="1"/>
  <c r="U171" i="1"/>
  <c r="O171" i="1"/>
  <c r="V171" i="1"/>
  <c r="T171" i="1"/>
  <c r="S171" i="1"/>
  <c r="M171" i="1" l="1"/>
  <c r="F171" i="1" s="1"/>
  <c r="AP171" i="1" l="1"/>
  <c r="AO171" i="1"/>
  <c r="X171" i="1"/>
  <c r="H171" i="1"/>
  <c r="I171" i="1" s="1"/>
  <c r="P171" i="1" l="1"/>
  <c r="C172" i="1"/>
  <c r="E172" i="1"/>
  <c r="G171" i="1"/>
  <c r="D172" i="1"/>
  <c r="Q171" i="1" l="1"/>
  <c r="R171" i="1" s="1"/>
  <c r="Y171" i="1" s="1"/>
  <c r="AN172" i="1"/>
  <c r="AT171" i="1" l="1"/>
  <c r="AX172" i="1" s="1"/>
  <c r="AS171" i="1"/>
  <c r="AW172" i="1" s="1"/>
  <c r="AR171" i="1"/>
  <c r="AV172" i="1" s="1"/>
  <c r="AQ171" i="1"/>
  <c r="AU172" i="1" s="1"/>
  <c r="Z171" i="1"/>
  <c r="L172" i="1" l="1"/>
  <c r="K172" i="1" s="1"/>
  <c r="AC172" i="1"/>
  <c r="AH172" i="1" s="1"/>
  <c r="AB172" i="1"/>
  <c r="AG172" i="1" s="1"/>
  <c r="AE172" i="1"/>
  <c r="AJ172" i="1" s="1"/>
  <c r="AD172" i="1"/>
  <c r="AI172" i="1" s="1"/>
  <c r="AA172" i="1"/>
  <c r="AF172" i="1" s="1"/>
  <c r="U172" i="1"/>
  <c r="O172" i="1"/>
  <c r="T172" i="1"/>
  <c r="S172" i="1"/>
  <c r="V172" i="1"/>
  <c r="M172" i="1" l="1"/>
  <c r="F172" i="1" s="1"/>
  <c r="AP172" i="1" l="1"/>
  <c r="AO172" i="1"/>
  <c r="H172" i="1"/>
  <c r="X172" i="1"/>
  <c r="I172" i="1" l="1"/>
  <c r="P172" i="1"/>
  <c r="C173" i="1" l="1"/>
  <c r="D173" i="1"/>
  <c r="E173" i="1"/>
  <c r="G172" i="1"/>
  <c r="Q172" i="1" l="1"/>
  <c r="R172" i="1" s="1"/>
  <c r="Y172" i="1" s="1"/>
  <c r="AN173" i="1"/>
  <c r="Z172" i="1" l="1"/>
  <c r="AQ172" i="1"/>
  <c r="AU173" i="1" s="1"/>
  <c r="AT172" i="1"/>
  <c r="AX173" i="1" s="1"/>
  <c r="AS172" i="1"/>
  <c r="AW173" i="1" s="1"/>
  <c r="AR172" i="1"/>
  <c r="AV173" i="1" s="1"/>
  <c r="L173" i="1" l="1"/>
  <c r="K173" i="1" s="1"/>
  <c r="AB173" i="1"/>
  <c r="AG173" i="1" s="1"/>
  <c r="AE173" i="1"/>
  <c r="AJ173" i="1" s="1"/>
  <c r="AA173" i="1"/>
  <c r="AF173" i="1" s="1"/>
  <c r="AD173" i="1"/>
  <c r="AI173" i="1" s="1"/>
  <c r="AC173" i="1"/>
  <c r="AH173" i="1" s="1"/>
  <c r="V173" i="1"/>
  <c r="O173" i="1"/>
  <c r="U173" i="1"/>
  <c r="T173" i="1"/>
  <c r="S173" i="1"/>
  <c r="M173" i="1" l="1"/>
  <c r="F173" i="1" s="1"/>
  <c r="AP173" i="1" l="1"/>
  <c r="AO173" i="1"/>
  <c r="X173" i="1"/>
  <c r="H173" i="1"/>
  <c r="I173" i="1" s="1"/>
  <c r="P173" i="1" l="1"/>
  <c r="D174" i="1"/>
  <c r="C174" i="1"/>
  <c r="E174" i="1"/>
  <c r="G173" i="1"/>
  <c r="Q173" i="1" l="1"/>
  <c r="R173" i="1" s="1"/>
  <c r="Y173" i="1" s="1"/>
  <c r="AN174" i="1"/>
  <c r="AS173" i="1" l="1"/>
  <c r="AW174" i="1" s="1"/>
  <c r="AQ173" i="1"/>
  <c r="AU174" i="1" s="1"/>
  <c r="AR173" i="1"/>
  <c r="AV174" i="1" s="1"/>
  <c r="AT173" i="1"/>
  <c r="AX174" i="1" s="1"/>
  <c r="Z173" i="1"/>
  <c r="L174" i="1" l="1"/>
  <c r="K174" i="1" s="1"/>
  <c r="AE174" i="1"/>
  <c r="AJ174" i="1" s="1"/>
  <c r="AA174" i="1"/>
  <c r="AF174" i="1" s="1"/>
  <c r="AD174" i="1"/>
  <c r="AI174" i="1" s="1"/>
  <c r="AC174" i="1"/>
  <c r="AH174" i="1" s="1"/>
  <c r="AB174" i="1"/>
  <c r="AG174" i="1" s="1"/>
  <c r="S174" i="1"/>
  <c r="O174" i="1"/>
  <c r="T174" i="1"/>
  <c r="V174" i="1"/>
  <c r="U174" i="1"/>
  <c r="M174" i="1" l="1"/>
  <c r="F174" i="1" s="1"/>
  <c r="AP174" i="1" l="1"/>
  <c r="AO174" i="1"/>
  <c r="H174" i="1"/>
  <c r="I174" i="1" s="1"/>
  <c r="E175" i="1" s="1"/>
  <c r="AN175" i="1" s="1"/>
  <c r="X174" i="1"/>
  <c r="G174" i="1" l="1"/>
  <c r="P174" i="1"/>
  <c r="D175" i="1"/>
  <c r="C175" i="1"/>
  <c r="Q174" i="1" l="1"/>
  <c r="R174" i="1" s="1"/>
  <c r="AT174" i="1" s="1"/>
  <c r="AX175" i="1" s="1"/>
  <c r="Y174" i="1" l="1"/>
  <c r="Z174" i="1" s="1"/>
  <c r="AQ174" i="1"/>
  <c r="AU175" i="1" s="1"/>
  <c r="AR174" i="1"/>
  <c r="AV175" i="1" s="1"/>
  <c r="AS174" i="1"/>
  <c r="AW175" i="1" s="1"/>
  <c r="L175" i="1" s="1"/>
  <c r="K175" i="1" s="1"/>
  <c r="AB175" i="1" l="1"/>
  <c r="AG175" i="1" s="1"/>
  <c r="U175" i="1"/>
  <c r="V175" i="1"/>
  <c r="O175" i="1"/>
  <c r="T175" i="1"/>
  <c r="S175" i="1"/>
  <c r="AA175" i="1"/>
  <c r="AF175" i="1" s="1"/>
  <c r="AC175" i="1"/>
  <c r="AH175" i="1" s="1"/>
  <c r="AE175" i="1"/>
  <c r="AJ175" i="1" s="1"/>
  <c r="AD175" i="1"/>
  <c r="AI175" i="1" s="1"/>
  <c r="M175" i="1" l="1"/>
  <c r="F175" i="1" s="1"/>
  <c r="X175" i="1" s="1"/>
  <c r="H175" i="1" l="1"/>
  <c r="I175" i="1" s="1"/>
  <c r="E176" i="1" s="1"/>
  <c r="AN176" i="1" s="1"/>
  <c r="AP175" i="1"/>
  <c r="AO175" i="1"/>
  <c r="P175" i="1" l="1"/>
  <c r="C176" i="1"/>
  <c r="D176" i="1"/>
  <c r="G175" i="1"/>
  <c r="Q175" i="1" l="1"/>
  <c r="R175" i="1" s="1"/>
  <c r="Y175" i="1" s="1"/>
  <c r="Z175" i="1" s="1"/>
  <c r="AS175" i="1" l="1"/>
  <c r="AW176" i="1" s="1"/>
  <c r="AQ175" i="1"/>
  <c r="AU176" i="1" s="1"/>
  <c r="AT175" i="1"/>
  <c r="AX176" i="1" s="1"/>
  <c r="AR175" i="1"/>
  <c r="AV176" i="1" s="1"/>
  <c r="L176" i="1" l="1"/>
  <c r="O176" i="1"/>
  <c r="AB176" i="1"/>
  <c r="AG176" i="1" s="1"/>
  <c r="V176" i="1"/>
  <c r="AA176" i="1"/>
  <c r="AF176" i="1" s="1"/>
  <c r="U176" i="1"/>
  <c r="S176" i="1"/>
  <c r="AE176" i="1"/>
  <c r="AJ176" i="1" s="1"/>
  <c r="AC176" i="1"/>
  <c r="AH176" i="1" s="1"/>
  <c r="T176" i="1"/>
  <c r="AD176" i="1"/>
  <c r="AI176" i="1" s="1"/>
  <c r="M176" i="1" l="1"/>
  <c r="F176" i="1" s="1"/>
  <c r="AP176" i="1" s="1"/>
  <c r="K176" i="1"/>
  <c r="H176" i="1" l="1"/>
  <c r="I176" i="1" s="1"/>
  <c r="C177" i="1" s="1"/>
  <c r="AO176" i="1"/>
  <c r="X176" i="1"/>
  <c r="D177" i="1" l="1"/>
  <c r="E177" i="1"/>
  <c r="AN177" i="1" s="1"/>
  <c r="P176" i="1"/>
  <c r="G176" i="1"/>
  <c r="Q176" i="1" s="1"/>
  <c r="R176" i="1" s="1"/>
  <c r="Y176" i="1" s="1"/>
  <c r="Z176" i="1" s="1"/>
  <c r="AS176" i="1" l="1"/>
  <c r="AW177" i="1" s="1"/>
  <c r="AR176" i="1"/>
  <c r="AV177" i="1" s="1"/>
  <c r="AQ176" i="1"/>
  <c r="AU177" i="1" s="1"/>
  <c r="AT176" i="1"/>
  <c r="AX177" i="1" s="1"/>
  <c r="L177" i="1" l="1"/>
  <c r="AA177" i="1"/>
  <c r="AF177" i="1" s="1"/>
  <c r="S177" i="1"/>
  <c r="U177" i="1"/>
  <c r="V177" i="1"/>
  <c r="T177" i="1"/>
  <c r="O177" i="1"/>
  <c r="AB177" i="1"/>
  <c r="AG177" i="1" s="1"/>
  <c r="AE177" i="1"/>
  <c r="AJ177" i="1" s="1"/>
  <c r="AD177" i="1"/>
  <c r="AI177" i="1" s="1"/>
  <c r="AC177" i="1"/>
  <c r="AH177" i="1" s="1"/>
  <c r="M177" i="1" l="1"/>
  <c r="F177" i="1" s="1"/>
  <c r="X177" i="1" s="1"/>
  <c r="K177" i="1"/>
  <c r="AO177" i="1" l="1"/>
  <c r="H177" i="1"/>
  <c r="P177" i="1" s="1"/>
  <c r="AP177" i="1"/>
  <c r="I177" i="1" l="1"/>
  <c r="E178" i="1" s="1"/>
  <c r="AN178" i="1" s="1"/>
  <c r="C178" i="1"/>
  <c r="D178" i="1"/>
  <c r="G177" i="1" l="1"/>
  <c r="Q177" i="1" s="1"/>
  <c r="R177" i="1" s="1"/>
  <c r="Y177" i="1" s="1"/>
  <c r="Z177" i="1" s="1"/>
  <c r="AR177" i="1" l="1"/>
  <c r="AV178" i="1" s="1"/>
  <c r="AQ177" i="1"/>
  <c r="AU178" i="1" s="1"/>
  <c r="AT177" i="1"/>
  <c r="AX178" i="1" s="1"/>
  <c r="AS177" i="1"/>
  <c r="AW178" i="1" s="1"/>
  <c r="AC178" i="1" s="1"/>
  <c r="AH178" i="1" s="1"/>
  <c r="V178" i="1"/>
  <c r="T178" i="1"/>
  <c r="U178" i="1"/>
  <c r="S178" i="1"/>
  <c r="O178" i="1"/>
  <c r="AE178" i="1" l="1"/>
  <c r="AJ178" i="1" s="1"/>
  <c r="AA178" i="1"/>
  <c r="AF178" i="1" s="1"/>
  <c r="AD178" i="1"/>
  <c r="AI178" i="1" s="1"/>
  <c r="L178" i="1"/>
  <c r="K178" i="1" s="1"/>
  <c r="AB178" i="1"/>
  <c r="AG178" i="1" s="1"/>
  <c r="M178" i="1" l="1"/>
  <c r="F178" i="1" s="1"/>
  <c r="AP178" i="1" s="1"/>
  <c r="AO178" i="1"/>
  <c r="H178" i="1"/>
  <c r="P178" i="1" s="1"/>
  <c r="X178" i="1" l="1"/>
  <c r="I178" i="1"/>
  <c r="D179" i="1" s="1"/>
  <c r="E179" i="1" l="1"/>
  <c r="AN179" i="1" s="1"/>
  <c r="G178" i="1"/>
  <c r="Q178" i="1" s="1"/>
  <c r="R178" i="1" s="1"/>
  <c r="Y178" i="1" s="1"/>
  <c r="Z178" i="1" s="1"/>
  <c r="C179" i="1"/>
  <c r="AR178" i="1"/>
  <c r="AV179" i="1" s="1"/>
  <c r="AQ178" i="1" l="1"/>
  <c r="AU179" i="1" s="1"/>
  <c r="AT178" i="1"/>
  <c r="AX179" i="1" s="1"/>
  <c r="AS178" i="1"/>
  <c r="AW179" i="1" s="1"/>
  <c r="AC179" i="1" s="1"/>
  <c r="AH179" i="1" s="1"/>
  <c r="V179" i="1"/>
  <c r="O179" i="1"/>
  <c r="S179" i="1"/>
  <c r="T179" i="1"/>
  <c r="U179" i="1"/>
  <c r="L179" i="1" l="1"/>
  <c r="AB179" i="1"/>
  <c r="AG179" i="1" s="1"/>
  <c r="AE179" i="1"/>
  <c r="AJ179" i="1" s="1"/>
  <c r="AA179" i="1"/>
  <c r="AF179" i="1" s="1"/>
  <c r="AD179" i="1"/>
  <c r="AI179" i="1" s="1"/>
  <c r="M179" i="1"/>
  <c r="F179" i="1" s="1"/>
  <c r="AP179" i="1" s="1"/>
  <c r="K179" i="1"/>
  <c r="AO179" i="1" l="1"/>
  <c r="X179" i="1"/>
  <c r="H179" i="1"/>
  <c r="I179" i="1" s="1"/>
  <c r="C180" i="1" s="1"/>
  <c r="P179" i="1" l="1"/>
  <c r="D180" i="1"/>
  <c r="E180" i="1"/>
  <c r="G179" i="1"/>
  <c r="Q179" i="1" s="1"/>
  <c r="R179" i="1" s="1"/>
  <c r="Y179" i="1" s="1"/>
  <c r="AN180" i="1" l="1"/>
  <c r="AQ179" i="1"/>
  <c r="AU180" i="1" s="1"/>
  <c r="AT179" i="1"/>
  <c r="AX180" i="1" s="1"/>
  <c r="AS179" i="1"/>
  <c r="AW180" i="1" s="1"/>
  <c r="AR179" i="1"/>
  <c r="AV180" i="1" s="1"/>
  <c r="Z179" i="1"/>
  <c r="L180" i="1" l="1"/>
  <c r="K180" i="1" s="1"/>
  <c r="AC180" i="1"/>
  <c r="AH180" i="1" s="1"/>
  <c r="AB180" i="1"/>
  <c r="AG180" i="1" s="1"/>
  <c r="AE180" i="1"/>
  <c r="AJ180" i="1" s="1"/>
  <c r="AD180" i="1"/>
  <c r="AI180" i="1" s="1"/>
  <c r="AA180" i="1"/>
  <c r="AF180" i="1" s="1"/>
  <c r="S180" i="1"/>
  <c r="V180" i="1"/>
  <c r="T180" i="1"/>
  <c r="U180" i="1"/>
  <c r="O180" i="1"/>
  <c r="M180" i="1" l="1"/>
  <c r="F180" i="1" s="1"/>
  <c r="AP180" i="1" l="1"/>
  <c r="AO180" i="1"/>
  <c r="X180" i="1"/>
  <c r="H180" i="1"/>
  <c r="P180" i="1" l="1"/>
  <c r="I180" i="1"/>
  <c r="G180" i="1" l="1"/>
  <c r="Q180" i="1" s="1"/>
  <c r="C181" i="1"/>
  <c r="E181" i="1"/>
  <c r="D181" i="1"/>
  <c r="AN181" i="1" l="1"/>
  <c r="R180" i="1"/>
  <c r="Y180" i="1" s="1"/>
  <c r="AQ180" i="1" l="1"/>
  <c r="AU181" i="1" s="1"/>
  <c r="AT180" i="1"/>
  <c r="AX181" i="1" s="1"/>
  <c r="AS180" i="1"/>
  <c r="AW181" i="1" s="1"/>
  <c r="AR180" i="1"/>
  <c r="AV181" i="1" s="1"/>
  <c r="Z180" i="1"/>
  <c r="L181" i="1" l="1"/>
  <c r="K181" i="1" s="1"/>
  <c r="AB181" i="1"/>
  <c r="AG181" i="1" s="1"/>
  <c r="AE181" i="1"/>
  <c r="AJ181" i="1" s="1"/>
  <c r="AA181" i="1"/>
  <c r="AF181" i="1" s="1"/>
  <c r="AD181" i="1"/>
  <c r="AI181" i="1" s="1"/>
  <c r="AC181" i="1"/>
  <c r="AH181" i="1" s="1"/>
  <c r="S181" i="1"/>
  <c r="V181" i="1"/>
  <c r="U181" i="1"/>
  <c r="T181" i="1"/>
  <c r="O181" i="1"/>
  <c r="M181" i="1" l="1"/>
  <c r="F181" i="1" s="1"/>
  <c r="AP181" i="1" l="1"/>
  <c r="AO181" i="1"/>
  <c r="H181" i="1"/>
  <c r="X181" i="1"/>
  <c r="P181" i="1" l="1"/>
  <c r="I181" i="1"/>
  <c r="C182" i="1" l="1"/>
  <c r="G181" i="1"/>
  <c r="Q181" i="1" s="1"/>
  <c r="D182" i="1"/>
  <c r="E182" i="1"/>
  <c r="R181" i="1" l="1"/>
  <c r="Y181" i="1" s="1"/>
  <c r="AN182" i="1"/>
  <c r="AQ181" i="1" l="1"/>
  <c r="AU182" i="1" s="1"/>
  <c r="AT181" i="1"/>
  <c r="AX182" i="1" s="1"/>
  <c r="AS181" i="1"/>
  <c r="AW182" i="1" s="1"/>
  <c r="AR181" i="1"/>
  <c r="AV182" i="1" s="1"/>
  <c r="Z181" i="1"/>
  <c r="L182" i="1" l="1"/>
  <c r="K182" i="1" s="1"/>
  <c r="AE182" i="1"/>
  <c r="AJ182" i="1" s="1"/>
  <c r="AA182" i="1"/>
  <c r="AF182" i="1" s="1"/>
  <c r="AD182" i="1"/>
  <c r="AI182" i="1" s="1"/>
  <c r="AC182" i="1"/>
  <c r="AH182" i="1" s="1"/>
  <c r="AB182" i="1"/>
  <c r="AG182" i="1" s="1"/>
  <c r="S182" i="1"/>
  <c r="V182" i="1"/>
  <c r="T182" i="1"/>
  <c r="U182" i="1"/>
  <c r="O182" i="1"/>
  <c r="M182" i="1" l="1"/>
  <c r="F182" i="1" s="1"/>
  <c r="AP182" i="1" l="1"/>
  <c r="AO182" i="1"/>
  <c r="X182" i="1"/>
  <c r="H182" i="1"/>
  <c r="P182" i="1" s="1"/>
  <c r="I182" i="1" l="1"/>
  <c r="C183" i="1" s="1"/>
  <c r="D183" i="1" l="1"/>
  <c r="G182" i="1"/>
  <c r="E183" i="1"/>
  <c r="AN183" i="1" s="1"/>
  <c r="Q182" i="1" l="1"/>
  <c r="R182" i="1" s="1"/>
  <c r="AS182" i="1" l="1"/>
  <c r="AW183" i="1" s="1"/>
  <c r="Y182" i="1"/>
  <c r="Z182" i="1" s="1"/>
  <c r="AR182" i="1"/>
  <c r="AV183" i="1" s="1"/>
  <c r="AT182" i="1"/>
  <c r="AX183" i="1" s="1"/>
  <c r="AQ182" i="1"/>
  <c r="AU183" i="1" s="1"/>
  <c r="L183" i="1" l="1"/>
  <c r="K183" i="1" s="1"/>
  <c r="AD183" i="1"/>
  <c r="AI183" i="1" s="1"/>
  <c r="AC183" i="1"/>
  <c r="AH183" i="1" s="1"/>
  <c r="AE183" i="1"/>
  <c r="AJ183" i="1" s="1"/>
  <c r="AB183" i="1"/>
  <c r="AG183" i="1" s="1"/>
  <c r="AA183" i="1"/>
  <c r="S183" i="1"/>
  <c r="V183" i="1"/>
  <c r="U183" i="1"/>
  <c r="T183" i="1"/>
  <c r="O183" i="1"/>
  <c r="AF183" i="1" l="1"/>
  <c r="M183" i="1" s="1"/>
  <c r="F183" i="1" s="1"/>
  <c r="AP183" i="1" l="1"/>
  <c r="AO183" i="1"/>
  <c r="X183" i="1"/>
  <c r="H183" i="1"/>
  <c r="P183" i="1" s="1"/>
  <c r="I183" i="1" l="1"/>
  <c r="E184" i="1" s="1"/>
  <c r="G183" i="1" l="1"/>
  <c r="Q183" i="1" s="1"/>
  <c r="R183" i="1" s="1"/>
  <c r="Y183" i="1" s="1"/>
  <c r="D184" i="1"/>
  <c r="C184" i="1"/>
  <c r="AN184" i="1"/>
  <c r="AQ183" i="1" l="1"/>
  <c r="AU184" i="1" s="1"/>
  <c r="AT183" i="1"/>
  <c r="AX184" i="1" s="1"/>
  <c r="AS183" i="1"/>
  <c r="AW184" i="1" s="1"/>
  <c r="AR183" i="1"/>
  <c r="AV184" i="1" s="1"/>
  <c r="Z183" i="1"/>
  <c r="L184" i="1" l="1"/>
  <c r="K184" i="1" s="1"/>
  <c r="AC184" i="1"/>
  <c r="AH184" i="1" s="1"/>
  <c r="AB184" i="1"/>
  <c r="AG184" i="1" s="1"/>
  <c r="AA184" i="1"/>
  <c r="AF184" i="1" s="1"/>
  <c r="AD184" i="1"/>
  <c r="AI184" i="1" s="1"/>
  <c r="AE184" i="1"/>
  <c r="AJ184" i="1" s="1"/>
  <c r="S184" i="1"/>
  <c r="V184" i="1"/>
  <c r="T184" i="1"/>
  <c r="U184" i="1"/>
  <c r="O184" i="1"/>
  <c r="M184" i="1" l="1"/>
  <c r="F184" i="1" s="1"/>
  <c r="AP184" i="1" l="1"/>
  <c r="AO184" i="1"/>
  <c r="X184" i="1"/>
  <c r="H184" i="1"/>
  <c r="I184" i="1" l="1"/>
  <c r="P184" i="1"/>
  <c r="D185" i="1" l="1"/>
  <c r="E185" i="1"/>
  <c r="C185" i="1"/>
  <c r="G184" i="1"/>
  <c r="Q184" i="1" s="1"/>
  <c r="R184" i="1" l="1"/>
  <c r="Y184" i="1" s="1"/>
  <c r="AN185" i="1"/>
  <c r="AQ184" i="1" l="1"/>
  <c r="AU185" i="1" s="1"/>
  <c r="AT184" i="1"/>
  <c r="AX185" i="1" s="1"/>
  <c r="AS184" i="1"/>
  <c r="AW185" i="1" s="1"/>
  <c r="AR184" i="1"/>
  <c r="AV185" i="1" s="1"/>
  <c r="Z184" i="1"/>
  <c r="L185" i="1" l="1"/>
  <c r="K185" i="1" s="1"/>
  <c r="AE185" i="1"/>
  <c r="AJ185" i="1" s="1"/>
  <c r="AB185" i="1"/>
  <c r="AG185" i="1" s="1"/>
  <c r="AA185" i="1"/>
  <c r="AF185" i="1" s="1"/>
  <c r="AD185" i="1"/>
  <c r="AI185" i="1" s="1"/>
  <c r="AC185" i="1"/>
  <c r="AH185" i="1" s="1"/>
  <c r="S185" i="1"/>
  <c r="V185" i="1"/>
  <c r="U185" i="1"/>
  <c r="T185" i="1"/>
  <c r="O185" i="1"/>
  <c r="M185" i="1" l="1"/>
  <c r="F185" i="1" s="1"/>
  <c r="AP185" i="1" l="1"/>
  <c r="AO185" i="1"/>
  <c r="H185" i="1"/>
  <c r="I185" i="1" s="1"/>
  <c r="X185" i="1"/>
  <c r="P185" i="1" l="1"/>
  <c r="C186" i="1"/>
  <c r="G185" i="1"/>
  <c r="D186" i="1"/>
  <c r="E186" i="1"/>
  <c r="Q185" i="1" l="1"/>
  <c r="R185" i="1" s="1"/>
  <c r="Y185" i="1" s="1"/>
  <c r="AN186" i="1"/>
  <c r="AQ185" i="1" l="1"/>
  <c r="AU186" i="1" s="1"/>
  <c r="AT185" i="1"/>
  <c r="AX186" i="1" s="1"/>
  <c r="AS185" i="1"/>
  <c r="AW186" i="1" s="1"/>
  <c r="AR185" i="1"/>
  <c r="AV186" i="1" s="1"/>
  <c r="Z185" i="1"/>
  <c r="L186" i="1" l="1"/>
  <c r="K186" i="1" s="1"/>
  <c r="AD186" i="1"/>
  <c r="AI186" i="1" s="1"/>
  <c r="AC186" i="1"/>
  <c r="AH186" i="1" s="1"/>
  <c r="AB186" i="1"/>
  <c r="AG186" i="1" s="1"/>
  <c r="AA186" i="1"/>
  <c r="AF186" i="1" s="1"/>
  <c r="AE186" i="1"/>
  <c r="AJ186" i="1" s="1"/>
  <c r="S186" i="1"/>
  <c r="V186" i="1"/>
  <c r="T186" i="1"/>
  <c r="U186" i="1"/>
  <c r="O186" i="1"/>
  <c r="M186" i="1" l="1"/>
  <c r="F186" i="1" s="1"/>
  <c r="AP186" i="1" l="1"/>
  <c r="AO186" i="1"/>
  <c r="X186" i="1"/>
  <c r="H186" i="1"/>
  <c r="P186" i="1" s="1"/>
  <c r="I186" i="1" l="1"/>
  <c r="C187" i="1" s="1"/>
  <c r="D187" i="1" l="1"/>
  <c r="E187" i="1"/>
  <c r="G186" i="1"/>
  <c r="Q186" i="1" s="1"/>
  <c r="R186" i="1" s="1"/>
  <c r="Y186" i="1" s="1"/>
  <c r="AN187" i="1" l="1"/>
  <c r="Z186" i="1"/>
  <c r="AQ186" i="1"/>
  <c r="AU187" i="1" s="1"/>
  <c r="AT186" i="1"/>
  <c r="AX187" i="1" s="1"/>
  <c r="AS186" i="1"/>
  <c r="AW187" i="1" s="1"/>
  <c r="AR186" i="1"/>
  <c r="AV187" i="1" s="1"/>
  <c r="L187" i="1" l="1"/>
  <c r="K187" i="1" s="1"/>
  <c r="AC187" i="1"/>
  <c r="AH187" i="1" s="1"/>
  <c r="AB187" i="1"/>
  <c r="AG187" i="1" s="1"/>
  <c r="AE187" i="1"/>
  <c r="AJ187" i="1" s="1"/>
  <c r="AD187" i="1"/>
  <c r="AI187" i="1" s="1"/>
  <c r="AA187" i="1"/>
  <c r="AF187" i="1" s="1"/>
  <c r="S187" i="1"/>
  <c r="V187" i="1"/>
  <c r="U187" i="1"/>
  <c r="T187" i="1"/>
  <c r="O187" i="1"/>
  <c r="M187" i="1" l="1"/>
  <c r="F187" i="1" s="1"/>
  <c r="AP187" i="1" l="1"/>
  <c r="AO187" i="1"/>
  <c r="X187" i="1"/>
  <c r="H187" i="1"/>
  <c r="P187" i="1" s="1"/>
  <c r="I187" i="1" l="1"/>
  <c r="C188" i="1" s="1"/>
  <c r="E188" i="1" l="1"/>
  <c r="AN188" i="1" s="1"/>
  <c r="D188" i="1"/>
  <c r="G187" i="1"/>
  <c r="Q187" i="1" s="1"/>
  <c r="R187" i="1" s="1"/>
  <c r="Y187" i="1" s="1"/>
  <c r="AQ187" i="1" l="1"/>
  <c r="AU188" i="1" s="1"/>
  <c r="AT187" i="1"/>
  <c r="AX188" i="1" s="1"/>
  <c r="AS187" i="1"/>
  <c r="AW188" i="1" s="1"/>
  <c r="AR187" i="1"/>
  <c r="AV188" i="1" s="1"/>
  <c r="Z187" i="1"/>
  <c r="L188" i="1" l="1"/>
  <c r="K188" i="1" s="1"/>
  <c r="AB188" i="1"/>
  <c r="AG188" i="1" s="1"/>
  <c r="AE188" i="1"/>
  <c r="AJ188" i="1" s="1"/>
  <c r="AA188" i="1"/>
  <c r="AF188" i="1" s="1"/>
  <c r="AD188" i="1"/>
  <c r="AI188" i="1" s="1"/>
  <c r="AC188" i="1"/>
  <c r="AH188" i="1" s="1"/>
  <c r="S188" i="1"/>
  <c r="V188" i="1"/>
  <c r="T188" i="1"/>
  <c r="U188" i="1"/>
  <c r="O188" i="1"/>
  <c r="M188" i="1" l="1"/>
  <c r="F188" i="1" s="1"/>
  <c r="AP188" i="1" l="1"/>
  <c r="AO188" i="1"/>
  <c r="X188" i="1"/>
  <c r="H188" i="1"/>
  <c r="I188" i="1" s="1"/>
  <c r="P188" i="1" l="1"/>
  <c r="E189" i="1"/>
  <c r="D189" i="1"/>
  <c r="C189" i="1"/>
  <c r="G188" i="1"/>
  <c r="Q188" i="1" s="1"/>
  <c r="R188" i="1" l="1"/>
  <c r="Y188" i="1" s="1"/>
  <c r="AN189" i="1"/>
  <c r="Z188" i="1" l="1"/>
  <c r="AQ188" i="1"/>
  <c r="AU189" i="1" s="1"/>
  <c r="AT188" i="1"/>
  <c r="AX189" i="1" s="1"/>
  <c r="AS188" i="1"/>
  <c r="AW189" i="1" s="1"/>
  <c r="AR188" i="1"/>
  <c r="AV189" i="1" s="1"/>
  <c r="L189" i="1" l="1"/>
  <c r="K189" i="1" s="1"/>
  <c r="AE189" i="1"/>
  <c r="AJ189" i="1" s="1"/>
  <c r="AA189" i="1"/>
  <c r="AF189" i="1" s="1"/>
  <c r="AD189" i="1"/>
  <c r="AI189" i="1" s="1"/>
  <c r="AC189" i="1"/>
  <c r="AH189" i="1" s="1"/>
  <c r="AB189" i="1"/>
  <c r="AG189" i="1" s="1"/>
  <c r="S189" i="1"/>
  <c r="V189" i="1"/>
  <c r="U189" i="1"/>
  <c r="T189" i="1"/>
  <c r="O189" i="1"/>
  <c r="M189" i="1" l="1"/>
  <c r="F189" i="1" s="1"/>
  <c r="AP189" i="1" l="1"/>
  <c r="AO189" i="1"/>
  <c r="H189" i="1"/>
  <c r="P189" i="1" s="1"/>
  <c r="X189" i="1"/>
  <c r="I189" i="1" l="1"/>
  <c r="E190" i="1" s="1"/>
  <c r="D190" i="1" l="1"/>
  <c r="C190" i="1"/>
  <c r="G189" i="1"/>
  <c r="Q189" i="1" s="1"/>
  <c r="R189" i="1" s="1"/>
  <c r="Y189" i="1" s="1"/>
  <c r="AN190" i="1"/>
  <c r="Z189" i="1" l="1"/>
  <c r="AQ189" i="1"/>
  <c r="AU190" i="1" s="1"/>
  <c r="AR189" i="1"/>
  <c r="AV190" i="1" s="1"/>
  <c r="AT189" i="1"/>
  <c r="AX190" i="1" s="1"/>
  <c r="AS189" i="1"/>
  <c r="AW190" i="1" s="1"/>
  <c r="L190" i="1" l="1"/>
  <c r="K190" i="1" s="1"/>
  <c r="AD190" i="1"/>
  <c r="AI190" i="1" s="1"/>
  <c r="AC190" i="1"/>
  <c r="AH190" i="1" s="1"/>
  <c r="AE190" i="1"/>
  <c r="AJ190" i="1" s="1"/>
  <c r="AB190" i="1"/>
  <c r="AG190" i="1" s="1"/>
  <c r="AA190" i="1"/>
  <c r="AF190" i="1" s="1"/>
  <c r="S190" i="1"/>
  <c r="V190" i="1"/>
  <c r="T190" i="1"/>
  <c r="U190" i="1"/>
  <c r="O190" i="1"/>
  <c r="M190" i="1" l="1"/>
  <c r="F190" i="1" s="1"/>
  <c r="AP190" i="1" l="1"/>
  <c r="AO190" i="1"/>
  <c r="H190" i="1"/>
  <c r="I190" i="1" s="1"/>
  <c r="X190" i="1"/>
  <c r="P190" i="1" l="1"/>
  <c r="E191" i="1"/>
  <c r="G190" i="1"/>
  <c r="C191" i="1"/>
  <c r="D191" i="1"/>
  <c r="Q190" i="1" l="1"/>
  <c r="R190" i="1" s="1"/>
  <c r="Y190" i="1" s="1"/>
  <c r="AN191" i="1"/>
  <c r="AS190" i="1" l="1"/>
  <c r="AW191" i="1" s="1"/>
  <c r="AR190" i="1"/>
  <c r="AV191" i="1" s="1"/>
  <c r="AQ190" i="1"/>
  <c r="AU191" i="1" s="1"/>
  <c r="AT190" i="1"/>
  <c r="AX191" i="1" s="1"/>
  <c r="Z190" i="1"/>
  <c r="L191" i="1" l="1"/>
  <c r="K191" i="1" s="1"/>
  <c r="AC191" i="1"/>
  <c r="AH191" i="1" s="1"/>
  <c r="AB191" i="1"/>
  <c r="AG191" i="1" s="1"/>
  <c r="AA191" i="1"/>
  <c r="AF191" i="1" s="1"/>
  <c r="AE191" i="1"/>
  <c r="AJ191" i="1" s="1"/>
  <c r="AD191" i="1"/>
  <c r="AI191" i="1" s="1"/>
  <c r="O191" i="1"/>
  <c r="S191" i="1"/>
  <c r="V191" i="1"/>
  <c r="U191" i="1"/>
  <c r="T191" i="1"/>
  <c r="M191" i="1" l="1"/>
  <c r="F191" i="1" s="1"/>
  <c r="AP191" i="1" l="1"/>
  <c r="AO191" i="1"/>
  <c r="X191" i="1"/>
  <c r="H191" i="1"/>
  <c r="P191" i="1" s="1"/>
  <c r="I191" i="1" l="1"/>
  <c r="E192" i="1" l="1"/>
  <c r="G191" i="1"/>
  <c r="C192" i="1"/>
  <c r="D192" i="1"/>
  <c r="Q191" i="1" l="1"/>
  <c r="R191" i="1" s="1"/>
  <c r="Y191" i="1" s="1"/>
  <c r="AN192" i="1"/>
  <c r="AT191" i="1" l="1"/>
  <c r="AX192" i="1" s="1"/>
  <c r="AS191" i="1"/>
  <c r="AW192" i="1" s="1"/>
  <c r="L192" i="1" s="1"/>
  <c r="K192" i="1" s="1"/>
  <c r="AR191" i="1"/>
  <c r="AV192" i="1" s="1"/>
  <c r="AQ191" i="1"/>
  <c r="AU192" i="1" s="1"/>
  <c r="Z191" i="1"/>
  <c r="AB192" i="1" l="1"/>
  <c r="AG192" i="1" s="1"/>
  <c r="AE192" i="1"/>
  <c r="AJ192" i="1" s="1"/>
  <c r="AA192" i="1"/>
  <c r="AF192" i="1" s="1"/>
  <c r="AD192" i="1"/>
  <c r="AC192" i="1"/>
  <c r="AH192" i="1" s="1"/>
  <c r="S192" i="1"/>
  <c r="O192" i="1"/>
  <c r="V192" i="1"/>
  <c r="T192" i="1"/>
  <c r="U192" i="1"/>
  <c r="AI192" i="1" l="1"/>
  <c r="M192" i="1" s="1"/>
  <c r="F192" i="1" s="1"/>
  <c r="AP192" i="1" l="1"/>
  <c r="AO192" i="1"/>
  <c r="H192" i="1"/>
  <c r="I192" i="1" s="1"/>
  <c r="E193" i="1" s="1"/>
  <c r="AN193" i="1" s="1"/>
  <c r="X192" i="1"/>
  <c r="G192" i="1" l="1"/>
  <c r="P192" i="1"/>
  <c r="C193" i="1"/>
  <c r="D193" i="1"/>
  <c r="Q192" i="1" l="1"/>
  <c r="R192" i="1" s="1"/>
  <c r="AR192" i="1" l="1"/>
  <c r="AV193" i="1" s="1"/>
  <c r="AT192" i="1"/>
  <c r="AX193" i="1" s="1"/>
  <c r="Y192" i="1"/>
  <c r="Z192" i="1" s="1"/>
  <c r="AQ192" i="1"/>
  <c r="AU193" i="1" s="1"/>
  <c r="AS192" i="1"/>
  <c r="AW193" i="1" s="1"/>
  <c r="L193" i="1" l="1"/>
  <c r="K193" i="1" s="1"/>
  <c r="AC193" i="1"/>
  <c r="AH193" i="1" s="1"/>
  <c r="AE193" i="1"/>
  <c r="AJ193" i="1" s="1"/>
  <c r="AB193" i="1"/>
  <c r="AG193" i="1" s="1"/>
  <c r="AA193" i="1"/>
  <c r="AF193" i="1" s="1"/>
  <c r="AD193" i="1"/>
  <c r="AI193" i="1" s="1"/>
  <c r="V193" i="1"/>
  <c r="S193" i="1"/>
  <c r="T193" i="1"/>
  <c r="O193" i="1"/>
  <c r="U193" i="1"/>
  <c r="M193" i="1" l="1"/>
  <c r="F193" i="1" s="1"/>
  <c r="AP193" i="1" l="1"/>
  <c r="AO193" i="1"/>
  <c r="H193" i="1"/>
  <c r="P193" i="1" s="1"/>
  <c r="X193" i="1"/>
  <c r="I193" i="1" l="1"/>
  <c r="G193" i="1" s="1"/>
  <c r="Q193" i="1" s="1"/>
  <c r="R193" i="1" s="1"/>
  <c r="Y193" i="1" s="1"/>
  <c r="Z193" i="1" s="1"/>
  <c r="D194" i="1" l="1"/>
  <c r="E194" i="1"/>
  <c r="AN194" i="1" s="1"/>
  <c r="C194" i="1"/>
  <c r="AT193" i="1"/>
  <c r="AX194" i="1" s="1"/>
  <c r="AQ193" i="1"/>
  <c r="AU194" i="1" s="1"/>
  <c r="AR193" i="1"/>
  <c r="AV194" i="1" s="1"/>
  <c r="AS193" i="1"/>
  <c r="AW194" i="1" s="1"/>
  <c r="L194" i="1" l="1"/>
  <c r="V194" i="1"/>
  <c r="AC194" i="1"/>
  <c r="AH194" i="1" s="1"/>
  <c r="O194" i="1"/>
  <c r="T194" i="1"/>
  <c r="U194" i="1"/>
  <c r="S194" i="1"/>
  <c r="AB194" i="1"/>
  <c r="AG194" i="1" s="1"/>
  <c r="AD194" i="1"/>
  <c r="AI194" i="1" s="1"/>
  <c r="AE194" i="1"/>
  <c r="AJ194" i="1" s="1"/>
  <c r="AA194" i="1"/>
  <c r="AF194" i="1" s="1"/>
  <c r="M194" i="1" l="1"/>
  <c r="F194" i="1" s="1"/>
  <c r="X194" i="1" s="1"/>
  <c r="K194" i="1"/>
  <c r="AO194" i="1"/>
  <c r="AP194" i="1" l="1"/>
  <c r="H194" i="1"/>
  <c r="P194" i="1" s="1"/>
  <c r="I194" i="1" l="1"/>
  <c r="D195" i="1" s="1"/>
  <c r="G194" i="1" l="1"/>
  <c r="Q194" i="1" s="1"/>
  <c r="R194" i="1" s="1"/>
  <c r="Y194" i="1" s="1"/>
  <c r="Z194" i="1" s="1"/>
  <c r="E195" i="1"/>
  <c r="AN195" i="1" s="1"/>
  <c r="C195" i="1"/>
  <c r="AR194" i="1" l="1"/>
  <c r="AV195" i="1" s="1"/>
  <c r="AQ194" i="1"/>
  <c r="AU195" i="1" s="1"/>
  <c r="T195" i="1" s="1"/>
  <c r="AT194" i="1"/>
  <c r="AX195" i="1" s="1"/>
  <c r="AS194" i="1"/>
  <c r="AW195" i="1" s="1"/>
  <c r="L195" i="1" l="1"/>
  <c r="K195" i="1" s="1"/>
  <c r="U195" i="1"/>
  <c r="AB195" i="1"/>
  <c r="AG195" i="1" s="1"/>
  <c r="AA195" i="1"/>
  <c r="AF195" i="1" s="1"/>
  <c r="V195" i="1"/>
  <c r="AC195" i="1"/>
  <c r="AH195" i="1" s="1"/>
  <c r="M195" i="1"/>
  <c r="F195" i="1" s="1"/>
  <c r="AP195" i="1" s="1"/>
  <c r="S195" i="1"/>
  <c r="O195" i="1"/>
  <c r="AD195" i="1"/>
  <c r="AI195" i="1" s="1"/>
  <c r="AE195" i="1"/>
  <c r="AJ195" i="1" s="1"/>
  <c r="X195" i="1" l="1"/>
  <c r="H195" i="1"/>
  <c r="P195" i="1" s="1"/>
  <c r="AO195" i="1"/>
  <c r="I195" i="1"/>
  <c r="E196" i="1" s="1"/>
  <c r="G195" i="1" l="1"/>
  <c r="Q195" i="1" s="1"/>
  <c r="R195" i="1" s="1"/>
  <c r="Y195" i="1" s="1"/>
  <c r="C196" i="1"/>
  <c r="D196" i="1"/>
  <c r="AN196" i="1"/>
  <c r="AQ195" i="1" l="1"/>
  <c r="AU196" i="1" s="1"/>
  <c r="AT195" i="1"/>
  <c r="AX196" i="1" s="1"/>
  <c r="AS195" i="1"/>
  <c r="AW196" i="1" s="1"/>
  <c r="AR195" i="1"/>
  <c r="AV196" i="1" s="1"/>
  <c r="Z195" i="1"/>
  <c r="L196" i="1" l="1"/>
  <c r="K196" i="1" s="1"/>
  <c r="AB196" i="1"/>
  <c r="AG196" i="1" s="1"/>
  <c r="AE196" i="1"/>
  <c r="AJ196" i="1" s="1"/>
  <c r="AA196" i="1"/>
  <c r="AF196" i="1" s="1"/>
  <c r="AD196" i="1"/>
  <c r="AI196" i="1" s="1"/>
  <c r="AC196" i="1"/>
  <c r="AH196" i="1" s="1"/>
  <c r="S196" i="1"/>
  <c r="V196" i="1"/>
  <c r="T196" i="1"/>
  <c r="U196" i="1"/>
  <c r="O196" i="1"/>
  <c r="M196" i="1" l="1"/>
  <c r="F196" i="1" s="1"/>
  <c r="AP196" i="1" l="1"/>
  <c r="AO196" i="1"/>
  <c r="X196" i="1"/>
  <c r="H196" i="1"/>
  <c r="P196" i="1" l="1"/>
  <c r="I196" i="1"/>
  <c r="D197" i="1" s="1"/>
  <c r="C197" i="1" l="1"/>
  <c r="G196" i="1"/>
  <c r="E197" i="1"/>
  <c r="AN197" i="1" s="1"/>
  <c r="Q196" i="1" l="1"/>
  <c r="R196" i="1" s="1"/>
  <c r="Y196" i="1" s="1"/>
  <c r="AR196" i="1" l="1"/>
  <c r="AV197" i="1" s="1"/>
  <c r="AQ196" i="1"/>
  <c r="AU197" i="1" s="1"/>
  <c r="AS196" i="1"/>
  <c r="AW197" i="1" s="1"/>
  <c r="AT196" i="1"/>
  <c r="AX197" i="1" s="1"/>
  <c r="Z196" i="1"/>
  <c r="L197" i="1" l="1"/>
  <c r="K197" i="1" s="1"/>
  <c r="AE197" i="1"/>
  <c r="AJ197" i="1" s="1"/>
  <c r="AA197" i="1"/>
  <c r="AF197" i="1" s="1"/>
  <c r="AD197" i="1"/>
  <c r="AI197" i="1" s="1"/>
  <c r="AC197" i="1"/>
  <c r="AH197" i="1" s="1"/>
  <c r="AB197" i="1"/>
  <c r="AG197" i="1" s="1"/>
  <c r="S197" i="1"/>
  <c r="V197" i="1"/>
  <c r="U197" i="1"/>
  <c r="T197" i="1"/>
  <c r="O197" i="1"/>
  <c r="M197" i="1" l="1"/>
  <c r="F197" i="1" s="1"/>
  <c r="AP197" i="1" l="1"/>
  <c r="AO197" i="1"/>
  <c r="X197" i="1"/>
  <c r="H197" i="1"/>
  <c r="P197" i="1" l="1"/>
  <c r="I197" i="1"/>
  <c r="D198" i="1" s="1"/>
  <c r="G197" i="1" l="1"/>
  <c r="E198" i="1"/>
  <c r="C198" i="1"/>
  <c r="AN198" i="1" l="1"/>
  <c r="Q197" i="1"/>
  <c r="R197" i="1" s="1"/>
  <c r="Y197" i="1" s="1"/>
  <c r="AQ197" i="1" l="1"/>
  <c r="AU198" i="1" s="1"/>
  <c r="AT197" i="1"/>
  <c r="AX198" i="1" s="1"/>
  <c r="AS197" i="1"/>
  <c r="AW198" i="1" s="1"/>
  <c r="AR197" i="1"/>
  <c r="AV198" i="1" s="1"/>
  <c r="Z197" i="1"/>
  <c r="L198" i="1" l="1"/>
  <c r="K198" i="1" s="1"/>
  <c r="AD198" i="1"/>
  <c r="AI198" i="1" s="1"/>
  <c r="AC198" i="1"/>
  <c r="AH198" i="1" s="1"/>
  <c r="AE198" i="1"/>
  <c r="AJ198" i="1" s="1"/>
  <c r="AB198" i="1"/>
  <c r="AG198" i="1" s="1"/>
  <c r="AA198" i="1"/>
  <c r="AF198" i="1" s="1"/>
  <c r="V198" i="1"/>
  <c r="T198" i="1"/>
  <c r="U198" i="1"/>
  <c r="S198" i="1"/>
  <c r="O198" i="1"/>
  <c r="M198" i="1" l="1"/>
  <c r="F198" i="1" s="1"/>
  <c r="AP198" i="1" s="1"/>
  <c r="H198" i="1" l="1"/>
  <c r="P198" i="1" s="1"/>
  <c r="X198" i="1"/>
  <c r="AO198" i="1"/>
  <c r="I198" i="1" l="1"/>
  <c r="G198" i="1" s="1"/>
  <c r="E199" i="1" l="1"/>
  <c r="AN199" i="1" s="1"/>
  <c r="C199" i="1"/>
  <c r="D199" i="1"/>
  <c r="Q198" i="1"/>
  <c r="R198" i="1" s="1"/>
  <c r="Y198" i="1" s="1"/>
  <c r="Z198" i="1" l="1"/>
  <c r="AQ198" i="1"/>
  <c r="AU199" i="1" s="1"/>
  <c r="AT198" i="1"/>
  <c r="AX199" i="1" s="1"/>
  <c r="AS198" i="1"/>
  <c r="AW199" i="1" s="1"/>
  <c r="AR198" i="1"/>
  <c r="AV199" i="1" s="1"/>
  <c r="L199" i="1" l="1"/>
  <c r="K199" i="1" s="1"/>
  <c r="AC199" i="1"/>
  <c r="AH199" i="1" s="1"/>
  <c r="AB199" i="1"/>
  <c r="AG199" i="1" s="1"/>
  <c r="AA199" i="1"/>
  <c r="AF199" i="1" s="1"/>
  <c r="AE199" i="1"/>
  <c r="AJ199" i="1" s="1"/>
  <c r="AD199" i="1"/>
  <c r="AI199" i="1" s="1"/>
  <c r="S199" i="1"/>
  <c r="O199" i="1"/>
  <c r="V199" i="1"/>
  <c r="U199" i="1"/>
  <c r="T199" i="1"/>
  <c r="M199" i="1" l="1"/>
  <c r="F199" i="1" s="1"/>
  <c r="AO199" i="1" s="1"/>
  <c r="AP199" i="1" l="1"/>
  <c r="X199" i="1"/>
  <c r="H199" i="1"/>
  <c r="I199" i="1" s="1"/>
  <c r="P199" i="1" l="1"/>
  <c r="D200" i="1"/>
  <c r="G199" i="1"/>
  <c r="C200" i="1"/>
  <c r="E200" i="1"/>
  <c r="AN200" i="1" l="1"/>
  <c r="Q199" i="1"/>
  <c r="R199" i="1" s="1"/>
  <c r="Y199" i="1" s="1"/>
  <c r="Z199" i="1" l="1"/>
  <c r="AQ199" i="1"/>
  <c r="AU200" i="1" s="1"/>
  <c r="AT199" i="1"/>
  <c r="AX200" i="1" s="1"/>
  <c r="AS199" i="1"/>
  <c r="AW200" i="1" s="1"/>
  <c r="AR199" i="1"/>
  <c r="AV200" i="1" s="1"/>
  <c r="L200" i="1" l="1"/>
  <c r="K200" i="1" s="1"/>
  <c r="AB200" i="1"/>
  <c r="AG200" i="1" s="1"/>
  <c r="AE200" i="1"/>
  <c r="AJ200" i="1" s="1"/>
  <c r="AA200" i="1"/>
  <c r="AF200" i="1" s="1"/>
  <c r="AD200" i="1"/>
  <c r="AI200" i="1" s="1"/>
  <c r="AC200" i="1"/>
  <c r="AH200" i="1" s="1"/>
  <c r="S200" i="1"/>
  <c r="O200" i="1"/>
  <c r="V200" i="1"/>
  <c r="T200" i="1"/>
  <c r="U200" i="1"/>
  <c r="M200" i="1" l="1"/>
  <c r="F200" i="1" s="1"/>
  <c r="AO200" i="1" s="1"/>
  <c r="AP200" i="1" l="1"/>
  <c r="X200" i="1"/>
  <c r="H200" i="1"/>
  <c r="I200" i="1" s="1"/>
  <c r="P200" i="1" l="1"/>
  <c r="D201" i="1"/>
  <c r="C201" i="1"/>
  <c r="E201" i="1"/>
  <c r="G200" i="1"/>
  <c r="Q200" i="1" l="1"/>
  <c r="R200" i="1" s="1"/>
  <c r="Y200" i="1" s="1"/>
  <c r="AN201" i="1"/>
  <c r="Z200" i="1" l="1"/>
  <c r="AS200" i="1"/>
  <c r="AW201" i="1" s="1"/>
  <c r="AR200" i="1"/>
  <c r="AV201" i="1" s="1"/>
  <c r="AQ200" i="1"/>
  <c r="AU201" i="1" s="1"/>
  <c r="AT200" i="1"/>
  <c r="AX201" i="1" s="1"/>
  <c r="L201" i="1" l="1"/>
  <c r="K201" i="1" s="1"/>
  <c r="AE201" i="1"/>
  <c r="AJ201" i="1" s="1"/>
  <c r="AA201" i="1"/>
  <c r="AF201" i="1" s="1"/>
  <c r="AD201" i="1"/>
  <c r="AI201" i="1" s="1"/>
  <c r="AC201" i="1"/>
  <c r="AH201" i="1" s="1"/>
  <c r="AB201" i="1"/>
  <c r="AG201" i="1" s="1"/>
  <c r="S201" i="1"/>
  <c r="O201" i="1"/>
  <c r="V201" i="1"/>
  <c r="T201" i="1"/>
  <c r="U201" i="1"/>
  <c r="M201" i="1" l="1"/>
  <c r="F201" i="1" s="1"/>
  <c r="AP201" i="1" l="1"/>
  <c r="AO201" i="1"/>
  <c r="H201" i="1"/>
  <c r="P201" i="1" s="1"/>
  <c r="X201" i="1"/>
  <c r="I201" i="1" l="1"/>
  <c r="E202" i="1" s="1"/>
  <c r="AN202" i="1" s="1"/>
  <c r="G201" i="1" l="1"/>
  <c r="Q201" i="1" s="1"/>
  <c r="R201" i="1" s="1"/>
  <c r="Y201" i="1" s="1"/>
  <c r="Z201" i="1" s="1"/>
  <c r="D202" i="1"/>
  <c r="C202" i="1"/>
  <c r="AT201" i="1" l="1"/>
  <c r="AX202" i="1" s="1"/>
  <c r="AS201" i="1"/>
  <c r="AW202" i="1" s="1"/>
  <c r="AR201" i="1"/>
  <c r="AV202" i="1" s="1"/>
  <c r="AQ201" i="1"/>
  <c r="AU202" i="1" s="1"/>
  <c r="L202" i="1" l="1"/>
  <c r="K202" i="1" s="1"/>
  <c r="AD202" i="1"/>
  <c r="AI202" i="1" s="1"/>
  <c r="U202" i="1"/>
  <c r="AE202" i="1"/>
  <c r="AJ202" i="1" s="1"/>
  <c r="AA202" i="1"/>
  <c r="AF202" i="1" s="1"/>
  <c r="AB202" i="1"/>
  <c r="AG202" i="1" s="1"/>
  <c r="AC202" i="1"/>
  <c r="AH202" i="1" s="1"/>
  <c r="O202" i="1"/>
  <c r="T202" i="1"/>
  <c r="S202" i="1"/>
  <c r="V202" i="1"/>
  <c r="M202" i="1" l="1"/>
  <c r="F202" i="1" s="1"/>
  <c r="X202" i="1" l="1"/>
  <c r="AP202" i="1"/>
  <c r="AO202" i="1"/>
  <c r="H202" i="1"/>
  <c r="P202" i="1" s="1"/>
  <c r="I202" i="1" l="1"/>
  <c r="D203" i="1" s="1"/>
  <c r="G202" i="1" l="1"/>
  <c r="Q202" i="1" s="1"/>
  <c r="R202" i="1" s="1"/>
  <c r="Y202" i="1" s="1"/>
  <c r="Z202" i="1" s="1"/>
  <c r="C203" i="1"/>
  <c r="E203" i="1"/>
  <c r="AN203" i="1" s="1"/>
  <c r="AR202" i="1" l="1"/>
  <c r="AV203" i="1" s="1"/>
  <c r="AS202" i="1"/>
  <c r="AW203" i="1" s="1"/>
  <c r="AQ202" i="1"/>
  <c r="AU203" i="1" s="1"/>
  <c r="AT202" i="1"/>
  <c r="AX203" i="1" s="1"/>
  <c r="L203" i="1" l="1"/>
  <c r="V203" i="1"/>
  <c r="AE203" i="1"/>
  <c r="AJ203" i="1" s="1"/>
  <c r="AC203" i="1"/>
  <c r="AH203" i="1" s="1"/>
  <c r="U203" i="1"/>
  <c r="AD203" i="1"/>
  <c r="AI203" i="1" s="1"/>
  <c r="T203" i="1"/>
  <c r="AA203" i="1"/>
  <c r="AF203" i="1" s="1"/>
  <c r="O203" i="1"/>
  <c r="S203" i="1"/>
  <c r="AB203" i="1"/>
  <c r="AG203" i="1" s="1"/>
  <c r="M203" i="1" l="1"/>
  <c r="F203" i="1" s="1"/>
  <c r="H203" i="1" s="1"/>
  <c r="P203" i="1" s="1"/>
  <c r="K203" i="1"/>
  <c r="AP203" i="1" l="1"/>
  <c r="I203" i="1"/>
  <c r="G203" i="1" s="1"/>
  <c r="Q203" i="1" s="1"/>
  <c r="AO203" i="1"/>
  <c r="X203" i="1"/>
  <c r="C204" i="1"/>
  <c r="E204" i="1"/>
  <c r="D204" i="1"/>
  <c r="R203" i="1" l="1"/>
  <c r="Y203" i="1" s="1"/>
  <c r="AN204" i="1"/>
  <c r="AT203" i="1" l="1"/>
  <c r="AX204" i="1" s="1"/>
  <c r="AS203" i="1"/>
  <c r="AW204" i="1" s="1"/>
  <c r="AR203" i="1"/>
  <c r="AV204" i="1" s="1"/>
  <c r="AQ203" i="1"/>
  <c r="AU204" i="1" s="1"/>
  <c r="Z203" i="1"/>
  <c r="L204" i="1" l="1"/>
  <c r="K204" i="1" s="1"/>
  <c r="AB204" i="1"/>
  <c r="AG204" i="1" s="1"/>
  <c r="AE204" i="1"/>
  <c r="AJ204" i="1" s="1"/>
  <c r="AA204" i="1"/>
  <c r="AF204" i="1" s="1"/>
  <c r="AD204" i="1"/>
  <c r="AI204" i="1" s="1"/>
  <c r="AC204" i="1"/>
  <c r="AH204" i="1" s="1"/>
  <c r="V204" i="1"/>
  <c r="U204" i="1"/>
  <c r="T204" i="1"/>
  <c r="S204" i="1"/>
  <c r="O204" i="1"/>
  <c r="M204" i="1" l="1"/>
  <c r="F204" i="1" s="1"/>
  <c r="AP204" i="1" l="1"/>
  <c r="AO204" i="1"/>
  <c r="H204" i="1"/>
  <c r="X204" i="1"/>
  <c r="I204" i="1" l="1"/>
  <c r="P204" i="1"/>
  <c r="E205" i="1" l="1"/>
  <c r="G204" i="1"/>
  <c r="Q204" i="1" s="1"/>
  <c r="C205" i="1"/>
  <c r="D205" i="1"/>
  <c r="R204" i="1" l="1"/>
  <c r="Y204" i="1" s="1"/>
  <c r="AN205" i="1"/>
  <c r="AT204" i="1" l="1"/>
  <c r="AX205" i="1" s="1"/>
  <c r="AS204" i="1"/>
  <c r="AW205" i="1" s="1"/>
  <c r="AR204" i="1"/>
  <c r="AV205" i="1" s="1"/>
  <c r="AQ204" i="1"/>
  <c r="AU205" i="1" s="1"/>
  <c r="Z204" i="1"/>
  <c r="L205" i="1" l="1"/>
  <c r="K205" i="1" s="1"/>
  <c r="AE205" i="1"/>
  <c r="AJ205" i="1" s="1"/>
  <c r="AA205" i="1"/>
  <c r="AF205" i="1" s="1"/>
  <c r="AD205" i="1"/>
  <c r="AI205" i="1" s="1"/>
  <c r="AC205" i="1"/>
  <c r="AH205" i="1" s="1"/>
  <c r="AB205" i="1"/>
  <c r="AG205" i="1" s="1"/>
  <c r="V205" i="1"/>
  <c r="U205" i="1"/>
  <c r="T205" i="1"/>
  <c r="S205" i="1"/>
  <c r="O205" i="1"/>
  <c r="M205" i="1" l="1"/>
  <c r="F205" i="1" s="1"/>
  <c r="AP205" i="1" l="1"/>
  <c r="AO205" i="1"/>
  <c r="H205" i="1"/>
  <c r="X205" i="1"/>
  <c r="I205" i="1" l="1"/>
  <c r="P205" i="1"/>
  <c r="G205" i="1" l="1"/>
  <c r="Q205" i="1" s="1"/>
  <c r="E206" i="1"/>
  <c r="C206" i="1"/>
  <c r="D206" i="1"/>
  <c r="AN206" i="1" l="1"/>
  <c r="R205" i="1"/>
  <c r="Y205" i="1" s="1"/>
  <c r="AT205" i="1" l="1"/>
  <c r="AX206" i="1" s="1"/>
  <c r="AS205" i="1"/>
  <c r="AW206" i="1" s="1"/>
  <c r="AR205" i="1"/>
  <c r="AV206" i="1" s="1"/>
  <c r="AQ205" i="1"/>
  <c r="AU206" i="1" s="1"/>
  <c r="Z205" i="1"/>
  <c r="L206" i="1" l="1"/>
  <c r="K206" i="1" s="1"/>
  <c r="AD206" i="1"/>
  <c r="AI206" i="1" s="1"/>
  <c r="AC206" i="1"/>
  <c r="AH206" i="1" s="1"/>
  <c r="AE206" i="1"/>
  <c r="AJ206" i="1" s="1"/>
  <c r="AB206" i="1"/>
  <c r="AG206" i="1" s="1"/>
  <c r="AA206" i="1"/>
  <c r="AF206" i="1" s="1"/>
  <c r="V206" i="1"/>
  <c r="U206" i="1"/>
  <c r="T206" i="1"/>
  <c r="S206" i="1"/>
  <c r="O206" i="1"/>
  <c r="M206" i="1" l="1"/>
  <c r="F206" i="1" s="1"/>
  <c r="AP206" i="1" l="1"/>
  <c r="AO206" i="1"/>
  <c r="X206" i="1"/>
  <c r="H206" i="1"/>
  <c r="I206" i="1" l="1"/>
  <c r="P206" i="1"/>
  <c r="E207" i="1" l="1"/>
  <c r="G206" i="1"/>
  <c r="Q206" i="1" s="1"/>
  <c r="C207" i="1"/>
  <c r="D207" i="1"/>
  <c r="R206" i="1" l="1"/>
  <c r="Y206" i="1" s="1"/>
  <c r="AN207" i="1"/>
  <c r="AT206" i="1" l="1"/>
  <c r="AX207" i="1" s="1"/>
  <c r="AS206" i="1"/>
  <c r="AW207" i="1" s="1"/>
  <c r="AR206" i="1"/>
  <c r="AV207" i="1" s="1"/>
  <c r="AQ206" i="1"/>
  <c r="AU207" i="1" s="1"/>
  <c r="Z206" i="1"/>
  <c r="L207" i="1" l="1"/>
  <c r="K207" i="1" s="1"/>
  <c r="AC207" i="1"/>
  <c r="AH207" i="1" s="1"/>
  <c r="AB207" i="1"/>
  <c r="AG207" i="1" s="1"/>
  <c r="AA207" i="1"/>
  <c r="AF207" i="1" s="1"/>
  <c r="AE207" i="1"/>
  <c r="AJ207" i="1" s="1"/>
  <c r="AD207" i="1"/>
  <c r="AI207" i="1" s="1"/>
  <c r="V207" i="1"/>
  <c r="U207" i="1"/>
  <c r="T207" i="1"/>
  <c r="S207" i="1"/>
  <c r="O207" i="1"/>
  <c r="M207" i="1" l="1"/>
  <c r="F207" i="1" s="1"/>
  <c r="AP207" i="1" l="1"/>
  <c r="AO207" i="1"/>
  <c r="X207" i="1"/>
  <c r="H207" i="1"/>
  <c r="I207" i="1" l="1"/>
  <c r="P207" i="1"/>
  <c r="G207" i="1" l="1"/>
  <c r="Q207" i="1" s="1"/>
  <c r="E208" i="1"/>
  <c r="C208" i="1"/>
  <c r="D208" i="1"/>
  <c r="AN208" i="1" l="1"/>
  <c r="R207" i="1"/>
  <c r="Y207" i="1" s="1"/>
  <c r="AT207" i="1" l="1"/>
  <c r="AX208" i="1" s="1"/>
  <c r="AS207" i="1"/>
  <c r="AW208" i="1" s="1"/>
  <c r="L208" i="1" s="1"/>
  <c r="K208" i="1" s="1"/>
  <c r="AR207" i="1"/>
  <c r="AV208" i="1" s="1"/>
  <c r="AQ207" i="1"/>
  <c r="AU208" i="1" s="1"/>
  <c r="Z207" i="1"/>
  <c r="AB208" i="1" l="1"/>
  <c r="AG208" i="1" s="1"/>
  <c r="AE208" i="1"/>
  <c r="AJ208" i="1" s="1"/>
  <c r="AA208" i="1"/>
  <c r="AF208" i="1" s="1"/>
  <c r="AD208" i="1"/>
  <c r="AI208" i="1" s="1"/>
  <c r="AC208" i="1"/>
  <c r="AH208" i="1" s="1"/>
  <c r="V208" i="1"/>
  <c r="U208" i="1"/>
  <c r="T208" i="1"/>
  <c r="S208" i="1"/>
  <c r="O208" i="1"/>
  <c r="M208" i="1" l="1"/>
  <c r="F208" i="1" s="1"/>
  <c r="AP208" i="1" l="1"/>
  <c r="AO208" i="1"/>
  <c r="X208" i="1"/>
  <c r="H208" i="1"/>
  <c r="I208" i="1" l="1"/>
  <c r="P208" i="1"/>
  <c r="G208" i="1" l="1"/>
  <c r="Q208" i="1" s="1"/>
  <c r="E209" i="1"/>
  <c r="C209" i="1"/>
  <c r="D209" i="1"/>
  <c r="AN209" i="1" l="1"/>
  <c r="R208" i="1"/>
  <c r="Y208" i="1" s="1"/>
  <c r="AT208" i="1" l="1"/>
  <c r="AX209" i="1" s="1"/>
  <c r="AS208" i="1"/>
  <c r="AW209" i="1" s="1"/>
  <c r="AR208" i="1"/>
  <c r="AV209" i="1" s="1"/>
  <c r="AQ208" i="1"/>
  <c r="AU209" i="1" s="1"/>
  <c r="Z208" i="1"/>
  <c r="L209" i="1" l="1"/>
  <c r="K209" i="1" s="1"/>
  <c r="AE209" i="1"/>
  <c r="AJ209" i="1" s="1"/>
  <c r="AA209" i="1"/>
  <c r="AF209" i="1" s="1"/>
  <c r="AD209" i="1"/>
  <c r="AI209" i="1" s="1"/>
  <c r="AC209" i="1"/>
  <c r="AH209" i="1" s="1"/>
  <c r="AB209" i="1"/>
  <c r="AG209" i="1" s="1"/>
  <c r="V209" i="1"/>
  <c r="U209" i="1"/>
  <c r="T209" i="1"/>
  <c r="S209" i="1"/>
  <c r="O209" i="1"/>
  <c r="M209" i="1" l="1"/>
  <c r="F209" i="1" s="1"/>
  <c r="AP209" i="1" l="1"/>
  <c r="AO209" i="1"/>
  <c r="X209" i="1"/>
  <c r="H209" i="1"/>
  <c r="I209" i="1" l="1"/>
  <c r="P209" i="1"/>
  <c r="C210" i="1" l="1"/>
  <c r="G209" i="1"/>
  <c r="Q209" i="1" s="1"/>
  <c r="E210" i="1"/>
  <c r="D210" i="1"/>
  <c r="AN210" i="1" l="1"/>
  <c r="R209" i="1"/>
  <c r="Y209" i="1" s="1"/>
  <c r="AT209" i="1" l="1"/>
  <c r="AX210" i="1" s="1"/>
  <c r="AS209" i="1"/>
  <c r="AW210" i="1" s="1"/>
  <c r="L210" i="1" s="1"/>
  <c r="K210" i="1" s="1"/>
  <c r="AR209" i="1"/>
  <c r="AV210" i="1" s="1"/>
  <c r="AQ209" i="1"/>
  <c r="AU210" i="1" s="1"/>
  <c r="Z209" i="1"/>
  <c r="AD210" i="1" l="1"/>
  <c r="AI210" i="1" s="1"/>
  <c r="AC210" i="1"/>
  <c r="AH210" i="1" s="1"/>
  <c r="AB210" i="1"/>
  <c r="AG210" i="1" s="1"/>
  <c r="AA210" i="1"/>
  <c r="AF210" i="1" s="1"/>
  <c r="AE210" i="1"/>
  <c r="AJ210" i="1" s="1"/>
  <c r="V210" i="1"/>
  <c r="U210" i="1"/>
  <c r="T210" i="1"/>
  <c r="S210" i="1"/>
  <c r="O210" i="1"/>
  <c r="M210" i="1" l="1"/>
  <c r="F210" i="1" s="1"/>
  <c r="AP210" i="1" l="1"/>
  <c r="AO210" i="1"/>
  <c r="X210" i="1"/>
  <c r="H210" i="1"/>
  <c r="I210" i="1" l="1"/>
  <c r="P210" i="1"/>
  <c r="C211" i="1" l="1"/>
  <c r="E211" i="1"/>
  <c r="G210" i="1"/>
  <c r="Q210" i="1" s="1"/>
  <c r="D211" i="1"/>
  <c r="AN211" i="1" l="1"/>
  <c r="R210" i="1"/>
  <c r="Y210" i="1" s="1"/>
  <c r="AT210" i="1" l="1"/>
  <c r="AX211" i="1" s="1"/>
  <c r="AS210" i="1"/>
  <c r="AW211" i="1" s="1"/>
  <c r="AR210" i="1"/>
  <c r="AV211" i="1" s="1"/>
  <c r="AQ210" i="1"/>
  <c r="AU211" i="1" s="1"/>
  <c r="Z210" i="1"/>
  <c r="L211" i="1" l="1"/>
  <c r="K211" i="1" s="1"/>
  <c r="AC211" i="1"/>
  <c r="AH211" i="1" s="1"/>
  <c r="AB211" i="1"/>
  <c r="AG211" i="1" s="1"/>
  <c r="AE211" i="1"/>
  <c r="AJ211" i="1" s="1"/>
  <c r="AD211" i="1"/>
  <c r="AI211" i="1" s="1"/>
  <c r="AA211" i="1"/>
  <c r="AF211" i="1" s="1"/>
  <c r="V211" i="1"/>
  <c r="U211" i="1"/>
  <c r="T211" i="1"/>
  <c r="S211" i="1"/>
  <c r="O211" i="1"/>
  <c r="M211" i="1" l="1"/>
  <c r="F211" i="1" s="1"/>
  <c r="AP211" i="1" l="1"/>
  <c r="AO211" i="1"/>
  <c r="X211" i="1"/>
  <c r="H211" i="1"/>
  <c r="P211" i="1" l="1"/>
  <c r="I211" i="1"/>
  <c r="C212" i="1" l="1"/>
  <c r="D212" i="1"/>
  <c r="G211" i="1"/>
  <c r="Q211" i="1" s="1"/>
  <c r="E212" i="1"/>
  <c r="AN212" i="1" l="1"/>
  <c r="R211" i="1"/>
  <c r="Y211" i="1" s="1"/>
  <c r="AT211" i="1" l="1"/>
  <c r="AX212" i="1" s="1"/>
  <c r="AS211" i="1"/>
  <c r="AW212" i="1" s="1"/>
  <c r="AR211" i="1"/>
  <c r="AV212" i="1" s="1"/>
  <c r="AQ211" i="1"/>
  <c r="AU212" i="1" s="1"/>
  <c r="Z211" i="1"/>
  <c r="L212" i="1" l="1"/>
  <c r="K212" i="1" s="1"/>
  <c r="AB212" i="1"/>
  <c r="AG212" i="1" s="1"/>
  <c r="AE212" i="1"/>
  <c r="AJ212" i="1" s="1"/>
  <c r="AA212" i="1"/>
  <c r="AF212" i="1" s="1"/>
  <c r="AD212" i="1"/>
  <c r="AI212" i="1" s="1"/>
  <c r="AC212" i="1"/>
  <c r="AH212" i="1" s="1"/>
  <c r="V212" i="1"/>
  <c r="U212" i="1"/>
  <c r="T212" i="1"/>
  <c r="S212" i="1"/>
  <c r="O212" i="1"/>
  <c r="M212" i="1" l="1"/>
  <c r="F212" i="1" s="1"/>
  <c r="AP212" i="1" l="1"/>
  <c r="AO212" i="1"/>
  <c r="X212" i="1"/>
  <c r="H212" i="1"/>
  <c r="P212" i="1" l="1"/>
  <c r="I212" i="1"/>
  <c r="G212" i="1" l="1"/>
  <c r="Q212" i="1" s="1"/>
  <c r="D213" i="1"/>
  <c r="E213" i="1"/>
  <c r="C213" i="1"/>
  <c r="AN213" i="1" l="1"/>
  <c r="R212" i="1"/>
  <c r="Y212" i="1" s="1"/>
  <c r="AT212" i="1" l="1"/>
  <c r="AX213" i="1" s="1"/>
  <c r="AS212" i="1"/>
  <c r="AW213" i="1" s="1"/>
  <c r="L213" i="1" s="1"/>
  <c r="K213" i="1" s="1"/>
  <c r="AR212" i="1"/>
  <c r="AV213" i="1" s="1"/>
  <c r="AQ212" i="1"/>
  <c r="AU213" i="1" s="1"/>
  <c r="Z212" i="1"/>
  <c r="AE213" i="1" l="1"/>
  <c r="AJ213" i="1" s="1"/>
  <c r="AA213" i="1"/>
  <c r="AF213" i="1" s="1"/>
  <c r="AD213" i="1"/>
  <c r="AI213" i="1" s="1"/>
  <c r="AC213" i="1"/>
  <c r="AH213" i="1" s="1"/>
  <c r="AB213" i="1"/>
  <c r="AG213" i="1" s="1"/>
  <c r="V213" i="1"/>
  <c r="U213" i="1"/>
  <c r="T213" i="1"/>
  <c r="S213" i="1"/>
  <c r="O213" i="1"/>
  <c r="M213" i="1" l="1"/>
  <c r="F213" i="1" s="1"/>
  <c r="AP213" i="1" l="1"/>
  <c r="AO213" i="1"/>
  <c r="H213" i="1"/>
  <c r="X213" i="1"/>
  <c r="I213" i="1" l="1"/>
  <c r="P213" i="1"/>
  <c r="E214" i="1" l="1"/>
  <c r="C214" i="1"/>
  <c r="D214" i="1"/>
  <c r="G213" i="1"/>
  <c r="Q213" i="1" s="1"/>
  <c r="R213" i="1" l="1"/>
  <c r="Y213" i="1" s="1"/>
  <c r="AN214" i="1"/>
  <c r="AT213" i="1" l="1"/>
  <c r="AX214" i="1" s="1"/>
  <c r="AS213" i="1"/>
  <c r="AW214" i="1" s="1"/>
  <c r="AR213" i="1"/>
  <c r="AV214" i="1" s="1"/>
  <c r="AQ213" i="1"/>
  <c r="AU214" i="1" s="1"/>
  <c r="Z213" i="1"/>
  <c r="L214" i="1" l="1"/>
  <c r="K214" i="1" s="1"/>
  <c r="AD214" i="1"/>
  <c r="AI214" i="1" s="1"/>
  <c r="AC214" i="1"/>
  <c r="AH214" i="1" s="1"/>
  <c r="AE214" i="1"/>
  <c r="AJ214" i="1" s="1"/>
  <c r="AB214" i="1"/>
  <c r="AG214" i="1" s="1"/>
  <c r="AA214" i="1"/>
  <c r="AF214" i="1" s="1"/>
  <c r="V214" i="1"/>
  <c r="U214" i="1"/>
  <c r="T214" i="1"/>
  <c r="S214" i="1"/>
  <c r="O214" i="1"/>
  <c r="M214" i="1" l="1"/>
  <c r="F214" i="1" s="1"/>
  <c r="AP214" i="1" l="1"/>
  <c r="AO214" i="1"/>
  <c r="X214" i="1"/>
  <c r="H214" i="1"/>
  <c r="I214" i="1" l="1"/>
  <c r="P214" i="1"/>
  <c r="G214" i="1" l="1"/>
  <c r="Q214" i="1" s="1"/>
  <c r="E215" i="1"/>
  <c r="C215" i="1"/>
  <c r="D215" i="1"/>
  <c r="AN215" i="1" l="1"/>
  <c r="R214" i="1"/>
  <c r="Y214" i="1" s="1"/>
  <c r="AT214" i="1" l="1"/>
  <c r="AX215" i="1" s="1"/>
  <c r="AS214" i="1"/>
  <c r="AW215" i="1" s="1"/>
  <c r="AR214" i="1"/>
  <c r="AV215" i="1" s="1"/>
  <c r="AQ214" i="1"/>
  <c r="AU215" i="1" s="1"/>
  <c r="Z214" i="1"/>
  <c r="L215" i="1" l="1"/>
  <c r="K215" i="1" s="1"/>
  <c r="AC215" i="1"/>
  <c r="AH215" i="1" s="1"/>
  <c r="AB215" i="1"/>
  <c r="AG215" i="1" s="1"/>
  <c r="AA215" i="1"/>
  <c r="AF215" i="1" s="1"/>
  <c r="AD215" i="1"/>
  <c r="AI215" i="1" s="1"/>
  <c r="AE215" i="1"/>
  <c r="AJ215" i="1" s="1"/>
  <c r="V215" i="1"/>
  <c r="U215" i="1"/>
  <c r="T215" i="1"/>
  <c r="S215" i="1"/>
  <c r="O215" i="1"/>
  <c r="M215" i="1" l="1"/>
  <c r="F215" i="1" s="1"/>
  <c r="AP215" i="1" l="1"/>
  <c r="AO215" i="1"/>
  <c r="X215" i="1"/>
  <c r="H215" i="1"/>
  <c r="I215" i="1" l="1"/>
  <c r="P215" i="1"/>
  <c r="E216" i="1" l="1"/>
  <c r="G215" i="1"/>
  <c r="Q215" i="1" s="1"/>
  <c r="C216" i="1"/>
  <c r="D216" i="1"/>
  <c r="R215" i="1" l="1"/>
  <c r="Y215" i="1" s="1"/>
  <c r="AN216" i="1"/>
  <c r="AT215" i="1" l="1"/>
  <c r="AX216" i="1" s="1"/>
  <c r="AS215" i="1"/>
  <c r="AW216" i="1" s="1"/>
  <c r="AR215" i="1"/>
  <c r="AV216" i="1" s="1"/>
  <c r="AQ215" i="1"/>
  <c r="AU216" i="1" s="1"/>
  <c r="Z215" i="1"/>
  <c r="L216" i="1" l="1"/>
  <c r="K216" i="1" s="1"/>
  <c r="AB216" i="1"/>
  <c r="AG216" i="1" s="1"/>
  <c r="AE216" i="1"/>
  <c r="AJ216" i="1" s="1"/>
  <c r="AA216" i="1"/>
  <c r="AF216" i="1" s="1"/>
  <c r="AD216" i="1"/>
  <c r="AI216" i="1" s="1"/>
  <c r="AC216" i="1"/>
  <c r="AH216" i="1" s="1"/>
  <c r="V216" i="1"/>
  <c r="U216" i="1"/>
  <c r="T216" i="1"/>
  <c r="S216" i="1"/>
  <c r="O216" i="1"/>
  <c r="M216" i="1" l="1"/>
  <c r="F216" i="1" s="1"/>
  <c r="AP216" i="1" l="1"/>
  <c r="AO216" i="1"/>
  <c r="X216" i="1"/>
  <c r="H216" i="1"/>
  <c r="P216" i="1" l="1"/>
  <c r="I216" i="1"/>
  <c r="C217" i="1" l="1"/>
  <c r="E217" i="1"/>
  <c r="G216" i="1"/>
  <c r="Q216" i="1" s="1"/>
  <c r="D217" i="1"/>
  <c r="AN217" i="1" l="1"/>
  <c r="R216" i="1"/>
  <c r="Y216" i="1" s="1"/>
  <c r="AT216" i="1" l="1"/>
  <c r="AX217" i="1" s="1"/>
  <c r="AS216" i="1"/>
  <c r="AW217" i="1" s="1"/>
  <c r="L217" i="1" s="1"/>
  <c r="K217" i="1" s="1"/>
  <c r="AR216" i="1"/>
  <c r="AV217" i="1" s="1"/>
  <c r="AQ216" i="1"/>
  <c r="AU217" i="1" s="1"/>
  <c r="Z216" i="1"/>
  <c r="AE217" i="1" l="1"/>
  <c r="AJ217" i="1" s="1"/>
  <c r="AA217" i="1"/>
  <c r="AF217" i="1" s="1"/>
  <c r="AD217" i="1"/>
  <c r="AI217" i="1" s="1"/>
  <c r="AC217" i="1"/>
  <c r="AH217" i="1" s="1"/>
  <c r="AB217" i="1"/>
  <c r="AG217" i="1" s="1"/>
  <c r="V217" i="1"/>
  <c r="U217" i="1"/>
  <c r="T217" i="1"/>
  <c r="S217" i="1"/>
  <c r="O217" i="1"/>
  <c r="M217" i="1" l="1"/>
  <c r="F217" i="1" s="1"/>
  <c r="AP217" i="1" l="1"/>
  <c r="AO217" i="1"/>
  <c r="H217" i="1"/>
  <c r="X217" i="1"/>
  <c r="P217" i="1" l="1"/>
  <c r="I217" i="1"/>
  <c r="G217" i="1" s="1"/>
  <c r="Q217" i="1" l="1"/>
  <c r="R217" i="1" s="1"/>
  <c r="Y217" i="1" s="1"/>
  <c r="D218" i="1"/>
  <c r="C218" i="1"/>
  <c r="E218" i="1"/>
  <c r="AN218" i="1" s="1"/>
  <c r="AT217" i="1" l="1"/>
  <c r="AX218" i="1" s="1"/>
  <c r="AS217" i="1"/>
  <c r="AW218" i="1" s="1"/>
  <c r="AR217" i="1"/>
  <c r="AV218" i="1" s="1"/>
  <c r="AQ217" i="1"/>
  <c r="AU218" i="1" s="1"/>
  <c r="Z217" i="1"/>
  <c r="L218" i="1" l="1"/>
  <c r="K218" i="1" s="1"/>
  <c r="AD218" i="1"/>
  <c r="AI218" i="1" s="1"/>
  <c r="AC218" i="1"/>
  <c r="AH218" i="1" s="1"/>
  <c r="AB218" i="1"/>
  <c r="AG218" i="1" s="1"/>
  <c r="AA218" i="1"/>
  <c r="AF218" i="1" s="1"/>
  <c r="AE218" i="1"/>
  <c r="AJ218" i="1" s="1"/>
  <c r="V218" i="1"/>
  <c r="U218" i="1"/>
  <c r="T218" i="1"/>
  <c r="S218" i="1"/>
  <c r="O218" i="1"/>
  <c r="M218" i="1" l="1"/>
  <c r="F218" i="1" s="1"/>
  <c r="AP218" i="1" l="1"/>
  <c r="AO218" i="1"/>
  <c r="X218" i="1"/>
  <c r="H218" i="1"/>
  <c r="I218" i="1" l="1"/>
  <c r="D219" i="1" s="1"/>
  <c r="P218" i="1"/>
  <c r="E219" i="1" l="1"/>
  <c r="AN219" i="1" s="1"/>
  <c r="C219" i="1"/>
  <c r="G218" i="1"/>
  <c r="Q218" i="1" s="1"/>
  <c r="R218" i="1" s="1"/>
  <c r="Y218" i="1" s="1"/>
  <c r="Z218" i="1" l="1"/>
  <c r="AT218" i="1"/>
  <c r="AX219" i="1" s="1"/>
  <c r="AS218" i="1"/>
  <c r="AW219" i="1" s="1"/>
  <c r="AR218" i="1"/>
  <c r="AV219" i="1" s="1"/>
  <c r="AQ218" i="1"/>
  <c r="AU219" i="1" s="1"/>
  <c r="L219" i="1" l="1"/>
  <c r="K219" i="1" s="1"/>
  <c r="AC219" i="1"/>
  <c r="AH219" i="1" s="1"/>
  <c r="AB219" i="1"/>
  <c r="AG219" i="1" s="1"/>
  <c r="AE219" i="1"/>
  <c r="AJ219" i="1" s="1"/>
  <c r="AD219" i="1"/>
  <c r="AI219" i="1" s="1"/>
  <c r="AA219" i="1"/>
  <c r="AF219" i="1" s="1"/>
  <c r="V219" i="1"/>
  <c r="U219" i="1"/>
  <c r="T219" i="1"/>
  <c r="S219" i="1"/>
  <c r="O219" i="1"/>
  <c r="M219" i="1" l="1"/>
  <c r="F219" i="1" s="1"/>
  <c r="AP219" i="1" l="1"/>
  <c r="AO219" i="1"/>
  <c r="H219" i="1"/>
  <c r="I219" i="1" s="1"/>
  <c r="X219" i="1"/>
  <c r="P219" i="1" l="1"/>
  <c r="G219" i="1"/>
  <c r="E220" i="1"/>
  <c r="C220" i="1"/>
  <c r="D220" i="1"/>
  <c r="Q219" i="1" l="1"/>
  <c r="R219" i="1" s="1"/>
  <c r="Y219" i="1" s="1"/>
  <c r="AN220" i="1"/>
  <c r="AT219" i="1" l="1"/>
  <c r="AX220" i="1" s="1"/>
  <c r="AS219" i="1"/>
  <c r="AW220" i="1" s="1"/>
  <c r="L220" i="1" s="1"/>
  <c r="K220" i="1" s="1"/>
  <c r="AR219" i="1"/>
  <c r="AV220" i="1" s="1"/>
  <c r="AQ219" i="1"/>
  <c r="AU220" i="1" s="1"/>
  <c r="Z219" i="1"/>
  <c r="AD220" i="1" l="1"/>
  <c r="AI220" i="1" s="1"/>
  <c r="AC220" i="1"/>
  <c r="AH220" i="1" s="1"/>
  <c r="AB220" i="1"/>
  <c r="AG220" i="1" s="1"/>
  <c r="AA220" i="1"/>
  <c r="AF220" i="1" s="1"/>
  <c r="AE220" i="1"/>
  <c r="AJ220" i="1" s="1"/>
  <c r="V220" i="1"/>
  <c r="U220" i="1"/>
  <c r="T220" i="1"/>
  <c r="S220" i="1"/>
  <c r="O220" i="1"/>
  <c r="M220" i="1" l="1"/>
  <c r="F220" i="1" s="1"/>
  <c r="AP220" i="1" l="1"/>
  <c r="AO220" i="1"/>
  <c r="X220" i="1"/>
  <c r="H220" i="1"/>
  <c r="I220" i="1" l="1"/>
  <c r="P220" i="1"/>
  <c r="C221" i="1" l="1"/>
  <c r="E221" i="1"/>
  <c r="G220" i="1"/>
  <c r="Q220" i="1" s="1"/>
  <c r="D221" i="1"/>
  <c r="R220" i="1" l="1"/>
  <c r="Y220" i="1" s="1"/>
  <c r="AN221" i="1"/>
  <c r="AT220" i="1" l="1"/>
  <c r="AX221" i="1" s="1"/>
  <c r="AS220" i="1"/>
  <c r="AW221" i="1" s="1"/>
  <c r="AR220" i="1"/>
  <c r="AV221" i="1" s="1"/>
  <c r="AQ220" i="1"/>
  <c r="AU221" i="1" s="1"/>
  <c r="Z220" i="1"/>
  <c r="L221" i="1" l="1"/>
  <c r="K221" i="1" s="1"/>
  <c r="AC221" i="1"/>
  <c r="AH221" i="1" s="1"/>
  <c r="AB221" i="1"/>
  <c r="AG221" i="1" s="1"/>
  <c r="AE221" i="1"/>
  <c r="AJ221" i="1" s="1"/>
  <c r="AD221" i="1"/>
  <c r="AI221" i="1" s="1"/>
  <c r="AA221" i="1"/>
  <c r="AF221" i="1" s="1"/>
  <c r="V221" i="1"/>
  <c r="U221" i="1"/>
  <c r="T221" i="1"/>
  <c r="S221" i="1"/>
  <c r="O221" i="1"/>
  <c r="M221" i="1" l="1"/>
  <c r="F221" i="1" s="1"/>
  <c r="AP221" i="1" l="1"/>
  <c r="AO221" i="1"/>
  <c r="X221" i="1"/>
  <c r="H221" i="1"/>
  <c r="P221" i="1" l="1"/>
  <c r="I221" i="1"/>
  <c r="E222" i="1" l="1"/>
  <c r="C222" i="1"/>
  <c r="G221" i="1"/>
  <c r="Q221" i="1" s="1"/>
  <c r="D222" i="1"/>
  <c r="R221" i="1" l="1"/>
  <c r="Y221" i="1" s="1"/>
  <c r="AN222" i="1"/>
  <c r="AT221" i="1" l="1"/>
  <c r="AX222" i="1" s="1"/>
  <c r="AS221" i="1"/>
  <c r="AW222" i="1" s="1"/>
  <c r="L222" i="1" s="1"/>
  <c r="K222" i="1" s="1"/>
  <c r="AR221" i="1"/>
  <c r="AV222" i="1" s="1"/>
  <c r="AQ221" i="1"/>
  <c r="AU222" i="1" s="1"/>
  <c r="Z221" i="1"/>
  <c r="AB222" i="1" l="1"/>
  <c r="AG222" i="1" s="1"/>
  <c r="AE222" i="1"/>
  <c r="AJ222" i="1" s="1"/>
  <c r="AA222" i="1"/>
  <c r="AF222" i="1" s="1"/>
  <c r="AD222" i="1"/>
  <c r="AI222" i="1" s="1"/>
  <c r="AC222" i="1"/>
  <c r="AH222" i="1" s="1"/>
  <c r="V222" i="1"/>
  <c r="U222" i="1"/>
  <c r="T222" i="1"/>
  <c r="S222" i="1"/>
  <c r="O222" i="1"/>
  <c r="M222" i="1" l="1"/>
  <c r="F222" i="1" s="1"/>
  <c r="AP222" i="1" l="1"/>
  <c r="AO222" i="1"/>
  <c r="X222" i="1"/>
  <c r="H222" i="1"/>
  <c r="I222" i="1" s="1"/>
  <c r="P222" i="1" l="1"/>
  <c r="D223" i="1"/>
  <c r="E223" i="1"/>
  <c r="C223" i="1"/>
  <c r="G222" i="1"/>
  <c r="Q222" i="1" l="1"/>
  <c r="R222" i="1" s="1"/>
  <c r="Y222" i="1" s="1"/>
  <c r="AN223" i="1"/>
  <c r="AT222" i="1" l="1"/>
  <c r="AX223" i="1" s="1"/>
  <c r="AS222" i="1"/>
  <c r="AW223" i="1" s="1"/>
  <c r="AR222" i="1"/>
  <c r="AV223" i="1" s="1"/>
  <c r="AQ222" i="1"/>
  <c r="AU223" i="1" s="1"/>
  <c r="Z222" i="1"/>
  <c r="L223" i="1" l="1"/>
  <c r="K223" i="1" s="1"/>
  <c r="AE223" i="1"/>
  <c r="AJ223" i="1" s="1"/>
  <c r="AA223" i="1"/>
  <c r="AF223" i="1" s="1"/>
  <c r="AD223" i="1"/>
  <c r="AI223" i="1" s="1"/>
  <c r="AC223" i="1"/>
  <c r="AH223" i="1" s="1"/>
  <c r="AB223" i="1"/>
  <c r="AG223" i="1" s="1"/>
  <c r="V223" i="1"/>
  <c r="U223" i="1"/>
  <c r="T223" i="1"/>
  <c r="S223" i="1"/>
  <c r="O223" i="1"/>
  <c r="M223" i="1" l="1"/>
  <c r="F223" i="1" s="1"/>
  <c r="AP223" i="1" l="1"/>
  <c r="AO223" i="1"/>
  <c r="X223" i="1"/>
  <c r="H223" i="1"/>
  <c r="I223" i="1" l="1"/>
  <c r="E224" i="1" s="1"/>
  <c r="AN224" i="1" s="1"/>
  <c r="P223" i="1"/>
  <c r="D224" i="1" l="1"/>
  <c r="C224" i="1"/>
  <c r="G223" i="1"/>
  <c r="Q223" i="1" l="1"/>
  <c r="R223" i="1" s="1"/>
  <c r="Y223" i="1" s="1"/>
  <c r="Z223" i="1" l="1"/>
  <c r="AS223" i="1"/>
  <c r="AW224" i="1" s="1"/>
  <c r="AR223" i="1"/>
  <c r="AV224" i="1" s="1"/>
  <c r="AQ223" i="1"/>
  <c r="AU224" i="1" s="1"/>
  <c r="AT223" i="1"/>
  <c r="AX224" i="1" s="1"/>
  <c r="L224" i="1" l="1"/>
  <c r="K224" i="1" s="1"/>
  <c r="AD224" i="1"/>
  <c r="AI224" i="1" s="1"/>
  <c r="AC224" i="1"/>
  <c r="AH224" i="1" s="1"/>
  <c r="AE224" i="1"/>
  <c r="AJ224" i="1" s="1"/>
  <c r="AB224" i="1"/>
  <c r="AG224" i="1" s="1"/>
  <c r="AA224" i="1"/>
  <c r="AF224" i="1" s="1"/>
  <c r="V224" i="1"/>
  <c r="U224" i="1"/>
  <c r="T224" i="1"/>
  <c r="S224" i="1"/>
  <c r="O224" i="1"/>
  <c r="M224" i="1" l="1"/>
  <c r="F224" i="1" s="1"/>
  <c r="AP224" i="1" l="1"/>
  <c r="AO224" i="1"/>
  <c r="H224" i="1"/>
  <c r="I224" i="1" s="1"/>
  <c r="C225" i="1" s="1"/>
  <c r="X224" i="1"/>
  <c r="P224" i="1" l="1"/>
  <c r="D225" i="1"/>
  <c r="E225" i="1"/>
  <c r="AN225" i="1" s="1"/>
  <c r="G224" i="1"/>
  <c r="Q224" i="1" l="1"/>
  <c r="R224" i="1" s="1"/>
  <c r="Y224" i="1" s="1"/>
  <c r="Z224" i="1" s="1"/>
  <c r="AQ224" i="1" l="1"/>
  <c r="AU225" i="1" s="1"/>
  <c r="AR224" i="1"/>
  <c r="AV225" i="1" s="1"/>
  <c r="AS224" i="1"/>
  <c r="AW225" i="1" s="1"/>
  <c r="AT224" i="1"/>
  <c r="AX225" i="1" s="1"/>
  <c r="L225" i="1" l="1"/>
  <c r="K225" i="1" s="1"/>
  <c r="U225" i="1"/>
  <c r="S225" i="1"/>
  <c r="T225" i="1"/>
  <c r="V225" i="1"/>
  <c r="AC225" i="1"/>
  <c r="AH225" i="1" s="1"/>
  <c r="O225" i="1"/>
  <c r="AA225" i="1"/>
  <c r="AF225" i="1" s="1"/>
  <c r="M225" i="1"/>
  <c r="F225" i="1" s="1"/>
  <c r="AB225" i="1"/>
  <c r="AG225" i="1" s="1"/>
  <c r="AE225" i="1"/>
  <c r="AJ225" i="1" s="1"/>
  <c r="AD225" i="1"/>
  <c r="AI225" i="1" s="1"/>
  <c r="AP225" i="1" l="1"/>
  <c r="AO225" i="1"/>
  <c r="H225" i="1"/>
  <c r="I225" i="1" s="1"/>
  <c r="X225" i="1"/>
  <c r="P225" i="1" l="1"/>
  <c r="D226" i="1"/>
  <c r="C226" i="1"/>
  <c r="G225" i="1"/>
  <c r="E226" i="1"/>
  <c r="Q225" i="1" l="1"/>
  <c r="R225" i="1" s="1"/>
  <c r="Y225" i="1" s="1"/>
  <c r="AN226" i="1"/>
  <c r="AT225" i="1" l="1"/>
  <c r="AX226" i="1" s="1"/>
  <c r="AS225" i="1"/>
  <c r="AW226" i="1" s="1"/>
  <c r="L226" i="1" s="1"/>
  <c r="K226" i="1" s="1"/>
  <c r="AR225" i="1"/>
  <c r="AV226" i="1" s="1"/>
  <c r="AQ225" i="1"/>
  <c r="AU226" i="1" s="1"/>
  <c r="Z225" i="1"/>
  <c r="AB226" i="1" l="1"/>
  <c r="AG226" i="1" s="1"/>
  <c r="AE226" i="1"/>
  <c r="AJ226" i="1" s="1"/>
  <c r="AA226" i="1"/>
  <c r="AF226" i="1" s="1"/>
  <c r="AD226" i="1"/>
  <c r="AI226" i="1" s="1"/>
  <c r="AC226" i="1"/>
  <c r="AH226" i="1" s="1"/>
  <c r="V226" i="1"/>
  <c r="U226" i="1"/>
  <c r="T226" i="1"/>
  <c r="S226" i="1"/>
  <c r="O226" i="1"/>
  <c r="M226" i="1" l="1"/>
  <c r="F226" i="1" s="1"/>
  <c r="AP226" i="1" l="1"/>
  <c r="AO226" i="1"/>
  <c r="H226" i="1"/>
  <c r="X226" i="1"/>
  <c r="P226" i="1" l="1"/>
  <c r="I226" i="1"/>
  <c r="E227" i="1" s="1"/>
  <c r="D227" i="1" l="1"/>
  <c r="G226" i="1"/>
  <c r="Q226" i="1" s="1"/>
  <c r="R226" i="1" s="1"/>
  <c r="Y226" i="1" s="1"/>
  <c r="C227" i="1"/>
  <c r="AN227" i="1"/>
  <c r="AT226" i="1" l="1"/>
  <c r="AX227" i="1" s="1"/>
  <c r="AS226" i="1"/>
  <c r="AW227" i="1" s="1"/>
  <c r="L227" i="1" s="1"/>
  <c r="K227" i="1" s="1"/>
  <c r="AR226" i="1"/>
  <c r="AV227" i="1" s="1"/>
  <c r="AQ226" i="1"/>
  <c r="AU227" i="1" s="1"/>
  <c r="AE227" i="1" l="1"/>
  <c r="AJ227" i="1" s="1"/>
  <c r="AA227" i="1"/>
  <c r="AF227" i="1" s="1"/>
  <c r="AD227" i="1"/>
  <c r="AI227" i="1" s="1"/>
  <c r="AC227" i="1"/>
  <c r="AH227" i="1" s="1"/>
  <c r="AB227" i="1"/>
  <c r="AG227" i="1" s="1"/>
  <c r="Z226" i="1"/>
  <c r="V227" i="1"/>
  <c r="U227" i="1"/>
  <c r="T227" i="1"/>
  <c r="S227" i="1"/>
  <c r="O227" i="1"/>
  <c r="M227" i="1" l="1"/>
  <c r="F227" i="1" s="1"/>
  <c r="AP227" i="1" l="1"/>
  <c r="AO227" i="1"/>
  <c r="H227" i="1"/>
  <c r="P227" i="1" s="1"/>
  <c r="X227" i="1"/>
  <c r="I227" i="1" l="1"/>
  <c r="E228" i="1" s="1"/>
  <c r="D228" i="1" l="1"/>
  <c r="G227" i="1"/>
  <c r="Q227" i="1" s="1"/>
  <c r="R227" i="1" s="1"/>
  <c r="Y227" i="1" s="1"/>
  <c r="C228" i="1"/>
  <c r="AN228" i="1"/>
  <c r="AT227" i="1" l="1"/>
  <c r="AX228" i="1" s="1"/>
  <c r="AS227" i="1"/>
  <c r="AW228" i="1" s="1"/>
  <c r="AR227" i="1"/>
  <c r="AV228" i="1" s="1"/>
  <c r="AQ227" i="1"/>
  <c r="AU228" i="1" s="1"/>
  <c r="Z227" i="1"/>
  <c r="L228" i="1" l="1"/>
  <c r="K228" i="1" s="1"/>
  <c r="AD228" i="1"/>
  <c r="AI228" i="1" s="1"/>
  <c r="AC228" i="1"/>
  <c r="AH228" i="1" s="1"/>
  <c r="AB228" i="1"/>
  <c r="AG228" i="1" s="1"/>
  <c r="AA228" i="1"/>
  <c r="AF228" i="1" s="1"/>
  <c r="AE228" i="1"/>
  <c r="AJ228" i="1" s="1"/>
  <c r="V228" i="1"/>
  <c r="U228" i="1"/>
  <c r="T228" i="1"/>
  <c r="S228" i="1"/>
  <c r="O228" i="1"/>
  <c r="M228" i="1" l="1"/>
  <c r="F228" i="1" s="1"/>
  <c r="AP228" i="1" l="1"/>
  <c r="AO228" i="1"/>
  <c r="H228" i="1"/>
  <c r="I228" i="1" s="1"/>
  <c r="X228" i="1"/>
  <c r="P228" i="1" l="1"/>
  <c r="E229" i="1"/>
  <c r="C229" i="1"/>
  <c r="D229" i="1"/>
  <c r="G228" i="1"/>
  <c r="Q228" i="1" l="1"/>
  <c r="R228" i="1" s="1"/>
  <c r="Y228" i="1" s="1"/>
  <c r="AN229" i="1"/>
  <c r="AT228" i="1" l="1"/>
  <c r="AX229" i="1" s="1"/>
  <c r="AS228" i="1"/>
  <c r="AW229" i="1" s="1"/>
  <c r="AR228" i="1"/>
  <c r="AV229" i="1" s="1"/>
  <c r="AQ228" i="1"/>
  <c r="AU229" i="1" s="1"/>
  <c r="Z228" i="1"/>
  <c r="L229" i="1" l="1"/>
  <c r="K229" i="1" s="1"/>
  <c r="AC229" i="1"/>
  <c r="AH229" i="1" s="1"/>
  <c r="AB229" i="1"/>
  <c r="AG229" i="1" s="1"/>
  <c r="AE229" i="1"/>
  <c r="AJ229" i="1" s="1"/>
  <c r="AD229" i="1"/>
  <c r="AI229" i="1" s="1"/>
  <c r="AA229" i="1"/>
  <c r="AF229" i="1" s="1"/>
  <c r="V229" i="1"/>
  <c r="U229" i="1"/>
  <c r="T229" i="1"/>
  <c r="S229" i="1"/>
  <c r="O229" i="1"/>
  <c r="M229" i="1" l="1"/>
  <c r="F229" i="1" s="1"/>
  <c r="AP229" i="1" l="1"/>
  <c r="AO229" i="1"/>
  <c r="X229" i="1"/>
  <c r="H229" i="1"/>
  <c r="I229" i="1" s="1"/>
  <c r="P229" i="1" l="1"/>
  <c r="D230" i="1"/>
  <c r="E230" i="1"/>
  <c r="C230" i="1"/>
  <c r="G229" i="1"/>
  <c r="Q229" i="1" l="1"/>
  <c r="R229" i="1" s="1"/>
  <c r="Y229" i="1" s="1"/>
  <c r="AN230" i="1"/>
  <c r="AT229" i="1" l="1"/>
  <c r="AX230" i="1" s="1"/>
  <c r="AS229" i="1"/>
  <c r="AW230" i="1" s="1"/>
  <c r="L230" i="1" s="1"/>
  <c r="K230" i="1" s="1"/>
  <c r="AR229" i="1"/>
  <c r="AV230" i="1" s="1"/>
  <c r="AQ229" i="1"/>
  <c r="AU230" i="1" s="1"/>
  <c r="Z229" i="1"/>
  <c r="AB230" i="1" l="1"/>
  <c r="AG230" i="1" s="1"/>
  <c r="AE230" i="1"/>
  <c r="AJ230" i="1" s="1"/>
  <c r="AA230" i="1"/>
  <c r="AF230" i="1" s="1"/>
  <c r="AD230" i="1"/>
  <c r="AI230" i="1" s="1"/>
  <c r="AC230" i="1"/>
  <c r="AH230" i="1" s="1"/>
  <c r="V230" i="1"/>
  <c r="U230" i="1"/>
  <c r="T230" i="1"/>
  <c r="S230" i="1"/>
  <c r="O230" i="1"/>
  <c r="M230" i="1" l="1"/>
  <c r="F230" i="1" s="1"/>
  <c r="AP230" i="1" l="1"/>
  <c r="AO230" i="1"/>
  <c r="H230" i="1"/>
  <c r="P230" i="1" s="1"/>
  <c r="X230" i="1"/>
  <c r="I230" i="1" l="1"/>
  <c r="G230" i="1" s="1"/>
  <c r="Q230" i="1" s="1"/>
  <c r="D231" i="1" l="1"/>
  <c r="C231" i="1"/>
  <c r="E231" i="1"/>
  <c r="AN231" i="1" s="1"/>
  <c r="R230" i="1"/>
  <c r="Y230" i="1" s="1"/>
  <c r="AT230" i="1" l="1"/>
  <c r="AX231" i="1" s="1"/>
  <c r="AS230" i="1"/>
  <c r="AW231" i="1" s="1"/>
  <c r="AR230" i="1"/>
  <c r="AV231" i="1" s="1"/>
  <c r="AQ230" i="1"/>
  <c r="AU231" i="1" s="1"/>
  <c r="Z230" i="1"/>
  <c r="L231" i="1" l="1"/>
  <c r="K231" i="1" s="1"/>
  <c r="AE231" i="1"/>
  <c r="AJ231" i="1" s="1"/>
  <c r="AA231" i="1"/>
  <c r="AF231" i="1" s="1"/>
  <c r="AD231" i="1"/>
  <c r="AI231" i="1" s="1"/>
  <c r="AC231" i="1"/>
  <c r="AH231" i="1" s="1"/>
  <c r="AB231" i="1"/>
  <c r="AG231" i="1" s="1"/>
  <c r="V231" i="1"/>
  <c r="U231" i="1"/>
  <c r="T231" i="1"/>
  <c r="S231" i="1"/>
  <c r="O231" i="1"/>
  <c r="M231" i="1" l="1"/>
  <c r="F231" i="1" s="1"/>
  <c r="AP231" i="1" l="1"/>
  <c r="AO231" i="1"/>
  <c r="H231" i="1"/>
  <c r="X231" i="1"/>
  <c r="P231" i="1" l="1"/>
  <c r="I231" i="1"/>
  <c r="G231" i="1" s="1"/>
  <c r="E232" i="1" l="1"/>
  <c r="AN232" i="1" s="1"/>
  <c r="C232" i="1"/>
  <c r="Q231" i="1"/>
  <c r="R231" i="1" s="1"/>
  <c r="Y231" i="1" s="1"/>
  <c r="D232" i="1"/>
  <c r="AT231" i="1" l="1"/>
  <c r="AX232" i="1" s="1"/>
  <c r="AS231" i="1"/>
  <c r="AW232" i="1" s="1"/>
  <c r="AR231" i="1"/>
  <c r="AV232" i="1" s="1"/>
  <c r="AQ231" i="1"/>
  <c r="AU232" i="1" s="1"/>
  <c r="Z231" i="1"/>
  <c r="L232" i="1" l="1"/>
  <c r="K232" i="1" s="1"/>
  <c r="AD232" i="1"/>
  <c r="AI232" i="1" s="1"/>
  <c r="AC232" i="1"/>
  <c r="AH232" i="1" s="1"/>
  <c r="AE232" i="1"/>
  <c r="AJ232" i="1" s="1"/>
  <c r="AB232" i="1"/>
  <c r="AG232" i="1" s="1"/>
  <c r="AA232" i="1"/>
  <c r="AF232" i="1" s="1"/>
  <c r="V232" i="1"/>
  <c r="U232" i="1"/>
  <c r="T232" i="1"/>
  <c r="S232" i="1"/>
  <c r="O232" i="1"/>
  <c r="M232" i="1" l="1"/>
  <c r="F232" i="1" s="1"/>
  <c r="AP232" i="1" l="1"/>
  <c r="AO232" i="1"/>
  <c r="X232" i="1"/>
  <c r="H232" i="1"/>
  <c r="P232" i="1" l="1"/>
  <c r="I232" i="1"/>
  <c r="C233" i="1" l="1"/>
  <c r="G232" i="1"/>
  <c r="Q232" i="1" s="1"/>
  <c r="D233" i="1"/>
  <c r="E233" i="1"/>
  <c r="R232" i="1" l="1"/>
  <c r="Y232" i="1" s="1"/>
  <c r="AN233" i="1"/>
  <c r="Z232" i="1" l="1"/>
  <c r="AS232" i="1"/>
  <c r="AW233" i="1" s="1"/>
  <c r="AR232" i="1"/>
  <c r="AV233" i="1" s="1"/>
  <c r="AQ232" i="1"/>
  <c r="AU233" i="1" s="1"/>
  <c r="AT232" i="1"/>
  <c r="AX233" i="1" s="1"/>
  <c r="L233" i="1" l="1"/>
  <c r="K233" i="1" s="1"/>
  <c r="AC233" i="1"/>
  <c r="AH233" i="1" s="1"/>
  <c r="AB233" i="1"/>
  <c r="AG233" i="1" s="1"/>
  <c r="AA233" i="1"/>
  <c r="AE233" i="1"/>
  <c r="AJ233" i="1" s="1"/>
  <c r="AD233" i="1"/>
  <c r="AI233" i="1" s="1"/>
  <c r="V233" i="1"/>
  <c r="U233" i="1"/>
  <c r="T233" i="1"/>
  <c r="S233" i="1"/>
  <c r="O233" i="1"/>
  <c r="AF233" i="1" l="1"/>
  <c r="M233" i="1" s="1"/>
  <c r="F233" i="1" s="1"/>
  <c r="AP233" i="1" l="1"/>
  <c r="AO233" i="1"/>
  <c r="H233" i="1"/>
  <c r="P233" i="1" s="1"/>
  <c r="X233" i="1"/>
  <c r="I233" i="1" l="1"/>
  <c r="G233" i="1" s="1"/>
  <c r="D234" i="1" l="1"/>
  <c r="E234" i="1"/>
  <c r="AN234" i="1" s="1"/>
  <c r="C234" i="1"/>
  <c r="Q233" i="1"/>
  <c r="R233" i="1" s="1"/>
  <c r="Y233" i="1" s="1"/>
  <c r="AR233" i="1" l="1"/>
  <c r="AV234" i="1" s="1"/>
  <c r="AQ233" i="1"/>
  <c r="AU234" i="1" s="1"/>
  <c r="AS233" i="1"/>
  <c r="AW234" i="1" s="1"/>
  <c r="AT233" i="1"/>
  <c r="AX234" i="1" s="1"/>
  <c r="Z233" i="1"/>
  <c r="L234" i="1" l="1"/>
  <c r="K234" i="1" s="1"/>
  <c r="AB234" i="1"/>
  <c r="AG234" i="1" s="1"/>
  <c r="AE234" i="1"/>
  <c r="AJ234" i="1" s="1"/>
  <c r="AA234" i="1"/>
  <c r="AF234" i="1" s="1"/>
  <c r="AD234" i="1"/>
  <c r="AI234" i="1" s="1"/>
  <c r="AC234" i="1"/>
  <c r="AH234" i="1" s="1"/>
  <c r="V234" i="1"/>
  <c r="U234" i="1"/>
  <c r="T234" i="1"/>
  <c r="S234" i="1"/>
  <c r="O234" i="1"/>
  <c r="M234" i="1" l="1"/>
  <c r="F234" i="1" s="1"/>
  <c r="AP234" i="1" l="1"/>
  <c r="AO234" i="1"/>
  <c r="H234" i="1"/>
  <c r="I234" i="1" s="1"/>
  <c r="E235" i="1" s="1"/>
  <c r="AN235" i="1" s="1"/>
  <c r="X234" i="1"/>
  <c r="C235" i="1" l="1"/>
  <c r="D235" i="1"/>
  <c r="G234" i="1"/>
  <c r="P234" i="1"/>
  <c r="Q234" i="1" l="1"/>
  <c r="R234" i="1" s="1"/>
  <c r="Y234" i="1" s="1"/>
  <c r="Z234" i="1" s="1"/>
  <c r="AQ234" i="1" l="1"/>
  <c r="AU235" i="1" s="1"/>
  <c r="AR234" i="1"/>
  <c r="AV235" i="1" s="1"/>
  <c r="AS234" i="1"/>
  <c r="AW235" i="1" s="1"/>
  <c r="AT234" i="1"/>
  <c r="AX235" i="1" s="1"/>
  <c r="L235" i="1" l="1"/>
  <c r="K235" i="1" s="1"/>
  <c r="O235" i="1"/>
  <c r="T235" i="1"/>
  <c r="AC235" i="1"/>
  <c r="AH235" i="1" s="1"/>
  <c r="AA235" i="1"/>
  <c r="AF235" i="1" s="1"/>
  <c r="U235" i="1"/>
  <c r="AE235" i="1"/>
  <c r="AJ235" i="1" s="1"/>
  <c r="AB235" i="1"/>
  <c r="AG235" i="1" s="1"/>
  <c r="AD235" i="1"/>
  <c r="AI235" i="1" s="1"/>
  <c r="V235" i="1"/>
  <c r="S235" i="1"/>
  <c r="M235" i="1" l="1"/>
  <c r="F235" i="1" s="1"/>
  <c r="H235" i="1" s="1"/>
  <c r="I235" i="1" s="1"/>
  <c r="G235" i="1" s="1"/>
  <c r="E236" i="1" l="1"/>
  <c r="AN236" i="1" s="1"/>
  <c r="P235" i="1"/>
  <c r="Q235" i="1" s="1"/>
  <c r="R235" i="1" s="1"/>
  <c r="Y235" i="1" s="1"/>
  <c r="AO235" i="1"/>
  <c r="C236" i="1"/>
  <c r="AP235" i="1"/>
  <c r="D236" i="1"/>
  <c r="X235" i="1"/>
  <c r="AT235" i="1" l="1"/>
  <c r="AX236" i="1" s="1"/>
  <c r="AS235" i="1"/>
  <c r="AW236" i="1" s="1"/>
  <c r="AR235" i="1"/>
  <c r="AV236" i="1" s="1"/>
  <c r="AQ235" i="1"/>
  <c r="AU236" i="1" s="1"/>
  <c r="Z235" i="1"/>
  <c r="L236" i="1" l="1"/>
  <c r="K236" i="1" s="1"/>
  <c r="AD236" i="1"/>
  <c r="AI236" i="1" s="1"/>
  <c r="AC236" i="1"/>
  <c r="AH236" i="1" s="1"/>
  <c r="AB236" i="1"/>
  <c r="AG236" i="1" s="1"/>
  <c r="AA236" i="1"/>
  <c r="AF236" i="1" s="1"/>
  <c r="AE236" i="1"/>
  <c r="AJ236" i="1" s="1"/>
  <c r="V236" i="1"/>
  <c r="U236" i="1"/>
  <c r="T236" i="1"/>
  <c r="S236" i="1"/>
  <c r="O236" i="1"/>
  <c r="M236" i="1" l="1"/>
  <c r="F236" i="1" s="1"/>
  <c r="AP236" i="1" l="1"/>
  <c r="AO236" i="1"/>
  <c r="X236" i="1"/>
  <c r="H236" i="1"/>
  <c r="I236" i="1" s="1"/>
  <c r="P236" i="1" l="1"/>
  <c r="E237" i="1"/>
  <c r="D237" i="1"/>
  <c r="G236" i="1"/>
  <c r="C237" i="1"/>
  <c r="Q236" i="1" l="1"/>
  <c r="R236" i="1" s="1"/>
  <c r="Y236" i="1" s="1"/>
  <c r="AN237" i="1"/>
  <c r="AT236" i="1" l="1"/>
  <c r="AX237" i="1" s="1"/>
  <c r="AS236" i="1"/>
  <c r="AW237" i="1" s="1"/>
  <c r="L237" i="1" s="1"/>
  <c r="K237" i="1" s="1"/>
  <c r="AR236" i="1"/>
  <c r="AV237" i="1" s="1"/>
  <c r="AQ236" i="1"/>
  <c r="AU237" i="1" s="1"/>
  <c r="Z236" i="1"/>
  <c r="AC237" i="1" l="1"/>
  <c r="AH237" i="1" s="1"/>
  <c r="AB237" i="1"/>
  <c r="AG237" i="1" s="1"/>
  <c r="AE237" i="1"/>
  <c r="AJ237" i="1" s="1"/>
  <c r="AD237" i="1"/>
  <c r="AI237" i="1" s="1"/>
  <c r="AA237" i="1"/>
  <c r="AF237" i="1" s="1"/>
  <c r="V237" i="1"/>
  <c r="U237" i="1"/>
  <c r="T237" i="1"/>
  <c r="S237" i="1"/>
  <c r="O237" i="1"/>
  <c r="M237" i="1" l="1"/>
  <c r="F237" i="1" s="1"/>
  <c r="AP237" i="1" l="1"/>
  <c r="AO237" i="1"/>
  <c r="H237" i="1"/>
  <c r="I237" i="1" s="1"/>
  <c r="E238" i="1" s="1"/>
  <c r="X237" i="1"/>
  <c r="C238" i="1" l="1"/>
  <c r="P237" i="1"/>
  <c r="G237" i="1"/>
  <c r="D238" i="1"/>
  <c r="AN238" i="1"/>
  <c r="Q237" i="1" l="1"/>
  <c r="R237" i="1" s="1"/>
  <c r="Y237" i="1" s="1"/>
  <c r="AS237" i="1" l="1"/>
  <c r="AW238" i="1" s="1"/>
  <c r="AT237" i="1"/>
  <c r="AX238" i="1" s="1"/>
  <c r="AQ237" i="1"/>
  <c r="AU238" i="1" s="1"/>
  <c r="AR237" i="1"/>
  <c r="AV238" i="1" s="1"/>
  <c r="Z237" i="1"/>
  <c r="L238" i="1" l="1"/>
  <c r="K238" i="1" s="1"/>
  <c r="AE238" i="1"/>
  <c r="AJ238" i="1" s="1"/>
  <c r="AD238" i="1"/>
  <c r="AI238" i="1" s="1"/>
  <c r="V238" i="1"/>
  <c r="AA238" i="1"/>
  <c r="AF238" i="1" s="1"/>
  <c r="AC238" i="1"/>
  <c r="AH238" i="1" s="1"/>
  <c r="S238" i="1"/>
  <c r="AB238" i="1"/>
  <c r="AG238" i="1" s="1"/>
  <c r="T238" i="1"/>
  <c r="U238" i="1"/>
  <c r="O238" i="1"/>
  <c r="M238" i="1" l="1"/>
  <c r="F238" i="1" s="1"/>
  <c r="H238" i="1" s="1"/>
  <c r="I238" i="1" s="1"/>
  <c r="C239" i="1" s="1"/>
  <c r="X238" i="1" l="1"/>
  <c r="AP238" i="1"/>
  <c r="AO238" i="1"/>
  <c r="P238" i="1"/>
  <c r="G238" i="1"/>
  <c r="D239" i="1"/>
  <c r="E239" i="1"/>
  <c r="AN239" i="1" s="1"/>
  <c r="Q238" i="1" l="1"/>
  <c r="R238" i="1" s="1"/>
  <c r="Y238" i="1" s="1"/>
  <c r="Z238" i="1" s="1"/>
  <c r="AQ238" i="1" l="1"/>
  <c r="AU239" i="1" s="1"/>
  <c r="AT238" i="1"/>
  <c r="AX239" i="1" s="1"/>
  <c r="AS238" i="1"/>
  <c r="AW239" i="1" s="1"/>
  <c r="L239" i="1" s="1"/>
  <c r="K239" i="1" s="1"/>
  <c r="AR238" i="1"/>
  <c r="AV239" i="1" s="1"/>
  <c r="S239" i="1" l="1"/>
  <c r="AE239" i="1"/>
  <c r="AJ239" i="1" s="1"/>
  <c r="AD239" i="1"/>
  <c r="AI239" i="1" s="1"/>
  <c r="AA239" i="1"/>
  <c r="AF239" i="1" s="1"/>
  <c r="V239" i="1"/>
  <c r="O239" i="1"/>
  <c r="AB239" i="1"/>
  <c r="AG239" i="1" s="1"/>
  <c r="AC239" i="1"/>
  <c r="AH239" i="1" s="1"/>
  <c r="T239" i="1"/>
  <c r="U239" i="1"/>
  <c r="M239" i="1" l="1"/>
  <c r="F239" i="1" s="1"/>
  <c r="H239" i="1" s="1"/>
  <c r="I239" i="1" s="1"/>
  <c r="X239" i="1" l="1"/>
  <c r="AO239" i="1"/>
  <c r="P239" i="1"/>
  <c r="AP239" i="1"/>
  <c r="E240" i="1"/>
  <c r="G239" i="1"/>
  <c r="D240" i="1"/>
  <c r="C240" i="1"/>
  <c r="Q239" i="1" l="1"/>
  <c r="R239" i="1" s="1"/>
  <c r="Y239" i="1" s="1"/>
  <c r="AN240" i="1"/>
  <c r="AT239" i="1" l="1"/>
  <c r="AX240" i="1" s="1"/>
  <c r="AS239" i="1"/>
  <c r="AW240" i="1" s="1"/>
  <c r="AR239" i="1"/>
  <c r="AV240" i="1" s="1"/>
  <c r="AQ239" i="1"/>
  <c r="AU240" i="1" s="1"/>
  <c r="Z239" i="1"/>
  <c r="L240" i="1" l="1"/>
  <c r="K240" i="1" s="1"/>
  <c r="AD240" i="1"/>
  <c r="AI240" i="1" s="1"/>
  <c r="AC240" i="1"/>
  <c r="AH240" i="1" s="1"/>
  <c r="AE240" i="1"/>
  <c r="AJ240" i="1" s="1"/>
  <c r="AB240" i="1"/>
  <c r="AG240" i="1" s="1"/>
  <c r="AA240" i="1"/>
  <c r="AF240" i="1" s="1"/>
  <c r="V240" i="1"/>
  <c r="U240" i="1"/>
  <c r="T240" i="1"/>
  <c r="S240" i="1"/>
  <c r="O240" i="1"/>
  <c r="M240" i="1" l="1"/>
  <c r="F240" i="1" s="1"/>
  <c r="AP240" i="1" l="1"/>
  <c r="AO240" i="1"/>
  <c r="X240" i="1"/>
  <c r="H240" i="1"/>
  <c r="P240" i="1" l="1"/>
  <c r="I240" i="1"/>
  <c r="D241" i="1" l="1"/>
  <c r="G240" i="1"/>
  <c r="Q240" i="1" s="1"/>
  <c r="C241" i="1"/>
  <c r="E241" i="1"/>
  <c r="R240" i="1" l="1"/>
  <c r="Y240" i="1" s="1"/>
  <c r="AN241" i="1"/>
  <c r="AT240" i="1" l="1"/>
  <c r="AX241" i="1" s="1"/>
  <c r="AS240" i="1"/>
  <c r="AW241" i="1" s="1"/>
  <c r="AR240" i="1"/>
  <c r="AV241" i="1" s="1"/>
  <c r="AQ240" i="1"/>
  <c r="AU241" i="1" s="1"/>
  <c r="Z240" i="1"/>
  <c r="L241" i="1" l="1"/>
  <c r="K241" i="1" s="1"/>
  <c r="AC241" i="1"/>
  <c r="AH241" i="1" s="1"/>
  <c r="AB241" i="1"/>
  <c r="AG241" i="1" s="1"/>
  <c r="AA241" i="1"/>
  <c r="AF241" i="1" s="1"/>
  <c r="AE241" i="1"/>
  <c r="AJ241" i="1" s="1"/>
  <c r="AD241" i="1"/>
  <c r="AI241" i="1" s="1"/>
  <c r="V241" i="1"/>
  <c r="U241" i="1"/>
  <c r="T241" i="1"/>
  <c r="S241" i="1"/>
  <c r="O241" i="1"/>
  <c r="M241" i="1" l="1"/>
  <c r="F241" i="1" s="1"/>
  <c r="AP241" i="1" l="1"/>
  <c r="AO241" i="1"/>
  <c r="X241" i="1"/>
  <c r="H241" i="1"/>
  <c r="I241" i="1" s="1"/>
  <c r="P241" i="1" l="1"/>
  <c r="D242" i="1"/>
  <c r="C242" i="1"/>
  <c r="G241" i="1"/>
  <c r="E242" i="1"/>
  <c r="Q241" i="1" l="1"/>
  <c r="R241" i="1" s="1"/>
  <c r="Y241" i="1" s="1"/>
  <c r="AN242" i="1"/>
  <c r="AT241" i="1" l="1"/>
  <c r="AX242" i="1" s="1"/>
  <c r="AS241" i="1"/>
  <c r="AW242" i="1" s="1"/>
  <c r="AR241" i="1"/>
  <c r="AV242" i="1" s="1"/>
  <c r="AQ241" i="1"/>
  <c r="AU242" i="1" s="1"/>
  <c r="Z241" i="1"/>
  <c r="L242" i="1" l="1"/>
  <c r="K242" i="1" s="1"/>
  <c r="AB242" i="1"/>
  <c r="AG242" i="1" s="1"/>
  <c r="AE242" i="1"/>
  <c r="AJ242" i="1" s="1"/>
  <c r="AA242" i="1"/>
  <c r="AF242" i="1" s="1"/>
  <c r="AD242" i="1"/>
  <c r="AI242" i="1" s="1"/>
  <c r="AC242" i="1"/>
  <c r="AH242" i="1" s="1"/>
  <c r="V242" i="1"/>
  <c r="U242" i="1"/>
  <c r="T242" i="1"/>
  <c r="S242" i="1"/>
  <c r="O242" i="1"/>
  <c r="M242" i="1" l="1"/>
  <c r="F242" i="1" s="1"/>
  <c r="AP242" i="1" l="1"/>
  <c r="AO242" i="1"/>
  <c r="X242" i="1"/>
  <c r="H242" i="1"/>
  <c r="I242" i="1" s="1"/>
  <c r="G242" i="1" s="1"/>
  <c r="C243" i="1" l="1"/>
  <c r="E243" i="1"/>
  <c r="D243" i="1"/>
  <c r="P242" i="1"/>
  <c r="Q242" i="1" s="1"/>
  <c r="R242" i="1" s="1"/>
  <c r="Y242" i="1" s="1"/>
  <c r="AN243" i="1" l="1"/>
  <c r="AT242" i="1"/>
  <c r="AX243" i="1" s="1"/>
  <c r="AS242" i="1"/>
  <c r="AW243" i="1" s="1"/>
  <c r="AR242" i="1"/>
  <c r="AV243" i="1" s="1"/>
  <c r="AQ242" i="1"/>
  <c r="AU243" i="1" s="1"/>
  <c r="Z242" i="1"/>
  <c r="L243" i="1" l="1"/>
  <c r="K243" i="1" s="1"/>
  <c r="AE243" i="1"/>
  <c r="AJ243" i="1" s="1"/>
  <c r="AA243" i="1"/>
  <c r="AF243" i="1" s="1"/>
  <c r="AD243" i="1"/>
  <c r="AI243" i="1" s="1"/>
  <c r="AC243" i="1"/>
  <c r="AH243" i="1" s="1"/>
  <c r="AB243" i="1"/>
  <c r="AG243" i="1" s="1"/>
  <c r="V243" i="1"/>
  <c r="U243" i="1"/>
  <c r="T243" i="1"/>
  <c r="S243" i="1"/>
  <c r="O243" i="1"/>
  <c r="M243" i="1" l="1"/>
  <c r="F243" i="1" s="1"/>
  <c r="AP243" i="1" l="1"/>
  <c r="AO243" i="1"/>
  <c r="H243" i="1"/>
  <c r="X243" i="1"/>
  <c r="P243" i="1" l="1"/>
  <c r="I243" i="1"/>
  <c r="C244" i="1" s="1"/>
  <c r="E244" i="1" l="1"/>
  <c r="G243" i="1"/>
  <c r="Q243" i="1" s="1"/>
  <c r="R243" i="1" s="1"/>
  <c r="Y243" i="1" s="1"/>
  <c r="D244" i="1"/>
  <c r="Z243" i="1" l="1"/>
  <c r="AN244" i="1"/>
  <c r="AT243" i="1"/>
  <c r="AX244" i="1" s="1"/>
  <c r="AS243" i="1"/>
  <c r="AW244" i="1" s="1"/>
  <c r="AR243" i="1"/>
  <c r="AV244" i="1" s="1"/>
  <c r="AQ243" i="1"/>
  <c r="AU244" i="1" s="1"/>
  <c r="L244" i="1" l="1"/>
  <c r="K244" i="1" s="1"/>
  <c r="AD244" i="1"/>
  <c r="AI244" i="1" s="1"/>
  <c r="AC244" i="1"/>
  <c r="AH244" i="1" s="1"/>
  <c r="AB244" i="1"/>
  <c r="AG244" i="1" s="1"/>
  <c r="AA244" i="1"/>
  <c r="AF244" i="1" s="1"/>
  <c r="AE244" i="1"/>
  <c r="AJ244" i="1" s="1"/>
  <c r="V244" i="1"/>
  <c r="U244" i="1"/>
  <c r="T244" i="1"/>
  <c r="S244" i="1"/>
  <c r="O244" i="1"/>
  <c r="M244" i="1" l="1"/>
  <c r="F244" i="1" s="1"/>
  <c r="AP244" i="1" l="1"/>
  <c r="AO244" i="1"/>
  <c r="H244" i="1"/>
  <c r="X244" i="1"/>
  <c r="P244" i="1" l="1"/>
  <c r="I244" i="1"/>
  <c r="E245" i="1" l="1"/>
  <c r="G244" i="1"/>
  <c r="Q244" i="1" s="1"/>
  <c r="C245" i="1"/>
  <c r="D245" i="1"/>
  <c r="R244" i="1" l="1"/>
  <c r="Y244" i="1" s="1"/>
  <c r="AN245" i="1"/>
  <c r="AT244" i="1" l="1"/>
  <c r="AX245" i="1" s="1"/>
  <c r="AR244" i="1"/>
  <c r="AV245" i="1" s="1"/>
  <c r="AS244" i="1"/>
  <c r="AW245" i="1" s="1"/>
  <c r="AQ244" i="1"/>
  <c r="AU245" i="1" s="1"/>
  <c r="Z244" i="1"/>
  <c r="L245" i="1" l="1"/>
  <c r="K245" i="1" s="1"/>
  <c r="AC245" i="1"/>
  <c r="AH245" i="1" s="1"/>
  <c r="AB245" i="1"/>
  <c r="AG245" i="1" s="1"/>
  <c r="AE245" i="1"/>
  <c r="AJ245" i="1" s="1"/>
  <c r="AD245" i="1"/>
  <c r="AI245" i="1" s="1"/>
  <c r="AA245" i="1"/>
  <c r="AF245" i="1" s="1"/>
  <c r="V245" i="1"/>
  <c r="U245" i="1"/>
  <c r="T245" i="1"/>
  <c r="S245" i="1"/>
  <c r="O245" i="1"/>
  <c r="M245" i="1" l="1"/>
  <c r="F245" i="1" s="1"/>
  <c r="AP245" i="1" l="1"/>
  <c r="AO245" i="1"/>
  <c r="X245" i="1"/>
  <c r="H245" i="1"/>
  <c r="P245" i="1" l="1"/>
  <c r="I245" i="1"/>
  <c r="G245" i="1" l="1"/>
  <c r="Q245" i="1" s="1"/>
  <c r="E246" i="1"/>
  <c r="D246" i="1"/>
  <c r="C246" i="1"/>
  <c r="AN246" i="1" l="1"/>
  <c r="R245" i="1"/>
  <c r="Y245" i="1" s="1"/>
  <c r="Z245" i="1" l="1"/>
  <c r="AT245" i="1"/>
  <c r="AX246" i="1" s="1"/>
  <c r="AR245" i="1"/>
  <c r="AV246" i="1" s="1"/>
  <c r="AS245" i="1"/>
  <c r="AW246" i="1" s="1"/>
  <c r="L246" i="1" s="1"/>
  <c r="K246" i="1" s="1"/>
  <c r="AQ245" i="1"/>
  <c r="AU246" i="1" s="1"/>
  <c r="AB246" i="1" l="1"/>
  <c r="AG246" i="1" s="1"/>
  <c r="AE246" i="1"/>
  <c r="AJ246" i="1" s="1"/>
  <c r="AA246" i="1"/>
  <c r="AF246" i="1" s="1"/>
  <c r="AD246" i="1"/>
  <c r="AI246" i="1" s="1"/>
  <c r="AC246" i="1"/>
  <c r="AH246" i="1" s="1"/>
  <c r="V246" i="1"/>
  <c r="U246" i="1"/>
  <c r="T246" i="1"/>
  <c r="S246" i="1"/>
  <c r="O246" i="1"/>
  <c r="M246" i="1" l="1"/>
  <c r="F246" i="1" s="1"/>
  <c r="AP246" i="1" l="1"/>
  <c r="AO246" i="1"/>
  <c r="H246" i="1"/>
  <c r="X246" i="1"/>
  <c r="I246" i="1" l="1"/>
  <c r="P246" i="1"/>
  <c r="C247" i="1" l="1"/>
  <c r="G246" i="1"/>
  <c r="Q246" i="1" s="1"/>
  <c r="D247" i="1"/>
  <c r="E247" i="1"/>
  <c r="AN247" i="1" l="1"/>
  <c r="R246" i="1"/>
  <c r="Y246" i="1" s="1"/>
  <c r="AT246" i="1" l="1"/>
  <c r="AX247" i="1" s="1"/>
  <c r="AQ246" i="1"/>
  <c r="AU247" i="1" s="1"/>
  <c r="AS246" i="1"/>
  <c r="AW247" i="1" s="1"/>
  <c r="L247" i="1" s="1"/>
  <c r="K247" i="1" s="1"/>
  <c r="AR246" i="1"/>
  <c r="AV247" i="1" s="1"/>
  <c r="Z246" i="1"/>
  <c r="AE247" i="1" l="1"/>
  <c r="AJ247" i="1" s="1"/>
  <c r="AA247" i="1"/>
  <c r="AF247" i="1" s="1"/>
  <c r="AD247" i="1"/>
  <c r="AI247" i="1" s="1"/>
  <c r="AC247" i="1"/>
  <c r="AH247" i="1" s="1"/>
  <c r="AB247" i="1"/>
  <c r="AG247" i="1" s="1"/>
  <c r="V247" i="1"/>
  <c r="U247" i="1"/>
  <c r="T247" i="1"/>
  <c r="S247" i="1"/>
  <c r="O247" i="1"/>
  <c r="M247" i="1" l="1"/>
  <c r="F247" i="1" s="1"/>
  <c r="AP247" i="1" l="1"/>
  <c r="AO247" i="1"/>
  <c r="H247" i="1"/>
  <c r="X247" i="1"/>
  <c r="P247" i="1" l="1"/>
  <c r="I247" i="1"/>
  <c r="C248" i="1" l="1"/>
  <c r="D248" i="1"/>
  <c r="G247" i="1"/>
  <c r="Q247" i="1" s="1"/>
  <c r="E248" i="1"/>
  <c r="AN248" i="1" l="1"/>
  <c r="R247" i="1"/>
  <c r="Y247" i="1" s="1"/>
  <c r="AT247" i="1" l="1"/>
  <c r="AX248" i="1" s="1"/>
  <c r="AR247" i="1"/>
  <c r="AV248" i="1" s="1"/>
  <c r="AS247" i="1"/>
  <c r="AW248" i="1" s="1"/>
  <c r="L248" i="1" s="1"/>
  <c r="K248" i="1" s="1"/>
  <c r="AQ247" i="1"/>
  <c r="AU248" i="1" s="1"/>
  <c r="Z247" i="1"/>
  <c r="AD248" i="1" l="1"/>
  <c r="AI248" i="1" s="1"/>
  <c r="AC248" i="1"/>
  <c r="AH248" i="1" s="1"/>
  <c r="AE248" i="1"/>
  <c r="AJ248" i="1" s="1"/>
  <c r="AB248" i="1"/>
  <c r="AG248" i="1" s="1"/>
  <c r="AA248" i="1"/>
  <c r="AF248" i="1" s="1"/>
  <c r="V248" i="1"/>
  <c r="U248" i="1"/>
  <c r="T248" i="1"/>
  <c r="S248" i="1"/>
  <c r="O248" i="1"/>
  <c r="M248" i="1" l="1"/>
  <c r="F248" i="1" s="1"/>
  <c r="AP248" i="1" l="1"/>
  <c r="AO248" i="1"/>
  <c r="H248" i="1"/>
  <c r="X248" i="1"/>
  <c r="P248" i="1" l="1"/>
  <c r="I248" i="1"/>
  <c r="E249" i="1" l="1"/>
  <c r="G248" i="1"/>
  <c r="Q248" i="1" s="1"/>
  <c r="D249" i="1"/>
  <c r="C249" i="1"/>
  <c r="R248" i="1" l="1"/>
  <c r="Y248" i="1" s="1"/>
  <c r="AN249" i="1"/>
  <c r="AT248" i="1" l="1"/>
  <c r="AX249" i="1" s="1"/>
  <c r="AQ248" i="1"/>
  <c r="AU249" i="1" s="1"/>
  <c r="AS248" i="1"/>
  <c r="AW249" i="1" s="1"/>
  <c r="L249" i="1" s="1"/>
  <c r="K249" i="1" s="1"/>
  <c r="AR248" i="1"/>
  <c r="AV249" i="1" s="1"/>
  <c r="Z248" i="1"/>
  <c r="AC249" i="1" l="1"/>
  <c r="AH249" i="1" s="1"/>
  <c r="AB249" i="1"/>
  <c r="AG249" i="1" s="1"/>
  <c r="AA249" i="1"/>
  <c r="AF249" i="1" s="1"/>
  <c r="AE249" i="1"/>
  <c r="AJ249" i="1" s="1"/>
  <c r="AD249" i="1"/>
  <c r="AI249" i="1" s="1"/>
  <c r="V249" i="1"/>
  <c r="U249" i="1"/>
  <c r="T249" i="1"/>
  <c r="S249" i="1"/>
  <c r="O249" i="1"/>
  <c r="M249" i="1" l="1"/>
  <c r="F249" i="1" s="1"/>
  <c r="AP249" i="1" l="1"/>
  <c r="AO249" i="1"/>
  <c r="H249" i="1"/>
  <c r="I249" i="1" s="1"/>
  <c r="X249" i="1"/>
  <c r="P249" i="1" l="1"/>
  <c r="G249" i="1"/>
  <c r="D250" i="1"/>
  <c r="E250" i="1"/>
  <c r="C250" i="1"/>
  <c r="AN250" i="1" l="1"/>
  <c r="Q249" i="1"/>
  <c r="R249" i="1" s="1"/>
  <c r="Y249" i="1" s="1"/>
  <c r="AT249" i="1" l="1"/>
  <c r="AX250" i="1" s="1"/>
  <c r="AQ249" i="1"/>
  <c r="AU250" i="1" s="1"/>
  <c r="AS249" i="1"/>
  <c r="AW250" i="1" s="1"/>
  <c r="AR249" i="1"/>
  <c r="AV250" i="1" s="1"/>
  <c r="Z249" i="1"/>
  <c r="L250" i="1" l="1"/>
  <c r="K250" i="1" s="1"/>
  <c r="AB250" i="1"/>
  <c r="AG250" i="1" s="1"/>
  <c r="AE250" i="1"/>
  <c r="AJ250" i="1" s="1"/>
  <c r="AA250" i="1"/>
  <c r="AF250" i="1" s="1"/>
  <c r="AD250" i="1"/>
  <c r="AI250" i="1" s="1"/>
  <c r="AC250" i="1"/>
  <c r="AH250" i="1" s="1"/>
  <c r="V250" i="1"/>
  <c r="U250" i="1"/>
  <c r="T250" i="1"/>
  <c r="S250" i="1"/>
  <c r="O250" i="1"/>
  <c r="M250" i="1" l="1"/>
  <c r="F250" i="1" s="1"/>
  <c r="AP250" i="1" l="1"/>
  <c r="AO250" i="1"/>
  <c r="H250" i="1"/>
  <c r="P250" i="1" s="1"/>
  <c r="X250" i="1"/>
  <c r="I250" i="1" l="1"/>
  <c r="G250" i="1" s="1"/>
  <c r="Q250" i="1" s="1"/>
  <c r="R250" i="1" s="1"/>
  <c r="Y250" i="1" s="1"/>
  <c r="Z250" i="1" s="1"/>
  <c r="AQ250" i="1" l="1"/>
  <c r="AU251" i="1" s="1"/>
  <c r="AT250" i="1"/>
  <c r="AX251" i="1" s="1"/>
  <c r="E251" i="1"/>
  <c r="AN251" i="1" s="1"/>
  <c r="D251" i="1"/>
  <c r="AR250" i="1"/>
  <c r="AV251" i="1" s="1"/>
  <c r="AS250" i="1"/>
  <c r="AW251" i="1" s="1"/>
  <c r="C251" i="1"/>
  <c r="L251" i="1" l="1"/>
  <c r="K251" i="1" s="1"/>
  <c r="U251" i="1"/>
  <c r="S251" i="1"/>
  <c r="O251" i="1"/>
  <c r="T251" i="1"/>
  <c r="V251" i="1"/>
  <c r="AA251" i="1"/>
  <c r="AF251" i="1" s="1"/>
  <c r="AE251" i="1"/>
  <c r="AJ251" i="1" s="1"/>
  <c r="AB251" i="1"/>
  <c r="AG251" i="1" s="1"/>
  <c r="AC251" i="1"/>
  <c r="AH251" i="1" s="1"/>
  <c r="AD251" i="1"/>
  <c r="AI251" i="1" s="1"/>
  <c r="M251" i="1" l="1"/>
  <c r="F251" i="1" s="1"/>
  <c r="AP251" i="1" s="1"/>
  <c r="H251" i="1" l="1"/>
  <c r="P251" i="1" s="1"/>
  <c r="X251" i="1"/>
  <c r="AO251" i="1"/>
  <c r="I251" i="1" l="1"/>
  <c r="C252" i="1" s="1"/>
  <c r="E252" i="1" l="1"/>
  <c r="AN252" i="1" s="1"/>
  <c r="G251" i="1"/>
  <c r="Q251" i="1" s="1"/>
  <c r="R251" i="1" s="1"/>
  <c r="Y251" i="1" s="1"/>
  <c r="Z251" i="1" s="1"/>
  <c r="D252" i="1"/>
  <c r="AR251" i="1" l="1"/>
  <c r="AV252" i="1" s="1"/>
  <c r="AS251" i="1"/>
  <c r="AW252" i="1" s="1"/>
  <c r="AT251" i="1"/>
  <c r="AX252" i="1" s="1"/>
  <c r="AQ251" i="1"/>
  <c r="AU252" i="1" s="1"/>
  <c r="L252" i="1" l="1"/>
  <c r="T252" i="1"/>
  <c r="AB252" i="1"/>
  <c r="AG252" i="1" s="1"/>
  <c r="AC252" i="1"/>
  <c r="AH252" i="1" s="1"/>
  <c r="AE252" i="1"/>
  <c r="AJ252" i="1" s="1"/>
  <c r="AD252" i="1"/>
  <c r="AI252" i="1" s="1"/>
  <c r="AA252" i="1"/>
  <c r="AF252" i="1" s="1"/>
  <c r="O252" i="1"/>
  <c r="V252" i="1"/>
  <c r="U252" i="1"/>
  <c r="S252" i="1"/>
  <c r="M252" i="1" l="1"/>
  <c r="F252" i="1" s="1"/>
  <c r="AP252" i="1" s="1"/>
  <c r="K252" i="1"/>
  <c r="AO252" i="1" l="1"/>
  <c r="X252" i="1"/>
  <c r="H252" i="1"/>
  <c r="I252" i="1" s="1"/>
  <c r="D253" i="1" s="1"/>
  <c r="G252" i="1" l="1"/>
  <c r="E253" i="1"/>
  <c r="AN253" i="1" s="1"/>
  <c r="C253" i="1"/>
  <c r="P252" i="1"/>
  <c r="Q252" i="1" l="1"/>
  <c r="R252" i="1" s="1"/>
  <c r="Y252" i="1" s="1"/>
  <c r="Z252" i="1" s="1"/>
  <c r="AT252" i="1"/>
  <c r="AX253" i="1" s="1"/>
  <c r="AS252" i="1"/>
  <c r="AW253" i="1" s="1"/>
  <c r="L253" i="1" s="1"/>
  <c r="K253" i="1" s="1"/>
  <c r="AR252" i="1"/>
  <c r="AV253" i="1" s="1"/>
  <c r="AQ252" i="1"/>
  <c r="AU253" i="1" s="1"/>
  <c r="AC253" i="1" l="1"/>
  <c r="AH253" i="1" s="1"/>
  <c r="AB253" i="1"/>
  <c r="AG253" i="1" s="1"/>
  <c r="AE253" i="1"/>
  <c r="AJ253" i="1" s="1"/>
  <c r="AD253" i="1"/>
  <c r="AI253" i="1" s="1"/>
  <c r="AA253" i="1"/>
  <c r="AF253" i="1" s="1"/>
  <c r="V253" i="1"/>
  <c r="U253" i="1"/>
  <c r="T253" i="1"/>
  <c r="S253" i="1"/>
  <c r="O253" i="1"/>
  <c r="M253" i="1" l="1"/>
  <c r="F253" i="1" s="1"/>
  <c r="AP253" i="1" l="1"/>
  <c r="AO253" i="1"/>
  <c r="X253" i="1"/>
  <c r="H253" i="1"/>
  <c r="P253" i="1" s="1"/>
  <c r="I253" i="1" l="1"/>
  <c r="C254" i="1" s="1"/>
  <c r="E254" i="1" l="1"/>
  <c r="AN254" i="1" s="1"/>
  <c r="D254" i="1"/>
  <c r="G253" i="1"/>
  <c r="Q253" i="1" s="1"/>
  <c r="R253" i="1" s="1"/>
  <c r="Y253" i="1" s="1"/>
  <c r="AS253" i="1" l="1"/>
  <c r="AW254" i="1" s="1"/>
  <c r="AR253" i="1"/>
  <c r="AV254" i="1" s="1"/>
  <c r="AQ253" i="1"/>
  <c r="AU254" i="1" s="1"/>
  <c r="AT253" i="1"/>
  <c r="AX254" i="1" s="1"/>
  <c r="Z253" i="1"/>
  <c r="L254" i="1" l="1"/>
  <c r="K254" i="1" s="1"/>
  <c r="AB254" i="1"/>
  <c r="AG254" i="1" s="1"/>
  <c r="AE254" i="1"/>
  <c r="AJ254" i="1" s="1"/>
  <c r="AA254" i="1"/>
  <c r="AF254" i="1" s="1"/>
  <c r="AD254" i="1"/>
  <c r="AI254" i="1" s="1"/>
  <c r="AC254" i="1"/>
  <c r="AH254" i="1" s="1"/>
  <c r="V254" i="1"/>
  <c r="U254" i="1"/>
  <c r="T254" i="1"/>
  <c r="S254" i="1"/>
  <c r="O254" i="1"/>
  <c r="M254" i="1" l="1"/>
  <c r="F254" i="1" s="1"/>
  <c r="AP254" i="1" l="1"/>
  <c r="AO254" i="1"/>
  <c r="H254" i="1"/>
  <c r="I254" i="1" s="1"/>
  <c r="X254" i="1"/>
  <c r="P254" i="1" l="1"/>
  <c r="E255" i="1"/>
  <c r="G254" i="1"/>
  <c r="D255" i="1"/>
  <c r="C255" i="1"/>
  <c r="Q254" i="1" l="1"/>
  <c r="R254" i="1" s="1"/>
  <c r="Y254" i="1" s="1"/>
  <c r="AN255" i="1"/>
  <c r="Z254" i="1" l="1"/>
  <c r="AT254" i="1"/>
  <c r="AX255" i="1" s="1"/>
  <c r="AS254" i="1"/>
  <c r="AW255" i="1" s="1"/>
  <c r="AR254" i="1"/>
  <c r="AV255" i="1" s="1"/>
  <c r="AQ254" i="1"/>
  <c r="AU255" i="1" s="1"/>
  <c r="L255" i="1" l="1"/>
  <c r="K255" i="1" s="1"/>
  <c r="AE255" i="1"/>
  <c r="AJ255" i="1" s="1"/>
  <c r="AA255" i="1"/>
  <c r="AF255" i="1" s="1"/>
  <c r="AD255" i="1"/>
  <c r="AI255" i="1" s="1"/>
  <c r="AC255" i="1"/>
  <c r="AH255" i="1" s="1"/>
  <c r="AB255" i="1"/>
  <c r="AG255" i="1" s="1"/>
  <c r="V255" i="1"/>
  <c r="U255" i="1"/>
  <c r="T255" i="1"/>
  <c r="S255" i="1"/>
  <c r="O255" i="1"/>
  <c r="M255" i="1" l="1"/>
  <c r="F255" i="1" s="1"/>
  <c r="AP255" i="1" l="1"/>
  <c r="AO255" i="1"/>
  <c r="X255" i="1"/>
  <c r="H255" i="1"/>
  <c r="P255" i="1" l="1"/>
  <c r="I255" i="1"/>
  <c r="D256" i="1" l="1"/>
  <c r="C256" i="1"/>
  <c r="G255" i="1"/>
  <c r="E256" i="1"/>
  <c r="AN256" i="1" l="1"/>
  <c r="Q255" i="1"/>
  <c r="R255" i="1" s="1"/>
  <c r="Y255" i="1" s="1"/>
  <c r="AS255" i="1" l="1"/>
  <c r="AW256" i="1" s="1"/>
  <c r="AT255" i="1"/>
  <c r="AX256" i="1" s="1"/>
  <c r="AR255" i="1"/>
  <c r="AV256" i="1" s="1"/>
  <c r="AQ255" i="1"/>
  <c r="AU256" i="1" s="1"/>
  <c r="Z255" i="1"/>
  <c r="L256" i="1" l="1"/>
  <c r="K256" i="1" s="1"/>
  <c r="AD256" i="1"/>
  <c r="AI256" i="1" s="1"/>
  <c r="AC256" i="1"/>
  <c r="AH256" i="1" s="1"/>
  <c r="AE256" i="1"/>
  <c r="AJ256" i="1" s="1"/>
  <c r="AB256" i="1"/>
  <c r="AG256" i="1" s="1"/>
  <c r="AA256" i="1"/>
  <c r="AF256" i="1" s="1"/>
  <c r="V256" i="1"/>
  <c r="U256" i="1"/>
  <c r="T256" i="1"/>
  <c r="S256" i="1"/>
  <c r="O256" i="1"/>
  <c r="M256" i="1" l="1"/>
  <c r="F256" i="1" s="1"/>
  <c r="AP256" i="1" l="1"/>
  <c r="AO256" i="1"/>
  <c r="X256" i="1"/>
  <c r="H256" i="1"/>
  <c r="P256" i="1" s="1"/>
  <c r="I256" i="1" l="1"/>
  <c r="E257" i="1" s="1"/>
  <c r="C257" i="1" l="1"/>
  <c r="G256" i="1"/>
  <c r="Q256" i="1" s="1"/>
  <c r="R256" i="1" s="1"/>
  <c r="Y256" i="1" s="1"/>
  <c r="D257" i="1"/>
  <c r="AN257" i="1"/>
  <c r="Z256" i="1" l="1"/>
  <c r="AS256" i="1"/>
  <c r="AW257" i="1" s="1"/>
  <c r="AQ256" i="1"/>
  <c r="AU257" i="1" s="1"/>
  <c r="AT256" i="1"/>
  <c r="AX257" i="1" s="1"/>
  <c r="AR256" i="1"/>
  <c r="AV257" i="1" s="1"/>
  <c r="L257" i="1" l="1"/>
  <c r="K257" i="1" s="1"/>
  <c r="AC257" i="1"/>
  <c r="AH257" i="1" s="1"/>
  <c r="AB257" i="1"/>
  <c r="AG257" i="1" s="1"/>
  <c r="AA257" i="1"/>
  <c r="AF257" i="1" s="1"/>
  <c r="AE257" i="1"/>
  <c r="AJ257" i="1" s="1"/>
  <c r="AD257" i="1"/>
  <c r="AI257" i="1" s="1"/>
  <c r="V257" i="1"/>
  <c r="T257" i="1"/>
  <c r="U257" i="1"/>
  <c r="O257" i="1"/>
  <c r="S257" i="1"/>
  <c r="M257" i="1" l="1"/>
  <c r="F257" i="1" s="1"/>
  <c r="AP257" i="1" l="1"/>
  <c r="AO257" i="1"/>
  <c r="H257" i="1"/>
  <c r="P257" i="1" s="1"/>
  <c r="X257" i="1"/>
  <c r="I257" i="1" l="1"/>
  <c r="C258" i="1" s="1"/>
  <c r="G257" i="1" l="1"/>
  <c r="Q257" i="1" s="1"/>
  <c r="R257" i="1" s="1"/>
  <c r="AS257" i="1" s="1"/>
  <c r="AW258" i="1" s="1"/>
  <c r="D258" i="1"/>
  <c r="E258" i="1"/>
  <c r="AN258" i="1" s="1"/>
  <c r="AQ257" i="1" l="1"/>
  <c r="AU258" i="1" s="1"/>
  <c r="Y257" i="1"/>
  <c r="Z257" i="1" s="1"/>
  <c r="AR257" i="1"/>
  <c r="AV258" i="1" s="1"/>
  <c r="AT257" i="1"/>
  <c r="AX258" i="1" s="1"/>
  <c r="AD258" i="1" s="1"/>
  <c r="AI258" i="1" s="1"/>
  <c r="L258" i="1" l="1"/>
  <c r="K258" i="1" s="1"/>
  <c r="T258" i="1"/>
  <c r="O258" i="1"/>
  <c r="U258" i="1"/>
  <c r="S258" i="1"/>
  <c r="V258" i="1"/>
  <c r="AB258" i="1"/>
  <c r="AG258" i="1" s="1"/>
  <c r="AC258" i="1"/>
  <c r="AH258" i="1" s="1"/>
  <c r="AA258" i="1"/>
  <c r="AF258" i="1" s="1"/>
  <c r="AE258" i="1"/>
  <c r="AJ258" i="1" s="1"/>
  <c r="M258" i="1" l="1"/>
  <c r="F258" i="1" s="1"/>
  <c r="H258" i="1" s="1"/>
  <c r="P258" i="1" s="1"/>
  <c r="X258" i="1" l="1"/>
  <c r="AO258" i="1"/>
  <c r="AP258" i="1"/>
  <c r="I258" i="1"/>
  <c r="D259" i="1" s="1"/>
  <c r="G258" i="1" l="1"/>
  <c r="Q258" i="1" s="1"/>
  <c r="R258" i="1" s="1"/>
  <c r="AT258" i="1" s="1"/>
  <c r="AX259" i="1" s="1"/>
  <c r="E259" i="1"/>
  <c r="AN259" i="1" s="1"/>
  <c r="C259" i="1"/>
  <c r="AQ258" i="1" l="1"/>
  <c r="AU259" i="1" s="1"/>
  <c r="Y258" i="1"/>
  <c r="Z258" i="1" s="1"/>
  <c r="AR258" i="1"/>
  <c r="AV259" i="1" s="1"/>
  <c r="AS258" i="1"/>
  <c r="AW259" i="1" s="1"/>
  <c r="L259" i="1" s="1"/>
  <c r="K259" i="1" s="1"/>
  <c r="AE259" i="1" l="1"/>
  <c r="AJ259" i="1" s="1"/>
  <c r="T259" i="1"/>
  <c r="AA259" i="1"/>
  <c r="AF259" i="1" s="1"/>
  <c r="AC259" i="1"/>
  <c r="AH259" i="1" s="1"/>
  <c r="AD259" i="1"/>
  <c r="AI259" i="1" s="1"/>
  <c r="S259" i="1"/>
  <c r="AB259" i="1"/>
  <c r="AG259" i="1" s="1"/>
  <c r="V259" i="1"/>
  <c r="U259" i="1"/>
  <c r="O259" i="1"/>
  <c r="M259" i="1" l="1"/>
  <c r="F259" i="1" s="1"/>
  <c r="AP259" i="1" l="1"/>
  <c r="AO259" i="1"/>
  <c r="X259" i="1"/>
  <c r="H259" i="1"/>
  <c r="P259" i="1" s="1"/>
  <c r="I259" i="1" l="1"/>
  <c r="E260" i="1" s="1"/>
  <c r="AN260" i="1" s="1"/>
  <c r="G259" i="1" l="1"/>
  <c r="Q259" i="1" s="1"/>
  <c r="R259" i="1" s="1"/>
  <c r="Y259" i="1" s="1"/>
  <c r="Z259" i="1" s="1"/>
  <c r="C260" i="1"/>
  <c r="D260" i="1"/>
  <c r="AQ259" i="1" l="1"/>
  <c r="AU260" i="1" s="1"/>
  <c r="AT259" i="1"/>
  <c r="AX260" i="1" s="1"/>
  <c r="AR259" i="1"/>
  <c r="AV260" i="1" s="1"/>
  <c r="AS259" i="1"/>
  <c r="AW260" i="1" s="1"/>
  <c r="L260" i="1" l="1"/>
  <c r="K260" i="1" s="1"/>
  <c r="AD260" i="1"/>
  <c r="AI260" i="1" s="1"/>
  <c r="U260" i="1"/>
  <c r="S260" i="1"/>
  <c r="O260" i="1"/>
  <c r="V260" i="1"/>
  <c r="T260" i="1"/>
  <c r="AE260" i="1"/>
  <c r="AJ260" i="1" s="1"/>
  <c r="AA260" i="1"/>
  <c r="AF260" i="1" s="1"/>
  <c r="AB260" i="1"/>
  <c r="AG260" i="1" s="1"/>
  <c r="AC260" i="1"/>
  <c r="AH260" i="1" s="1"/>
  <c r="M260" i="1" l="1"/>
  <c r="F260" i="1" s="1"/>
  <c r="AP260" i="1" l="1"/>
  <c r="AO260" i="1"/>
  <c r="H260" i="1"/>
  <c r="P260" i="1" s="1"/>
  <c r="X260" i="1"/>
  <c r="I260" i="1" l="1"/>
  <c r="G260" i="1" s="1"/>
  <c r="Q260" i="1" s="1"/>
  <c r="R260" i="1" s="1"/>
  <c r="Y260" i="1" s="1"/>
  <c r="Z260" i="1" s="1"/>
  <c r="C261" i="1" l="1"/>
  <c r="D261" i="1"/>
  <c r="E261" i="1"/>
  <c r="AN261" i="1" s="1"/>
  <c r="AT260" i="1"/>
  <c r="AX261" i="1" s="1"/>
  <c r="AR260" i="1"/>
  <c r="AV261" i="1" s="1"/>
  <c r="AS260" i="1"/>
  <c r="AW261" i="1" s="1"/>
  <c r="AQ260" i="1"/>
  <c r="AU261" i="1" s="1"/>
  <c r="L261" i="1" l="1"/>
  <c r="K261" i="1" s="1"/>
  <c r="AC261" i="1"/>
  <c r="AH261" i="1" s="1"/>
  <c r="AB261" i="1"/>
  <c r="AG261" i="1" s="1"/>
  <c r="AE261" i="1"/>
  <c r="AJ261" i="1" s="1"/>
  <c r="AD261" i="1"/>
  <c r="AI261" i="1" s="1"/>
  <c r="AA261" i="1"/>
  <c r="U261" i="1"/>
  <c r="V261" i="1"/>
  <c r="S261" i="1"/>
  <c r="O261" i="1"/>
  <c r="T261" i="1"/>
  <c r="AF261" i="1" l="1"/>
  <c r="M261" i="1" s="1"/>
  <c r="F261" i="1" s="1"/>
  <c r="AP261" i="1" l="1"/>
  <c r="AO261" i="1"/>
  <c r="X261" i="1"/>
  <c r="H261" i="1"/>
  <c r="P261" i="1" s="1"/>
  <c r="I261" i="1" l="1"/>
  <c r="D262" i="1" s="1"/>
  <c r="E262" i="1" l="1"/>
  <c r="AN262" i="1" s="1"/>
  <c r="C262" i="1"/>
  <c r="G261" i="1"/>
  <c r="Q261" i="1" s="1"/>
  <c r="R261" i="1" s="1"/>
  <c r="Y261" i="1" s="1"/>
  <c r="Z261" i="1" s="1"/>
  <c r="AS261" i="1" l="1"/>
  <c r="AW262" i="1" s="1"/>
  <c r="AQ261" i="1"/>
  <c r="AU262" i="1" s="1"/>
  <c r="AT261" i="1"/>
  <c r="AX262" i="1" s="1"/>
  <c r="AR261" i="1"/>
  <c r="AV262" i="1" s="1"/>
  <c r="L262" i="1" l="1"/>
  <c r="K262" i="1" s="1"/>
  <c r="U262" i="1"/>
  <c r="AB262" i="1"/>
  <c r="AG262" i="1" s="1"/>
  <c r="T262" i="1"/>
  <c r="AD262" i="1"/>
  <c r="AI262" i="1" s="1"/>
  <c r="O262" i="1"/>
  <c r="S262" i="1"/>
  <c r="V262" i="1"/>
  <c r="AE262" i="1"/>
  <c r="AJ262" i="1" s="1"/>
  <c r="AA262" i="1"/>
  <c r="AF262" i="1" s="1"/>
  <c r="AC262" i="1"/>
  <c r="AH262" i="1" s="1"/>
  <c r="M262" i="1" l="1"/>
  <c r="F262" i="1" s="1"/>
  <c r="AP262" i="1" l="1"/>
  <c r="AO262" i="1"/>
  <c r="H262" i="1"/>
  <c r="P262" i="1" s="1"/>
  <c r="X262" i="1"/>
  <c r="I262" i="1" l="1"/>
  <c r="E263" i="1" s="1"/>
  <c r="AN263" i="1" s="1"/>
  <c r="G262" i="1" l="1"/>
  <c r="Q262" i="1" s="1"/>
  <c r="R262" i="1" s="1"/>
  <c r="Y262" i="1" s="1"/>
  <c r="Z262" i="1" s="1"/>
  <c r="D263" i="1"/>
  <c r="C263" i="1"/>
  <c r="AR262" i="1" l="1"/>
  <c r="AV263" i="1" s="1"/>
  <c r="AS262" i="1"/>
  <c r="AW263" i="1" s="1"/>
  <c r="AQ262" i="1"/>
  <c r="AU263" i="1" s="1"/>
  <c r="AT262" i="1"/>
  <c r="AX263" i="1" s="1"/>
  <c r="L263" i="1" l="1"/>
  <c r="K263" i="1" s="1"/>
  <c r="AB263" i="1"/>
  <c r="AG263" i="1" s="1"/>
  <c r="U263" i="1"/>
  <c r="AE263" i="1"/>
  <c r="AJ263" i="1" s="1"/>
  <c r="O263" i="1"/>
  <c r="S263" i="1"/>
  <c r="V263" i="1"/>
  <c r="AA263" i="1"/>
  <c r="AF263" i="1" s="1"/>
  <c r="T263" i="1"/>
  <c r="AC263" i="1"/>
  <c r="AH263" i="1" s="1"/>
  <c r="AD263" i="1"/>
  <c r="AI263" i="1" s="1"/>
  <c r="M263" i="1" l="1"/>
  <c r="F263" i="1" s="1"/>
  <c r="X263" i="1" s="1"/>
  <c r="H263" i="1" l="1"/>
  <c r="P263" i="1" s="1"/>
  <c r="AO263" i="1"/>
  <c r="AP263" i="1"/>
  <c r="I263" i="1" l="1"/>
  <c r="D264" i="1" s="1"/>
  <c r="E264" i="1" l="1"/>
  <c r="AN264" i="1" s="1"/>
  <c r="C264" i="1"/>
  <c r="G263" i="1"/>
  <c r="Q263" i="1" s="1"/>
  <c r="R263" i="1" s="1"/>
  <c r="Y263" i="1" s="1"/>
  <c r="Z263" i="1" s="1"/>
  <c r="AT263" i="1" l="1"/>
  <c r="AX264" i="1" s="1"/>
  <c r="AQ263" i="1"/>
  <c r="AU264" i="1" s="1"/>
  <c r="AR263" i="1"/>
  <c r="AV264" i="1" s="1"/>
  <c r="S264" i="1" s="1"/>
  <c r="AS263" i="1"/>
  <c r="AW264" i="1" s="1"/>
  <c r="L264" i="1" s="1"/>
  <c r="K264" i="1" s="1"/>
  <c r="O264" i="1" l="1"/>
  <c r="V264" i="1"/>
  <c r="AA264" i="1"/>
  <c r="AF264" i="1" s="1"/>
  <c r="M264" i="1"/>
  <c r="F264" i="1" s="1"/>
  <c r="H264" i="1" s="1"/>
  <c r="P264" i="1" s="1"/>
  <c r="U264" i="1"/>
  <c r="T264" i="1"/>
  <c r="AB264" i="1"/>
  <c r="AG264" i="1" s="1"/>
  <c r="AD264" i="1"/>
  <c r="AI264" i="1" s="1"/>
  <c r="AC264" i="1"/>
  <c r="AH264" i="1" s="1"/>
  <c r="AE264" i="1"/>
  <c r="AJ264" i="1" s="1"/>
  <c r="X264" i="1" l="1"/>
  <c r="AO264" i="1"/>
  <c r="AP264" i="1"/>
  <c r="I264" i="1"/>
  <c r="G264" i="1" s="1"/>
  <c r="Q264" i="1" s="1"/>
  <c r="D265" i="1" l="1"/>
  <c r="C265" i="1"/>
  <c r="E265" i="1"/>
  <c r="AN265" i="1" s="1"/>
  <c r="R264" i="1"/>
  <c r="Y264" i="1" s="1"/>
  <c r="AT264" i="1" l="1"/>
  <c r="AX265" i="1" s="1"/>
  <c r="AS264" i="1"/>
  <c r="AW265" i="1" s="1"/>
  <c r="AR264" i="1"/>
  <c r="AV265" i="1" s="1"/>
  <c r="AQ264" i="1"/>
  <c r="AU265" i="1" s="1"/>
  <c r="Z264" i="1"/>
  <c r="L265" i="1" l="1"/>
  <c r="K265" i="1" s="1"/>
  <c r="AC265" i="1"/>
  <c r="AH265" i="1" s="1"/>
  <c r="AB265" i="1"/>
  <c r="AG265" i="1" s="1"/>
  <c r="AA265" i="1"/>
  <c r="AF265" i="1" s="1"/>
  <c r="AE265" i="1"/>
  <c r="AJ265" i="1" s="1"/>
  <c r="AD265" i="1"/>
  <c r="AI265" i="1" s="1"/>
  <c r="V265" i="1"/>
  <c r="U265" i="1"/>
  <c r="T265" i="1"/>
  <c r="S265" i="1"/>
  <c r="O265" i="1"/>
  <c r="M265" i="1" l="1"/>
  <c r="F265" i="1" s="1"/>
  <c r="AP265" i="1" l="1"/>
  <c r="AO265" i="1"/>
  <c r="H265" i="1"/>
  <c r="I265" i="1" s="1"/>
  <c r="X265" i="1"/>
  <c r="P265" i="1" l="1"/>
  <c r="G265" i="1"/>
  <c r="C266" i="1"/>
  <c r="E266" i="1"/>
  <c r="D266" i="1"/>
  <c r="Q265" i="1" l="1"/>
  <c r="R265" i="1" s="1"/>
  <c r="Y265" i="1" s="1"/>
  <c r="AN266" i="1"/>
  <c r="AT265" i="1" l="1"/>
  <c r="AX266" i="1" s="1"/>
  <c r="AS265" i="1"/>
  <c r="AW266" i="1" s="1"/>
  <c r="AR265" i="1"/>
  <c r="AV266" i="1" s="1"/>
  <c r="AQ265" i="1"/>
  <c r="AU266" i="1" s="1"/>
  <c r="Z265" i="1"/>
  <c r="L266" i="1" l="1"/>
  <c r="K266" i="1" s="1"/>
  <c r="AB266" i="1"/>
  <c r="AG266" i="1" s="1"/>
  <c r="AE266" i="1"/>
  <c r="AJ266" i="1" s="1"/>
  <c r="AA266" i="1"/>
  <c r="AF266" i="1" s="1"/>
  <c r="AD266" i="1"/>
  <c r="AI266" i="1" s="1"/>
  <c r="AC266" i="1"/>
  <c r="AH266" i="1" s="1"/>
  <c r="V266" i="1"/>
  <c r="U266" i="1"/>
  <c r="T266" i="1"/>
  <c r="S266" i="1"/>
  <c r="O266" i="1"/>
  <c r="M266" i="1" l="1"/>
  <c r="F266" i="1" s="1"/>
  <c r="AP266" i="1" l="1"/>
  <c r="AO266" i="1"/>
  <c r="H266" i="1"/>
  <c r="X266" i="1"/>
  <c r="I266" i="1" l="1"/>
  <c r="D267" i="1" s="1"/>
  <c r="P266" i="1"/>
  <c r="G266" i="1" l="1"/>
  <c r="Q266" i="1" s="1"/>
  <c r="R266" i="1" s="1"/>
  <c r="Y266" i="1" s="1"/>
  <c r="E267" i="1"/>
  <c r="AN267" i="1" s="1"/>
  <c r="C267" i="1"/>
  <c r="AT266" i="1" l="1"/>
  <c r="AX267" i="1" s="1"/>
  <c r="AS266" i="1"/>
  <c r="AW267" i="1" s="1"/>
  <c r="AR266" i="1"/>
  <c r="AV267" i="1" s="1"/>
  <c r="AQ266" i="1"/>
  <c r="AU267" i="1" s="1"/>
  <c r="Z266" i="1"/>
  <c r="L267" i="1" l="1"/>
  <c r="K267" i="1" s="1"/>
  <c r="AE267" i="1"/>
  <c r="AJ267" i="1" s="1"/>
  <c r="AA267" i="1"/>
  <c r="AF267" i="1" s="1"/>
  <c r="AD267" i="1"/>
  <c r="AI267" i="1" s="1"/>
  <c r="AC267" i="1"/>
  <c r="AH267" i="1" s="1"/>
  <c r="AB267" i="1"/>
  <c r="AG267" i="1" s="1"/>
  <c r="V267" i="1"/>
  <c r="U267" i="1"/>
  <c r="T267" i="1"/>
  <c r="S267" i="1"/>
  <c r="O267" i="1"/>
  <c r="M267" i="1" l="1"/>
  <c r="F267" i="1" s="1"/>
  <c r="AP267" i="1" l="1"/>
  <c r="AO267" i="1"/>
  <c r="X267" i="1"/>
  <c r="H267" i="1"/>
  <c r="P267" i="1" l="1"/>
  <c r="I267" i="1"/>
  <c r="C268" i="1" s="1"/>
  <c r="G267" i="1" l="1"/>
  <c r="Q267" i="1" s="1"/>
  <c r="R267" i="1" s="1"/>
  <c r="Y267" i="1" s="1"/>
  <c r="E268" i="1"/>
  <c r="AN268" i="1" s="1"/>
  <c r="D268" i="1"/>
  <c r="AT267" i="1" l="1"/>
  <c r="AX268" i="1" s="1"/>
  <c r="AS267" i="1"/>
  <c r="AW268" i="1" s="1"/>
  <c r="AR267" i="1"/>
  <c r="AV268" i="1" s="1"/>
  <c r="AQ267" i="1"/>
  <c r="AU268" i="1" s="1"/>
  <c r="Z267" i="1"/>
  <c r="L268" i="1" l="1"/>
  <c r="K268" i="1" s="1"/>
  <c r="AD268" i="1"/>
  <c r="AI268" i="1" s="1"/>
  <c r="AC268" i="1"/>
  <c r="AH268" i="1" s="1"/>
  <c r="AB268" i="1"/>
  <c r="AG268" i="1" s="1"/>
  <c r="AA268" i="1"/>
  <c r="AF268" i="1" s="1"/>
  <c r="AE268" i="1"/>
  <c r="AJ268" i="1" s="1"/>
  <c r="V268" i="1"/>
  <c r="U268" i="1"/>
  <c r="T268" i="1"/>
  <c r="S268" i="1"/>
  <c r="O268" i="1"/>
  <c r="M268" i="1" l="1"/>
  <c r="F268" i="1" s="1"/>
  <c r="AP268" i="1" l="1"/>
  <c r="AO268" i="1"/>
  <c r="X268" i="1"/>
  <c r="H268" i="1"/>
  <c r="P268" i="1" l="1"/>
  <c r="I268" i="1"/>
  <c r="G268" i="1" l="1"/>
  <c r="Q268" i="1" s="1"/>
  <c r="C269" i="1"/>
  <c r="E269" i="1"/>
  <c r="D269" i="1"/>
  <c r="AN269" i="1" l="1"/>
  <c r="R268" i="1"/>
  <c r="Y268" i="1" s="1"/>
  <c r="AT268" i="1" l="1"/>
  <c r="AX269" i="1" s="1"/>
  <c r="AS268" i="1"/>
  <c r="AW269" i="1" s="1"/>
  <c r="L269" i="1" s="1"/>
  <c r="K269" i="1" s="1"/>
  <c r="AR268" i="1"/>
  <c r="AV269" i="1" s="1"/>
  <c r="AQ268" i="1"/>
  <c r="AU269" i="1" s="1"/>
  <c r="Z268" i="1"/>
  <c r="AC269" i="1" l="1"/>
  <c r="AH269" i="1" s="1"/>
  <c r="AB269" i="1"/>
  <c r="AG269" i="1" s="1"/>
  <c r="AE269" i="1"/>
  <c r="AJ269" i="1" s="1"/>
  <c r="AD269" i="1"/>
  <c r="AI269" i="1" s="1"/>
  <c r="AA269" i="1"/>
  <c r="AF269" i="1" s="1"/>
  <c r="V269" i="1"/>
  <c r="U269" i="1"/>
  <c r="T269" i="1"/>
  <c r="S269" i="1"/>
  <c r="O269" i="1"/>
  <c r="M269" i="1" l="1"/>
  <c r="F269" i="1" s="1"/>
  <c r="AP269" i="1" l="1"/>
  <c r="AO269" i="1"/>
  <c r="X269" i="1"/>
  <c r="H269" i="1"/>
  <c r="P269" i="1" s="1"/>
  <c r="I269" i="1" l="1"/>
  <c r="C270" i="1" s="1"/>
  <c r="G269" i="1" l="1"/>
  <c r="Q269" i="1" s="1"/>
  <c r="R269" i="1" s="1"/>
  <c r="Y269" i="1" s="1"/>
  <c r="E270" i="1"/>
  <c r="AN270" i="1" s="1"/>
  <c r="D270" i="1"/>
  <c r="AT269" i="1" l="1"/>
  <c r="AX270" i="1" s="1"/>
  <c r="AS269" i="1"/>
  <c r="AW270" i="1" s="1"/>
  <c r="AR269" i="1"/>
  <c r="AV270" i="1" s="1"/>
  <c r="AQ269" i="1"/>
  <c r="AU270" i="1" s="1"/>
  <c r="Z269" i="1"/>
  <c r="L270" i="1" l="1"/>
  <c r="K270" i="1" s="1"/>
  <c r="AB270" i="1"/>
  <c r="AG270" i="1" s="1"/>
  <c r="AE270" i="1"/>
  <c r="AJ270" i="1" s="1"/>
  <c r="AA270" i="1"/>
  <c r="AF270" i="1" s="1"/>
  <c r="AD270" i="1"/>
  <c r="AI270" i="1" s="1"/>
  <c r="AC270" i="1"/>
  <c r="AH270" i="1" s="1"/>
  <c r="V270" i="1"/>
  <c r="U270" i="1"/>
  <c r="T270" i="1"/>
  <c r="S270" i="1"/>
  <c r="O270" i="1"/>
  <c r="M270" i="1" l="1"/>
  <c r="F270" i="1" s="1"/>
  <c r="AP270" i="1" l="1"/>
  <c r="AO270" i="1"/>
  <c r="H270" i="1"/>
  <c r="X270" i="1"/>
  <c r="P270" i="1" l="1"/>
  <c r="I270" i="1"/>
  <c r="G270" i="1" l="1"/>
  <c r="D271" i="1"/>
  <c r="E271" i="1"/>
  <c r="C271" i="1"/>
  <c r="AN271" i="1" l="1"/>
  <c r="Q270" i="1"/>
  <c r="R270" i="1" s="1"/>
  <c r="Y270" i="1" s="1"/>
  <c r="Z270" i="1" l="1"/>
  <c r="AQ270" i="1"/>
  <c r="AU271" i="1" s="1"/>
  <c r="AT270" i="1"/>
  <c r="AX271" i="1" s="1"/>
  <c r="AS270" i="1"/>
  <c r="AW271" i="1" s="1"/>
  <c r="L271" i="1" s="1"/>
  <c r="K271" i="1" s="1"/>
  <c r="AR270" i="1"/>
  <c r="AV271" i="1" s="1"/>
  <c r="AE271" i="1" l="1"/>
  <c r="AJ271" i="1" s="1"/>
  <c r="AA271" i="1"/>
  <c r="AF271" i="1" s="1"/>
  <c r="AD271" i="1"/>
  <c r="AI271" i="1" s="1"/>
  <c r="AC271" i="1"/>
  <c r="AH271" i="1" s="1"/>
  <c r="AB271" i="1"/>
  <c r="AG271" i="1" s="1"/>
  <c r="V271" i="1"/>
  <c r="U271" i="1"/>
  <c r="T271" i="1"/>
  <c r="S271" i="1"/>
  <c r="O271" i="1"/>
  <c r="M271" i="1" l="1"/>
  <c r="F271" i="1" s="1"/>
  <c r="AP271" i="1" l="1"/>
  <c r="AO271" i="1"/>
  <c r="X271" i="1"/>
  <c r="H271" i="1"/>
  <c r="I271" i="1" l="1"/>
  <c r="D272" i="1" s="1"/>
  <c r="P271" i="1"/>
  <c r="G271" i="1" l="1"/>
  <c r="Q271" i="1" s="1"/>
  <c r="R271" i="1" s="1"/>
  <c r="Y271" i="1" s="1"/>
  <c r="E272" i="1"/>
  <c r="C272" i="1"/>
  <c r="AN272" i="1" l="1"/>
  <c r="AT271" i="1"/>
  <c r="AX272" i="1" s="1"/>
  <c r="AS271" i="1"/>
  <c r="AW272" i="1" s="1"/>
  <c r="AR271" i="1"/>
  <c r="AV272" i="1" s="1"/>
  <c r="AQ271" i="1"/>
  <c r="AU272" i="1" s="1"/>
  <c r="Z271" i="1"/>
  <c r="L272" i="1" l="1"/>
  <c r="K272" i="1" s="1"/>
  <c r="AD272" i="1"/>
  <c r="AI272" i="1" s="1"/>
  <c r="AC272" i="1"/>
  <c r="AH272" i="1" s="1"/>
  <c r="AE272" i="1"/>
  <c r="AJ272" i="1" s="1"/>
  <c r="AB272" i="1"/>
  <c r="AG272" i="1" s="1"/>
  <c r="AA272" i="1"/>
  <c r="AF272" i="1" s="1"/>
  <c r="V272" i="1"/>
  <c r="U272" i="1"/>
  <c r="T272" i="1"/>
  <c r="S272" i="1"/>
  <c r="O272" i="1"/>
  <c r="M272" i="1" l="1"/>
  <c r="F272" i="1" s="1"/>
  <c r="AP272" i="1" l="1"/>
  <c r="AO272" i="1"/>
  <c r="H272" i="1"/>
  <c r="P272" i="1" s="1"/>
  <c r="X272" i="1"/>
  <c r="I272" i="1" l="1"/>
  <c r="G272" i="1" s="1"/>
  <c r="D273" i="1" l="1"/>
  <c r="E273" i="1"/>
  <c r="C273" i="1"/>
  <c r="Q272" i="1"/>
  <c r="R272" i="1" s="1"/>
  <c r="Y272" i="1" s="1"/>
  <c r="AN273" i="1" l="1"/>
  <c r="Z272" i="1"/>
  <c r="AR272" i="1"/>
  <c r="AV273" i="1" s="1"/>
  <c r="AS272" i="1"/>
  <c r="AW273" i="1" s="1"/>
  <c r="L273" i="1" s="1"/>
  <c r="K273" i="1" s="1"/>
  <c r="AQ272" i="1"/>
  <c r="AU273" i="1" s="1"/>
  <c r="AT272" i="1"/>
  <c r="AX273" i="1" s="1"/>
  <c r="AC273" i="1" l="1"/>
  <c r="AH273" i="1" s="1"/>
  <c r="AB273" i="1"/>
  <c r="AG273" i="1" s="1"/>
  <c r="AA273" i="1"/>
  <c r="AE273" i="1"/>
  <c r="AJ273" i="1" s="1"/>
  <c r="AD273" i="1"/>
  <c r="AI273" i="1" s="1"/>
  <c r="V273" i="1"/>
  <c r="U273" i="1"/>
  <c r="T273" i="1"/>
  <c r="S273" i="1"/>
  <c r="O273" i="1"/>
  <c r="AF273" i="1" l="1"/>
  <c r="M273" i="1" s="1"/>
  <c r="F273" i="1" s="1"/>
  <c r="AP273" i="1" l="1"/>
  <c r="AO273" i="1"/>
  <c r="X273" i="1"/>
  <c r="H273" i="1"/>
  <c r="P273" i="1" s="1"/>
  <c r="I273" i="1" l="1"/>
  <c r="C274" i="1" s="1"/>
  <c r="G273" i="1" l="1"/>
  <c r="Q273" i="1" s="1"/>
  <c r="R273" i="1" s="1"/>
  <c r="Y273" i="1" s="1"/>
  <c r="Z273" i="1" s="1"/>
  <c r="E274" i="1"/>
  <c r="AN274" i="1" s="1"/>
  <c r="D274" i="1"/>
  <c r="AQ273" i="1" l="1"/>
  <c r="AU274" i="1" s="1"/>
  <c r="AS273" i="1"/>
  <c r="AW274" i="1" s="1"/>
  <c r="AT273" i="1"/>
  <c r="AX274" i="1" s="1"/>
  <c r="AR273" i="1"/>
  <c r="AV274" i="1" s="1"/>
  <c r="L274" i="1" l="1"/>
  <c r="K274" i="1" s="1"/>
  <c r="U274" i="1"/>
  <c r="AD274" i="1"/>
  <c r="AI274" i="1" s="1"/>
  <c r="V274" i="1"/>
  <c r="O274" i="1"/>
  <c r="S274" i="1"/>
  <c r="T274" i="1"/>
  <c r="AA274" i="1"/>
  <c r="AF274" i="1" s="1"/>
  <c r="AE274" i="1"/>
  <c r="AJ274" i="1" s="1"/>
  <c r="AC274" i="1"/>
  <c r="AH274" i="1" s="1"/>
  <c r="AB274" i="1"/>
  <c r="AG274" i="1" s="1"/>
  <c r="M274" i="1" l="1"/>
  <c r="F274" i="1" s="1"/>
  <c r="AP274" i="1" s="1"/>
  <c r="H274" i="1" l="1"/>
  <c r="I274" i="1" s="1"/>
  <c r="X274" i="1"/>
  <c r="AO274" i="1"/>
  <c r="P274" i="1" l="1"/>
  <c r="C275" i="1"/>
  <c r="E275" i="1"/>
  <c r="G274" i="1"/>
  <c r="D275" i="1"/>
  <c r="Q274" i="1" l="1"/>
  <c r="R274" i="1" s="1"/>
  <c r="Y274" i="1" s="1"/>
  <c r="AN275" i="1"/>
  <c r="Z274" i="1" l="1"/>
  <c r="AT274" i="1"/>
  <c r="AX275" i="1" s="1"/>
  <c r="AS274" i="1"/>
  <c r="AW275" i="1" s="1"/>
  <c r="AR274" i="1"/>
  <c r="AV275" i="1" s="1"/>
  <c r="AQ274" i="1"/>
  <c r="AU275" i="1" s="1"/>
  <c r="L275" i="1" l="1"/>
  <c r="K275" i="1" s="1"/>
  <c r="AE275" i="1"/>
  <c r="AJ275" i="1" s="1"/>
  <c r="AA275" i="1"/>
  <c r="AF275" i="1" s="1"/>
  <c r="AD275" i="1"/>
  <c r="AI275" i="1" s="1"/>
  <c r="AC275" i="1"/>
  <c r="AH275" i="1" s="1"/>
  <c r="AB275" i="1"/>
  <c r="AG275" i="1" s="1"/>
  <c r="V275" i="1"/>
  <c r="U275" i="1"/>
  <c r="T275" i="1"/>
  <c r="S275" i="1"/>
  <c r="O275" i="1"/>
  <c r="M275" i="1" l="1"/>
  <c r="F275" i="1" s="1"/>
  <c r="AP275" i="1" l="1"/>
  <c r="AO275" i="1"/>
  <c r="H275" i="1"/>
  <c r="I275" i="1" s="1"/>
  <c r="X275" i="1"/>
  <c r="P275" i="1" l="1"/>
  <c r="E276" i="1"/>
  <c r="G275" i="1"/>
  <c r="D276" i="1"/>
  <c r="C276" i="1"/>
  <c r="Q275" i="1" l="1"/>
  <c r="R275" i="1" s="1"/>
  <c r="Y275" i="1" s="1"/>
  <c r="AN276" i="1"/>
  <c r="Z275" i="1" l="1"/>
  <c r="AS275" i="1"/>
  <c r="AW276" i="1" s="1"/>
  <c r="AQ275" i="1"/>
  <c r="AU276" i="1" s="1"/>
  <c r="AT275" i="1"/>
  <c r="AX276" i="1" s="1"/>
  <c r="AR275" i="1"/>
  <c r="AV276" i="1" s="1"/>
  <c r="L276" i="1" l="1"/>
  <c r="K276" i="1" s="1"/>
  <c r="AD276" i="1"/>
  <c r="AI276" i="1" s="1"/>
  <c r="AC276" i="1"/>
  <c r="AH276" i="1" s="1"/>
  <c r="AB276" i="1"/>
  <c r="AG276" i="1" s="1"/>
  <c r="AA276" i="1"/>
  <c r="AF276" i="1" s="1"/>
  <c r="AE276" i="1"/>
  <c r="AJ276" i="1" s="1"/>
  <c r="V276" i="1"/>
  <c r="U276" i="1"/>
  <c r="T276" i="1"/>
  <c r="S276" i="1"/>
  <c r="O276" i="1"/>
  <c r="M276" i="1" l="1"/>
  <c r="F276" i="1" s="1"/>
  <c r="AP276" i="1" l="1"/>
  <c r="AO276" i="1"/>
  <c r="H276" i="1"/>
  <c r="X276" i="1"/>
  <c r="I276" i="1" l="1"/>
  <c r="P276" i="1"/>
  <c r="G276" i="1" l="1"/>
  <c r="C277" i="1"/>
  <c r="E277" i="1"/>
  <c r="D277" i="1"/>
  <c r="AN277" i="1" l="1"/>
  <c r="Q276" i="1"/>
  <c r="R276" i="1" s="1"/>
  <c r="Y276" i="1" s="1"/>
  <c r="Z276" i="1" l="1"/>
  <c r="AQ276" i="1"/>
  <c r="AU277" i="1" s="1"/>
  <c r="AR276" i="1"/>
  <c r="AV277" i="1" s="1"/>
  <c r="AT276" i="1"/>
  <c r="AX277" i="1" s="1"/>
  <c r="AS276" i="1"/>
  <c r="AW277" i="1" s="1"/>
  <c r="L277" i="1" l="1"/>
  <c r="K277" i="1" s="1"/>
  <c r="AC277" i="1"/>
  <c r="AH277" i="1" s="1"/>
  <c r="AB277" i="1"/>
  <c r="AG277" i="1" s="1"/>
  <c r="AE277" i="1"/>
  <c r="AJ277" i="1" s="1"/>
  <c r="AD277" i="1"/>
  <c r="AI277" i="1" s="1"/>
  <c r="AA277" i="1"/>
  <c r="AF277" i="1" s="1"/>
  <c r="V277" i="1"/>
  <c r="U277" i="1"/>
  <c r="T277" i="1"/>
  <c r="S277" i="1"/>
  <c r="O277" i="1"/>
  <c r="M277" i="1" l="1"/>
  <c r="F277" i="1" s="1"/>
  <c r="AP277" i="1" l="1"/>
  <c r="AO277" i="1"/>
  <c r="X277" i="1"/>
  <c r="H277" i="1"/>
  <c r="I277" i="1" l="1"/>
  <c r="G277" i="1" s="1"/>
  <c r="P277" i="1"/>
  <c r="C278" i="1" l="1"/>
  <c r="E278" i="1"/>
  <c r="D278" i="1"/>
  <c r="Q277" i="1"/>
  <c r="R277" i="1" s="1"/>
  <c r="Y277" i="1" s="1"/>
  <c r="AN278" i="1" l="1"/>
  <c r="AR277" i="1"/>
  <c r="AV278" i="1" s="1"/>
  <c r="AQ277" i="1"/>
  <c r="AU278" i="1" s="1"/>
  <c r="AT277" i="1"/>
  <c r="AX278" i="1" s="1"/>
  <c r="AS277" i="1"/>
  <c r="AW278" i="1" s="1"/>
  <c r="Z277" i="1"/>
  <c r="L278" i="1" l="1"/>
  <c r="K278" i="1" s="1"/>
  <c r="AB278" i="1"/>
  <c r="AG278" i="1" s="1"/>
  <c r="AE278" i="1"/>
  <c r="AJ278" i="1" s="1"/>
  <c r="AA278" i="1"/>
  <c r="AF278" i="1" s="1"/>
  <c r="AD278" i="1"/>
  <c r="AI278" i="1" s="1"/>
  <c r="AC278" i="1"/>
  <c r="AH278" i="1" s="1"/>
  <c r="V278" i="1"/>
  <c r="U278" i="1"/>
  <c r="T278" i="1"/>
  <c r="S278" i="1"/>
  <c r="O278" i="1"/>
  <c r="M278" i="1" l="1"/>
  <c r="F278" i="1" s="1"/>
  <c r="AP278" i="1" l="1"/>
  <c r="AO278" i="1"/>
  <c r="H278" i="1"/>
  <c r="P278" i="1" s="1"/>
  <c r="X278" i="1"/>
  <c r="I278" i="1" l="1"/>
  <c r="C279" i="1" s="1"/>
  <c r="D279" i="1" l="1"/>
  <c r="E279" i="1"/>
  <c r="AN279" i="1" s="1"/>
  <c r="G278" i="1"/>
  <c r="Q278" i="1" s="1"/>
  <c r="R278" i="1" s="1"/>
  <c r="Y278" i="1" s="1"/>
  <c r="AS278" i="1" l="1"/>
  <c r="AW279" i="1" s="1"/>
  <c r="AQ278" i="1"/>
  <c r="AU279" i="1" s="1"/>
  <c r="AT278" i="1"/>
  <c r="AX279" i="1" s="1"/>
  <c r="AR278" i="1"/>
  <c r="AV279" i="1" s="1"/>
  <c r="Z278" i="1"/>
  <c r="L279" i="1" l="1"/>
  <c r="K279" i="1" s="1"/>
  <c r="AE279" i="1"/>
  <c r="AJ279" i="1" s="1"/>
  <c r="AA279" i="1"/>
  <c r="AF279" i="1" s="1"/>
  <c r="AD279" i="1"/>
  <c r="AI279" i="1" s="1"/>
  <c r="AC279" i="1"/>
  <c r="AH279" i="1" s="1"/>
  <c r="AB279" i="1"/>
  <c r="AG279" i="1" s="1"/>
  <c r="V279" i="1"/>
  <c r="U279" i="1"/>
  <c r="T279" i="1"/>
  <c r="S279" i="1"/>
  <c r="O279" i="1"/>
  <c r="M279" i="1" l="1"/>
  <c r="F279" i="1" s="1"/>
  <c r="AP279" i="1" l="1"/>
  <c r="AO279" i="1"/>
  <c r="X279" i="1"/>
  <c r="H279" i="1"/>
  <c r="I279" i="1" s="1"/>
  <c r="P279" i="1" l="1"/>
  <c r="C280" i="1"/>
  <c r="D280" i="1"/>
  <c r="E280" i="1"/>
  <c r="G279" i="1"/>
  <c r="AN280" i="1" l="1"/>
  <c r="Q279" i="1"/>
  <c r="R279" i="1" s="1"/>
  <c r="Y279" i="1" s="1"/>
  <c r="Z279" i="1" l="1"/>
  <c r="AT279" i="1"/>
  <c r="AX280" i="1" s="1"/>
  <c r="AQ279" i="1"/>
  <c r="AU280" i="1" s="1"/>
  <c r="AS279" i="1"/>
  <c r="AW280" i="1" s="1"/>
  <c r="L280" i="1" s="1"/>
  <c r="K280" i="1" s="1"/>
  <c r="AR279" i="1"/>
  <c r="AV280" i="1" s="1"/>
  <c r="AD280" i="1" l="1"/>
  <c r="AI280" i="1" s="1"/>
  <c r="AC280" i="1"/>
  <c r="AE280" i="1"/>
  <c r="AJ280" i="1" s="1"/>
  <c r="AB280" i="1"/>
  <c r="AG280" i="1" s="1"/>
  <c r="AA280" i="1"/>
  <c r="AF280" i="1" s="1"/>
  <c r="O280" i="1"/>
  <c r="V280" i="1"/>
  <c r="U280" i="1"/>
  <c r="T280" i="1"/>
  <c r="S280" i="1"/>
  <c r="AH280" i="1" l="1"/>
  <c r="M280" i="1" s="1"/>
  <c r="F280" i="1" s="1"/>
  <c r="AP280" i="1" l="1"/>
  <c r="AO280" i="1"/>
  <c r="X280" i="1"/>
  <c r="H280" i="1"/>
  <c r="I280" i="1" s="1"/>
  <c r="P280" i="1" l="1"/>
  <c r="E281" i="1"/>
  <c r="D281" i="1"/>
  <c r="G280" i="1"/>
  <c r="C281" i="1"/>
  <c r="Q280" i="1" l="1"/>
  <c r="R280" i="1" s="1"/>
  <c r="Y280" i="1" s="1"/>
  <c r="AN281" i="1"/>
  <c r="Z280" i="1" l="1"/>
  <c r="AR280" i="1"/>
  <c r="AV281" i="1" s="1"/>
  <c r="AS280" i="1"/>
  <c r="AW281" i="1" s="1"/>
  <c r="AQ280" i="1"/>
  <c r="AU281" i="1" s="1"/>
  <c r="AT280" i="1"/>
  <c r="AX281" i="1" s="1"/>
  <c r="L281" i="1" l="1"/>
  <c r="K281" i="1" s="1"/>
  <c r="AC281" i="1"/>
  <c r="AH281" i="1" s="1"/>
  <c r="AB281" i="1"/>
  <c r="AG281" i="1" s="1"/>
  <c r="AA281" i="1"/>
  <c r="AF281" i="1" s="1"/>
  <c r="AE281" i="1"/>
  <c r="AJ281" i="1" s="1"/>
  <c r="AD281" i="1"/>
  <c r="AI281" i="1" s="1"/>
  <c r="U281" i="1"/>
  <c r="O281" i="1"/>
  <c r="T281" i="1"/>
  <c r="S281" i="1"/>
  <c r="V281" i="1"/>
  <c r="M281" i="1" l="1"/>
  <c r="F281" i="1" s="1"/>
  <c r="AP281" i="1" l="1"/>
  <c r="AO281" i="1"/>
  <c r="X281" i="1"/>
  <c r="H281" i="1"/>
  <c r="I281" i="1" s="1"/>
  <c r="P281" i="1" l="1"/>
  <c r="G281" i="1"/>
  <c r="E282" i="1"/>
  <c r="C282" i="1"/>
  <c r="D282" i="1"/>
  <c r="AN282" i="1" l="1"/>
  <c r="Q281" i="1"/>
  <c r="R281" i="1" s="1"/>
  <c r="Y281" i="1" s="1"/>
  <c r="Z281" i="1" l="1"/>
  <c r="AT281" i="1"/>
  <c r="AX282" i="1" s="1"/>
  <c r="AQ281" i="1"/>
  <c r="AU282" i="1" s="1"/>
  <c r="AS281" i="1"/>
  <c r="AW282" i="1" s="1"/>
  <c r="AR281" i="1"/>
  <c r="AV282" i="1" s="1"/>
  <c r="L282" i="1" l="1"/>
  <c r="K282" i="1" s="1"/>
  <c r="AB282" i="1"/>
  <c r="AG282" i="1" s="1"/>
  <c r="AE282" i="1"/>
  <c r="AJ282" i="1" s="1"/>
  <c r="AA282" i="1"/>
  <c r="AF282" i="1" s="1"/>
  <c r="AD282" i="1"/>
  <c r="AI282" i="1" s="1"/>
  <c r="AC282" i="1"/>
  <c r="AH282" i="1" s="1"/>
  <c r="V282" i="1"/>
  <c r="O282" i="1"/>
  <c r="U282" i="1"/>
  <c r="T282" i="1"/>
  <c r="S282" i="1"/>
  <c r="M282" i="1" l="1"/>
  <c r="F282" i="1" s="1"/>
  <c r="AP282" i="1" l="1"/>
  <c r="AO282" i="1"/>
  <c r="X282" i="1"/>
  <c r="H282" i="1"/>
  <c r="I282" i="1" s="1"/>
  <c r="C283" i="1" s="1"/>
  <c r="P282" i="1" l="1"/>
  <c r="G282" i="1"/>
  <c r="D283" i="1"/>
  <c r="E283" i="1"/>
  <c r="AN283" i="1" s="1"/>
  <c r="Q282" i="1" l="1"/>
  <c r="R282" i="1" s="1"/>
  <c r="Y282" i="1" s="1"/>
  <c r="Z282" i="1" s="1"/>
  <c r="AS282" i="1" l="1"/>
  <c r="AW283" i="1" s="1"/>
  <c r="AR282" i="1"/>
  <c r="AV283" i="1" s="1"/>
  <c r="AT282" i="1"/>
  <c r="AX283" i="1" s="1"/>
  <c r="AQ282" i="1"/>
  <c r="AU283" i="1" s="1"/>
  <c r="L283" i="1" l="1"/>
  <c r="S283" i="1"/>
  <c r="AC283" i="1"/>
  <c r="AH283" i="1" s="1"/>
  <c r="V283" i="1"/>
  <c r="O283" i="1"/>
  <c r="U283" i="1"/>
  <c r="T283" i="1"/>
  <c r="AE283" i="1"/>
  <c r="AJ283" i="1" s="1"/>
  <c r="AD283" i="1"/>
  <c r="AI283" i="1" s="1"/>
  <c r="AA283" i="1"/>
  <c r="AF283" i="1" s="1"/>
  <c r="AB283" i="1"/>
  <c r="AG283" i="1" s="1"/>
  <c r="M283" i="1" l="1"/>
  <c r="F283" i="1" s="1"/>
  <c r="X283" i="1" s="1"/>
  <c r="K283" i="1"/>
  <c r="AO283" i="1" l="1"/>
  <c r="H283" i="1"/>
  <c r="I283" i="1" s="1"/>
  <c r="E284" i="1" s="1"/>
  <c r="AP283" i="1"/>
  <c r="P283" i="1" l="1"/>
  <c r="D284" i="1"/>
  <c r="C284" i="1"/>
  <c r="G283" i="1"/>
  <c r="Q283" i="1" s="1"/>
  <c r="R283" i="1" s="1"/>
  <c r="Y283" i="1" s="1"/>
  <c r="AN284" i="1"/>
  <c r="Z283" i="1" l="1"/>
  <c r="AT283" i="1"/>
  <c r="AX284" i="1" s="1"/>
  <c r="AS283" i="1"/>
  <c r="AW284" i="1" s="1"/>
  <c r="AR283" i="1"/>
  <c r="AV284" i="1" s="1"/>
  <c r="AQ283" i="1"/>
  <c r="AU284" i="1" s="1"/>
  <c r="L284" i="1" l="1"/>
  <c r="K284" i="1" s="1"/>
  <c r="AD284" i="1"/>
  <c r="AI284" i="1" s="1"/>
  <c r="AC284" i="1"/>
  <c r="AH284" i="1" s="1"/>
  <c r="AB284" i="1"/>
  <c r="AG284" i="1" s="1"/>
  <c r="AA284" i="1"/>
  <c r="AF284" i="1" s="1"/>
  <c r="AE284" i="1"/>
  <c r="AJ284" i="1" s="1"/>
  <c r="V284" i="1"/>
  <c r="U284" i="1"/>
  <c r="T284" i="1"/>
  <c r="S284" i="1"/>
  <c r="O284" i="1"/>
  <c r="M284" i="1" l="1"/>
  <c r="F284" i="1" s="1"/>
  <c r="AP284" i="1" l="1"/>
  <c r="AO284" i="1"/>
  <c r="X284" i="1"/>
  <c r="H284" i="1"/>
  <c r="I284" i="1" l="1"/>
  <c r="P284" i="1"/>
  <c r="C285" i="1" l="1"/>
  <c r="E285" i="1"/>
  <c r="G284" i="1"/>
  <c r="Q284" i="1" s="1"/>
  <c r="D285" i="1"/>
  <c r="AN285" i="1" l="1"/>
  <c r="R284" i="1"/>
  <c r="Y284" i="1" s="1"/>
  <c r="Z284" i="1" l="1"/>
  <c r="AT284" i="1"/>
  <c r="AX285" i="1" s="1"/>
  <c r="AS284" i="1"/>
  <c r="AW285" i="1" s="1"/>
  <c r="L285" i="1" s="1"/>
  <c r="K285" i="1" s="1"/>
  <c r="AR284" i="1"/>
  <c r="AV285" i="1" s="1"/>
  <c r="AQ284" i="1"/>
  <c r="AU285" i="1" s="1"/>
  <c r="AC285" i="1" l="1"/>
  <c r="AH285" i="1" s="1"/>
  <c r="AB285" i="1"/>
  <c r="AG285" i="1" s="1"/>
  <c r="AE285" i="1"/>
  <c r="AJ285" i="1" s="1"/>
  <c r="AD285" i="1"/>
  <c r="AI285" i="1" s="1"/>
  <c r="AA285" i="1"/>
  <c r="AF285" i="1" s="1"/>
  <c r="V285" i="1"/>
  <c r="U285" i="1"/>
  <c r="T285" i="1"/>
  <c r="S285" i="1"/>
  <c r="O285" i="1"/>
  <c r="M285" i="1" l="1"/>
  <c r="F285" i="1" s="1"/>
  <c r="AP285" i="1" l="1"/>
  <c r="AO285" i="1"/>
  <c r="H285" i="1"/>
  <c r="I285" i="1" s="1"/>
  <c r="X285" i="1"/>
  <c r="P285" i="1" l="1"/>
  <c r="E286" i="1"/>
  <c r="G285" i="1"/>
  <c r="C286" i="1"/>
  <c r="D286" i="1"/>
  <c r="Q285" i="1" l="1"/>
  <c r="R285" i="1" s="1"/>
  <c r="Y285" i="1" s="1"/>
  <c r="AN286" i="1"/>
  <c r="AT285" i="1" l="1"/>
  <c r="AX286" i="1" s="1"/>
  <c r="AS285" i="1"/>
  <c r="AW286" i="1" s="1"/>
  <c r="L286" i="1" s="1"/>
  <c r="K286" i="1" s="1"/>
  <c r="AR285" i="1"/>
  <c r="AV286" i="1" s="1"/>
  <c r="AQ285" i="1"/>
  <c r="AU286" i="1" s="1"/>
  <c r="Z285" i="1"/>
  <c r="AB286" i="1" l="1"/>
  <c r="AG286" i="1" s="1"/>
  <c r="AE286" i="1"/>
  <c r="AJ286" i="1" s="1"/>
  <c r="AA286" i="1"/>
  <c r="AF286" i="1" s="1"/>
  <c r="AD286" i="1"/>
  <c r="AI286" i="1" s="1"/>
  <c r="AC286" i="1"/>
  <c r="AH286" i="1" s="1"/>
  <c r="V286" i="1"/>
  <c r="U286" i="1"/>
  <c r="T286" i="1"/>
  <c r="S286" i="1"/>
  <c r="O286" i="1"/>
  <c r="M286" i="1" l="1"/>
  <c r="F286" i="1" s="1"/>
  <c r="AP286" i="1" l="1"/>
  <c r="AO286" i="1"/>
  <c r="H286" i="1"/>
  <c r="X286" i="1"/>
  <c r="I286" i="1" l="1"/>
  <c r="P286" i="1"/>
  <c r="G286" i="1" l="1"/>
  <c r="E287" i="1"/>
  <c r="AN287" i="1" s="1"/>
  <c r="C287" i="1"/>
  <c r="D287" i="1"/>
  <c r="Q286" i="1" l="1"/>
  <c r="R286" i="1" s="1"/>
  <c r="Y286" i="1" s="1"/>
  <c r="Z286" i="1" l="1"/>
  <c r="AT286" i="1"/>
  <c r="AX287" i="1" s="1"/>
  <c r="AS286" i="1"/>
  <c r="AW287" i="1" s="1"/>
  <c r="L287" i="1" s="1"/>
  <c r="K287" i="1" s="1"/>
  <c r="AR286" i="1"/>
  <c r="AV287" i="1" s="1"/>
  <c r="AQ286" i="1"/>
  <c r="AU287" i="1" s="1"/>
  <c r="AE287" i="1" l="1"/>
  <c r="AJ287" i="1" s="1"/>
  <c r="AA287" i="1"/>
  <c r="AF287" i="1" s="1"/>
  <c r="AD287" i="1"/>
  <c r="AI287" i="1" s="1"/>
  <c r="AC287" i="1"/>
  <c r="AH287" i="1" s="1"/>
  <c r="AB287" i="1"/>
  <c r="AG287" i="1" s="1"/>
  <c r="T287" i="1"/>
  <c r="S287" i="1"/>
  <c r="V287" i="1"/>
  <c r="O287" i="1"/>
  <c r="U287" i="1"/>
  <c r="M287" i="1" l="1"/>
  <c r="F287" i="1" s="1"/>
  <c r="AP287" i="1" l="1"/>
  <c r="AO287" i="1"/>
  <c r="H287" i="1"/>
  <c r="I287" i="1" s="1"/>
  <c r="G287" i="1" s="1"/>
  <c r="X287" i="1"/>
  <c r="P287" i="1" l="1"/>
  <c r="Q287" i="1" s="1"/>
  <c r="R287" i="1" s="1"/>
  <c r="Y287" i="1" l="1"/>
  <c r="Z287" i="1" s="1"/>
  <c r="AR287" i="1"/>
  <c r="AT287" i="1"/>
  <c r="AS287" i="1"/>
  <c r="AQ287" i="1"/>
</calcChain>
</file>

<file path=xl/sharedStrings.xml><?xml version="1.0" encoding="utf-8"?>
<sst xmlns="http://schemas.openxmlformats.org/spreadsheetml/2006/main" count="61" uniqueCount="60">
  <si>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</si>
  <si>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</si>
  <si>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</si>
  <si>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</si>
  <si>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</si>
  <si>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</si>
  <si>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</si>
  <si>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</si>
  <si>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</si>
  <si>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</si>
  <si>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</si>
  <si>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</si>
  <si>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</si>
  <si>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</si>
  <si>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</si>
  <si>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</si>
  <si>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</si>
  <si>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r>
      <rPr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</si>
  <si>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</si>
  <si>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τ</t>
    <phoneticPr fontId="2"/>
  </si>
  <si>
    <t>Critic</t>
    <phoneticPr fontId="2"/>
  </si>
  <si>
    <r>
      <t>δ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</si>
  <si>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状態価値V(s)</t>
    <rPh sb="0" eb="2">
      <t>ジョウタイ</t>
    </rPh>
    <rPh sb="2" eb="4">
      <t>カチ</t>
    </rPh>
    <phoneticPr fontId="2"/>
  </si>
  <si>
    <t>dp</t>
    <phoneticPr fontId="2"/>
  </si>
  <si>
    <t>温度</t>
    <rPh sb="0" eb="2">
      <t>オンド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</si>
  <si>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</si>
  <si>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方策テーブル（π(1|s)）</t>
    <rPh sb="0" eb="2">
      <t>ホウサク</t>
    </rPh>
    <phoneticPr fontId="2"/>
  </si>
  <si>
    <t>π(0)</t>
  </si>
  <si>
    <t>π(1)</t>
  </si>
  <si>
    <t>π(2)</t>
  </si>
  <si>
    <t>π(3)</t>
  </si>
  <si>
    <t>π(4)</t>
  </si>
  <si>
    <t>行動生成(Actor)</t>
    <rPh sb="0" eb="2">
      <t>コウドウ</t>
    </rPh>
    <rPh sb="2" eb="4">
      <t>セイセイ</t>
    </rPh>
    <phoneticPr fontId="2"/>
  </si>
  <si>
    <t>行動改善(Actor)</t>
    <rPh sb="0" eb="2">
      <t>コウドウ</t>
    </rPh>
    <rPh sb="2" eb="4">
      <t>カイゼン</t>
    </rPh>
    <phoneticPr fontId="2"/>
  </si>
  <si>
    <t>関数近似ActorCritic</t>
    <rPh sb="0" eb="2">
      <t>カンスウ</t>
    </rPh>
    <rPh sb="2" eb="4">
      <t>キンジ</t>
    </rPh>
    <phoneticPr fontId="2"/>
  </si>
  <si>
    <t>TD誤差計算</t>
    <rPh sb="2" eb="4">
      <t>ゴサ</t>
    </rPh>
    <rPh sb="4" eb="6">
      <t>ケイサン</t>
    </rPh>
    <phoneticPr fontId="2"/>
  </si>
  <si>
    <r>
      <t>α</t>
    </r>
    <r>
      <rPr>
        <vertAlign val="subscript"/>
        <sz val="11"/>
        <color theme="1"/>
        <rFont val="游ゴシック"/>
        <family val="3"/>
        <charset val="128"/>
        <scheme val="minor"/>
      </rPr>
      <t>w</t>
    </r>
    <phoneticPr fontId="2"/>
  </si>
  <si>
    <r>
      <t>α</t>
    </r>
    <r>
      <rPr>
        <vertAlign val="subscript"/>
        <sz val="11"/>
        <color theme="1"/>
        <rFont val="Helvetica"/>
        <family val="2"/>
      </rPr>
      <t>θ</t>
    </r>
    <phoneticPr fontId="2"/>
  </si>
  <si>
    <r>
      <t>学習率α</t>
    </r>
    <r>
      <rPr>
        <vertAlign val="subscript"/>
        <sz val="9"/>
        <color rgb="FF0070C0"/>
        <rFont val="游ゴシック"/>
        <family val="3"/>
        <charset val="128"/>
        <scheme val="minor"/>
      </rPr>
      <t>w</t>
    </r>
    <rPh sb="0" eb="2">
      <t>ガクシュウ</t>
    </rPh>
    <rPh sb="2" eb="3">
      <t>リツ</t>
    </rPh>
    <phoneticPr fontId="2"/>
  </si>
  <si>
    <r>
      <t>学習率α</t>
    </r>
    <r>
      <rPr>
        <vertAlign val="subscript"/>
        <sz val="9"/>
        <color rgb="FF0070C0"/>
        <rFont val="Helvetica"/>
        <family val="2"/>
      </rPr>
      <t>θ</t>
    </r>
    <rPh sb="0" eb="2">
      <t>ガクシュウ</t>
    </rPh>
    <rPh sb="2" eb="3">
      <t>リツ</t>
    </rPh>
    <phoneticPr fontId="2"/>
  </si>
  <si>
    <t>シグモイド入力：大きいほど行動1を選びやすい</t>
    <rPh sb="5" eb="7">
      <t>ニュウリョク</t>
    </rPh>
    <rPh sb="8" eb="9">
      <t>オオ</t>
    </rPh>
    <rPh sb="13" eb="15">
      <t>コウドウ</t>
    </rPh>
    <rPh sb="17" eb="18">
      <t>エラ</t>
    </rPh>
    <phoneticPr fontId="2"/>
  </si>
  <si>
    <t>関数パラメータ管理部</t>
    <rPh sb="0" eb="2">
      <t>カンスウ</t>
    </rPh>
    <rPh sb="7" eb="9">
      <t>カンリ</t>
    </rPh>
    <rPh sb="9" eb="10">
      <t>ブ</t>
    </rPh>
    <phoneticPr fontId="2"/>
  </si>
  <si>
    <t>パラメータ勾配</t>
    <rPh sb="5" eb="7">
      <t>コウバイ</t>
    </rPh>
    <phoneticPr fontId="2"/>
  </si>
  <si>
    <t>パラメータ更新量</t>
    <rPh sb="5" eb="7">
      <t>コウシン</t>
    </rPh>
    <rPh sb="7" eb="8">
      <t>リョウ</t>
    </rPh>
    <phoneticPr fontId="2"/>
  </si>
  <si>
    <t>パラメータ</t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</si>
  <si>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</si>
  <si>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</si>
  <si>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</si>
  <si>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</si>
  <si>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</si>
  <si>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</si>
  <si>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</si>
  <si>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</si>
  <si>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</si>
  <si>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</si>
  <si>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3"/>
        <charset val="128"/>
        <scheme val="minor"/>
      </rPr>
      <t>)/∂θ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</si>
  <si>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t)</t>
    </r>
    <r>
      <rPr>
        <sz val="11"/>
        <color theme="1"/>
        <rFont val="游ゴシック"/>
        <family val="3"/>
        <charset val="128"/>
        <scheme val="minor"/>
      </rPr>
      <t>/∂θ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</si>
  <si>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A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</si>
  <si>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</si>
  <si>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>π(a|S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</si>
</sst>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;[Red]\-#,##0.000"/>
    <numFmt numFmtId="177" formatCode="#,##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b/>
      <sz val="14"/>
      <color theme="5" tint="0.39997558519241921"/>
      <name val="游ゴシック"/>
      <family val="3"/>
      <charset val="128"/>
      <scheme val="minor"/>
    </font>
    <font>
      <vertAlign val="subscript"/>
      <sz val="11"/>
      <color theme="1"/>
      <name val="Helvetica"/>
      <family val="2"/>
    </font>
    <font>
      <vertAlign val="subscript"/>
      <sz val="9"/>
      <color rgb="FF0070C0"/>
      <name val="游ゴシック"/>
      <family val="3"/>
      <charset val="128"/>
      <scheme val="minor"/>
    </font>
    <font>
      <vertAlign val="subscript"/>
      <sz val="9"/>
      <color rgb="FF0070C0"/>
      <name val="Helvetica"/>
      <family val="2"/>
    </font>
    <font>
      <b/>
      <sz val="11"/>
      <color rgb="FFFF0000"/>
      <name val="游ゴシック"/>
      <family val="3"/>
      <charset val="128"/>
      <scheme val="minor"/>
    </font>
    <font>
      <sz val="11"/>
      <color theme="0" tint="-0.14999847407452621"/>
      <name val="游ゴシック"/>
      <family val="3"/>
      <charset val="128"/>
      <scheme val="minor"/>
    </font>
    <font>
      <vertAlign val="subscript"/>
      <sz val="11"/>
      <color theme="0" tint="-0.149998474074526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6" borderId="0" xfId="1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6" fontId="0" fillId="6" borderId="9" xfId="1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4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6" borderId="16" xfId="1" applyNumberFormat="1" applyFont="1" applyFill="1" applyBorder="1" applyAlignment="1">
      <alignment horizontal="right" vertical="center"/>
    </xf>
    <xf numFmtId="176" fontId="0" fillId="6" borderId="17" xfId="1" applyNumberFormat="1" applyFont="1" applyFill="1" applyBorder="1" applyAlignment="1">
      <alignment horizontal="right" vertical="center"/>
    </xf>
    <xf numFmtId="176" fontId="0" fillId="6" borderId="4" xfId="1" applyNumberFormat="1" applyFont="1" applyFill="1" applyBorder="1" applyAlignment="1">
      <alignment horizontal="right" vertical="center"/>
    </xf>
    <xf numFmtId="176" fontId="0" fillId="6" borderId="5" xfId="1" applyNumberFormat="1" applyFont="1" applyFill="1" applyBorder="1" applyAlignment="1">
      <alignment horizontal="right" vertical="center"/>
    </xf>
    <xf numFmtId="176" fontId="0" fillId="6" borderId="6" xfId="1" applyNumberFormat="1" applyFont="1" applyFill="1" applyBorder="1" applyAlignment="1">
      <alignment horizontal="right" vertical="center"/>
    </xf>
    <xf numFmtId="176" fontId="0" fillId="6" borderId="8" xfId="1" applyNumberFormat="1" applyFont="1" applyFill="1" applyBorder="1" applyAlignment="1">
      <alignment horizontal="right" vertical="center"/>
    </xf>
    <xf numFmtId="176" fontId="0" fillId="6" borderId="7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11" xfId="1" applyNumberFormat="1" applyFont="1" applyBorder="1" applyAlignment="1">
      <alignment horizontal="right" vertical="center"/>
    </xf>
    <xf numFmtId="176" fontId="0" fillId="0" borderId="12" xfId="1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176" fontId="0" fillId="0" borderId="19" xfId="1" applyNumberFormat="1" applyFont="1" applyBorder="1">
      <alignment vertical="center"/>
    </xf>
    <xf numFmtId="176" fontId="0" fillId="0" borderId="20" xfId="1" applyNumberFormat="1" applyFont="1" applyBorder="1">
      <alignment vertical="center"/>
    </xf>
    <xf numFmtId="176" fontId="0" fillId="0" borderId="19" xfId="1" applyNumberFormat="1" applyFont="1" applyBorder="1" applyAlignment="1">
      <alignment horizontal="right" vertical="center"/>
    </xf>
    <xf numFmtId="176" fontId="0" fillId="0" borderId="20" xfId="1" applyNumberFormat="1" applyFont="1" applyBorder="1" applyAlignment="1">
      <alignment horizontal="right" vertical="center"/>
    </xf>
    <xf numFmtId="176" fontId="0" fillId="2" borderId="4" xfId="1" applyNumberFormat="1" applyFont="1" applyFill="1" applyBorder="1">
      <alignment vertical="center"/>
    </xf>
    <xf numFmtId="176" fontId="0" fillId="2" borderId="0" xfId="1" applyNumberFormat="1" applyFont="1" applyFill="1">
      <alignment vertical="center"/>
    </xf>
    <xf numFmtId="176" fontId="0" fillId="2" borderId="19" xfId="1" applyNumberFormat="1" applyFont="1" applyFill="1" applyBorder="1">
      <alignment vertical="center"/>
    </xf>
    <xf numFmtId="176" fontId="0" fillId="2" borderId="5" xfId="1" applyNumberFormat="1" applyFont="1" applyFill="1" applyBorder="1">
      <alignment vertical="center"/>
    </xf>
    <xf numFmtId="0" fontId="1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38" fontId="15" fillId="7" borderId="4" xfId="1" applyFont="1" applyFill="1" applyBorder="1" applyAlignment="1">
      <alignment horizontal="center" vertical="center"/>
    </xf>
    <xf numFmtId="38" fontId="15" fillId="7" borderId="6" xfId="1" applyFont="1" applyFill="1" applyBorder="1" applyAlignment="1">
      <alignment horizontal="center" vertical="center"/>
    </xf>
    <xf numFmtId="177" fontId="15" fillId="7" borderId="5" xfId="1" applyNumberFormat="1" applyFont="1" applyFill="1" applyBorder="1" applyAlignment="1">
      <alignment horizontal="right" vertical="center"/>
    </xf>
    <xf numFmtId="177" fontId="15" fillId="7" borderId="7" xfId="1" applyNumberFormat="1" applyFont="1" applyFill="1" applyBorder="1" applyAlignment="1">
      <alignment horizontal="right" vertical="center"/>
    </xf>
    <xf numFmtId="0" fontId="7" fillId="0" borderId="18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38" fontId="17" fillId="0" borderId="4" xfId="1" applyFont="1" applyFill="1" applyBorder="1" applyAlignment="1">
      <alignment horizontal="center" vertical="center"/>
    </xf>
    <xf numFmtId="38" fontId="17" fillId="0" borderId="6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sheetPr codeName="Sheet1"/>
  <dimension ref="A1:AX287"/>
  <sheetViews>
    <sheetView tabSelected="1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3" width="3" style="4" bestFit="1" customWidth="1"/>
    <col min="4" max="4" width="4" style="4" bestFit="1" customWidth="1"/>
    <col min="5" max="8" width="9" style="4"/>
    <col min="9" max="9" width="11.625" style="4" bestFit="1" customWidth="1"/>
    <col min="10" max="10" width="9" style="4"/>
    <col min="11" max="11" width="14.25" style="4" bestFit="1" customWidth="1"/>
    <col min="12" max="12" width="8.375" style="4" bestFit="1" customWidth="1"/>
    <col min="13" max="13" width="6.0625" style="4" customWidth="1"/>
    <col min="14" max="18" width="9" style="4"/>
    <col min="19" max="22" width="7.3125" customWidth="1"/>
    <col min="23" max="23" width="9" style="4"/>
    <col min="24" max="24" width="5.8125" style="4" bestFit="1" customWidth="1"/>
    <col min="25" max="26" width="6.4375" style="4" bestFit="1" customWidth="1"/>
    <col min="27" max="36" width="7.5" style="4" customWidth="1"/>
    <col min="37" max="40" width="9" style="4"/>
    <col min="41" max="41" width="14.625" style="4" bestFit="1" customWidth="1"/>
    <col min="42" max="42" width="14.3125" style="4" bestFit="1" customWidth="1"/>
    <col min="43" max="16384" width="9" style="4"/>
  </cols>
  <sheetData>
    <row r="1" spans="1:50" s="57" customFormat="1" ht="23.25" thickBot="1" x14ac:dyDescent="0.75">
      <c r="A1" s="56" t="s">
        <v>34</v>
      </c>
      <c r="K1" s="58"/>
      <c r="L1" s="58"/>
      <c r="M1" s="58"/>
    </row>
    <row r="2" spans="1:50" ht="18" thickBot="1" x14ac:dyDescent="0.75">
      <c r="E2" s="16" t="s">
        <v>38</v>
      </c>
      <c r="F2" s="16" t="s">
        <v>39</v>
      </c>
      <c r="G2" s="16" t="s">
        <v>24</v>
      </c>
    </row>
    <row r="3" spans="1:50" ht="19.5" thickBot="1" x14ac:dyDescent="0.75">
      <c r="E3" s="1" t="s">
        <v>36</v>
      </c>
      <c r="F3" s="1" t="s">
        <v>37</v>
      </c>
      <c r="G3" s="28" t="s">
        <v>19</v>
      </c>
    </row>
    <row r="4" spans="1:50" ht="18" thickBot="1" x14ac:dyDescent="0.75">
      <c r="E4" s="48">
        <v>0.01</v>
      </c>
      <c r="F4" s="49">
        <v>0.01</v>
      </c>
      <c r="G4" s="49">
        <v>1</v>
      </c>
    </row>
    <row r="5" spans="1:50" s="17" customFormat="1" x14ac:dyDescent="0.7">
      <c r="B5" s="15" t="s">
        <v>8</v>
      </c>
      <c r="K5" s="15" t="s">
        <v>32</v>
      </c>
      <c r="L5" s="15"/>
      <c r="M5" s="15"/>
      <c r="O5" s="15" t="s">
        <v>20</v>
      </c>
      <c r="S5" s="26"/>
      <c r="X5" s="15" t="s">
        <v>33</v>
      </c>
      <c r="AM5" s="15" t="s">
        <v>41</v>
      </c>
    </row>
    <row r="6" spans="1:50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16"/>
      <c r="O6" s="15" t="s">
        <v>35</v>
      </c>
      <c r="Q6" s="16" t="s">
        <v>15</v>
      </c>
      <c r="R6" s="16" t="s">
        <v>16</v>
      </c>
      <c r="S6" s="26" t="s">
        <v>22</v>
      </c>
      <c r="AA6" s="26" t="s">
        <v>40</v>
      </c>
      <c r="AF6" s="15" t="s">
        <v>26</v>
      </c>
      <c r="AM6" s="15" t="s">
        <v>42</v>
      </c>
      <c r="AQ6" s="68" t="s">
        <v>43</v>
      </c>
      <c r="AU6" s="15" t="s">
        <v>44</v>
      </c>
    </row>
    <row r="7" spans="1:50" ht="19.5" thickBot="1" x14ac:dyDescent="0.75">
      <c r="B7" s="1" t="s">
        <v>5</v>
      </c>
      <c r="C7" s="1" t="s">
        <v>6</v>
      </c>
      <c r="D7" s="3" t="s">
        <v>7</v>
      </c>
      <c r="E7" s="1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82" t="s">
        <v>59</v>
      </c>
      <c r="L7" s="28" t="s">
        <v>25</v>
      </c>
      <c r="M7" s="3" t="s">
        <v>2</v>
      </c>
      <c r="O7" s="47" t="s">
        <v>17</v>
      </c>
      <c r="P7" s="2" t="s">
        <v>18</v>
      </c>
      <c r="Q7" s="2" t="s">
        <v>14</v>
      </c>
      <c r="R7" s="59" t="s">
        <v>21</v>
      </c>
      <c r="S7" s="22">
        <v>0</v>
      </c>
      <c r="T7" s="23">
        <v>1</v>
      </c>
      <c r="U7" s="23">
        <v>2</v>
      </c>
      <c r="V7" s="24">
        <v>3</v>
      </c>
      <c r="X7" s="74" t="s">
        <v>57</v>
      </c>
      <c r="Y7" s="75" t="s">
        <v>58</v>
      </c>
      <c r="Z7" s="75" t="s">
        <v>23</v>
      </c>
      <c r="AA7" s="37">
        <v>0</v>
      </c>
      <c r="AB7" s="38">
        <v>1</v>
      </c>
      <c r="AC7" s="38">
        <v>2</v>
      </c>
      <c r="AD7" s="38">
        <v>3</v>
      </c>
      <c r="AE7" s="39">
        <v>4</v>
      </c>
      <c r="AF7" s="50" t="s">
        <v>27</v>
      </c>
      <c r="AG7" s="51" t="s">
        <v>28</v>
      </c>
      <c r="AH7" s="51" t="s">
        <v>29</v>
      </c>
      <c r="AI7" s="51" t="s">
        <v>30</v>
      </c>
      <c r="AJ7" s="52" t="s">
        <v>31</v>
      </c>
      <c r="AM7" s="72" t="s">
        <v>53</v>
      </c>
      <c r="AN7" s="73" t="s">
        <v>54</v>
      </c>
      <c r="AO7" s="80" t="s">
        <v>55</v>
      </c>
      <c r="AP7" s="81" t="s">
        <v>56</v>
      </c>
      <c r="AQ7" s="47" t="s">
        <v>49</v>
      </c>
      <c r="AR7" s="69" t="s">
        <v>50</v>
      </c>
      <c r="AS7" s="70" t="s">
        <v>51</v>
      </c>
      <c r="AT7" s="71" t="s">
        <v>52</v>
      </c>
      <c r="AU7" s="47" t="s">
        <v>45</v>
      </c>
      <c r="AV7" s="69" t="s">
        <v>46</v>
      </c>
      <c r="AW7" s="70" t="s">
        <v>47</v>
      </c>
      <c r="AX7" s="71" t="s">
        <v>48</v>
      </c>
    </row>
    <row r="8" spans="1:50" x14ac:dyDescent="0.7">
      <c r="B8" s="13">
        <v>0</v>
      </c>
      <c r="C8" s="5">
        <v>0</v>
      </c>
      <c r="D8" s="6">
        <v>0</v>
      </c>
      <c r="E8" s="5">
        <v>0</v>
      </c>
      <c r="F8" s="11">
        <f ca="1">M8</f>
        <v>1</v>
      </c>
      <c r="G8" s="11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K8" s="83">
        <f>ROUND(L8,0)</f>
        <v>1</v>
      </c>
      <c r="L8" s="54">
        <f t="shared" ref="L8:L71" si="0">1/(1+EXP(-(AW8+AX8*E8)/_tau))</f>
        <v>0.5</v>
      </c>
      <c r="M8" s="8">
        <f ca="1">IF(RAND()&lt;L8,1,0)</f>
        <v>1</v>
      </c>
      <c r="O8" s="35">
        <f t="shared" ref="O8:O71" si="1">AU8+AV8*E8</f>
        <v>0</v>
      </c>
      <c r="P8" s="18">
        <f t="shared" ref="P8:P71" ca="1" si="2">AU8+AV8*H8</f>
        <v>0</v>
      </c>
      <c r="Q8" s="18">
        <f t="shared" ref="Q8:Q71" ca="1" si="3">G8+IF(I8, 0, P8)</f>
        <v>-1</v>
      </c>
      <c r="R8" s="20">
        <f ca="1">Q8-O8</f>
        <v>-1</v>
      </c>
      <c r="S8" s="30">
        <f t="shared" ref="S8:V27" si="4">$AU8+$AV8*S$7</f>
        <v>0</v>
      </c>
      <c r="T8" s="29">
        <f t="shared" si="4"/>
        <v>0</v>
      </c>
      <c r="U8" s="29">
        <f t="shared" si="4"/>
        <v>0</v>
      </c>
      <c r="V8" s="31">
        <f t="shared" si="4"/>
        <v>0</v>
      </c>
      <c r="X8" s="76">
        <f t="shared" ref="X8:X71" ca="1" si="5">F8</f>
        <v>1</v>
      </c>
      <c r="Y8" s="78">
        <f ca="1">R8</f>
        <v>-1</v>
      </c>
      <c r="Z8" s="78">
        <f ca="1">IF(X8=0,-1,1)*Y8</f>
        <v>-1</v>
      </c>
      <c r="AA8" s="35">
        <f>$AW8+$AX8*AA$7</f>
        <v>0</v>
      </c>
      <c r="AB8" s="18">
        <f t="shared" ref="AB8:AE27" si="6">$AW8+$AX8*AB$7</f>
        <v>0</v>
      </c>
      <c r="AC8" s="18">
        <f t="shared" si="6"/>
        <v>0</v>
      </c>
      <c r="AD8" s="18">
        <f t="shared" si="6"/>
        <v>0</v>
      </c>
      <c r="AE8" s="20">
        <f t="shared" si="6"/>
        <v>0</v>
      </c>
      <c r="AF8" s="40">
        <f t="shared" ref="AF8:AF71" si="7">1/(1+EXP(-AA8/_tau))</f>
        <v>0.5</v>
      </c>
      <c r="AG8" s="27">
        <f t="shared" ref="AG8:AG71" si="8">1/(1+EXP(-AB8/_tau))</f>
        <v>0.5</v>
      </c>
      <c r="AH8" s="27">
        <f t="shared" ref="AH8:AH71" si="9">1/(1+EXP(-AC8/_tau))</f>
        <v>0.5</v>
      </c>
      <c r="AI8" s="27">
        <f t="shared" ref="AI8:AI71" si="10">1/(1+EXP(-AD8/_tau))</f>
        <v>0.5</v>
      </c>
      <c r="AJ8" s="41">
        <f t="shared" ref="AJ8:AJ71" si="11">1/(1+EXP(-AE8/_tau))</f>
        <v>0.5</v>
      </c>
      <c r="AM8" s="30">
        <f>1</f>
        <v>1</v>
      </c>
      <c r="AN8" s="29">
        <f>E8</f>
        <v>0</v>
      </c>
      <c r="AO8" s="60">
        <f t="shared" ref="AO8:AO71" ca="1" si="12">IF($F8=1,1,-1) * (1-$L8) * 1 / _tau</f>
        <v>0.5</v>
      </c>
      <c r="AP8" s="31">
        <f t="shared" ref="AP8:AP71" ca="1" si="13">IF($F8=1,1,-1) * (1-$L8) * $E8 / _tau</f>
        <v>0</v>
      </c>
      <c r="AQ8" s="35">
        <f t="shared" ref="AQ8:AQ71" ca="1" si="14">_alpha_w*$R8*AM8</f>
        <v>-0.01</v>
      </c>
      <c r="AR8" s="18">
        <f t="shared" ref="AR8:AR71" ca="1" si="15">_alpha_w*$R8*AN8</f>
        <v>0</v>
      </c>
      <c r="AS8" s="62">
        <f t="shared" ref="AS8:AS71" ca="1" si="16">_alpha_t*$R8*AO8</f>
        <v>-5.0000000000000001E-3</v>
      </c>
      <c r="AT8" s="20">
        <f t="shared" ref="AT8:AT71" ca="1" si="17">_alpha_t*$R8*AP8</f>
        <v>0</v>
      </c>
      <c r="AU8" s="64">
        <v>0</v>
      </c>
      <c r="AV8" s="65">
        <v>0</v>
      </c>
      <c r="AW8" s="66">
        <v>0</v>
      </c>
      <c r="AX8" s="67">
        <v>0</v>
      </c>
    </row>
    <row r="9" spans="1:50" x14ac:dyDescent="0.7">
      <c r="B9" s="14">
        <f>B8+1</f>
        <v>1</v>
      </c>
      <c r="C9" s="7">
        <f ca="1">IF(I8=TRUE,0,C8+1)</f>
        <v>1</v>
      </c>
      <c r="D9" s="8">
        <f ca="1">D8+IF(I8=TRUE,1,0)</f>
        <v>0</v>
      </c>
      <c r="E9" s="7">
        <f ca="1">IF(I8=TRUE,0,H8)</f>
        <v>1</v>
      </c>
      <c r="F9" s="11">
        <f t="shared" ref="F9:F72" ca="1" si="18">M9</f>
        <v>1</v>
      </c>
      <c r="G9" s="11">
        <f t="shared" ref="G9:G72" ca="1" si="19">IF(I9=TRUE, 10,-1)</f>
        <v>-1</v>
      </c>
      <c r="H9" s="7">
        <f t="shared" ref="H9:H72" ca="1" si="20">MAX(0, E9+IF(F9=0,-1,1))</f>
        <v>2</v>
      </c>
      <c r="I9" s="8" t="b">
        <f t="shared" ref="I9:I11" ca="1" si="21">IF(H9=4, TRUE, FALSE)</f>
        <v>0</v>
      </c>
      <c r="K9" s="83">
        <f t="shared" ref="K9:K72" ca="1" si="22">ROUND(L9,0)</f>
        <v>0</v>
      </c>
      <c r="L9" s="54">
        <f t="shared" ca="1" si="0"/>
        <v>0.49875000260416025</v>
      </c>
      <c r="M9" s="8">
        <f t="shared" ref="M9:M72" ca="1" si="23">IF(RAND()&lt;L9,1,0)</f>
        <v>1</v>
      </c>
      <c r="O9" s="35">
        <f t="shared" ca="1" si="1"/>
        <v>-0.01</v>
      </c>
      <c r="P9" s="18">
        <f t="shared" ca="1" si="2"/>
        <v>-0.01</v>
      </c>
      <c r="Q9" s="18">
        <f t="shared" ca="1" si="3"/>
        <v>-1.01</v>
      </c>
      <c r="R9" s="20">
        <f t="shared" ref="R9:R72" ca="1" si="24">Q9-O9</f>
        <v>-1</v>
      </c>
      <c r="S9" s="30">
        <f t="shared" ca="1" si="4"/>
        <v>-0.01</v>
      </c>
      <c r="T9" s="29">
        <f t="shared" ca="1" si="4"/>
        <v>-0.01</v>
      </c>
      <c r="U9" s="29">
        <f t="shared" ca="1" si="4"/>
        <v>-0.01</v>
      </c>
      <c r="V9" s="31">
        <f t="shared" ca="1" si="4"/>
        <v>-0.01</v>
      </c>
      <c r="X9" s="76">
        <f t="shared" ca="1" si="5"/>
        <v>1</v>
      </c>
      <c r="Y9" s="78">
        <f t="shared" ref="Y9:Y72" ca="1" si="25">R9</f>
        <v>-1</v>
      </c>
      <c r="Z9" s="78">
        <f t="shared" ref="Z9:Z72" ca="1" si="26">IF(X9=0,-1,1)*Y9</f>
        <v>-1</v>
      </c>
      <c r="AA9" s="35">
        <f t="shared" ref="AA9:AA24" ca="1" si="27">$AW9+$AX9*AA$7</f>
        <v>-5.0000000000000001E-3</v>
      </c>
      <c r="AB9" s="18">
        <f t="shared" ca="1" si="6"/>
        <v>-5.0000000000000001E-3</v>
      </c>
      <c r="AC9" s="18">
        <f t="shared" ca="1" si="6"/>
        <v>-5.0000000000000001E-3</v>
      </c>
      <c r="AD9" s="18">
        <f t="shared" ca="1" si="6"/>
        <v>-5.0000000000000001E-3</v>
      </c>
      <c r="AE9" s="20">
        <f t="shared" ca="1" si="6"/>
        <v>-5.0000000000000001E-3</v>
      </c>
      <c r="AF9" s="42">
        <f t="shared" ca="1" si="7"/>
        <v>0.49875000260416025</v>
      </c>
      <c r="AG9" s="25">
        <f t="shared" ca="1" si="8"/>
        <v>0.49875000260416025</v>
      </c>
      <c r="AH9" s="25">
        <f t="shared" ca="1" si="9"/>
        <v>0.49875000260416025</v>
      </c>
      <c r="AI9" s="25">
        <f t="shared" ca="1" si="10"/>
        <v>0.49875000260416025</v>
      </c>
      <c r="AJ9" s="43">
        <f t="shared" ca="1" si="11"/>
        <v>0.49875000260416025</v>
      </c>
      <c r="AM9" s="30">
        <f>1</f>
        <v>1</v>
      </c>
      <c r="AN9" s="29">
        <f t="shared" ref="AN9:AN72" ca="1" si="28">E9</f>
        <v>1</v>
      </c>
      <c r="AO9" s="60">
        <f t="shared" ca="1" si="12"/>
        <v>0.50124999739583975</v>
      </c>
      <c r="AP9" s="31">
        <f t="shared" ca="1" si="13"/>
        <v>0.50124999739583975</v>
      </c>
      <c r="AQ9" s="35">
        <f t="shared" ca="1" si="14"/>
        <v>-0.01</v>
      </c>
      <c r="AR9" s="18">
        <f t="shared" ca="1" si="15"/>
        <v>-0.01</v>
      </c>
      <c r="AS9" s="62">
        <f t="shared" ca="1" si="16"/>
        <v>-5.0124999739583976E-3</v>
      </c>
      <c r="AT9" s="20">
        <f t="shared" ca="1" si="17"/>
        <v>-5.0124999739583976E-3</v>
      </c>
      <c r="AU9" s="30">
        <f ca="1">AU8+AQ8</f>
        <v>-0.01</v>
      </c>
      <c r="AV9" s="29">
        <f t="shared" ref="AV9:AV72" ca="1" si="29">AV8+AR8</f>
        <v>0</v>
      </c>
      <c r="AW9" s="60">
        <f t="shared" ref="AW9:AW72" ca="1" si="30">AW8+AS8</f>
        <v>-5.0000000000000001E-3</v>
      </c>
      <c r="AX9" s="31">
        <f t="shared" ref="AX9:AX72" ca="1" si="31">AX8+AT8</f>
        <v>0</v>
      </c>
    </row>
    <row r="10" spans="1:50" x14ac:dyDescent="0.7">
      <c r="B10" s="14">
        <f t="shared" ref="B10:B73" si="32">B9+1</f>
        <v>2</v>
      </c>
      <c r="C10" s="7">
        <f t="shared" ref="C10:C73" ca="1" si="33">IF(I9=TRUE,0,C9+1)</f>
        <v>2</v>
      </c>
      <c r="D10" s="8">
        <f t="shared" ref="D10:D73" ca="1" si="34">D9+IF(I9=TRUE,1,0)</f>
        <v>0</v>
      </c>
      <c r="E10" s="7">
        <f t="shared" ref="E10:E73" ca="1" si="35">IF(I9=TRUE,0,H9)</f>
        <v>2</v>
      </c>
      <c r="F10" s="11">
        <f t="shared" ca="1" si="18"/>
        <v>0</v>
      </c>
      <c r="G10" s="11">
        <f t="shared" ca="1" si="19"/>
        <v>-1</v>
      </c>
      <c r="H10" s="7">
        <f t="shared" ca="1" si="20"/>
        <v>1</v>
      </c>
      <c r="I10" s="8" t="b">
        <f t="shared" ca="1" si="21"/>
        <v>0</v>
      </c>
      <c r="K10" s="83">
        <f t="shared" ca="1" si="22"/>
        <v>0</v>
      </c>
      <c r="L10" s="54">
        <f t="shared" ca="1" si="0"/>
        <v>0.49499079261872569</v>
      </c>
      <c r="M10" s="8">
        <f t="shared" ca="1" si="23"/>
        <v>0</v>
      </c>
      <c r="O10" s="35">
        <f t="shared" ca="1" si="1"/>
        <v>-0.04</v>
      </c>
      <c r="P10" s="18">
        <f t="shared" ca="1" si="2"/>
        <v>-0.03</v>
      </c>
      <c r="Q10" s="18">
        <f t="shared" ca="1" si="3"/>
        <v>-1.03</v>
      </c>
      <c r="R10" s="20">
        <f t="shared" ca="1" si="24"/>
        <v>-0.99</v>
      </c>
      <c r="S10" s="30">
        <f t="shared" ca="1" si="4"/>
        <v>-0.02</v>
      </c>
      <c r="T10" s="29">
        <f t="shared" ca="1" si="4"/>
        <v>-0.03</v>
      </c>
      <c r="U10" s="29">
        <f t="shared" ca="1" si="4"/>
        <v>-0.04</v>
      </c>
      <c r="V10" s="31">
        <f t="shared" ca="1" si="4"/>
        <v>-0.05</v>
      </c>
      <c r="X10" s="76">
        <f t="shared" ca="1" si="5"/>
        <v>0</v>
      </c>
      <c r="Y10" s="78">
        <f t="shared" ca="1" si="25"/>
        <v>-0.99</v>
      </c>
      <c r="Z10" s="78">
        <f t="shared" ca="1" si="26"/>
        <v>0.99</v>
      </c>
      <c r="AA10" s="35">
        <f t="shared" ca="1" si="27"/>
        <v>-1.0012499973958398E-2</v>
      </c>
      <c r="AB10" s="18">
        <f t="shared" ca="1" si="6"/>
        <v>-1.5024999947916794E-2</v>
      </c>
      <c r="AC10" s="18">
        <f t="shared" ca="1" si="6"/>
        <v>-2.0037499921875195E-2</v>
      </c>
      <c r="AD10" s="18">
        <f t="shared" ca="1" si="6"/>
        <v>-2.5049999895833591E-2</v>
      </c>
      <c r="AE10" s="20">
        <f t="shared" ca="1" si="6"/>
        <v>-3.0062499869791988E-2</v>
      </c>
      <c r="AF10" s="42">
        <f t="shared" ca="1" si="7"/>
        <v>0.49749689591785662</v>
      </c>
      <c r="AG10" s="25">
        <f t="shared" ca="1" si="8"/>
        <v>0.49624382067607353</v>
      </c>
      <c r="AH10" s="25">
        <f t="shared" ca="1" si="9"/>
        <v>0.49499079261872569</v>
      </c>
      <c r="AI10" s="25">
        <f t="shared" ca="1" si="10"/>
        <v>0.49373782748335676</v>
      </c>
      <c r="AJ10" s="43">
        <f t="shared" ca="1" si="11"/>
        <v>0.49248494100434909</v>
      </c>
      <c r="AM10" s="30">
        <f>1</f>
        <v>1</v>
      </c>
      <c r="AN10" s="29">
        <f t="shared" ca="1" si="28"/>
        <v>2</v>
      </c>
      <c r="AO10" s="60">
        <f t="shared" ca="1" si="12"/>
        <v>-0.50500920738127431</v>
      </c>
      <c r="AP10" s="31">
        <f t="shared" ca="1" si="13"/>
        <v>-1.0100184147625486</v>
      </c>
      <c r="AQ10" s="35">
        <f t="shared" ca="1" si="14"/>
        <v>-9.9000000000000008E-3</v>
      </c>
      <c r="AR10" s="18">
        <f t="shared" ca="1" si="15"/>
        <v>-1.9800000000000002E-2</v>
      </c>
      <c r="AS10" s="62">
        <f t="shared" ca="1" si="16"/>
        <v>4.9995911530746158E-3</v>
      </c>
      <c r="AT10" s="20">
        <f t="shared" ca="1" si="17"/>
        <v>9.9991823061492315E-3</v>
      </c>
      <c r="AU10" s="30">
        <f t="shared" ref="AU10:AU73" ca="1" si="36">AU9+AQ9</f>
        <v>-0.02</v>
      </c>
      <c r="AV10" s="29">
        <f t="shared" ca="1" si="29"/>
        <v>-0.01</v>
      </c>
      <c r="AW10" s="60">
        <f t="shared" ca="1" si="30"/>
        <v>-1.0012499973958398E-2</v>
      </c>
      <c r="AX10" s="31">
        <f t="shared" ca="1" si="31"/>
        <v>-5.0124999739583976E-3</v>
      </c>
    </row>
    <row r="11" spans="1:50" x14ac:dyDescent="0.7">
      <c r="B11" s="14">
        <f t="shared" si="32"/>
        <v>3</v>
      </c>
      <c r="C11" s="7">
        <f t="shared" ca="1" si="33"/>
        <v>3</v>
      </c>
      <c r="D11" s="8">
        <f t="shared" ca="1" si="34"/>
        <v>0</v>
      </c>
      <c r="E11" s="7">
        <f t="shared" ca="1" si="35"/>
        <v>1</v>
      </c>
      <c r="F11" s="11">
        <f t="shared" ca="1" si="18"/>
        <v>1</v>
      </c>
      <c r="G11" s="11">
        <f t="shared" ca="1" si="19"/>
        <v>-1</v>
      </c>
      <c r="H11" s="7">
        <f t="shared" ca="1" si="20"/>
        <v>2</v>
      </c>
      <c r="I11" s="8" t="b">
        <f t="shared" ca="1" si="21"/>
        <v>0</v>
      </c>
      <c r="K11" s="83">
        <f t="shared" ca="1" si="22"/>
        <v>0</v>
      </c>
      <c r="L11" s="54">
        <f t="shared" ca="1" si="0"/>
        <v>0.49999344337782708</v>
      </c>
      <c r="M11" s="8">
        <f t="shared" ca="1" si="23"/>
        <v>1</v>
      </c>
      <c r="O11" s="35">
        <f t="shared" ca="1" si="1"/>
        <v>-5.9700000000000003E-2</v>
      </c>
      <c r="P11" s="18">
        <f t="shared" ca="1" si="2"/>
        <v>-8.9499999999999996E-2</v>
      </c>
      <c r="Q11" s="18">
        <f t="shared" ca="1" si="3"/>
        <v>-1.0894999999999999</v>
      </c>
      <c r="R11" s="20">
        <f t="shared" ca="1" si="24"/>
        <v>-1.0297999999999998</v>
      </c>
      <c r="S11" s="30">
        <f t="shared" ca="1" si="4"/>
        <v>-2.9900000000000003E-2</v>
      </c>
      <c r="T11" s="29">
        <f t="shared" ca="1" si="4"/>
        <v>-5.9700000000000003E-2</v>
      </c>
      <c r="U11" s="29">
        <f t="shared" ca="1" si="4"/>
        <v>-8.9499999999999996E-2</v>
      </c>
      <c r="V11" s="31">
        <f t="shared" ca="1" si="4"/>
        <v>-0.11930000000000002</v>
      </c>
      <c r="X11" s="76">
        <f t="shared" ca="1" si="5"/>
        <v>1</v>
      </c>
      <c r="Y11" s="78">
        <f t="shared" ca="1" si="25"/>
        <v>-1.0297999999999998</v>
      </c>
      <c r="Z11" s="78">
        <f t="shared" ca="1" si="26"/>
        <v>-1.0297999999999998</v>
      </c>
      <c r="AA11" s="35">
        <f t="shared" ca="1" si="27"/>
        <v>-5.0129088208837819E-3</v>
      </c>
      <c r="AB11" s="18">
        <f t="shared" ca="1" si="6"/>
        <v>-2.6226488692947941E-5</v>
      </c>
      <c r="AC11" s="18">
        <f t="shared" ca="1" si="6"/>
        <v>4.960455843497886E-3</v>
      </c>
      <c r="AD11" s="18">
        <f t="shared" ca="1" si="6"/>
        <v>9.9471381756887217E-3</v>
      </c>
      <c r="AE11" s="20">
        <f t="shared" ca="1" si="6"/>
        <v>1.4933820507879555E-2</v>
      </c>
      <c r="AF11" s="42">
        <f t="shared" ca="1" si="7"/>
        <v>0.49874677541916129</v>
      </c>
      <c r="AG11" s="25">
        <f t="shared" ca="1" si="8"/>
        <v>0.49999344337782708</v>
      </c>
      <c r="AH11" s="25">
        <f t="shared" ca="1" si="9"/>
        <v>0.50124011141801439</v>
      </c>
      <c r="AI11" s="25">
        <f t="shared" ca="1" si="10"/>
        <v>0.50248676403943471</v>
      </c>
      <c r="AJ11" s="43">
        <f t="shared" ca="1" si="11"/>
        <v>0.50373338574256643</v>
      </c>
      <c r="AM11" s="30">
        <f>1</f>
        <v>1</v>
      </c>
      <c r="AN11" s="29">
        <f t="shared" ca="1" si="28"/>
        <v>1</v>
      </c>
      <c r="AO11" s="60">
        <f t="shared" ca="1" si="12"/>
        <v>0.50000655662217297</v>
      </c>
      <c r="AP11" s="31">
        <f t="shared" ca="1" si="13"/>
        <v>0.50000655662217297</v>
      </c>
      <c r="AQ11" s="35">
        <f t="shared" ca="1" si="14"/>
        <v>-1.0297999999999998E-2</v>
      </c>
      <c r="AR11" s="18">
        <f t="shared" ca="1" si="15"/>
        <v>-1.0297999999999998E-2</v>
      </c>
      <c r="AS11" s="62">
        <f t="shared" ca="1" si="16"/>
        <v>-5.1490675200951365E-3</v>
      </c>
      <c r="AT11" s="20">
        <f t="shared" ca="1" si="17"/>
        <v>-5.1490675200951365E-3</v>
      </c>
      <c r="AU11" s="30">
        <f t="shared" ca="1" si="36"/>
        <v>-2.9900000000000003E-2</v>
      </c>
      <c r="AV11" s="29">
        <f t="shared" ca="1" si="29"/>
        <v>-2.98E-2</v>
      </c>
      <c r="AW11" s="60">
        <f t="shared" ca="1" si="30"/>
        <v>-5.0129088208837819E-3</v>
      </c>
      <c r="AX11" s="31">
        <f t="shared" ca="1" si="31"/>
        <v>4.986682332190834E-3</v>
      </c>
    </row>
    <row r="12" spans="1:50" x14ac:dyDescent="0.7">
      <c r="B12" s="14">
        <f t="shared" si="32"/>
        <v>4</v>
      </c>
      <c r="C12" s="7">
        <f t="shared" ca="1" si="33"/>
        <v>4</v>
      </c>
      <c r="D12" s="8">
        <f t="shared" ca="1" si="34"/>
        <v>0</v>
      </c>
      <c r="E12" s="7">
        <f t="shared" ca="1" si="35"/>
        <v>2</v>
      </c>
      <c r="F12" s="11">
        <f t="shared" ca="1" si="18"/>
        <v>0</v>
      </c>
      <c r="G12" s="11">
        <f t="shared" ca="1" si="19"/>
        <v>-1</v>
      </c>
      <c r="H12" s="7">
        <f t="shared" ca="1" si="20"/>
        <v>1</v>
      </c>
      <c r="I12" s="8" t="b">
        <f t="shared" ref="I12:I75" ca="1" si="37">IF(H12=4, TRUE, FALSE)</f>
        <v>0</v>
      </c>
      <c r="K12" s="83">
        <f t="shared" ca="1" si="22"/>
        <v>0</v>
      </c>
      <c r="L12" s="54">
        <f t="shared" ca="1" si="0"/>
        <v>0.49737833734651826</v>
      </c>
      <c r="M12" s="8">
        <f t="shared" ca="1" si="23"/>
        <v>0</v>
      </c>
      <c r="O12" s="35">
        <f t="shared" ca="1" si="1"/>
        <v>-0.12039399999999999</v>
      </c>
      <c r="P12" s="18">
        <f t="shared" ca="1" si="2"/>
        <v>-8.0295999999999992E-2</v>
      </c>
      <c r="Q12" s="18">
        <f t="shared" ca="1" si="3"/>
        <v>-1.0802959999999999</v>
      </c>
      <c r="R12" s="20">
        <f t="shared" ca="1" si="24"/>
        <v>-0.95990199999999992</v>
      </c>
      <c r="S12" s="30">
        <f t="shared" ca="1" si="4"/>
        <v>-4.0197999999999998E-2</v>
      </c>
      <c r="T12" s="29">
        <f t="shared" ca="1" si="4"/>
        <v>-8.0295999999999992E-2</v>
      </c>
      <c r="U12" s="29">
        <f t="shared" ca="1" si="4"/>
        <v>-0.12039399999999999</v>
      </c>
      <c r="V12" s="31">
        <f t="shared" ca="1" si="4"/>
        <v>-0.16049199999999997</v>
      </c>
      <c r="X12" s="76">
        <f t="shared" ca="1" si="5"/>
        <v>0</v>
      </c>
      <c r="Y12" s="78">
        <f t="shared" ca="1" si="25"/>
        <v>-0.95990199999999992</v>
      </c>
      <c r="Z12" s="78">
        <f t="shared" ca="1" si="26"/>
        <v>0.95990199999999992</v>
      </c>
      <c r="AA12" s="35">
        <f t="shared" ca="1" si="27"/>
        <v>-1.0161976340978918E-2</v>
      </c>
      <c r="AB12" s="18">
        <f t="shared" ca="1" si="6"/>
        <v>-1.0324361528883221E-2</v>
      </c>
      <c r="AC12" s="18">
        <f t="shared" ca="1" si="6"/>
        <v>-1.0486746716787523E-2</v>
      </c>
      <c r="AD12" s="18">
        <f t="shared" ca="1" si="6"/>
        <v>-1.0649131904691826E-2</v>
      </c>
      <c r="AE12" s="20">
        <f t="shared" ca="1" si="6"/>
        <v>-1.0811517092596128E-2</v>
      </c>
      <c r="AF12" s="42">
        <f t="shared" ca="1" si="7"/>
        <v>0.49745952777670122</v>
      </c>
      <c r="AG12" s="25">
        <f t="shared" ca="1" si="8"/>
        <v>0.49741893254459524</v>
      </c>
      <c r="AH12" s="25">
        <f t="shared" ca="1" si="9"/>
        <v>0.49737833734651826</v>
      </c>
      <c r="AI12" s="25">
        <f t="shared" ca="1" si="10"/>
        <v>0.49733774218300553</v>
      </c>
      <c r="AJ12" s="43">
        <f t="shared" ca="1" si="11"/>
        <v>0.49729714705459244</v>
      </c>
      <c r="AM12" s="30">
        <f>1</f>
        <v>1</v>
      </c>
      <c r="AN12" s="29">
        <f t="shared" ca="1" si="28"/>
        <v>2</v>
      </c>
      <c r="AO12" s="60">
        <f t="shared" ca="1" si="12"/>
        <v>-0.50262166265348174</v>
      </c>
      <c r="AP12" s="31">
        <f t="shared" ca="1" si="13"/>
        <v>-1.0052433253069635</v>
      </c>
      <c r="AQ12" s="35">
        <f t="shared" ca="1" si="14"/>
        <v>-9.5990199999999998E-3</v>
      </c>
      <c r="AR12" s="18">
        <f t="shared" ca="1" si="15"/>
        <v>-1.919804E-2</v>
      </c>
      <c r="AS12" s="62">
        <f t="shared" ca="1" si="16"/>
        <v>4.8246753922440242E-3</v>
      </c>
      <c r="AT12" s="20">
        <f t="shared" ca="1" si="17"/>
        <v>9.6493507844880484E-3</v>
      </c>
      <c r="AU12" s="30">
        <f t="shared" ca="1" si="36"/>
        <v>-4.0197999999999998E-2</v>
      </c>
      <c r="AV12" s="29">
        <f t="shared" ca="1" si="29"/>
        <v>-4.0097999999999995E-2</v>
      </c>
      <c r="AW12" s="60">
        <f t="shared" ca="1" si="30"/>
        <v>-1.0161976340978918E-2</v>
      </c>
      <c r="AX12" s="31">
        <f t="shared" ca="1" si="31"/>
        <v>-1.6238518790430249E-4</v>
      </c>
    </row>
    <row r="13" spans="1:50" x14ac:dyDescent="0.7">
      <c r="B13" s="14">
        <f t="shared" si="32"/>
        <v>5</v>
      </c>
      <c r="C13" s="7">
        <f t="shared" ca="1" si="33"/>
        <v>5</v>
      </c>
      <c r="D13" s="8">
        <f t="shared" ca="1" si="34"/>
        <v>0</v>
      </c>
      <c r="E13" s="7">
        <f t="shared" ca="1" si="35"/>
        <v>1</v>
      </c>
      <c r="F13" s="11">
        <f t="shared" ca="1" si="18"/>
        <v>0</v>
      </c>
      <c r="G13" s="11">
        <f t="shared" ca="1" si="19"/>
        <v>-1</v>
      </c>
      <c r="H13" s="7">
        <f t="shared" ca="1" si="20"/>
        <v>0</v>
      </c>
      <c r="I13" s="8" t="b">
        <f t="shared" ca="1" si="37"/>
        <v>0</v>
      </c>
      <c r="K13" s="83">
        <f t="shared" ca="1" si="22"/>
        <v>1</v>
      </c>
      <c r="L13" s="54">
        <f t="shared" ca="1" si="0"/>
        <v>0.5010374146732971</v>
      </c>
      <c r="M13" s="8">
        <f t="shared" ca="1" si="23"/>
        <v>0</v>
      </c>
      <c r="O13" s="35">
        <f t="shared" ca="1" si="1"/>
        <v>-0.10909305999999999</v>
      </c>
      <c r="P13" s="18">
        <f t="shared" ca="1" si="2"/>
        <v>-4.9797019999999997E-2</v>
      </c>
      <c r="Q13" s="18">
        <f t="shared" ca="1" si="3"/>
        <v>-1.04979702</v>
      </c>
      <c r="R13" s="20">
        <f t="shared" ca="1" si="24"/>
        <v>-0.94070396000000001</v>
      </c>
      <c r="S13" s="30">
        <f t="shared" ca="1" si="4"/>
        <v>-4.9797019999999997E-2</v>
      </c>
      <c r="T13" s="29">
        <f t="shared" ca="1" si="4"/>
        <v>-0.10909305999999999</v>
      </c>
      <c r="U13" s="29">
        <f t="shared" ca="1" si="4"/>
        <v>-0.16838909999999999</v>
      </c>
      <c r="V13" s="31">
        <f t="shared" ca="1" si="4"/>
        <v>-0.22768513999999998</v>
      </c>
      <c r="X13" s="76">
        <f t="shared" ca="1" si="5"/>
        <v>0</v>
      </c>
      <c r="Y13" s="78">
        <f t="shared" ca="1" si="25"/>
        <v>-0.94070396000000001</v>
      </c>
      <c r="Z13" s="78">
        <f t="shared" ca="1" si="26"/>
        <v>0.94070396000000001</v>
      </c>
      <c r="AA13" s="35">
        <f t="shared" ca="1" si="27"/>
        <v>-5.3373009487348941E-3</v>
      </c>
      <c r="AB13" s="18">
        <f t="shared" ca="1" si="6"/>
        <v>4.1496646478488518E-3</v>
      </c>
      <c r="AC13" s="18">
        <f t="shared" ca="1" si="6"/>
        <v>1.3636630244432598E-2</v>
      </c>
      <c r="AD13" s="18">
        <f t="shared" ca="1" si="6"/>
        <v>2.3123595841016344E-2</v>
      </c>
      <c r="AE13" s="20">
        <f t="shared" ca="1" si="6"/>
        <v>3.2610561437600091E-2</v>
      </c>
      <c r="AF13" s="42">
        <f t="shared" ca="1" si="7"/>
        <v>0.49866567793035993</v>
      </c>
      <c r="AG13" s="25">
        <f t="shared" ca="1" si="8"/>
        <v>0.5010374146732971</v>
      </c>
      <c r="AH13" s="25">
        <f t="shared" ca="1" si="9"/>
        <v>0.50340910473217004</v>
      </c>
      <c r="AI13" s="25">
        <f t="shared" ca="1" si="10"/>
        <v>0.50578064138647394</v>
      </c>
      <c r="AJ13" s="43">
        <f t="shared" ca="1" si="11"/>
        <v>0.50815191794331416</v>
      </c>
      <c r="AM13" s="30">
        <f>1</f>
        <v>1</v>
      </c>
      <c r="AN13" s="29">
        <f t="shared" ca="1" si="28"/>
        <v>1</v>
      </c>
      <c r="AO13" s="60">
        <f t="shared" ca="1" si="12"/>
        <v>-0.4989625853267029</v>
      </c>
      <c r="AP13" s="31">
        <f t="shared" ca="1" si="13"/>
        <v>-0.4989625853267029</v>
      </c>
      <c r="AQ13" s="35">
        <f t="shared" ca="1" si="14"/>
        <v>-9.4070396000000001E-3</v>
      </c>
      <c r="AR13" s="18">
        <f t="shared" ca="1" si="15"/>
        <v>-9.4070396000000001E-3</v>
      </c>
      <c r="AS13" s="62">
        <f t="shared" ca="1" si="16"/>
        <v>4.6937607990866735E-3</v>
      </c>
      <c r="AT13" s="20">
        <f t="shared" ca="1" si="17"/>
        <v>4.6937607990866735E-3</v>
      </c>
      <c r="AU13" s="30">
        <f t="shared" ca="1" si="36"/>
        <v>-4.9797019999999997E-2</v>
      </c>
      <c r="AV13" s="29">
        <f t="shared" ca="1" si="29"/>
        <v>-5.9296039999999994E-2</v>
      </c>
      <c r="AW13" s="60">
        <f t="shared" ca="1" si="30"/>
        <v>-5.3373009487348941E-3</v>
      </c>
      <c r="AX13" s="31">
        <f t="shared" ca="1" si="31"/>
        <v>9.4869655965837459E-3</v>
      </c>
    </row>
    <row r="14" spans="1:50" x14ac:dyDescent="0.7">
      <c r="B14" s="14">
        <f t="shared" si="32"/>
        <v>6</v>
      </c>
      <c r="C14" s="7">
        <f t="shared" ca="1" si="33"/>
        <v>6</v>
      </c>
      <c r="D14" s="8">
        <f t="shared" ca="1" si="34"/>
        <v>0</v>
      </c>
      <c r="E14" s="7">
        <f t="shared" ca="1" si="35"/>
        <v>0</v>
      </c>
      <c r="F14" s="11">
        <f t="shared" ca="1" si="18"/>
        <v>1</v>
      </c>
      <c r="G14" s="11">
        <f t="shared" ca="1" si="19"/>
        <v>-1</v>
      </c>
      <c r="H14" s="7">
        <f t="shared" ca="1" si="20"/>
        <v>1</v>
      </c>
      <c r="I14" s="8" t="b">
        <f t="shared" ca="1" si="37"/>
        <v>0</v>
      </c>
      <c r="K14" s="83">
        <f t="shared" ca="1" si="22"/>
        <v>0</v>
      </c>
      <c r="L14" s="54">
        <f t="shared" ca="1" si="0"/>
        <v>0.49983911496814037</v>
      </c>
      <c r="M14" s="8">
        <f t="shared" ca="1" si="23"/>
        <v>1</v>
      </c>
      <c r="O14" s="35">
        <f t="shared" ca="1" si="1"/>
        <v>-5.9204059599999997E-2</v>
      </c>
      <c r="P14" s="18">
        <f t="shared" ca="1" si="2"/>
        <v>-0.12790713919999999</v>
      </c>
      <c r="Q14" s="18">
        <f t="shared" ca="1" si="3"/>
        <v>-1.1279071392</v>
      </c>
      <c r="R14" s="20">
        <f t="shared" ca="1" si="24"/>
        <v>-1.0687030795999999</v>
      </c>
      <c r="S14" s="30">
        <f t="shared" ca="1" si="4"/>
        <v>-5.9204059599999997E-2</v>
      </c>
      <c r="T14" s="29">
        <f t="shared" ca="1" si="4"/>
        <v>-0.12790713919999999</v>
      </c>
      <c r="U14" s="29">
        <f t="shared" ca="1" si="4"/>
        <v>-0.19661021879999999</v>
      </c>
      <c r="V14" s="31">
        <f t="shared" ca="1" si="4"/>
        <v>-0.26531329839999995</v>
      </c>
      <c r="X14" s="76">
        <f t="shared" ca="1" si="5"/>
        <v>1</v>
      </c>
      <c r="Y14" s="78">
        <f t="shared" ca="1" si="25"/>
        <v>-1.0687030795999999</v>
      </c>
      <c r="Z14" s="78">
        <f t="shared" ca="1" si="26"/>
        <v>-1.0687030795999999</v>
      </c>
      <c r="AA14" s="35">
        <f t="shared" ca="1" si="27"/>
        <v>-6.4354014964822064E-4</v>
      </c>
      <c r="AB14" s="18">
        <f t="shared" ca="1" si="6"/>
        <v>1.3537186246022199E-2</v>
      </c>
      <c r="AC14" s="18">
        <f t="shared" ca="1" si="6"/>
        <v>2.771791264169262E-2</v>
      </c>
      <c r="AD14" s="18">
        <f t="shared" ca="1" si="6"/>
        <v>4.1898639037363038E-2</v>
      </c>
      <c r="AE14" s="20">
        <f t="shared" ca="1" si="6"/>
        <v>5.6079365433033455E-2</v>
      </c>
      <c r="AF14" s="42">
        <f t="shared" ca="1" si="7"/>
        <v>0.49983911496814037</v>
      </c>
      <c r="AG14" s="25">
        <f t="shared" ca="1" si="8"/>
        <v>0.50338424487989775</v>
      </c>
      <c r="AH14" s="25">
        <f t="shared" ca="1" si="9"/>
        <v>0.50692903454466698</v>
      </c>
      <c r="AI14" s="25">
        <f t="shared" ca="1" si="10"/>
        <v>0.51047312767639519</v>
      </c>
      <c r="AJ14" s="43">
        <f t="shared" ca="1" si="11"/>
        <v>0.51401616826905405</v>
      </c>
      <c r="AM14" s="30">
        <f>1</f>
        <v>1</v>
      </c>
      <c r="AN14" s="29">
        <f t="shared" ca="1" si="28"/>
        <v>0</v>
      </c>
      <c r="AO14" s="60">
        <f t="shared" ca="1" si="12"/>
        <v>0.50016088503185963</v>
      </c>
      <c r="AP14" s="31">
        <f t="shared" ca="1" si="13"/>
        <v>0</v>
      </c>
      <c r="AQ14" s="35">
        <f t="shared" ca="1" si="14"/>
        <v>-1.0687030795999999E-2</v>
      </c>
      <c r="AR14" s="18">
        <f t="shared" ca="1" si="15"/>
        <v>0</v>
      </c>
      <c r="AS14" s="62">
        <f t="shared" ca="1" si="16"/>
        <v>-5.3452347812900985E-3</v>
      </c>
      <c r="AT14" s="20">
        <f t="shared" ca="1" si="17"/>
        <v>0</v>
      </c>
      <c r="AU14" s="30">
        <f t="shared" ca="1" si="36"/>
        <v>-5.9204059599999997E-2</v>
      </c>
      <c r="AV14" s="29">
        <f t="shared" ca="1" si="29"/>
        <v>-6.8703079599999994E-2</v>
      </c>
      <c r="AW14" s="60">
        <f t="shared" ca="1" si="30"/>
        <v>-6.4354014964822064E-4</v>
      </c>
      <c r="AX14" s="31">
        <f t="shared" ca="1" si="31"/>
        <v>1.4180726395670419E-2</v>
      </c>
    </row>
    <row r="15" spans="1:50" x14ac:dyDescent="0.7">
      <c r="B15" s="14">
        <f t="shared" si="32"/>
        <v>7</v>
      </c>
      <c r="C15" s="7">
        <f t="shared" ca="1" si="33"/>
        <v>7</v>
      </c>
      <c r="D15" s="8">
        <f t="shared" ca="1" si="34"/>
        <v>0</v>
      </c>
      <c r="E15" s="7">
        <f t="shared" ca="1" si="35"/>
        <v>1</v>
      </c>
      <c r="F15" s="11">
        <f t="shared" ca="1" si="18"/>
        <v>0</v>
      </c>
      <c r="G15" s="11">
        <f t="shared" ca="1" si="19"/>
        <v>-1</v>
      </c>
      <c r="H15" s="7">
        <f t="shared" ca="1" si="20"/>
        <v>0</v>
      </c>
      <c r="I15" s="8" t="b">
        <f t="shared" ca="1" si="37"/>
        <v>0</v>
      </c>
      <c r="K15" s="83">
        <f t="shared" ca="1" si="22"/>
        <v>1</v>
      </c>
      <c r="L15" s="54">
        <f t="shared" ca="1" si="0"/>
        <v>0.5020479764132173</v>
      </c>
      <c r="M15" s="8">
        <f t="shared" ca="1" si="23"/>
        <v>0</v>
      </c>
      <c r="O15" s="35">
        <f t="shared" ca="1" si="1"/>
        <v>-0.13859416999599999</v>
      </c>
      <c r="P15" s="18">
        <f t="shared" ca="1" si="2"/>
        <v>-6.9891090396E-2</v>
      </c>
      <c r="Q15" s="18">
        <f t="shared" ca="1" si="3"/>
        <v>-1.0698910903959999</v>
      </c>
      <c r="R15" s="20">
        <f t="shared" ca="1" si="24"/>
        <v>-0.93129692039999989</v>
      </c>
      <c r="S15" s="30">
        <f t="shared" ca="1" si="4"/>
        <v>-6.9891090396E-2</v>
      </c>
      <c r="T15" s="29">
        <f t="shared" ca="1" si="4"/>
        <v>-0.13859416999599999</v>
      </c>
      <c r="U15" s="29">
        <f t="shared" ca="1" si="4"/>
        <v>-0.20729724959599999</v>
      </c>
      <c r="V15" s="31">
        <f t="shared" ca="1" si="4"/>
        <v>-0.27600032919599998</v>
      </c>
      <c r="X15" s="76">
        <f t="shared" ca="1" si="5"/>
        <v>0</v>
      </c>
      <c r="Y15" s="78">
        <f t="shared" ca="1" si="25"/>
        <v>-0.93129692039999989</v>
      </c>
      <c r="Z15" s="78">
        <f t="shared" ca="1" si="26"/>
        <v>0.93129692039999989</v>
      </c>
      <c r="AA15" s="35">
        <f t="shared" ca="1" si="27"/>
        <v>-5.9887749309383191E-3</v>
      </c>
      <c r="AB15" s="18">
        <f t="shared" ca="1" si="6"/>
        <v>8.1919514647320994E-3</v>
      </c>
      <c r="AC15" s="18">
        <f t="shared" ca="1" si="6"/>
        <v>2.2372677860402521E-2</v>
      </c>
      <c r="AD15" s="18">
        <f t="shared" ca="1" si="6"/>
        <v>3.6553404256072938E-2</v>
      </c>
      <c r="AE15" s="20">
        <f t="shared" ca="1" si="6"/>
        <v>5.0734130651743356E-2</v>
      </c>
      <c r="AF15" s="42">
        <f t="shared" ca="1" si="7"/>
        <v>0.49850281074204017</v>
      </c>
      <c r="AG15" s="25">
        <f t="shared" ca="1" si="8"/>
        <v>0.5020479764132173</v>
      </c>
      <c r="AH15" s="25">
        <f t="shared" ca="1" si="9"/>
        <v>0.50559293617788847</v>
      </c>
      <c r="AI15" s="25">
        <f t="shared" ca="1" si="10"/>
        <v>0.50913733368160341</v>
      </c>
      <c r="AJ15" s="43">
        <f t="shared" ca="1" si="11"/>
        <v>0.51268081279597855</v>
      </c>
      <c r="AM15" s="30">
        <f>1</f>
        <v>1</v>
      </c>
      <c r="AN15" s="29">
        <f t="shared" ca="1" si="28"/>
        <v>1</v>
      </c>
      <c r="AO15" s="60">
        <f t="shared" ca="1" si="12"/>
        <v>-0.4979520235867827</v>
      </c>
      <c r="AP15" s="31">
        <f t="shared" ca="1" si="13"/>
        <v>-0.4979520235867827</v>
      </c>
      <c r="AQ15" s="35">
        <f t="shared" ca="1" si="14"/>
        <v>-9.312969204E-3</v>
      </c>
      <c r="AR15" s="18">
        <f t="shared" ca="1" si="15"/>
        <v>-9.312969204E-3</v>
      </c>
      <c r="AS15" s="62">
        <f t="shared" ca="1" si="16"/>
        <v>4.6374118607331889E-3</v>
      </c>
      <c r="AT15" s="20">
        <f t="shared" ca="1" si="17"/>
        <v>4.6374118607331889E-3</v>
      </c>
      <c r="AU15" s="30">
        <f t="shared" ca="1" si="36"/>
        <v>-6.9891090396E-2</v>
      </c>
      <c r="AV15" s="29">
        <f t="shared" ca="1" si="29"/>
        <v>-6.8703079599999994E-2</v>
      </c>
      <c r="AW15" s="60">
        <f t="shared" ca="1" si="30"/>
        <v>-5.9887749309383191E-3</v>
      </c>
      <c r="AX15" s="31">
        <f t="shared" ca="1" si="31"/>
        <v>1.4180726395670419E-2</v>
      </c>
    </row>
    <row r="16" spans="1:50" x14ac:dyDescent="0.7">
      <c r="B16" s="14">
        <f t="shared" si="32"/>
        <v>8</v>
      </c>
      <c r="C16" s="7">
        <f t="shared" ca="1" si="33"/>
        <v>8</v>
      </c>
      <c r="D16" s="8">
        <f t="shared" ca="1" si="34"/>
        <v>0</v>
      </c>
      <c r="E16" s="7">
        <f t="shared" ca="1" si="35"/>
        <v>0</v>
      </c>
      <c r="F16" s="11">
        <f t="shared" ca="1" si="18"/>
        <v>1</v>
      </c>
      <c r="G16" s="11">
        <f t="shared" ca="1" si="19"/>
        <v>-1</v>
      </c>
      <c r="H16" s="7">
        <f t="shared" ca="1" si="20"/>
        <v>1</v>
      </c>
      <c r="I16" s="8" t="b">
        <f t="shared" ca="1" si="37"/>
        <v>0</v>
      </c>
      <c r="K16" s="83">
        <f t="shared" ca="1" si="22"/>
        <v>0</v>
      </c>
      <c r="L16" s="54">
        <f t="shared" ca="1" si="0"/>
        <v>0.49966215928386198</v>
      </c>
      <c r="M16" s="8">
        <f t="shared" ca="1" si="23"/>
        <v>1</v>
      </c>
      <c r="O16" s="35">
        <f t="shared" ca="1" si="1"/>
        <v>-7.9204059600000001E-2</v>
      </c>
      <c r="P16" s="18">
        <f t="shared" ca="1" si="2"/>
        <v>-0.157220108404</v>
      </c>
      <c r="Q16" s="18">
        <f t="shared" ca="1" si="3"/>
        <v>-1.1572201084039999</v>
      </c>
      <c r="R16" s="20">
        <f t="shared" ca="1" si="24"/>
        <v>-1.0780160488039998</v>
      </c>
      <c r="S16" s="30">
        <f t="shared" ca="1" si="4"/>
        <v>-7.9204059600000001E-2</v>
      </c>
      <c r="T16" s="29">
        <f t="shared" ca="1" si="4"/>
        <v>-0.157220108404</v>
      </c>
      <c r="U16" s="29">
        <f t="shared" ca="1" si="4"/>
        <v>-0.23523615720800001</v>
      </c>
      <c r="V16" s="31">
        <f t="shared" ca="1" si="4"/>
        <v>-0.31325220601199999</v>
      </c>
      <c r="X16" s="76">
        <f t="shared" ca="1" si="5"/>
        <v>1</v>
      </c>
      <c r="Y16" s="78">
        <f t="shared" ca="1" si="25"/>
        <v>-1.0780160488039998</v>
      </c>
      <c r="Z16" s="78">
        <f t="shared" ca="1" si="26"/>
        <v>-1.0780160488039998</v>
      </c>
      <c r="AA16" s="35">
        <f t="shared" ca="1" si="27"/>
        <v>-1.3513630702051303E-3</v>
      </c>
      <c r="AB16" s="18">
        <f t="shared" ca="1" si="6"/>
        <v>1.7466775186198477E-2</v>
      </c>
      <c r="AC16" s="18">
        <f t="shared" ca="1" si="6"/>
        <v>3.6284913442602089E-2</v>
      </c>
      <c r="AD16" s="18">
        <f t="shared" ca="1" si="6"/>
        <v>5.5103051699005701E-2</v>
      </c>
      <c r="AE16" s="20">
        <f t="shared" ca="1" si="6"/>
        <v>7.3921189955409305E-2</v>
      </c>
      <c r="AF16" s="42">
        <f t="shared" ca="1" si="7"/>
        <v>0.49966215928386198</v>
      </c>
      <c r="AG16" s="25">
        <f t="shared" ca="1" si="8"/>
        <v>0.50436658278102775</v>
      </c>
      <c r="AH16" s="25">
        <f t="shared" ca="1" si="9"/>
        <v>0.50907023323055267</v>
      </c>
      <c r="AI16" s="25">
        <f t="shared" ca="1" si="10"/>
        <v>0.51377227831722205</v>
      </c>
      <c r="AJ16" s="43">
        <f t="shared" ca="1" si="11"/>
        <v>0.51847188686203216</v>
      </c>
      <c r="AM16" s="30">
        <f>1</f>
        <v>1</v>
      </c>
      <c r="AN16" s="29">
        <f t="shared" ca="1" si="28"/>
        <v>0</v>
      </c>
      <c r="AO16" s="60">
        <f t="shared" ca="1" si="12"/>
        <v>0.50033784071613807</v>
      </c>
      <c r="AP16" s="31">
        <f t="shared" ca="1" si="13"/>
        <v>0</v>
      </c>
      <c r="AQ16" s="35">
        <f t="shared" ca="1" si="14"/>
        <v>-1.0780160488039998E-2</v>
      </c>
      <c r="AR16" s="18">
        <f t="shared" ca="1" si="15"/>
        <v>0</v>
      </c>
      <c r="AS16" s="62">
        <f t="shared" ca="1" si="16"/>
        <v>-5.3937222211593618E-3</v>
      </c>
      <c r="AT16" s="20">
        <f t="shared" ca="1" si="17"/>
        <v>0</v>
      </c>
      <c r="AU16" s="30">
        <f t="shared" ca="1" si="36"/>
        <v>-7.9204059600000001E-2</v>
      </c>
      <c r="AV16" s="29">
        <f t="shared" ca="1" si="29"/>
        <v>-7.8016048803999996E-2</v>
      </c>
      <c r="AW16" s="60">
        <f t="shared" ca="1" si="30"/>
        <v>-1.3513630702051303E-3</v>
      </c>
      <c r="AX16" s="31">
        <f t="shared" ca="1" si="31"/>
        <v>1.8818138256403608E-2</v>
      </c>
    </row>
    <row r="17" spans="2:50" x14ac:dyDescent="0.7">
      <c r="B17" s="14">
        <f t="shared" si="32"/>
        <v>9</v>
      </c>
      <c r="C17" s="7">
        <f t="shared" ca="1" si="33"/>
        <v>9</v>
      </c>
      <c r="D17" s="8">
        <f t="shared" ca="1" si="34"/>
        <v>0</v>
      </c>
      <c r="E17" s="7">
        <f t="shared" ca="1" si="35"/>
        <v>1</v>
      </c>
      <c r="F17" s="11">
        <f t="shared" ca="1" si="18"/>
        <v>0</v>
      </c>
      <c r="G17" s="11">
        <f t="shared" ca="1" si="19"/>
        <v>-1</v>
      </c>
      <c r="H17" s="7">
        <f t="shared" ca="1" si="20"/>
        <v>0</v>
      </c>
      <c r="I17" s="8" t="b">
        <f t="shared" ca="1" si="37"/>
        <v>0</v>
      </c>
      <c r="K17" s="83">
        <f t="shared" ca="1" si="22"/>
        <v>1</v>
      </c>
      <c r="L17" s="54">
        <f t="shared" ca="1" si="0"/>
        <v>0.50301822658030682</v>
      </c>
      <c r="M17" s="8">
        <f t="shared" ca="1" si="23"/>
        <v>0</v>
      </c>
      <c r="O17" s="35">
        <f t="shared" ca="1" si="1"/>
        <v>-0.16800026889204001</v>
      </c>
      <c r="P17" s="18">
        <f t="shared" ca="1" si="2"/>
        <v>-8.9984220088039996E-2</v>
      </c>
      <c r="Q17" s="18">
        <f t="shared" ca="1" si="3"/>
        <v>-1.0899842200880401</v>
      </c>
      <c r="R17" s="20">
        <f t="shared" ca="1" si="24"/>
        <v>-0.92198395119600007</v>
      </c>
      <c r="S17" s="30">
        <f t="shared" ca="1" si="4"/>
        <v>-8.9984220088039996E-2</v>
      </c>
      <c r="T17" s="29">
        <f t="shared" ca="1" si="4"/>
        <v>-0.16800026889204001</v>
      </c>
      <c r="U17" s="29">
        <f t="shared" ca="1" si="4"/>
        <v>-0.24601631769603999</v>
      </c>
      <c r="V17" s="31">
        <f t="shared" ca="1" si="4"/>
        <v>-0.32403236650003997</v>
      </c>
      <c r="X17" s="76">
        <f t="shared" ca="1" si="5"/>
        <v>0</v>
      </c>
      <c r="Y17" s="78">
        <f t="shared" ca="1" si="25"/>
        <v>-0.92198395119600007</v>
      </c>
      <c r="Z17" s="78">
        <f t="shared" ca="1" si="26"/>
        <v>0.92198395119600007</v>
      </c>
      <c r="AA17" s="35">
        <f t="shared" ca="1" si="27"/>
        <v>-6.7450852913644921E-3</v>
      </c>
      <c r="AB17" s="18">
        <f t="shared" ca="1" si="6"/>
        <v>1.2073052965039115E-2</v>
      </c>
      <c r="AC17" s="18">
        <f t="shared" ca="1" si="6"/>
        <v>3.0891191221442724E-2</v>
      </c>
      <c r="AD17" s="18">
        <f t="shared" ca="1" si="6"/>
        <v>4.9709329477846335E-2</v>
      </c>
      <c r="AE17" s="20">
        <f t="shared" ca="1" si="6"/>
        <v>6.8527467734249947E-2</v>
      </c>
      <c r="AF17" s="42">
        <f t="shared" ca="1" si="7"/>
        <v>0.49831373507037113</v>
      </c>
      <c r="AG17" s="25">
        <f t="shared" ca="1" si="8"/>
        <v>0.50301822658030682</v>
      </c>
      <c r="AH17" s="25">
        <f t="shared" ca="1" si="9"/>
        <v>0.50772218373054168</v>
      </c>
      <c r="AI17" s="25">
        <f t="shared" ca="1" si="10"/>
        <v>0.51242477398872488</v>
      </c>
      <c r="AJ17" s="43">
        <f t="shared" ca="1" si="11"/>
        <v>0.51712516579006751</v>
      </c>
      <c r="AM17" s="30">
        <f>1</f>
        <v>1</v>
      </c>
      <c r="AN17" s="29">
        <f t="shared" ca="1" si="28"/>
        <v>1</v>
      </c>
      <c r="AO17" s="60">
        <f t="shared" ca="1" si="12"/>
        <v>-0.49698177341969318</v>
      </c>
      <c r="AP17" s="31">
        <f t="shared" ca="1" si="13"/>
        <v>-0.49698177341969318</v>
      </c>
      <c r="AQ17" s="35">
        <f t="shared" ca="1" si="14"/>
        <v>-9.2198395119600009E-3</v>
      </c>
      <c r="AR17" s="18">
        <f t="shared" ca="1" si="15"/>
        <v>-9.2198395119600009E-3</v>
      </c>
      <c r="AS17" s="62">
        <f t="shared" ca="1" si="16"/>
        <v>4.5820921912988399E-3</v>
      </c>
      <c r="AT17" s="20">
        <f t="shared" ca="1" si="17"/>
        <v>4.5820921912988399E-3</v>
      </c>
      <c r="AU17" s="30">
        <f t="shared" ca="1" si="36"/>
        <v>-8.9984220088039996E-2</v>
      </c>
      <c r="AV17" s="29">
        <f t="shared" ca="1" si="29"/>
        <v>-7.8016048803999996E-2</v>
      </c>
      <c r="AW17" s="60">
        <f t="shared" ca="1" si="30"/>
        <v>-6.7450852913644921E-3</v>
      </c>
      <c r="AX17" s="31">
        <f t="shared" ca="1" si="31"/>
        <v>1.8818138256403608E-2</v>
      </c>
    </row>
    <row r="18" spans="2:50" x14ac:dyDescent="0.7">
      <c r="B18" s="14">
        <f t="shared" si="32"/>
        <v>10</v>
      </c>
      <c r="C18" s="7">
        <f t="shared" ca="1" si="33"/>
        <v>10</v>
      </c>
      <c r="D18" s="8">
        <f t="shared" ca="1" si="34"/>
        <v>0</v>
      </c>
      <c r="E18" s="7">
        <f t="shared" ca="1" si="35"/>
        <v>0</v>
      </c>
      <c r="F18" s="11">
        <f t="shared" ca="1" si="18"/>
        <v>1</v>
      </c>
      <c r="G18" s="11">
        <f t="shared" ca="1" si="19"/>
        <v>-1</v>
      </c>
      <c r="H18" s="7">
        <f t="shared" ca="1" si="20"/>
        <v>1</v>
      </c>
      <c r="I18" s="8" t="b">
        <f t="shared" ca="1" si="37"/>
        <v>0</v>
      </c>
      <c r="K18" s="83">
        <f t="shared" ca="1" si="22"/>
        <v>0</v>
      </c>
      <c r="L18" s="54">
        <f t="shared" ca="1" si="0"/>
        <v>0.49945925193580953</v>
      </c>
      <c r="M18" s="8">
        <f t="shared" ca="1" si="23"/>
        <v>1</v>
      </c>
      <c r="O18" s="35">
        <f t="shared" ca="1" si="1"/>
        <v>-9.9204059599999991E-2</v>
      </c>
      <c r="P18" s="18">
        <f t="shared" ca="1" si="2"/>
        <v>-0.18643994791595997</v>
      </c>
      <c r="Q18" s="18">
        <f t="shared" ca="1" si="3"/>
        <v>-1.18643994791596</v>
      </c>
      <c r="R18" s="20">
        <f t="shared" ca="1" si="24"/>
        <v>-1.0872358883159601</v>
      </c>
      <c r="S18" s="30">
        <f t="shared" ca="1" si="4"/>
        <v>-9.9204059599999991E-2</v>
      </c>
      <c r="T18" s="29">
        <f t="shared" ca="1" si="4"/>
        <v>-0.18643994791595997</v>
      </c>
      <c r="U18" s="29">
        <f t="shared" ca="1" si="4"/>
        <v>-0.27367583623191999</v>
      </c>
      <c r="V18" s="31">
        <f t="shared" ca="1" si="4"/>
        <v>-0.36091172454788001</v>
      </c>
      <c r="X18" s="76">
        <f t="shared" ca="1" si="5"/>
        <v>1</v>
      </c>
      <c r="Y18" s="78">
        <f t="shared" ca="1" si="25"/>
        <v>-1.0872358883159601</v>
      </c>
      <c r="Z18" s="78">
        <f t="shared" ca="1" si="26"/>
        <v>-1.0872358883159601</v>
      </c>
      <c r="AA18" s="35">
        <f t="shared" ca="1" si="27"/>
        <v>-2.1629931000656522E-3</v>
      </c>
      <c r="AB18" s="18">
        <f t="shared" ca="1" si="6"/>
        <v>2.1237237347636797E-2</v>
      </c>
      <c r="AC18" s="18">
        <f t="shared" ca="1" si="6"/>
        <v>4.4637467795339246E-2</v>
      </c>
      <c r="AD18" s="18">
        <f t="shared" ca="1" si="6"/>
        <v>6.8037698243041692E-2</v>
      </c>
      <c r="AE18" s="20">
        <f t="shared" ca="1" si="6"/>
        <v>9.1437928690744144E-2</v>
      </c>
      <c r="AF18" s="42">
        <f t="shared" ca="1" si="7"/>
        <v>0.49945925193580953</v>
      </c>
      <c r="AG18" s="25">
        <f t="shared" ca="1" si="8"/>
        <v>0.50530910979540677</v>
      </c>
      <c r="AH18" s="25">
        <f t="shared" ca="1" si="9"/>
        <v>0.51115751439478507</v>
      </c>
      <c r="AI18" s="25">
        <f t="shared" ca="1" si="10"/>
        <v>0.51700286602927215</v>
      </c>
      <c r="AJ18" s="43">
        <f t="shared" ca="1" si="11"/>
        <v>0.52284356833413803</v>
      </c>
      <c r="AM18" s="30">
        <f>1</f>
        <v>1</v>
      </c>
      <c r="AN18" s="29">
        <f t="shared" ca="1" si="28"/>
        <v>0</v>
      </c>
      <c r="AO18" s="60">
        <f t="shared" ca="1" si="12"/>
        <v>0.50054074806419047</v>
      </c>
      <c r="AP18" s="31">
        <f t="shared" ca="1" si="13"/>
        <v>0</v>
      </c>
      <c r="AQ18" s="35">
        <f t="shared" ca="1" si="14"/>
        <v>-1.0872358883159601E-2</v>
      </c>
      <c r="AR18" s="18">
        <f t="shared" ca="1" si="15"/>
        <v>0</v>
      </c>
      <c r="AS18" s="62">
        <f t="shared" ca="1" si="16"/>
        <v>-5.4420586485990534E-3</v>
      </c>
      <c r="AT18" s="20">
        <f t="shared" ca="1" si="17"/>
        <v>0</v>
      </c>
      <c r="AU18" s="30">
        <f t="shared" ca="1" si="36"/>
        <v>-9.9204059599999991E-2</v>
      </c>
      <c r="AV18" s="29">
        <f t="shared" ca="1" si="29"/>
        <v>-8.7235888315959992E-2</v>
      </c>
      <c r="AW18" s="60">
        <f t="shared" ca="1" si="30"/>
        <v>-2.1629931000656522E-3</v>
      </c>
      <c r="AX18" s="31">
        <f t="shared" ca="1" si="31"/>
        <v>2.3400230447702449E-2</v>
      </c>
    </row>
    <row r="19" spans="2:50" x14ac:dyDescent="0.7">
      <c r="B19" s="14">
        <f t="shared" si="32"/>
        <v>11</v>
      </c>
      <c r="C19" s="7">
        <f t="shared" ca="1" si="33"/>
        <v>11</v>
      </c>
      <c r="D19" s="8">
        <f t="shared" ca="1" si="34"/>
        <v>0</v>
      </c>
      <c r="E19" s="7">
        <f t="shared" ca="1" si="35"/>
        <v>1</v>
      </c>
      <c r="F19" s="11">
        <f t="shared" ca="1" si="18"/>
        <v>0</v>
      </c>
      <c r="G19" s="11">
        <f t="shared" ca="1" si="19"/>
        <v>-1</v>
      </c>
      <c r="H19" s="7">
        <f t="shared" ca="1" si="20"/>
        <v>0</v>
      </c>
      <c r="I19" s="8" t="b">
        <f t="shared" ca="1" si="37"/>
        <v>0</v>
      </c>
      <c r="K19" s="83">
        <f t="shared" ca="1" si="22"/>
        <v>1</v>
      </c>
      <c r="L19" s="54">
        <f t="shared" ca="1" si="0"/>
        <v>0.50394871257884233</v>
      </c>
      <c r="M19" s="8">
        <f t="shared" ca="1" si="23"/>
        <v>0</v>
      </c>
      <c r="O19" s="35">
        <f t="shared" ca="1" si="1"/>
        <v>-0.1973123067991196</v>
      </c>
      <c r="P19" s="18">
        <f t="shared" ca="1" si="2"/>
        <v>-0.11007641848315959</v>
      </c>
      <c r="Q19" s="18">
        <f t="shared" ca="1" si="3"/>
        <v>-1.1100764184831595</v>
      </c>
      <c r="R19" s="20">
        <f t="shared" ca="1" si="24"/>
        <v>-0.91276411168403992</v>
      </c>
      <c r="S19" s="30">
        <f t="shared" ca="1" si="4"/>
        <v>-0.11007641848315959</v>
      </c>
      <c r="T19" s="29">
        <f t="shared" ca="1" si="4"/>
        <v>-0.1973123067991196</v>
      </c>
      <c r="U19" s="29">
        <f t="shared" ca="1" si="4"/>
        <v>-0.28454819511507956</v>
      </c>
      <c r="V19" s="31">
        <f t="shared" ca="1" si="4"/>
        <v>-0.37178408343103958</v>
      </c>
      <c r="X19" s="76">
        <f t="shared" ca="1" si="5"/>
        <v>0</v>
      </c>
      <c r="Y19" s="78">
        <f t="shared" ca="1" si="25"/>
        <v>-0.91276411168403992</v>
      </c>
      <c r="Z19" s="78">
        <f t="shared" ca="1" si="26"/>
        <v>0.91276411168403992</v>
      </c>
      <c r="AA19" s="35">
        <f t="shared" ca="1" si="27"/>
        <v>-7.6050517486647056E-3</v>
      </c>
      <c r="AB19" s="18">
        <f t="shared" ca="1" si="6"/>
        <v>1.5795178699037744E-2</v>
      </c>
      <c r="AC19" s="18">
        <f t="shared" ca="1" si="6"/>
        <v>3.919540914674019E-2</v>
      </c>
      <c r="AD19" s="18">
        <f t="shared" ca="1" si="6"/>
        <v>6.2595639594442642E-2</v>
      </c>
      <c r="AE19" s="20">
        <f t="shared" ca="1" si="6"/>
        <v>8.5995870042145095E-2</v>
      </c>
      <c r="AF19" s="42">
        <f t="shared" ca="1" si="7"/>
        <v>0.49809874622636308</v>
      </c>
      <c r="AG19" s="25">
        <f t="shared" ca="1" si="8"/>
        <v>0.50394871257884233</v>
      </c>
      <c r="AH19" s="25">
        <f t="shared" ca="1" si="9"/>
        <v>0.50979759799756597</v>
      </c>
      <c r="AI19" s="25">
        <f t="shared" ca="1" si="10"/>
        <v>0.51564380225160722</v>
      </c>
      <c r="AJ19" s="43">
        <f t="shared" ca="1" si="11"/>
        <v>0.52148572804373394</v>
      </c>
      <c r="AM19" s="30">
        <f>1</f>
        <v>1</v>
      </c>
      <c r="AN19" s="29">
        <f t="shared" ca="1" si="28"/>
        <v>1</v>
      </c>
      <c r="AO19" s="60">
        <f t="shared" ca="1" si="12"/>
        <v>-0.49605128742115767</v>
      </c>
      <c r="AP19" s="31">
        <f t="shared" ca="1" si="13"/>
        <v>-0.49605128742115767</v>
      </c>
      <c r="AQ19" s="35">
        <f t="shared" ca="1" si="14"/>
        <v>-9.127641116840399E-3</v>
      </c>
      <c r="AR19" s="18">
        <f t="shared" ca="1" si="15"/>
        <v>-9.127641116840399E-3</v>
      </c>
      <c r="AS19" s="62">
        <f t="shared" ca="1" si="16"/>
        <v>4.5277781271269735E-3</v>
      </c>
      <c r="AT19" s="20">
        <f t="shared" ca="1" si="17"/>
        <v>4.5277781271269735E-3</v>
      </c>
      <c r="AU19" s="30">
        <f t="shared" ca="1" si="36"/>
        <v>-0.11007641848315959</v>
      </c>
      <c r="AV19" s="29">
        <f t="shared" ca="1" si="29"/>
        <v>-8.7235888315959992E-2</v>
      </c>
      <c r="AW19" s="60">
        <f t="shared" ca="1" si="30"/>
        <v>-7.6050517486647056E-3</v>
      </c>
      <c r="AX19" s="31">
        <f t="shared" ca="1" si="31"/>
        <v>2.3400230447702449E-2</v>
      </c>
    </row>
    <row r="20" spans="2:50" x14ac:dyDescent="0.7">
      <c r="B20" s="14">
        <f t="shared" si="32"/>
        <v>12</v>
      </c>
      <c r="C20" s="7">
        <f t="shared" ca="1" si="33"/>
        <v>12</v>
      </c>
      <c r="D20" s="8">
        <f t="shared" ca="1" si="34"/>
        <v>0</v>
      </c>
      <c r="E20" s="7">
        <f t="shared" ca="1" si="35"/>
        <v>0</v>
      </c>
      <c r="F20" s="11">
        <f t="shared" ca="1" si="18"/>
        <v>1</v>
      </c>
      <c r="G20" s="11">
        <f t="shared" ca="1" si="19"/>
        <v>-1</v>
      </c>
      <c r="H20" s="7">
        <f t="shared" ca="1" si="20"/>
        <v>1</v>
      </c>
      <c r="I20" s="8" t="b">
        <f t="shared" ca="1" si="37"/>
        <v>0</v>
      </c>
      <c r="K20" s="83">
        <f t="shared" ca="1" si="22"/>
        <v>0</v>
      </c>
      <c r="L20" s="54">
        <f t="shared" ca="1" si="0"/>
        <v>0.49923068220171057</v>
      </c>
      <c r="M20" s="8">
        <f t="shared" ca="1" si="23"/>
        <v>1</v>
      </c>
      <c r="O20" s="35">
        <f t="shared" ca="1" si="1"/>
        <v>-0.1192040596</v>
      </c>
      <c r="P20" s="18">
        <f t="shared" ca="1" si="2"/>
        <v>-0.21556758903280038</v>
      </c>
      <c r="Q20" s="18">
        <f t="shared" ca="1" si="3"/>
        <v>-1.2155675890328004</v>
      </c>
      <c r="R20" s="20">
        <f t="shared" ca="1" si="24"/>
        <v>-1.0963635294328005</v>
      </c>
      <c r="S20" s="30">
        <f t="shared" ca="1" si="4"/>
        <v>-0.1192040596</v>
      </c>
      <c r="T20" s="29">
        <f t="shared" ca="1" si="4"/>
        <v>-0.21556758903280038</v>
      </c>
      <c r="U20" s="29">
        <f t="shared" ca="1" si="4"/>
        <v>-0.31193111846560079</v>
      </c>
      <c r="V20" s="31">
        <f t="shared" ca="1" si="4"/>
        <v>-0.4082946478984012</v>
      </c>
      <c r="X20" s="76">
        <f t="shared" ca="1" si="5"/>
        <v>1</v>
      </c>
      <c r="Y20" s="78">
        <f t="shared" ca="1" si="25"/>
        <v>-1.0963635294328005</v>
      </c>
      <c r="Z20" s="78">
        <f t="shared" ca="1" si="26"/>
        <v>-1.0963635294328005</v>
      </c>
      <c r="AA20" s="35">
        <f t="shared" ca="1" si="27"/>
        <v>-3.077273621537732E-3</v>
      </c>
      <c r="AB20" s="18">
        <f t="shared" ca="1" si="6"/>
        <v>2.4850734953291691E-2</v>
      </c>
      <c r="AC20" s="18">
        <f t="shared" ca="1" si="6"/>
        <v>5.2778743528121119E-2</v>
      </c>
      <c r="AD20" s="18">
        <f t="shared" ca="1" si="6"/>
        <v>8.0706752102950544E-2</v>
      </c>
      <c r="AE20" s="20">
        <f t="shared" ca="1" si="6"/>
        <v>0.10863476067777997</v>
      </c>
      <c r="AF20" s="42">
        <f t="shared" ca="1" si="7"/>
        <v>0.49923068220171057</v>
      </c>
      <c r="AG20" s="25">
        <f t="shared" ca="1" si="8"/>
        <v>0.50621236403315584</v>
      </c>
      <c r="AH20" s="25">
        <f t="shared" ca="1" si="9"/>
        <v>0.5131916238132328</v>
      </c>
      <c r="AI20" s="25">
        <f t="shared" ca="1" si="10"/>
        <v>0.52016574328227327</v>
      </c>
      <c r="AJ20" s="43">
        <f t="shared" ca="1" si="11"/>
        <v>0.52713201218747319</v>
      </c>
      <c r="AM20" s="30">
        <f>1</f>
        <v>1</v>
      </c>
      <c r="AN20" s="29">
        <f t="shared" ca="1" si="28"/>
        <v>0</v>
      </c>
      <c r="AO20" s="60">
        <f t="shared" ca="1" si="12"/>
        <v>0.50076931779828948</v>
      </c>
      <c r="AP20" s="31">
        <f t="shared" ca="1" si="13"/>
        <v>0</v>
      </c>
      <c r="AQ20" s="35">
        <f t="shared" ca="1" si="14"/>
        <v>-1.0963635294328004E-2</v>
      </c>
      <c r="AR20" s="18">
        <f t="shared" ca="1" si="15"/>
        <v>0</v>
      </c>
      <c r="AS20" s="62">
        <f t="shared" ca="1" si="16"/>
        <v>-5.4902521669298833E-3</v>
      </c>
      <c r="AT20" s="20">
        <f t="shared" ca="1" si="17"/>
        <v>0</v>
      </c>
      <c r="AU20" s="30">
        <f t="shared" ca="1" si="36"/>
        <v>-0.1192040596</v>
      </c>
      <c r="AV20" s="29">
        <f t="shared" ca="1" si="29"/>
        <v>-9.6363529432800396E-2</v>
      </c>
      <c r="AW20" s="60">
        <f t="shared" ca="1" si="30"/>
        <v>-3.077273621537732E-3</v>
      </c>
      <c r="AX20" s="31">
        <f t="shared" ca="1" si="31"/>
        <v>2.7928008574829424E-2</v>
      </c>
    </row>
    <row r="21" spans="2:50" x14ac:dyDescent="0.7">
      <c r="B21" s="14">
        <f t="shared" si="32"/>
        <v>13</v>
      </c>
      <c r="C21" s="7">
        <f t="shared" ca="1" si="33"/>
        <v>13</v>
      </c>
      <c r="D21" s="8">
        <f t="shared" ca="1" si="34"/>
        <v>0</v>
      </c>
      <c r="E21" s="7">
        <f t="shared" ca="1" si="35"/>
        <v>1</v>
      </c>
      <c r="F21" s="11">
        <f t="shared" ca="1" si="18"/>
        <v>0</v>
      </c>
      <c r="G21" s="11">
        <f t="shared" ca="1" si="19"/>
        <v>-1</v>
      </c>
      <c r="H21" s="7">
        <f t="shared" ca="1" si="20"/>
        <v>0</v>
      </c>
      <c r="I21" s="8" t="b">
        <f t="shared" ca="1" si="37"/>
        <v>0</v>
      </c>
      <c r="K21" s="83">
        <f t="shared" ca="1" si="22"/>
        <v>1</v>
      </c>
      <c r="L21" s="54">
        <f t="shared" ca="1" si="0"/>
        <v>0.5048399695177419</v>
      </c>
      <c r="M21" s="8">
        <f t="shared" ca="1" si="23"/>
        <v>0</v>
      </c>
      <c r="O21" s="35">
        <f t="shared" ca="1" si="1"/>
        <v>-0.22653122432712841</v>
      </c>
      <c r="P21" s="18">
        <f t="shared" ca="1" si="2"/>
        <v>-0.130167694894328</v>
      </c>
      <c r="Q21" s="18">
        <f t="shared" ca="1" si="3"/>
        <v>-1.130167694894328</v>
      </c>
      <c r="R21" s="20">
        <f t="shared" ca="1" si="24"/>
        <v>-0.90363647056719953</v>
      </c>
      <c r="S21" s="30">
        <f t="shared" ca="1" si="4"/>
        <v>-0.130167694894328</v>
      </c>
      <c r="T21" s="29">
        <f t="shared" ca="1" si="4"/>
        <v>-0.22653122432712841</v>
      </c>
      <c r="U21" s="29">
        <f t="shared" ca="1" si="4"/>
        <v>-0.32289475375992882</v>
      </c>
      <c r="V21" s="31">
        <f t="shared" ca="1" si="4"/>
        <v>-0.41925828319272918</v>
      </c>
      <c r="X21" s="76">
        <f t="shared" ca="1" si="5"/>
        <v>0</v>
      </c>
      <c r="Y21" s="78">
        <f t="shared" ca="1" si="25"/>
        <v>-0.90363647056719953</v>
      </c>
      <c r="Z21" s="78">
        <f t="shared" ca="1" si="26"/>
        <v>0.90363647056719953</v>
      </c>
      <c r="AA21" s="35">
        <f t="shared" ca="1" si="27"/>
        <v>-8.5675257884676153E-3</v>
      </c>
      <c r="AB21" s="18">
        <f t="shared" ca="1" si="6"/>
        <v>1.9360482786361807E-2</v>
      </c>
      <c r="AC21" s="18">
        <f t="shared" ca="1" si="6"/>
        <v>4.7288491361191232E-2</v>
      </c>
      <c r="AD21" s="18">
        <f t="shared" ca="1" si="6"/>
        <v>7.5216499936020656E-2</v>
      </c>
      <c r="AE21" s="20">
        <f t="shared" ca="1" si="6"/>
        <v>0.10314450851085008</v>
      </c>
      <c r="AF21" s="42">
        <f t="shared" ca="1" si="7"/>
        <v>0.49785813165440768</v>
      </c>
      <c r="AG21" s="25">
        <f t="shared" ca="1" si="8"/>
        <v>0.5048399695177419</v>
      </c>
      <c r="AH21" s="25">
        <f t="shared" ca="1" si="9"/>
        <v>0.51181992027884804</v>
      </c>
      <c r="AI21" s="25">
        <f t="shared" ca="1" si="10"/>
        <v>0.51879526460106873</v>
      </c>
      <c r="AJ21" s="43">
        <f t="shared" ca="1" si="11"/>
        <v>0.5257632903244962</v>
      </c>
      <c r="AM21" s="30">
        <f>1</f>
        <v>1</v>
      </c>
      <c r="AN21" s="29">
        <f t="shared" ca="1" si="28"/>
        <v>1</v>
      </c>
      <c r="AO21" s="60">
        <f t="shared" ca="1" si="12"/>
        <v>-0.4951600304822581</v>
      </c>
      <c r="AP21" s="31">
        <f t="shared" ca="1" si="13"/>
        <v>-0.4951600304822581</v>
      </c>
      <c r="AQ21" s="35">
        <f t="shared" ca="1" si="14"/>
        <v>-9.0363647056719964E-3</v>
      </c>
      <c r="AR21" s="18">
        <f t="shared" ca="1" si="15"/>
        <v>-9.0363647056719964E-3</v>
      </c>
      <c r="AS21" s="62">
        <f t="shared" ca="1" si="16"/>
        <v>4.4744466231093471E-3</v>
      </c>
      <c r="AT21" s="20">
        <f t="shared" ca="1" si="17"/>
        <v>4.4744466231093471E-3</v>
      </c>
      <c r="AU21" s="30">
        <f t="shared" ca="1" si="36"/>
        <v>-0.130167694894328</v>
      </c>
      <c r="AV21" s="29">
        <f t="shared" ca="1" si="29"/>
        <v>-9.6363529432800396E-2</v>
      </c>
      <c r="AW21" s="60">
        <f t="shared" ca="1" si="30"/>
        <v>-8.5675257884676153E-3</v>
      </c>
      <c r="AX21" s="31">
        <f t="shared" ca="1" si="31"/>
        <v>2.7928008574829424E-2</v>
      </c>
    </row>
    <row r="22" spans="2:50" x14ac:dyDescent="0.7">
      <c r="B22" s="14">
        <f t="shared" si="32"/>
        <v>14</v>
      </c>
      <c r="C22" s="7">
        <f t="shared" ca="1" si="33"/>
        <v>14</v>
      </c>
      <c r="D22" s="8">
        <f t="shared" ca="1" si="34"/>
        <v>0</v>
      </c>
      <c r="E22" s="7">
        <f t="shared" ca="1" si="35"/>
        <v>0</v>
      </c>
      <c r="F22" s="11">
        <f t="shared" ca="1" si="18"/>
        <v>1</v>
      </c>
      <c r="G22" s="11">
        <f t="shared" ca="1" si="19"/>
        <v>-1</v>
      </c>
      <c r="H22" s="7">
        <f t="shared" ca="1" si="20"/>
        <v>1</v>
      </c>
      <c r="I22" s="8" t="b">
        <f t="shared" ca="1" si="37"/>
        <v>0</v>
      </c>
      <c r="K22" s="83">
        <f t="shared" ca="1" si="22"/>
        <v>0</v>
      </c>
      <c r="L22" s="54">
        <f t="shared" ca="1" si="0"/>
        <v>0.49897673163725331</v>
      </c>
      <c r="M22" s="8">
        <f t="shared" ca="1" si="23"/>
        <v>1</v>
      </c>
      <c r="O22" s="35">
        <f t="shared" ca="1" si="1"/>
        <v>-0.13920405959999999</v>
      </c>
      <c r="P22" s="18">
        <f t="shared" ca="1" si="2"/>
        <v>-0.24460395373847238</v>
      </c>
      <c r="Q22" s="18">
        <f t="shared" ca="1" si="3"/>
        <v>-1.2446039537384723</v>
      </c>
      <c r="R22" s="20">
        <f t="shared" ca="1" si="24"/>
        <v>-1.1053998941384724</v>
      </c>
      <c r="S22" s="30">
        <f t="shared" ca="1" si="4"/>
        <v>-0.13920405959999999</v>
      </c>
      <c r="T22" s="29">
        <f t="shared" ca="1" si="4"/>
        <v>-0.24460395373847238</v>
      </c>
      <c r="U22" s="29">
        <f t="shared" ca="1" si="4"/>
        <v>-0.35000384787694477</v>
      </c>
      <c r="V22" s="31">
        <f t="shared" ca="1" si="4"/>
        <v>-0.45540374201541717</v>
      </c>
      <c r="X22" s="76">
        <f t="shared" ca="1" si="5"/>
        <v>1</v>
      </c>
      <c r="Y22" s="78">
        <f t="shared" ca="1" si="25"/>
        <v>-1.1053998941384724</v>
      </c>
      <c r="Z22" s="78">
        <f t="shared" ca="1" si="26"/>
        <v>-1.1053998941384724</v>
      </c>
      <c r="AA22" s="35">
        <f t="shared" ca="1" si="27"/>
        <v>-4.0930791653582682E-3</v>
      </c>
      <c r="AB22" s="18">
        <f t="shared" ca="1" si="6"/>
        <v>2.8309376032580505E-2</v>
      </c>
      <c r="AC22" s="18">
        <f t="shared" ca="1" si="6"/>
        <v>6.0711831230519278E-2</v>
      </c>
      <c r="AD22" s="18">
        <f t="shared" ca="1" si="6"/>
        <v>9.3114286428458051E-2</v>
      </c>
      <c r="AE22" s="20">
        <f t="shared" ca="1" si="6"/>
        <v>0.12551674162639681</v>
      </c>
      <c r="AF22" s="42">
        <f t="shared" ca="1" si="7"/>
        <v>0.49897673163725331</v>
      </c>
      <c r="AG22" s="25">
        <f t="shared" ca="1" si="8"/>
        <v>0.50707687138514757</v>
      </c>
      <c r="AH22" s="25">
        <f t="shared" ca="1" si="9"/>
        <v>0.51517329745571361</v>
      </c>
      <c r="AI22" s="25">
        <f t="shared" ca="1" si="10"/>
        <v>0.52326176688470483</v>
      </c>
      <c r="AJ22" s="43">
        <f t="shared" ca="1" si="11"/>
        <v>0.53133805338299056</v>
      </c>
      <c r="AM22" s="30">
        <f>1</f>
        <v>1</v>
      </c>
      <c r="AN22" s="29">
        <f t="shared" ca="1" si="28"/>
        <v>0</v>
      </c>
      <c r="AO22" s="60">
        <f t="shared" ca="1" si="12"/>
        <v>0.50102326836274669</v>
      </c>
      <c r="AP22" s="31">
        <f t="shared" ca="1" si="13"/>
        <v>0</v>
      </c>
      <c r="AQ22" s="35">
        <f t="shared" ca="1" si="14"/>
        <v>-1.1053998941384724E-2</v>
      </c>
      <c r="AR22" s="18">
        <f t="shared" ca="1" si="15"/>
        <v>0</v>
      </c>
      <c r="AS22" s="62">
        <f t="shared" ca="1" si="16"/>
        <v>-5.5383106780909162E-3</v>
      </c>
      <c r="AT22" s="20">
        <f t="shared" ca="1" si="17"/>
        <v>0</v>
      </c>
      <c r="AU22" s="30">
        <f t="shared" ca="1" si="36"/>
        <v>-0.13920405959999999</v>
      </c>
      <c r="AV22" s="29">
        <f t="shared" ca="1" si="29"/>
        <v>-0.10539989413847239</v>
      </c>
      <c r="AW22" s="60">
        <f t="shared" ca="1" si="30"/>
        <v>-4.0930791653582682E-3</v>
      </c>
      <c r="AX22" s="31">
        <f t="shared" ca="1" si="31"/>
        <v>3.2402455197938773E-2</v>
      </c>
    </row>
    <row r="23" spans="2:50" x14ac:dyDescent="0.7">
      <c r="B23" s="14">
        <f t="shared" si="32"/>
        <v>15</v>
      </c>
      <c r="C23" s="7">
        <f t="shared" ca="1" si="33"/>
        <v>15</v>
      </c>
      <c r="D23" s="8">
        <f t="shared" ca="1" si="34"/>
        <v>0</v>
      </c>
      <c r="E23" s="7">
        <f t="shared" ca="1" si="35"/>
        <v>1</v>
      </c>
      <c r="F23" s="11">
        <f t="shared" ca="1" si="18"/>
        <v>1</v>
      </c>
      <c r="G23" s="11">
        <f t="shared" ca="1" si="19"/>
        <v>-1</v>
      </c>
      <c r="H23" s="7">
        <f t="shared" ca="1" si="20"/>
        <v>2</v>
      </c>
      <c r="I23" s="8" t="b">
        <f t="shared" ca="1" si="37"/>
        <v>0</v>
      </c>
      <c r="K23" s="83">
        <f t="shared" ca="1" si="22"/>
        <v>1</v>
      </c>
      <c r="L23" s="54">
        <f t="shared" ca="1" si="0"/>
        <v>0.50569252036627066</v>
      </c>
      <c r="M23" s="8">
        <f t="shared" ca="1" si="23"/>
        <v>1</v>
      </c>
      <c r="O23" s="35">
        <f t="shared" ca="1" si="1"/>
        <v>-0.25565795267985714</v>
      </c>
      <c r="P23" s="18">
        <f t="shared" ca="1" si="2"/>
        <v>-0.36105784681832953</v>
      </c>
      <c r="Q23" s="18">
        <f t="shared" ca="1" si="3"/>
        <v>-1.3610578468183294</v>
      </c>
      <c r="R23" s="20">
        <f t="shared" ca="1" si="24"/>
        <v>-1.1053998941384724</v>
      </c>
      <c r="S23" s="30">
        <f t="shared" ca="1" si="4"/>
        <v>-0.15025805854138471</v>
      </c>
      <c r="T23" s="29">
        <f t="shared" ca="1" si="4"/>
        <v>-0.25565795267985714</v>
      </c>
      <c r="U23" s="29">
        <f t="shared" ca="1" si="4"/>
        <v>-0.36105784681832953</v>
      </c>
      <c r="V23" s="31">
        <f t="shared" ca="1" si="4"/>
        <v>-0.46645774095680193</v>
      </c>
      <c r="X23" s="76">
        <f t="shared" ca="1" si="5"/>
        <v>1</v>
      </c>
      <c r="Y23" s="78">
        <f t="shared" ca="1" si="25"/>
        <v>-1.1053998941384724</v>
      </c>
      <c r="Z23" s="78">
        <f t="shared" ca="1" si="26"/>
        <v>-1.1053998941384724</v>
      </c>
      <c r="AA23" s="35">
        <f t="shared" ca="1" si="27"/>
        <v>-9.6313898434491844E-3</v>
      </c>
      <c r="AB23" s="18">
        <f t="shared" ca="1" si="6"/>
        <v>2.2771065354489591E-2</v>
      </c>
      <c r="AC23" s="18">
        <f t="shared" ca="1" si="6"/>
        <v>5.5173520552428364E-2</v>
      </c>
      <c r="AD23" s="18">
        <f t="shared" ca="1" si="6"/>
        <v>8.757597575036713E-2</v>
      </c>
      <c r="AE23" s="20">
        <f t="shared" ca="1" si="6"/>
        <v>0.1199784309483059</v>
      </c>
      <c r="AF23" s="42">
        <f t="shared" ca="1" si="7"/>
        <v>0.49759217115236237</v>
      </c>
      <c r="AG23" s="25">
        <f t="shared" ca="1" si="8"/>
        <v>0.50569252036627066</v>
      </c>
      <c r="AH23" s="25">
        <f t="shared" ca="1" si="9"/>
        <v>0.51378988214726007</v>
      </c>
      <c r="AI23" s="25">
        <f t="shared" ca="1" si="10"/>
        <v>0.52188001156845454</v>
      </c>
      <c r="AJ23" s="43">
        <f t="shared" ca="1" si="11"/>
        <v>0.52995867886382819</v>
      </c>
      <c r="AM23" s="30">
        <f>1</f>
        <v>1</v>
      </c>
      <c r="AN23" s="29">
        <f t="shared" ca="1" si="28"/>
        <v>1</v>
      </c>
      <c r="AO23" s="60">
        <f t="shared" ca="1" si="12"/>
        <v>0.49430747963372934</v>
      </c>
      <c r="AP23" s="31">
        <f t="shared" ca="1" si="13"/>
        <v>0.49430747963372934</v>
      </c>
      <c r="AQ23" s="35">
        <f t="shared" ca="1" si="14"/>
        <v>-1.1053998941384724E-2</v>
      </c>
      <c r="AR23" s="18">
        <f t="shared" ca="1" si="15"/>
        <v>-1.1053998941384724E-2</v>
      </c>
      <c r="AS23" s="62">
        <f t="shared" ca="1" si="16"/>
        <v>-5.4640743565897952E-3</v>
      </c>
      <c r="AT23" s="20">
        <f t="shared" ca="1" si="17"/>
        <v>-5.4640743565897952E-3</v>
      </c>
      <c r="AU23" s="30">
        <f t="shared" ca="1" si="36"/>
        <v>-0.15025805854138471</v>
      </c>
      <c r="AV23" s="29">
        <f t="shared" ca="1" si="29"/>
        <v>-0.10539989413847239</v>
      </c>
      <c r="AW23" s="60">
        <f t="shared" ca="1" si="30"/>
        <v>-9.6313898434491844E-3</v>
      </c>
      <c r="AX23" s="31">
        <f t="shared" ca="1" si="31"/>
        <v>3.2402455197938773E-2</v>
      </c>
    </row>
    <row r="24" spans="2:50" x14ac:dyDescent="0.7">
      <c r="B24" s="14">
        <f t="shared" si="32"/>
        <v>16</v>
      </c>
      <c r="C24" s="7">
        <f t="shared" ca="1" si="33"/>
        <v>16</v>
      </c>
      <c r="D24" s="8">
        <f t="shared" ca="1" si="34"/>
        <v>0</v>
      </c>
      <c r="E24" s="7">
        <f t="shared" ca="1" si="35"/>
        <v>2</v>
      </c>
      <c r="F24" s="11">
        <f t="shared" ca="1" si="18"/>
        <v>0</v>
      </c>
      <c r="G24" s="11">
        <f t="shared" ca="1" si="19"/>
        <v>-1</v>
      </c>
      <c r="H24" s="7">
        <f t="shared" ca="1" si="20"/>
        <v>1</v>
      </c>
      <c r="I24" s="8" t="b">
        <f t="shared" ca="1" si="37"/>
        <v>0</v>
      </c>
      <c r="K24" s="83">
        <f t="shared" ca="1" si="22"/>
        <v>1</v>
      </c>
      <c r="L24" s="54">
        <f t="shared" ca="1" si="0"/>
        <v>0.50969410941493087</v>
      </c>
      <c r="M24" s="8">
        <f t="shared" ca="1" si="23"/>
        <v>0</v>
      </c>
      <c r="O24" s="35">
        <f t="shared" ca="1" si="1"/>
        <v>-0.39421984364248369</v>
      </c>
      <c r="P24" s="18">
        <f t="shared" ca="1" si="2"/>
        <v>-0.27776595056262654</v>
      </c>
      <c r="Q24" s="18">
        <f t="shared" ca="1" si="3"/>
        <v>-1.2777659505626264</v>
      </c>
      <c r="R24" s="20">
        <f t="shared" ca="1" si="24"/>
        <v>-0.88354610692014268</v>
      </c>
      <c r="S24" s="30">
        <f t="shared" ca="1" si="4"/>
        <v>-0.16131205748276944</v>
      </c>
      <c r="T24" s="29">
        <f t="shared" ca="1" si="4"/>
        <v>-0.27776595056262654</v>
      </c>
      <c r="U24" s="29">
        <f t="shared" ca="1" si="4"/>
        <v>-0.39421984364248369</v>
      </c>
      <c r="V24" s="31">
        <f t="shared" ca="1" si="4"/>
        <v>-0.51067373672234084</v>
      </c>
      <c r="X24" s="76">
        <f t="shared" ca="1" si="5"/>
        <v>0</v>
      </c>
      <c r="Y24" s="78">
        <f t="shared" ca="1" si="25"/>
        <v>-0.88354610692014268</v>
      </c>
      <c r="Z24" s="78">
        <f t="shared" ca="1" si="26"/>
        <v>0.88354610692014268</v>
      </c>
      <c r="AA24" s="35">
        <f t="shared" ca="1" si="27"/>
        <v>-1.509546420003898E-2</v>
      </c>
      <c r="AB24" s="18">
        <f t="shared" ca="1" si="6"/>
        <v>1.1842916641309998E-2</v>
      </c>
      <c r="AC24" s="18">
        <f t="shared" ca="1" si="6"/>
        <v>3.8781297482658975E-2</v>
      </c>
      <c r="AD24" s="18">
        <f t="shared" ca="1" si="6"/>
        <v>6.5719678324007963E-2</v>
      </c>
      <c r="AE24" s="20">
        <f t="shared" ca="1" si="6"/>
        <v>9.2658059165356937E-2</v>
      </c>
      <c r="AF24" s="42">
        <f t="shared" ca="1" si="7"/>
        <v>0.49622620561188452</v>
      </c>
      <c r="AG24" s="25">
        <f t="shared" ca="1" si="8"/>
        <v>0.50296069455613734</v>
      </c>
      <c r="AH24" s="25">
        <f t="shared" ca="1" si="9"/>
        <v>0.50969410941493087</v>
      </c>
      <c r="AI24" s="25">
        <f t="shared" ca="1" si="10"/>
        <v>0.51642400862786619</v>
      </c>
      <c r="AJ24" s="43">
        <f t="shared" ca="1" si="11"/>
        <v>0.52314795573210793</v>
      </c>
      <c r="AM24" s="30">
        <f>1</f>
        <v>1</v>
      </c>
      <c r="AN24" s="29">
        <f t="shared" ca="1" si="28"/>
        <v>2</v>
      </c>
      <c r="AO24" s="60">
        <f t="shared" ca="1" si="12"/>
        <v>-0.49030589058506913</v>
      </c>
      <c r="AP24" s="31">
        <f t="shared" ca="1" si="13"/>
        <v>-0.98061178117013825</v>
      </c>
      <c r="AQ24" s="35">
        <f t="shared" ca="1" si="14"/>
        <v>-8.8354610692014269E-3</v>
      </c>
      <c r="AR24" s="18">
        <f t="shared" ca="1" si="15"/>
        <v>-1.7670922138402854E-2</v>
      </c>
      <c r="AS24" s="62">
        <f t="shared" ca="1" si="16"/>
        <v>4.332078608264513E-3</v>
      </c>
      <c r="AT24" s="20">
        <f t="shared" ca="1" si="17"/>
        <v>8.6641572165290261E-3</v>
      </c>
      <c r="AU24" s="30">
        <f t="shared" ca="1" si="36"/>
        <v>-0.16131205748276944</v>
      </c>
      <c r="AV24" s="29">
        <f t="shared" ca="1" si="29"/>
        <v>-0.11645389307985712</v>
      </c>
      <c r="AW24" s="60">
        <f t="shared" ca="1" si="30"/>
        <v>-1.509546420003898E-2</v>
      </c>
      <c r="AX24" s="31">
        <f t="shared" ca="1" si="31"/>
        <v>2.6938380841348978E-2</v>
      </c>
    </row>
    <row r="25" spans="2:50" x14ac:dyDescent="0.7">
      <c r="B25" s="14">
        <f t="shared" si="32"/>
        <v>17</v>
      </c>
      <c r="C25" s="7">
        <f t="shared" ca="1" si="33"/>
        <v>17</v>
      </c>
      <c r="D25" s="8">
        <f t="shared" ca="1" si="34"/>
        <v>0</v>
      </c>
      <c r="E25" s="7">
        <f t="shared" ca="1" si="35"/>
        <v>1</v>
      </c>
      <c r="F25" s="11">
        <f t="shared" ca="1" si="18"/>
        <v>1</v>
      </c>
      <c r="G25" s="11">
        <f t="shared" ca="1" si="19"/>
        <v>-1</v>
      </c>
      <c r="H25" s="7">
        <f t="shared" ca="1" si="20"/>
        <v>2</v>
      </c>
      <c r="I25" s="8" t="b">
        <f t="shared" ca="1" si="37"/>
        <v>0</v>
      </c>
      <c r="K25" s="83">
        <f t="shared" ca="1" si="22"/>
        <v>1</v>
      </c>
      <c r="L25" s="54">
        <f t="shared" ca="1" si="0"/>
        <v>0.50620946885815887</v>
      </c>
      <c r="M25" s="8">
        <f t="shared" ca="1" si="23"/>
        <v>1</v>
      </c>
      <c r="O25" s="35">
        <f t="shared" ca="1" si="1"/>
        <v>-0.30427233377023089</v>
      </c>
      <c r="P25" s="18">
        <f t="shared" ca="1" si="2"/>
        <v>-0.4383971489884908</v>
      </c>
      <c r="Q25" s="18">
        <f t="shared" ca="1" si="3"/>
        <v>-1.4383971489884908</v>
      </c>
      <c r="R25" s="20">
        <f t="shared" ca="1" si="24"/>
        <v>-1.1341248152182599</v>
      </c>
      <c r="S25" s="30">
        <f t="shared" ca="1" si="4"/>
        <v>-0.17014751855197088</v>
      </c>
      <c r="T25" s="29">
        <f t="shared" ca="1" si="4"/>
        <v>-0.30427233377023089</v>
      </c>
      <c r="U25" s="29">
        <f t="shared" ca="1" si="4"/>
        <v>-0.4383971489884908</v>
      </c>
      <c r="V25" s="31">
        <f t="shared" ca="1" si="4"/>
        <v>-0.57252196420675083</v>
      </c>
      <c r="X25" s="76">
        <f t="shared" ca="1" si="5"/>
        <v>1</v>
      </c>
      <c r="Y25" s="78">
        <f t="shared" ca="1" si="25"/>
        <v>-1.1341248152182599</v>
      </c>
      <c r="Z25" s="78">
        <f t="shared" ca="1" si="26"/>
        <v>-1.1341248152182599</v>
      </c>
      <c r="AA25" s="35">
        <f t="shared" ref="AA25:AE40" ca="1" si="38">$AW25+$AX25*AA$7</f>
        <v>-1.0763385591774467E-2</v>
      </c>
      <c r="AB25" s="18">
        <f t="shared" ca="1" si="6"/>
        <v>2.4839152466103537E-2</v>
      </c>
      <c r="AC25" s="18">
        <f t="shared" ca="1" si="6"/>
        <v>6.0441690523981545E-2</v>
      </c>
      <c r="AD25" s="18">
        <f t="shared" ca="1" si="6"/>
        <v>9.6044228581859556E-2</v>
      </c>
      <c r="AE25" s="20">
        <f t="shared" ca="1" si="6"/>
        <v>0.13164676663973754</v>
      </c>
      <c r="AF25" s="42">
        <f t="shared" ca="1" si="7"/>
        <v>0.49730917957974025</v>
      </c>
      <c r="AG25" s="25">
        <f t="shared" ca="1" si="8"/>
        <v>0.50620946885815887</v>
      </c>
      <c r="AH25" s="25">
        <f t="shared" ca="1" si="9"/>
        <v>0.51510582419713447</v>
      </c>
      <c r="AI25" s="25">
        <f t="shared" ca="1" si="10"/>
        <v>0.52399261666828301</v>
      </c>
      <c r="AJ25" s="43">
        <f t="shared" ca="1" si="11"/>
        <v>0.53286424153610001</v>
      </c>
      <c r="AM25" s="30">
        <f>1</f>
        <v>1</v>
      </c>
      <c r="AN25" s="29">
        <f t="shared" ca="1" si="28"/>
        <v>1</v>
      </c>
      <c r="AO25" s="60">
        <f t="shared" ca="1" si="12"/>
        <v>0.49379053114184113</v>
      </c>
      <c r="AP25" s="31">
        <f t="shared" ca="1" si="13"/>
        <v>0.49379053114184113</v>
      </c>
      <c r="AQ25" s="35">
        <f t="shared" ca="1" si="14"/>
        <v>-1.13412481521826E-2</v>
      </c>
      <c r="AR25" s="18">
        <f t="shared" ca="1" si="15"/>
        <v>-1.13412481521826E-2</v>
      </c>
      <c r="AS25" s="62">
        <f t="shared" ca="1" si="16"/>
        <v>-5.6002009488776705E-3</v>
      </c>
      <c r="AT25" s="20">
        <f t="shared" ca="1" si="17"/>
        <v>-5.6002009488776705E-3</v>
      </c>
      <c r="AU25" s="30">
        <f t="shared" ca="1" si="36"/>
        <v>-0.17014751855197088</v>
      </c>
      <c r="AV25" s="29">
        <f t="shared" ca="1" si="29"/>
        <v>-0.13412481521825997</v>
      </c>
      <c r="AW25" s="60">
        <f t="shared" ca="1" si="30"/>
        <v>-1.0763385591774467E-2</v>
      </c>
      <c r="AX25" s="31">
        <f t="shared" ca="1" si="31"/>
        <v>3.5602538057878004E-2</v>
      </c>
    </row>
    <row r="26" spans="2:50" x14ac:dyDescent="0.7">
      <c r="B26" s="14">
        <f t="shared" si="32"/>
        <v>18</v>
      </c>
      <c r="C26" s="7">
        <f t="shared" ca="1" si="33"/>
        <v>18</v>
      </c>
      <c r="D26" s="8">
        <f t="shared" ca="1" si="34"/>
        <v>0</v>
      </c>
      <c r="E26" s="7">
        <f t="shared" ca="1" si="35"/>
        <v>2</v>
      </c>
      <c r="F26" s="11">
        <f t="shared" ca="1" si="18"/>
        <v>0</v>
      </c>
      <c r="G26" s="11">
        <f t="shared" ca="1" si="19"/>
        <v>-1</v>
      </c>
      <c r="H26" s="7">
        <f t="shared" ca="1" si="20"/>
        <v>1</v>
      </c>
      <c r="I26" s="8" t="b">
        <f t="shared" ca="1" si="37"/>
        <v>0</v>
      </c>
      <c r="K26" s="83">
        <f t="shared" ca="1" si="22"/>
        <v>1</v>
      </c>
      <c r="L26" s="54">
        <f t="shared" ca="1" si="0"/>
        <v>0.5109085406575008</v>
      </c>
      <c r="M26" s="8">
        <f t="shared" ca="1" si="23"/>
        <v>0</v>
      </c>
      <c r="O26" s="35">
        <f t="shared" ca="1" si="1"/>
        <v>-0.47242089344503863</v>
      </c>
      <c r="P26" s="18">
        <f t="shared" ca="1" si="2"/>
        <v>-0.32695483007459603</v>
      </c>
      <c r="Q26" s="18">
        <f t="shared" ca="1" si="3"/>
        <v>-1.3269548300745959</v>
      </c>
      <c r="R26" s="20">
        <f t="shared" ca="1" si="24"/>
        <v>-0.85453393662955723</v>
      </c>
      <c r="S26" s="30">
        <f t="shared" ca="1" si="4"/>
        <v>-0.18148876670415348</v>
      </c>
      <c r="T26" s="29">
        <f t="shared" ca="1" si="4"/>
        <v>-0.32695483007459603</v>
      </c>
      <c r="U26" s="29">
        <f t="shared" ca="1" si="4"/>
        <v>-0.47242089344503863</v>
      </c>
      <c r="V26" s="31">
        <f t="shared" ca="1" si="4"/>
        <v>-0.61788695681548123</v>
      </c>
      <c r="X26" s="76">
        <f t="shared" ca="1" si="5"/>
        <v>0</v>
      </c>
      <c r="Y26" s="78">
        <f t="shared" ca="1" si="25"/>
        <v>-0.85453393662955723</v>
      </c>
      <c r="Z26" s="78">
        <f t="shared" ca="1" si="26"/>
        <v>0.85453393662955723</v>
      </c>
      <c r="AA26" s="35">
        <f t="shared" ca="1" si="38"/>
        <v>-1.6363586540652137E-2</v>
      </c>
      <c r="AB26" s="18">
        <f t="shared" ca="1" si="6"/>
        <v>1.3638750568348196E-2</v>
      </c>
      <c r="AC26" s="18">
        <f t="shared" ca="1" si="6"/>
        <v>4.3641087677348533E-2</v>
      </c>
      <c r="AD26" s="18">
        <f t="shared" ca="1" si="6"/>
        <v>7.3643424786348874E-2</v>
      </c>
      <c r="AE26" s="20">
        <f t="shared" ca="1" si="6"/>
        <v>0.1036457618953492</v>
      </c>
      <c r="AF26" s="42">
        <f t="shared" ca="1" si="7"/>
        <v>0.49590919464630734</v>
      </c>
      <c r="AG26" s="25">
        <f t="shared" ca="1" si="8"/>
        <v>0.50340963478850276</v>
      </c>
      <c r="AH26" s="25">
        <f t="shared" ca="1" si="9"/>
        <v>0.5109085406575008</v>
      </c>
      <c r="AI26" s="25">
        <f t="shared" ca="1" si="10"/>
        <v>0.51840253999082586</v>
      </c>
      <c r="AJ26" s="43">
        <f t="shared" ca="1" si="11"/>
        <v>0.5258882693485385</v>
      </c>
      <c r="AM26" s="30">
        <f>1</f>
        <v>1</v>
      </c>
      <c r="AN26" s="29">
        <f t="shared" ca="1" si="28"/>
        <v>2</v>
      </c>
      <c r="AO26" s="60">
        <f t="shared" ca="1" si="12"/>
        <v>-0.4890914593424992</v>
      </c>
      <c r="AP26" s="31">
        <f t="shared" ca="1" si="13"/>
        <v>-0.9781829186849984</v>
      </c>
      <c r="AQ26" s="35">
        <f t="shared" ca="1" si="14"/>
        <v>-8.5453393662955728E-3</v>
      </c>
      <c r="AR26" s="18">
        <f t="shared" ca="1" si="15"/>
        <v>-1.7090678732591146E-2</v>
      </c>
      <c r="AS26" s="62">
        <f t="shared" ca="1" si="16"/>
        <v>4.1794525012384086E-3</v>
      </c>
      <c r="AT26" s="20">
        <f t="shared" ca="1" si="17"/>
        <v>8.3589050024768172E-3</v>
      </c>
      <c r="AU26" s="30">
        <f t="shared" ca="1" si="36"/>
        <v>-0.18148876670415348</v>
      </c>
      <c r="AV26" s="29">
        <f t="shared" ca="1" si="29"/>
        <v>-0.14546606337044257</v>
      </c>
      <c r="AW26" s="60">
        <f t="shared" ca="1" si="30"/>
        <v>-1.6363586540652137E-2</v>
      </c>
      <c r="AX26" s="31">
        <f t="shared" ca="1" si="31"/>
        <v>3.0002337109000334E-2</v>
      </c>
    </row>
    <row r="27" spans="2:50" x14ac:dyDescent="0.7">
      <c r="B27" s="14">
        <f t="shared" si="32"/>
        <v>19</v>
      </c>
      <c r="C27" s="7">
        <f t="shared" ca="1" si="33"/>
        <v>19</v>
      </c>
      <c r="D27" s="8">
        <f t="shared" ca="1" si="34"/>
        <v>0</v>
      </c>
      <c r="E27" s="7">
        <f t="shared" ca="1" si="35"/>
        <v>1</v>
      </c>
      <c r="F27" s="11">
        <f t="shared" ca="1" si="18"/>
        <v>1</v>
      </c>
      <c r="G27" s="11">
        <f t="shared" ca="1" si="19"/>
        <v>-1</v>
      </c>
      <c r="H27" s="7">
        <f t="shared" ca="1" si="20"/>
        <v>2</v>
      </c>
      <c r="I27" s="8" t="b">
        <f t="shared" ca="1" si="37"/>
        <v>0</v>
      </c>
      <c r="K27" s="83">
        <f t="shared" ca="1" si="22"/>
        <v>1</v>
      </c>
      <c r="L27" s="54">
        <f t="shared" ca="1" si="0"/>
        <v>0.50654390334305133</v>
      </c>
      <c r="M27" s="8">
        <f t="shared" ca="1" si="23"/>
        <v>1</v>
      </c>
      <c r="O27" s="35">
        <f t="shared" ca="1" si="1"/>
        <v>-0.35259084817348274</v>
      </c>
      <c r="P27" s="18">
        <f t="shared" ca="1" si="2"/>
        <v>-0.51514759027651646</v>
      </c>
      <c r="Q27" s="18">
        <f t="shared" ca="1" si="3"/>
        <v>-1.5151475902765164</v>
      </c>
      <c r="R27" s="20">
        <f t="shared" ca="1" si="24"/>
        <v>-1.1625567421030336</v>
      </c>
      <c r="S27" s="30">
        <f t="shared" ca="1" si="4"/>
        <v>-0.19003410607044904</v>
      </c>
      <c r="T27" s="29">
        <f t="shared" ca="1" si="4"/>
        <v>-0.35259084817348274</v>
      </c>
      <c r="U27" s="29">
        <f t="shared" ca="1" si="4"/>
        <v>-0.51514759027651646</v>
      </c>
      <c r="V27" s="31">
        <f t="shared" ca="1" si="4"/>
        <v>-0.67770433237955019</v>
      </c>
      <c r="X27" s="76">
        <f t="shared" ca="1" si="5"/>
        <v>1</v>
      </c>
      <c r="Y27" s="78">
        <f t="shared" ca="1" si="25"/>
        <v>-1.1625567421030336</v>
      </c>
      <c r="Z27" s="78">
        <f t="shared" ca="1" si="26"/>
        <v>-1.1625567421030336</v>
      </c>
      <c r="AA27" s="35">
        <f t="shared" ca="1" si="38"/>
        <v>-1.2184134039413728E-2</v>
      </c>
      <c r="AB27" s="18">
        <f t="shared" ca="1" si="6"/>
        <v>2.6177108072063422E-2</v>
      </c>
      <c r="AC27" s="18">
        <f t="shared" ca="1" si="6"/>
        <v>6.4538350183540566E-2</v>
      </c>
      <c r="AD27" s="18">
        <f t="shared" ca="1" si="6"/>
        <v>0.10289959229501772</v>
      </c>
      <c r="AE27" s="20">
        <f t="shared" ca="1" si="6"/>
        <v>0.14126083440649487</v>
      </c>
      <c r="AF27" s="42">
        <f t="shared" ca="1" si="7"/>
        <v>0.49695400417235253</v>
      </c>
      <c r="AG27" s="25">
        <f t="shared" ca="1" si="8"/>
        <v>0.50654390334305133</v>
      </c>
      <c r="AH27" s="25">
        <f t="shared" ca="1" si="9"/>
        <v>0.51612898956402975</v>
      </c>
      <c r="AI27" s="25">
        <f t="shared" ca="1" si="10"/>
        <v>0.5257022234479557</v>
      </c>
      <c r="AJ27" s="43">
        <f t="shared" ca="1" si="11"/>
        <v>0.53525660040881062</v>
      </c>
      <c r="AM27" s="30">
        <f>1</f>
        <v>1</v>
      </c>
      <c r="AN27" s="29">
        <f t="shared" ca="1" si="28"/>
        <v>1</v>
      </c>
      <c r="AO27" s="60">
        <f t="shared" ca="1" si="12"/>
        <v>0.49345609665694867</v>
      </c>
      <c r="AP27" s="31">
        <f t="shared" ca="1" si="13"/>
        <v>0.49345609665694867</v>
      </c>
      <c r="AQ27" s="35">
        <f t="shared" ca="1" si="14"/>
        <v>-1.1625567421030337E-2</v>
      </c>
      <c r="AR27" s="18">
        <f t="shared" ca="1" si="15"/>
        <v>-1.1625567421030337E-2</v>
      </c>
      <c r="AS27" s="62">
        <f t="shared" ca="1" si="16"/>
        <v>-5.7367071210038196E-3</v>
      </c>
      <c r="AT27" s="20">
        <f t="shared" ca="1" si="17"/>
        <v>-5.7367071210038196E-3</v>
      </c>
      <c r="AU27" s="30">
        <f t="shared" ca="1" si="36"/>
        <v>-0.19003410607044904</v>
      </c>
      <c r="AV27" s="29">
        <f t="shared" ca="1" si="29"/>
        <v>-0.16255674210303372</v>
      </c>
      <c r="AW27" s="60">
        <f t="shared" ca="1" si="30"/>
        <v>-1.2184134039413728E-2</v>
      </c>
      <c r="AX27" s="31">
        <f t="shared" ca="1" si="31"/>
        <v>3.8361242111477151E-2</v>
      </c>
    </row>
    <row r="28" spans="2:50" x14ac:dyDescent="0.7">
      <c r="B28" s="14">
        <f t="shared" si="32"/>
        <v>20</v>
      </c>
      <c r="C28" s="7">
        <f t="shared" ca="1" si="33"/>
        <v>20</v>
      </c>
      <c r="D28" s="8">
        <f t="shared" ca="1" si="34"/>
        <v>0</v>
      </c>
      <c r="E28" s="7">
        <f t="shared" ca="1" si="35"/>
        <v>2</v>
      </c>
      <c r="F28" s="11">
        <f t="shared" ca="1" si="18"/>
        <v>0</v>
      </c>
      <c r="G28" s="11">
        <f t="shared" ca="1" si="19"/>
        <v>-1</v>
      </c>
      <c r="H28" s="7">
        <f t="shared" ca="1" si="20"/>
        <v>1</v>
      </c>
      <c r="I28" s="8" t="b">
        <f t="shared" ca="1" si="37"/>
        <v>0</v>
      </c>
      <c r="K28" s="83">
        <f t="shared" ca="1" si="22"/>
        <v>1</v>
      </c>
      <c r="L28" s="54">
        <f t="shared" ca="1" si="0"/>
        <v>0.5118298490872768</v>
      </c>
      <c r="M28" s="8">
        <f t="shared" ca="1" si="23"/>
        <v>0</v>
      </c>
      <c r="O28" s="35">
        <f t="shared" ca="1" si="1"/>
        <v>-0.5500242925396075</v>
      </c>
      <c r="P28" s="18">
        <f t="shared" ca="1" si="2"/>
        <v>-0.37584198301554339</v>
      </c>
      <c r="Q28" s="18">
        <f t="shared" ca="1" si="3"/>
        <v>-1.3758419830155435</v>
      </c>
      <c r="R28" s="20">
        <f t="shared" ca="1" si="24"/>
        <v>-0.82581769047593601</v>
      </c>
      <c r="S28" s="30">
        <f t="shared" ref="S28:V47" ca="1" si="39">$AU28+$AV28*S$7</f>
        <v>-0.20165967349147937</v>
      </c>
      <c r="T28" s="29">
        <f t="shared" ca="1" si="39"/>
        <v>-0.37584198301554339</v>
      </c>
      <c r="U28" s="29">
        <f t="shared" ca="1" si="39"/>
        <v>-0.5500242925396075</v>
      </c>
      <c r="V28" s="31">
        <f t="shared" ca="1" si="39"/>
        <v>-0.7242066020636716</v>
      </c>
      <c r="X28" s="76">
        <f t="shared" ca="1" si="5"/>
        <v>0</v>
      </c>
      <c r="Y28" s="78">
        <f t="shared" ca="1" si="25"/>
        <v>-0.82581769047593601</v>
      </c>
      <c r="Z28" s="78">
        <f t="shared" ca="1" si="26"/>
        <v>0.82581769047593601</v>
      </c>
      <c r="AA28" s="35">
        <f t="shared" ca="1" si="38"/>
        <v>-1.7920841160417547E-2</v>
      </c>
      <c r="AB28" s="18">
        <f t="shared" ca="1" si="38"/>
        <v>1.4703693830055785E-2</v>
      </c>
      <c r="AC28" s="18">
        <f t="shared" ca="1" si="38"/>
        <v>4.7328228820529117E-2</v>
      </c>
      <c r="AD28" s="18">
        <f t="shared" ca="1" si="38"/>
        <v>7.9952763811002456E-2</v>
      </c>
      <c r="AE28" s="20">
        <f t="shared" ca="1" si="38"/>
        <v>0.11257729880147578</v>
      </c>
      <c r="AF28" s="42">
        <f t="shared" ca="1" si="7"/>
        <v>0.49551990961011749</v>
      </c>
      <c r="AG28" s="25">
        <f t="shared" ca="1" si="8"/>
        <v>0.50367585723148323</v>
      </c>
      <c r="AH28" s="25">
        <f t="shared" ca="1" si="9"/>
        <v>0.5118298490872768</v>
      </c>
      <c r="AI28" s="25">
        <f t="shared" ca="1" si="10"/>
        <v>0.51997754997154177</v>
      </c>
      <c r="AJ28" s="43">
        <f t="shared" ca="1" si="11"/>
        <v>0.52811463805109693</v>
      </c>
      <c r="AM28" s="30">
        <f>1</f>
        <v>1</v>
      </c>
      <c r="AN28" s="29">
        <f t="shared" ca="1" si="28"/>
        <v>2</v>
      </c>
      <c r="AO28" s="60">
        <f t="shared" ca="1" si="12"/>
        <v>-0.4881701509127232</v>
      </c>
      <c r="AP28" s="31">
        <f t="shared" ca="1" si="13"/>
        <v>-0.9763403018254464</v>
      </c>
      <c r="AQ28" s="35">
        <f t="shared" ca="1" si="14"/>
        <v>-8.2581769047593602E-3</v>
      </c>
      <c r="AR28" s="18">
        <f t="shared" ca="1" si="15"/>
        <v>-1.651635380951872E-2</v>
      </c>
      <c r="AS28" s="62">
        <f t="shared" ca="1" si="16"/>
        <v>4.0313954658603426E-3</v>
      </c>
      <c r="AT28" s="20">
        <f t="shared" ca="1" si="17"/>
        <v>8.0627909317206852E-3</v>
      </c>
      <c r="AU28" s="30">
        <f t="shared" ca="1" si="36"/>
        <v>-0.20165967349147937</v>
      </c>
      <c r="AV28" s="29">
        <f t="shared" ca="1" si="29"/>
        <v>-0.17418230952406405</v>
      </c>
      <c r="AW28" s="60">
        <f t="shared" ca="1" si="30"/>
        <v>-1.7920841160417547E-2</v>
      </c>
      <c r="AX28" s="31">
        <f t="shared" ca="1" si="31"/>
        <v>3.2624534990473332E-2</v>
      </c>
    </row>
    <row r="29" spans="2:50" x14ac:dyDescent="0.7">
      <c r="B29" s="14">
        <f t="shared" si="32"/>
        <v>21</v>
      </c>
      <c r="C29" s="7">
        <f t="shared" ca="1" si="33"/>
        <v>21</v>
      </c>
      <c r="D29" s="8">
        <f t="shared" ca="1" si="34"/>
        <v>0</v>
      </c>
      <c r="E29" s="7">
        <f t="shared" ca="1" si="35"/>
        <v>1</v>
      </c>
      <c r="F29" s="11">
        <f t="shared" ca="1" si="18"/>
        <v>1</v>
      </c>
      <c r="G29" s="11">
        <f t="shared" ca="1" si="19"/>
        <v>-1</v>
      </c>
      <c r="H29" s="7">
        <f t="shared" ca="1" si="20"/>
        <v>2</v>
      </c>
      <c r="I29" s="8" t="b">
        <f t="shared" ca="1" si="37"/>
        <v>0</v>
      </c>
      <c r="K29" s="83">
        <f t="shared" ca="1" si="22"/>
        <v>1</v>
      </c>
      <c r="L29" s="54">
        <f t="shared" ca="1" si="0"/>
        <v>0.50669906916351415</v>
      </c>
      <c r="M29" s="8">
        <f t="shared" ca="1" si="23"/>
        <v>1</v>
      </c>
      <c r="O29" s="35">
        <f t="shared" ca="1" si="1"/>
        <v>-0.40061651372982149</v>
      </c>
      <c r="P29" s="18">
        <f t="shared" ca="1" si="2"/>
        <v>-0.5913151770634042</v>
      </c>
      <c r="Q29" s="18">
        <f t="shared" ca="1" si="3"/>
        <v>-1.5913151770634042</v>
      </c>
      <c r="R29" s="20">
        <f t="shared" ca="1" si="24"/>
        <v>-1.1906986633335828</v>
      </c>
      <c r="S29" s="30">
        <f t="shared" ca="1" si="39"/>
        <v>-0.20991785039623873</v>
      </c>
      <c r="T29" s="29">
        <f t="shared" ca="1" si="39"/>
        <v>-0.40061651372982149</v>
      </c>
      <c r="U29" s="29">
        <f t="shared" ca="1" si="39"/>
        <v>-0.5913151770634042</v>
      </c>
      <c r="V29" s="31">
        <f t="shared" ca="1" si="39"/>
        <v>-0.78201384039698696</v>
      </c>
      <c r="X29" s="76">
        <f t="shared" ca="1" si="5"/>
        <v>1</v>
      </c>
      <c r="Y29" s="78">
        <f t="shared" ca="1" si="25"/>
        <v>-1.1906986633335828</v>
      </c>
      <c r="Z29" s="78">
        <f t="shared" ca="1" si="26"/>
        <v>-1.1906986633335828</v>
      </c>
      <c r="AA29" s="35">
        <f t="shared" ca="1" si="38"/>
        <v>-1.3889445694557204E-2</v>
      </c>
      <c r="AB29" s="18">
        <f t="shared" ca="1" si="38"/>
        <v>2.6797880227636815E-2</v>
      </c>
      <c r="AC29" s="18">
        <f t="shared" ca="1" si="38"/>
        <v>6.7485206149830834E-2</v>
      </c>
      <c r="AD29" s="18">
        <f t="shared" ca="1" si="38"/>
        <v>0.10817253207202486</v>
      </c>
      <c r="AE29" s="20">
        <f t="shared" ca="1" si="38"/>
        <v>0.14885985799421886</v>
      </c>
      <c r="AF29" s="42">
        <f t="shared" ca="1" si="7"/>
        <v>0.4965276943983265</v>
      </c>
      <c r="AG29" s="25">
        <f t="shared" ca="1" si="8"/>
        <v>0.50669906916351415</v>
      </c>
      <c r="AH29" s="25">
        <f t="shared" ca="1" si="9"/>
        <v>0.51686490143750363</v>
      </c>
      <c r="AI29" s="25">
        <f t="shared" ca="1" si="10"/>
        <v>0.52701679386088929</v>
      </c>
      <c r="AJ29" s="43">
        <f t="shared" ca="1" si="11"/>
        <v>0.53714639510801143</v>
      </c>
      <c r="AM29" s="30">
        <f>1</f>
        <v>1</v>
      </c>
      <c r="AN29" s="29">
        <f t="shared" ca="1" si="28"/>
        <v>1</v>
      </c>
      <c r="AO29" s="60">
        <f t="shared" ca="1" si="12"/>
        <v>0.49330093083648585</v>
      </c>
      <c r="AP29" s="31">
        <f t="shared" ca="1" si="13"/>
        <v>0.49330093083648585</v>
      </c>
      <c r="AQ29" s="35">
        <f t="shared" ca="1" si="14"/>
        <v>-1.1906986633335828E-2</v>
      </c>
      <c r="AR29" s="18">
        <f t="shared" ca="1" si="15"/>
        <v>-1.1906986633335828E-2</v>
      </c>
      <c r="AS29" s="62">
        <f t="shared" ca="1" si="16"/>
        <v>-5.8737275896821586E-3</v>
      </c>
      <c r="AT29" s="20">
        <f t="shared" ca="1" si="17"/>
        <v>-5.8737275896821586E-3</v>
      </c>
      <c r="AU29" s="30">
        <f t="shared" ca="1" si="36"/>
        <v>-0.20991785039623873</v>
      </c>
      <c r="AV29" s="29">
        <f t="shared" ca="1" si="29"/>
        <v>-0.19069866333358276</v>
      </c>
      <c r="AW29" s="60">
        <f t="shared" ca="1" si="30"/>
        <v>-1.3889445694557204E-2</v>
      </c>
      <c r="AX29" s="31">
        <f t="shared" ca="1" si="31"/>
        <v>4.0687325922194019E-2</v>
      </c>
    </row>
    <row r="30" spans="2:50" x14ac:dyDescent="0.7">
      <c r="B30" s="14">
        <f t="shared" si="32"/>
        <v>22</v>
      </c>
      <c r="C30" s="7">
        <f t="shared" ca="1" si="33"/>
        <v>22</v>
      </c>
      <c r="D30" s="8">
        <f t="shared" ca="1" si="34"/>
        <v>0</v>
      </c>
      <c r="E30" s="7">
        <f t="shared" ca="1" si="35"/>
        <v>2</v>
      </c>
      <c r="F30" s="11">
        <f t="shared" ca="1" si="18"/>
        <v>0</v>
      </c>
      <c r="G30" s="11">
        <f t="shared" ca="1" si="19"/>
        <v>-1</v>
      </c>
      <c r="H30" s="7">
        <f t="shared" ca="1" si="20"/>
        <v>1</v>
      </c>
      <c r="I30" s="8" t="b">
        <f t="shared" ca="1" si="37"/>
        <v>0</v>
      </c>
      <c r="K30" s="83">
        <f t="shared" ca="1" si="22"/>
        <v>1</v>
      </c>
      <c r="L30" s="54">
        <f t="shared" ca="1" si="0"/>
        <v>0.51246342350922391</v>
      </c>
      <c r="M30" s="8">
        <f t="shared" ca="1" si="23"/>
        <v>0</v>
      </c>
      <c r="O30" s="35">
        <f t="shared" ca="1" si="1"/>
        <v>-0.62703613696341176</v>
      </c>
      <c r="P30" s="18">
        <f t="shared" ca="1" si="2"/>
        <v>-0.42443048699649316</v>
      </c>
      <c r="Q30" s="18">
        <f t="shared" ca="1" si="3"/>
        <v>-1.4244304869964932</v>
      </c>
      <c r="R30" s="20">
        <f t="shared" ca="1" si="24"/>
        <v>-0.79739435003308146</v>
      </c>
      <c r="S30" s="30">
        <f t="shared" ca="1" si="39"/>
        <v>-0.22182483702957456</v>
      </c>
      <c r="T30" s="29">
        <f t="shared" ca="1" si="39"/>
        <v>-0.42443048699649316</v>
      </c>
      <c r="U30" s="29">
        <f t="shared" ca="1" si="39"/>
        <v>-0.62703613696341176</v>
      </c>
      <c r="V30" s="31">
        <f t="shared" ca="1" si="39"/>
        <v>-0.8296417869303303</v>
      </c>
      <c r="X30" s="76">
        <f t="shared" ca="1" si="5"/>
        <v>0</v>
      </c>
      <c r="Y30" s="78">
        <f t="shared" ca="1" si="25"/>
        <v>-0.79739435003308146</v>
      </c>
      <c r="Z30" s="78">
        <f t="shared" ca="1" si="26"/>
        <v>0.79739435003308146</v>
      </c>
      <c r="AA30" s="35">
        <f t="shared" ca="1" si="38"/>
        <v>-1.9763173284239363E-2</v>
      </c>
      <c r="AB30" s="18">
        <f t="shared" ca="1" si="38"/>
        <v>1.5050425048272496E-2</v>
      </c>
      <c r="AC30" s="18">
        <f t="shared" ca="1" si="38"/>
        <v>4.9864023380784356E-2</v>
      </c>
      <c r="AD30" s="18">
        <f t="shared" ca="1" si="38"/>
        <v>8.4677621713296222E-2</v>
      </c>
      <c r="AE30" s="20">
        <f t="shared" ca="1" si="38"/>
        <v>0.11949122004580807</v>
      </c>
      <c r="AF30" s="42">
        <f t="shared" ca="1" si="7"/>
        <v>0.49505936748848983</v>
      </c>
      <c r="AG30" s="25">
        <f t="shared" ca="1" si="8"/>
        <v>0.50376253523968817</v>
      </c>
      <c r="AH30" s="25">
        <f t="shared" ca="1" si="9"/>
        <v>0.51246342350922391</v>
      </c>
      <c r="AI30" s="25">
        <f t="shared" ca="1" si="10"/>
        <v>0.52115676524333154</v>
      </c>
      <c r="AJ30" s="43">
        <f t="shared" ca="1" si="11"/>
        <v>0.52983731165182268</v>
      </c>
      <c r="AM30" s="30">
        <f>1</f>
        <v>1</v>
      </c>
      <c r="AN30" s="29">
        <f t="shared" ca="1" si="28"/>
        <v>2</v>
      </c>
      <c r="AO30" s="60">
        <f t="shared" ca="1" si="12"/>
        <v>-0.48753657649077609</v>
      </c>
      <c r="AP30" s="31">
        <f t="shared" ca="1" si="13"/>
        <v>-0.97507315298155217</v>
      </c>
      <c r="AQ30" s="35">
        <f t="shared" ca="1" si="14"/>
        <v>-7.9739435003308139E-3</v>
      </c>
      <c r="AR30" s="18">
        <f t="shared" ca="1" si="15"/>
        <v>-1.5947887000661628E-2</v>
      </c>
      <c r="AS30" s="62">
        <f t="shared" ca="1" si="16"/>
        <v>3.8875891152821609E-3</v>
      </c>
      <c r="AT30" s="20">
        <f t="shared" ca="1" si="17"/>
        <v>7.7751782305643218E-3</v>
      </c>
      <c r="AU30" s="30">
        <f t="shared" ca="1" si="36"/>
        <v>-0.22182483702957456</v>
      </c>
      <c r="AV30" s="29">
        <f t="shared" ca="1" si="29"/>
        <v>-0.2026056499669186</v>
      </c>
      <c r="AW30" s="60">
        <f t="shared" ca="1" si="30"/>
        <v>-1.9763173284239363E-2</v>
      </c>
      <c r="AX30" s="31">
        <f t="shared" ca="1" si="31"/>
        <v>3.4813598332511859E-2</v>
      </c>
    </row>
    <row r="31" spans="2:50" x14ac:dyDescent="0.7">
      <c r="B31" s="14">
        <f t="shared" si="32"/>
        <v>23</v>
      </c>
      <c r="C31" s="7">
        <f t="shared" ca="1" si="33"/>
        <v>23</v>
      </c>
      <c r="D31" s="8">
        <f t="shared" ca="1" si="34"/>
        <v>0</v>
      </c>
      <c r="E31" s="7">
        <f t="shared" ca="1" si="35"/>
        <v>1</v>
      </c>
      <c r="F31" s="11">
        <f t="shared" ca="1" si="18"/>
        <v>1</v>
      </c>
      <c r="G31" s="11">
        <f t="shared" ca="1" si="19"/>
        <v>-1</v>
      </c>
      <c r="H31" s="7">
        <f t="shared" ca="1" si="20"/>
        <v>2</v>
      </c>
      <c r="I31" s="8" t="b">
        <f t="shared" ca="1" si="37"/>
        <v>0</v>
      </c>
      <c r="K31" s="83">
        <f t="shared" ca="1" si="22"/>
        <v>1</v>
      </c>
      <c r="L31" s="54">
        <f t="shared" ca="1" si="0"/>
        <v>0.50667790099371857</v>
      </c>
      <c r="M31" s="8">
        <f t="shared" ca="1" si="23"/>
        <v>1</v>
      </c>
      <c r="O31" s="35">
        <f t="shared" ca="1" si="1"/>
        <v>-0.44835231749748561</v>
      </c>
      <c r="P31" s="18">
        <f t="shared" ca="1" si="2"/>
        <v>-0.66690585446506589</v>
      </c>
      <c r="Q31" s="18">
        <f t="shared" ca="1" si="3"/>
        <v>-1.6669058544650659</v>
      </c>
      <c r="R31" s="20">
        <f t="shared" ca="1" si="24"/>
        <v>-1.2185535369675802</v>
      </c>
      <c r="S31" s="30">
        <f t="shared" ca="1" si="39"/>
        <v>-0.22979878052990538</v>
      </c>
      <c r="T31" s="29">
        <f t="shared" ca="1" si="39"/>
        <v>-0.44835231749748561</v>
      </c>
      <c r="U31" s="29">
        <f t="shared" ca="1" si="39"/>
        <v>-0.66690585446506589</v>
      </c>
      <c r="V31" s="31">
        <f t="shared" ca="1" si="39"/>
        <v>-0.88545939143264607</v>
      </c>
      <c r="X31" s="76">
        <f t="shared" ca="1" si="5"/>
        <v>1</v>
      </c>
      <c r="Y31" s="78">
        <f t="shared" ca="1" si="25"/>
        <v>-1.2185535369675802</v>
      </c>
      <c r="Z31" s="78">
        <f t="shared" ca="1" si="26"/>
        <v>-1.2185535369675802</v>
      </c>
      <c r="AA31" s="35">
        <f t="shared" ca="1" si="38"/>
        <v>-1.5875584168957201E-2</v>
      </c>
      <c r="AB31" s="18">
        <f t="shared" ca="1" si="38"/>
        <v>2.6713192394118977E-2</v>
      </c>
      <c r="AC31" s="18">
        <f t="shared" ca="1" si="38"/>
        <v>6.9301968957195148E-2</v>
      </c>
      <c r="AD31" s="18">
        <f t="shared" ca="1" si="38"/>
        <v>0.11189074552027131</v>
      </c>
      <c r="AE31" s="20">
        <f t="shared" ca="1" si="38"/>
        <v>0.1544795220833475</v>
      </c>
      <c r="AF31" s="42">
        <f t="shared" ca="1" si="7"/>
        <v>0.49603118731377904</v>
      </c>
      <c r="AG31" s="25">
        <f t="shared" ca="1" si="8"/>
        <v>0.50667790099371857</v>
      </c>
      <c r="AH31" s="25">
        <f t="shared" ca="1" si="9"/>
        <v>0.51731856138205834</v>
      </c>
      <c r="AI31" s="25">
        <f t="shared" ca="1" si="10"/>
        <v>0.52794353910921343</v>
      </c>
      <c r="AJ31" s="43">
        <f t="shared" ca="1" si="11"/>
        <v>0.53854326153816734</v>
      </c>
      <c r="AM31" s="30">
        <f>1</f>
        <v>1</v>
      </c>
      <c r="AN31" s="29">
        <f t="shared" ca="1" si="28"/>
        <v>1</v>
      </c>
      <c r="AO31" s="60">
        <f t="shared" ca="1" si="12"/>
        <v>0.49332209900628143</v>
      </c>
      <c r="AP31" s="31">
        <f t="shared" ca="1" si="13"/>
        <v>0.49332209900628143</v>
      </c>
      <c r="AQ31" s="35">
        <f t="shared" ca="1" si="14"/>
        <v>-1.2185535369675801E-2</v>
      </c>
      <c r="AR31" s="18">
        <f t="shared" ca="1" si="15"/>
        <v>-1.2185535369675801E-2</v>
      </c>
      <c r="AS31" s="62">
        <f t="shared" ca="1" si="16"/>
        <v>-6.0113938860837501E-3</v>
      </c>
      <c r="AT31" s="20">
        <f t="shared" ca="1" si="17"/>
        <v>-6.0113938860837501E-3</v>
      </c>
      <c r="AU31" s="30">
        <f t="shared" ca="1" si="36"/>
        <v>-0.22979878052990538</v>
      </c>
      <c r="AV31" s="29">
        <f t="shared" ca="1" si="29"/>
        <v>-0.21855353696758023</v>
      </c>
      <c r="AW31" s="60">
        <f t="shared" ca="1" si="30"/>
        <v>-1.5875584168957201E-2</v>
      </c>
      <c r="AX31" s="31">
        <f t="shared" ca="1" si="31"/>
        <v>4.2588776563076178E-2</v>
      </c>
    </row>
    <row r="32" spans="2:50" x14ac:dyDescent="0.7">
      <c r="B32" s="14">
        <f t="shared" si="32"/>
        <v>24</v>
      </c>
      <c r="C32" s="7">
        <f t="shared" ca="1" si="33"/>
        <v>24</v>
      </c>
      <c r="D32" s="8">
        <f t="shared" ca="1" si="34"/>
        <v>0</v>
      </c>
      <c r="E32" s="7">
        <f t="shared" ca="1" si="35"/>
        <v>2</v>
      </c>
      <c r="F32" s="11">
        <f t="shared" ca="1" si="18"/>
        <v>1</v>
      </c>
      <c r="G32" s="11">
        <f t="shared" ca="1" si="19"/>
        <v>-1</v>
      </c>
      <c r="H32" s="7">
        <f t="shared" ca="1" si="20"/>
        <v>3</v>
      </c>
      <c r="I32" s="8" t="b">
        <f t="shared" ca="1" si="37"/>
        <v>0</v>
      </c>
      <c r="K32" s="83">
        <f t="shared" ca="1" si="22"/>
        <v>1</v>
      </c>
      <c r="L32" s="54">
        <f t="shared" ca="1" si="0"/>
        <v>0.51281414023876426</v>
      </c>
      <c r="M32" s="8">
        <f t="shared" ca="1" si="23"/>
        <v>1</v>
      </c>
      <c r="O32" s="35">
        <f t="shared" ca="1" si="1"/>
        <v>-0.70346246057409334</v>
      </c>
      <c r="P32" s="18">
        <f t="shared" ca="1" si="2"/>
        <v>-0.93420153291134933</v>
      </c>
      <c r="Q32" s="18">
        <f t="shared" ca="1" si="3"/>
        <v>-1.9342015329113493</v>
      </c>
      <c r="R32" s="20">
        <f t="shared" ca="1" si="24"/>
        <v>-1.230739072337256</v>
      </c>
      <c r="S32" s="30">
        <f t="shared" ca="1" si="39"/>
        <v>-0.24198431589958119</v>
      </c>
      <c r="T32" s="29">
        <f t="shared" ca="1" si="39"/>
        <v>-0.47272338823683724</v>
      </c>
      <c r="U32" s="29">
        <f t="shared" ca="1" si="39"/>
        <v>-0.70346246057409334</v>
      </c>
      <c r="V32" s="31">
        <f t="shared" ca="1" si="39"/>
        <v>-0.93420153291134933</v>
      </c>
      <c r="X32" s="76">
        <f t="shared" ca="1" si="5"/>
        <v>1</v>
      </c>
      <c r="Y32" s="78">
        <f t="shared" ca="1" si="25"/>
        <v>-1.230739072337256</v>
      </c>
      <c r="Z32" s="78">
        <f t="shared" ca="1" si="26"/>
        <v>-1.230739072337256</v>
      </c>
      <c r="AA32" s="35">
        <f t="shared" ca="1" si="38"/>
        <v>-2.1886978055040952E-2</v>
      </c>
      <c r="AB32" s="18">
        <f t="shared" ca="1" si="38"/>
        <v>1.4690404621951474E-2</v>
      </c>
      <c r="AC32" s="18">
        <f t="shared" ca="1" si="38"/>
        <v>5.12677872989439E-2</v>
      </c>
      <c r="AD32" s="18">
        <f t="shared" ca="1" si="38"/>
        <v>8.7845169975936332E-2</v>
      </c>
      <c r="AE32" s="20">
        <f t="shared" ca="1" si="38"/>
        <v>0.12442255265292876</v>
      </c>
      <c r="AF32" s="42">
        <f t="shared" ca="1" si="7"/>
        <v>0.49452847390773008</v>
      </c>
      <c r="AG32" s="25">
        <f t="shared" ca="1" si="8"/>
        <v>0.50367253510885768</v>
      </c>
      <c r="AH32" s="25">
        <f t="shared" ca="1" si="9"/>
        <v>0.51281414023876426</v>
      </c>
      <c r="AI32" s="25">
        <f t="shared" ca="1" si="10"/>
        <v>0.52194718085614367</v>
      </c>
      <c r="AJ32" s="43">
        <f t="shared" ca="1" si="11"/>
        <v>0.5310655713975625</v>
      </c>
      <c r="AM32" s="30">
        <f>1</f>
        <v>1</v>
      </c>
      <c r="AN32" s="29">
        <f t="shared" ca="1" si="28"/>
        <v>2</v>
      </c>
      <c r="AO32" s="60">
        <f t="shared" ca="1" si="12"/>
        <v>0.48718585976123574</v>
      </c>
      <c r="AP32" s="31">
        <f t="shared" ca="1" si="13"/>
        <v>0.97437171952247148</v>
      </c>
      <c r="AQ32" s="35">
        <f t="shared" ca="1" si="14"/>
        <v>-1.2307390723372559E-2</v>
      </c>
      <c r="AR32" s="18">
        <f t="shared" ca="1" si="15"/>
        <v>-2.4614781446745119E-2</v>
      </c>
      <c r="AS32" s="62">
        <f t="shared" ca="1" si="16"/>
        <v>-5.9959867309837172E-3</v>
      </c>
      <c r="AT32" s="20">
        <f t="shared" ca="1" si="17"/>
        <v>-1.1991973461967434E-2</v>
      </c>
      <c r="AU32" s="30">
        <f t="shared" ca="1" si="36"/>
        <v>-0.24198431589958119</v>
      </c>
      <c r="AV32" s="29">
        <f t="shared" ca="1" si="29"/>
        <v>-0.23073907233725605</v>
      </c>
      <c r="AW32" s="60">
        <f t="shared" ca="1" si="30"/>
        <v>-2.1886978055040952E-2</v>
      </c>
      <c r="AX32" s="31">
        <f t="shared" ca="1" si="31"/>
        <v>3.6577382676992426E-2</v>
      </c>
    </row>
    <row r="33" spans="2:50" x14ac:dyDescent="0.7">
      <c r="B33" s="14">
        <f t="shared" si="32"/>
        <v>25</v>
      </c>
      <c r="C33" s="7">
        <f t="shared" ca="1" si="33"/>
        <v>25</v>
      </c>
      <c r="D33" s="8">
        <f t="shared" ca="1" si="34"/>
        <v>0</v>
      </c>
      <c r="E33" s="7">
        <f t="shared" ca="1" si="35"/>
        <v>3</v>
      </c>
      <c r="F33" s="11">
        <f t="shared" ca="1" si="18"/>
        <v>1</v>
      </c>
      <c r="G33" s="11">
        <f t="shared" ca="1" si="19"/>
        <v>10</v>
      </c>
      <c r="H33" s="7">
        <f t="shared" ca="1" si="20"/>
        <v>4</v>
      </c>
      <c r="I33" s="8" t="b">
        <f t="shared" ca="1" si="37"/>
        <v>1</v>
      </c>
      <c r="K33" s="83">
        <f t="shared" ca="1" si="22"/>
        <v>1</v>
      </c>
      <c r="L33" s="54">
        <f t="shared" ca="1" si="0"/>
        <v>0.51146630501940027</v>
      </c>
      <c r="M33" s="8">
        <f t="shared" ca="1" si="23"/>
        <v>1</v>
      </c>
      <c r="O33" s="35">
        <f t="shared" ca="1" si="1"/>
        <v>-1.0203532679749572</v>
      </c>
      <c r="P33" s="18">
        <f t="shared" ca="1" si="2"/>
        <v>-1.2757071217589584</v>
      </c>
      <c r="Q33" s="18">
        <f t="shared" ca="1" si="3"/>
        <v>10</v>
      </c>
      <c r="R33" s="20">
        <f t="shared" ca="1" si="24"/>
        <v>11.020353267974958</v>
      </c>
      <c r="S33" s="30">
        <f t="shared" ca="1" si="39"/>
        <v>-0.25429170662295375</v>
      </c>
      <c r="T33" s="29">
        <f t="shared" ca="1" si="39"/>
        <v>-0.50964556040695497</v>
      </c>
      <c r="U33" s="29">
        <f t="shared" ca="1" si="39"/>
        <v>-0.76499941419095607</v>
      </c>
      <c r="V33" s="31">
        <f t="shared" ca="1" si="39"/>
        <v>-1.0203532679749572</v>
      </c>
      <c r="X33" s="76">
        <f t="shared" ca="1" si="5"/>
        <v>1</v>
      </c>
      <c r="Y33" s="78">
        <f t="shared" ca="1" si="25"/>
        <v>11.020353267974958</v>
      </c>
      <c r="Z33" s="78">
        <f t="shared" ca="1" si="26"/>
        <v>11.020353267974958</v>
      </c>
      <c r="AA33" s="35">
        <f t="shared" ca="1" si="38"/>
        <v>-2.7882964786024669E-2</v>
      </c>
      <c r="AB33" s="18">
        <f t="shared" ca="1" si="38"/>
        <v>-3.2975555709996753E-3</v>
      </c>
      <c r="AC33" s="18">
        <f t="shared" ca="1" si="38"/>
        <v>2.1287853644025318E-2</v>
      </c>
      <c r="AD33" s="18">
        <f t="shared" ca="1" si="38"/>
        <v>4.5873262859050301E-2</v>
      </c>
      <c r="AE33" s="20">
        <f t="shared" ca="1" si="38"/>
        <v>7.0458672074075301E-2</v>
      </c>
      <c r="AF33" s="42">
        <f t="shared" ca="1" si="7"/>
        <v>0.4930297103909293</v>
      </c>
      <c r="AG33" s="25">
        <f t="shared" ca="1" si="8"/>
        <v>0.49917561185427428</v>
      </c>
      <c r="AH33" s="25">
        <f t="shared" ca="1" si="9"/>
        <v>0.50532176243939753</v>
      </c>
      <c r="AI33" s="25">
        <f t="shared" ca="1" si="10"/>
        <v>0.51146630501940027</v>
      </c>
      <c r="AJ33" s="43">
        <f t="shared" ca="1" si="11"/>
        <v>0.51760738441031062</v>
      </c>
      <c r="AM33" s="30">
        <f>1</f>
        <v>1</v>
      </c>
      <c r="AN33" s="29">
        <f t="shared" ca="1" si="28"/>
        <v>3</v>
      </c>
      <c r="AO33" s="60">
        <f t="shared" ca="1" si="12"/>
        <v>0.48853369498059973</v>
      </c>
      <c r="AP33" s="31">
        <f t="shared" ca="1" si="13"/>
        <v>1.4656010849417993</v>
      </c>
      <c r="AQ33" s="35">
        <f t="shared" ca="1" si="14"/>
        <v>0.11020353267974958</v>
      </c>
      <c r="AR33" s="18">
        <f t="shared" ca="1" si="15"/>
        <v>0.33061059803924875</v>
      </c>
      <c r="AS33" s="62">
        <f t="shared" ca="1" si="16"/>
        <v>5.3838139019953338E-2</v>
      </c>
      <c r="AT33" s="20">
        <f t="shared" ca="1" si="17"/>
        <v>0.16151441705986003</v>
      </c>
      <c r="AU33" s="30">
        <f t="shared" ca="1" si="36"/>
        <v>-0.25429170662295375</v>
      </c>
      <c r="AV33" s="29">
        <f t="shared" ca="1" si="29"/>
        <v>-0.25535385378400116</v>
      </c>
      <c r="AW33" s="60">
        <f t="shared" ca="1" si="30"/>
        <v>-2.7882964786024669E-2</v>
      </c>
      <c r="AX33" s="31">
        <f t="shared" ca="1" si="31"/>
        <v>2.4585409215024993E-2</v>
      </c>
    </row>
    <row r="34" spans="2:50" x14ac:dyDescent="0.7">
      <c r="B34" s="14">
        <f t="shared" si="32"/>
        <v>26</v>
      </c>
      <c r="C34" s="7">
        <f t="shared" ca="1" si="33"/>
        <v>0</v>
      </c>
      <c r="D34" s="8">
        <f t="shared" ca="1" si="34"/>
        <v>1</v>
      </c>
      <c r="E34" s="7">
        <f t="shared" ca="1" si="35"/>
        <v>0</v>
      </c>
      <c r="F34" s="11">
        <f t="shared" ca="1" si="18"/>
        <v>1</v>
      </c>
      <c r="G34" s="11">
        <f t="shared" ca="1" si="19"/>
        <v>-1</v>
      </c>
      <c r="H34" s="7">
        <f t="shared" ca="1" si="20"/>
        <v>1</v>
      </c>
      <c r="I34" s="8" t="b">
        <f t="shared" ca="1" si="37"/>
        <v>0</v>
      </c>
      <c r="K34" s="83">
        <f t="shared" ca="1" si="22"/>
        <v>1</v>
      </c>
      <c r="L34" s="54">
        <f t="shared" ca="1" si="0"/>
        <v>0.50648842930697935</v>
      </c>
      <c r="M34" s="8">
        <f t="shared" ca="1" si="23"/>
        <v>1</v>
      </c>
      <c r="O34" s="35">
        <f t="shared" ca="1" si="1"/>
        <v>-0.14408817394320417</v>
      </c>
      <c r="P34" s="18">
        <f t="shared" ca="1" si="2"/>
        <v>-6.883142968795658E-2</v>
      </c>
      <c r="Q34" s="18">
        <f t="shared" ca="1" si="3"/>
        <v>-1.0688314296879566</v>
      </c>
      <c r="R34" s="20">
        <f t="shared" ca="1" si="24"/>
        <v>-0.92474325574475247</v>
      </c>
      <c r="S34" s="30">
        <f t="shared" ca="1" si="39"/>
        <v>-0.14408817394320417</v>
      </c>
      <c r="T34" s="29">
        <f t="shared" ca="1" si="39"/>
        <v>-6.883142968795658E-2</v>
      </c>
      <c r="U34" s="29">
        <f t="shared" ca="1" si="39"/>
        <v>6.4253145672910073E-3</v>
      </c>
      <c r="V34" s="31">
        <f t="shared" ca="1" si="39"/>
        <v>8.1682058822538595E-2</v>
      </c>
      <c r="X34" s="76">
        <f t="shared" ca="1" si="5"/>
        <v>1</v>
      </c>
      <c r="Y34" s="78">
        <f t="shared" ca="1" si="25"/>
        <v>-0.92474325574475247</v>
      </c>
      <c r="Z34" s="78">
        <f t="shared" ca="1" si="26"/>
        <v>-0.92474325574475247</v>
      </c>
      <c r="AA34" s="35">
        <f t="shared" ca="1" si="38"/>
        <v>2.5955174233928669E-2</v>
      </c>
      <c r="AB34" s="18">
        <f t="shared" ca="1" si="38"/>
        <v>0.21205500050881371</v>
      </c>
      <c r="AC34" s="18">
        <f t="shared" ca="1" si="38"/>
        <v>0.39815482678369873</v>
      </c>
      <c r="AD34" s="18">
        <f t="shared" ca="1" si="38"/>
        <v>0.58425465305858382</v>
      </c>
      <c r="AE34" s="20">
        <f t="shared" ca="1" si="38"/>
        <v>0.77035447933346879</v>
      </c>
      <c r="AF34" s="42">
        <f t="shared" ca="1" si="7"/>
        <v>0.50648842930697935</v>
      </c>
      <c r="AG34" s="25">
        <f t="shared" ca="1" si="8"/>
        <v>0.55281598218593309</v>
      </c>
      <c r="AH34" s="25">
        <f t="shared" ca="1" si="9"/>
        <v>0.5982442568033921</v>
      </c>
      <c r="AI34" s="25">
        <f t="shared" ca="1" si="10"/>
        <v>0.6420458132389516</v>
      </c>
      <c r="AJ34" s="43">
        <f t="shared" ca="1" si="11"/>
        <v>0.68359756974573183</v>
      </c>
      <c r="AM34" s="30">
        <f>1</f>
        <v>1</v>
      </c>
      <c r="AN34" s="29">
        <f t="shared" ca="1" si="28"/>
        <v>0</v>
      </c>
      <c r="AO34" s="60">
        <f t="shared" ca="1" si="12"/>
        <v>0.49351157069302065</v>
      </c>
      <c r="AP34" s="31">
        <f t="shared" ca="1" si="13"/>
        <v>0</v>
      </c>
      <c r="AQ34" s="35">
        <f t="shared" ca="1" si="14"/>
        <v>-9.2474325574475255E-3</v>
      </c>
      <c r="AR34" s="18">
        <f t="shared" ca="1" si="15"/>
        <v>0</v>
      </c>
      <c r="AS34" s="62">
        <f t="shared" ca="1" si="16"/>
        <v>-4.5637149663037054E-3</v>
      </c>
      <c r="AT34" s="20">
        <f t="shared" ca="1" si="17"/>
        <v>0</v>
      </c>
      <c r="AU34" s="30">
        <f t="shared" ca="1" si="36"/>
        <v>-0.14408817394320417</v>
      </c>
      <c r="AV34" s="29">
        <f t="shared" ca="1" si="29"/>
        <v>7.5256744255247587E-2</v>
      </c>
      <c r="AW34" s="60">
        <f t="shared" ca="1" si="30"/>
        <v>2.5955174233928669E-2</v>
      </c>
      <c r="AX34" s="31">
        <f t="shared" ca="1" si="31"/>
        <v>0.18609982627488503</v>
      </c>
    </row>
    <row r="35" spans="2:50" x14ac:dyDescent="0.7">
      <c r="B35" s="14">
        <f t="shared" si="32"/>
        <v>27</v>
      </c>
      <c r="C35" s="7">
        <f t="shared" ca="1" si="33"/>
        <v>1</v>
      </c>
      <c r="D35" s="8">
        <f t="shared" ca="1" si="34"/>
        <v>1</v>
      </c>
      <c r="E35" s="7">
        <f t="shared" ca="1" si="35"/>
        <v>1</v>
      </c>
      <c r="F35" s="11">
        <f t="shared" ca="1" si="18"/>
        <v>1</v>
      </c>
      <c r="G35" s="11">
        <f t="shared" ca="1" si="19"/>
        <v>-1</v>
      </c>
      <c r="H35" s="7">
        <f t="shared" ca="1" si="20"/>
        <v>2</v>
      </c>
      <c r="I35" s="8" t="b">
        <f t="shared" ca="1" si="37"/>
        <v>0</v>
      </c>
      <c r="K35" s="83">
        <f t="shared" ca="1" si="22"/>
        <v>1</v>
      </c>
      <c r="L35" s="54">
        <f t="shared" ca="1" si="0"/>
        <v>0.55168751401083527</v>
      </c>
      <c r="M35" s="8">
        <f t="shared" ca="1" si="23"/>
        <v>1</v>
      </c>
      <c r="O35" s="35">
        <f t="shared" ca="1" si="1"/>
        <v>-7.8078862245404113E-2</v>
      </c>
      <c r="P35" s="18">
        <f t="shared" ca="1" si="2"/>
        <v>-2.8221179901565252E-3</v>
      </c>
      <c r="Q35" s="18">
        <f t="shared" ca="1" si="3"/>
        <v>-1.0028221179901564</v>
      </c>
      <c r="R35" s="20">
        <f t="shared" ca="1" si="24"/>
        <v>-0.92474325574475236</v>
      </c>
      <c r="S35" s="30">
        <f t="shared" ca="1" si="39"/>
        <v>-0.1533356065006517</v>
      </c>
      <c r="T35" s="29">
        <f t="shared" ca="1" si="39"/>
        <v>-7.8078862245404113E-2</v>
      </c>
      <c r="U35" s="29">
        <f t="shared" ca="1" si="39"/>
        <v>-2.8221179901565252E-3</v>
      </c>
      <c r="V35" s="31">
        <f t="shared" ca="1" si="39"/>
        <v>7.2434626265091062E-2</v>
      </c>
      <c r="X35" s="76">
        <f t="shared" ca="1" si="5"/>
        <v>1</v>
      </c>
      <c r="Y35" s="78">
        <f t="shared" ca="1" si="25"/>
        <v>-0.92474325574475236</v>
      </c>
      <c r="Z35" s="78">
        <f t="shared" ca="1" si="26"/>
        <v>-0.92474325574475236</v>
      </c>
      <c r="AA35" s="35">
        <f t="shared" ca="1" si="38"/>
        <v>2.1391459267624965E-2</v>
      </c>
      <c r="AB35" s="18">
        <f t="shared" ca="1" si="38"/>
        <v>0.20749128554251001</v>
      </c>
      <c r="AC35" s="18">
        <f t="shared" ca="1" si="38"/>
        <v>0.39359111181739503</v>
      </c>
      <c r="AD35" s="18">
        <f t="shared" ca="1" si="38"/>
        <v>0.57969093809228012</v>
      </c>
      <c r="AE35" s="20">
        <f t="shared" ca="1" si="38"/>
        <v>0.76579076436716509</v>
      </c>
      <c r="AF35" s="42">
        <f t="shared" ca="1" si="7"/>
        <v>0.50534766089676375</v>
      </c>
      <c r="AG35" s="25">
        <f t="shared" ca="1" si="8"/>
        <v>0.55168751401083527</v>
      </c>
      <c r="AH35" s="25">
        <f t="shared" ca="1" si="9"/>
        <v>0.59714688662650484</v>
      </c>
      <c r="AI35" s="25">
        <f t="shared" ca="1" si="10"/>
        <v>0.64099628809382181</v>
      </c>
      <c r="AJ35" s="43">
        <f t="shared" ca="1" si="11"/>
        <v>0.68260964896552578</v>
      </c>
      <c r="AM35" s="30">
        <f>1</f>
        <v>1</v>
      </c>
      <c r="AN35" s="29">
        <f t="shared" ca="1" si="28"/>
        <v>1</v>
      </c>
      <c r="AO35" s="60">
        <f t="shared" ca="1" si="12"/>
        <v>0.44831248598916473</v>
      </c>
      <c r="AP35" s="31">
        <f t="shared" ca="1" si="13"/>
        <v>0.44831248598916473</v>
      </c>
      <c r="AQ35" s="35">
        <f t="shared" ca="1" si="14"/>
        <v>-9.2474325574475238E-3</v>
      </c>
      <c r="AR35" s="18">
        <f t="shared" ca="1" si="15"/>
        <v>-9.2474325574475238E-3</v>
      </c>
      <c r="AS35" s="62">
        <f t="shared" ca="1" si="16"/>
        <v>-4.1457394788464389E-3</v>
      </c>
      <c r="AT35" s="20">
        <f t="shared" ca="1" si="17"/>
        <v>-4.1457394788464389E-3</v>
      </c>
      <c r="AU35" s="30">
        <f t="shared" ca="1" si="36"/>
        <v>-0.1533356065006517</v>
      </c>
      <c r="AV35" s="29">
        <f t="shared" ca="1" si="29"/>
        <v>7.5256744255247587E-2</v>
      </c>
      <c r="AW35" s="60">
        <f t="shared" ca="1" si="30"/>
        <v>2.1391459267624965E-2</v>
      </c>
      <c r="AX35" s="31">
        <f t="shared" ca="1" si="31"/>
        <v>0.18609982627488503</v>
      </c>
    </row>
    <row r="36" spans="2:50" x14ac:dyDescent="0.7">
      <c r="B36" s="14">
        <f t="shared" si="32"/>
        <v>28</v>
      </c>
      <c r="C36" s="7">
        <f t="shared" ca="1" si="33"/>
        <v>2</v>
      </c>
      <c r="D36" s="8">
        <f t="shared" ca="1" si="34"/>
        <v>1</v>
      </c>
      <c r="E36" s="7">
        <f t="shared" ca="1" si="35"/>
        <v>2</v>
      </c>
      <c r="F36" s="11">
        <f t="shared" ca="1" si="18"/>
        <v>0</v>
      </c>
      <c r="G36" s="11">
        <f t="shared" ca="1" si="19"/>
        <v>-1</v>
      </c>
      <c r="H36" s="7">
        <f t="shared" ca="1" si="20"/>
        <v>1</v>
      </c>
      <c r="I36" s="8" t="b">
        <f t="shared" ca="1" si="37"/>
        <v>0</v>
      </c>
      <c r="K36" s="83">
        <f t="shared" ca="1" si="22"/>
        <v>1</v>
      </c>
      <c r="L36" s="54">
        <f t="shared" ca="1" si="0"/>
        <v>0.59415137781340455</v>
      </c>
      <c r="M36" s="8">
        <f t="shared" ca="1" si="23"/>
        <v>0</v>
      </c>
      <c r="O36" s="35">
        <f t="shared" ca="1" si="1"/>
        <v>-3.0564415662499095E-2</v>
      </c>
      <c r="P36" s="18">
        <f t="shared" ca="1" si="2"/>
        <v>-9.6573727360299164E-2</v>
      </c>
      <c r="Q36" s="18">
        <f t="shared" ca="1" si="3"/>
        <v>-1.0965737273602991</v>
      </c>
      <c r="R36" s="20">
        <f t="shared" ca="1" si="24"/>
        <v>-1.0660093116978</v>
      </c>
      <c r="S36" s="30">
        <f t="shared" ca="1" si="39"/>
        <v>-0.16258303905809923</v>
      </c>
      <c r="T36" s="29">
        <f t="shared" ca="1" si="39"/>
        <v>-9.6573727360299164E-2</v>
      </c>
      <c r="U36" s="29">
        <f t="shared" ca="1" si="39"/>
        <v>-3.0564415662499095E-2</v>
      </c>
      <c r="V36" s="31">
        <f t="shared" ca="1" si="39"/>
        <v>3.5444896035300988E-2</v>
      </c>
      <c r="X36" s="76">
        <f t="shared" ca="1" si="5"/>
        <v>0</v>
      </c>
      <c r="Y36" s="78">
        <f t="shared" ca="1" si="25"/>
        <v>-1.0660093116978</v>
      </c>
      <c r="Z36" s="78">
        <f t="shared" ca="1" si="26"/>
        <v>1.0660093116978</v>
      </c>
      <c r="AA36" s="35">
        <f t="shared" ca="1" si="38"/>
        <v>1.7245719788778528E-2</v>
      </c>
      <c r="AB36" s="18">
        <f t="shared" ca="1" si="38"/>
        <v>0.19919980658481712</v>
      </c>
      <c r="AC36" s="18">
        <f t="shared" ca="1" si="38"/>
        <v>0.3811538933808557</v>
      </c>
      <c r="AD36" s="18">
        <f t="shared" ca="1" si="38"/>
        <v>0.56310798017689434</v>
      </c>
      <c r="AE36" s="20">
        <f t="shared" ca="1" si="38"/>
        <v>0.74506206697293287</v>
      </c>
      <c r="AF36" s="42">
        <f t="shared" ca="1" si="7"/>
        <v>0.5043113230934313</v>
      </c>
      <c r="AG36" s="25">
        <f t="shared" ca="1" si="8"/>
        <v>0.54963592829304808</v>
      </c>
      <c r="AH36" s="25">
        <f t="shared" ca="1" si="9"/>
        <v>0.59415137781340455</v>
      </c>
      <c r="AI36" s="25">
        <f t="shared" ca="1" si="10"/>
        <v>0.63717136149889297</v>
      </c>
      <c r="AJ36" s="43">
        <f t="shared" ca="1" si="11"/>
        <v>0.67810179766470169</v>
      </c>
      <c r="AM36" s="30">
        <f>1</f>
        <v>1</v>
      </c>
      <c r="AN36" s="29">
        <f t="shared" ca="1" si="28"/>
        <v>2</v>
      </c>
      <c r="AO36" s="60">
        <f t="shared" ca="1" si="12"/>
        <v>-0.40584862218659545</v>
      </c>
      <c r="AP36" s="31">
        <f t="shared" ca="1" si="13"/>
        <v>-0.81169724437319091</v>
      </c>
      <c r="AQ36" s="35">
        <f t="shared" ca="1" si="14"/>
        <v>-1.0660093116978001E-2</v>
      </c>
      <c r="AR36" s="18">
        <f t="shared" ca="1" si="15"/>
        <v>-2.1320186233956002E-2</v>
      </c>
      <c r="AS36" s="62">
        <f t="shared" ca="1" si="16"/>
        <v>4.3263841039063314E-3</v>
      </c>
      <c r="AT36" s="20">
        <f t="shared" ca="1" si="17"/>
        <v>8.6527682078126628E-3</v>
      </c>
      <c r="AU36" s="30">
        <f t="shared" ca="1" si="36"/>
        <v>-0.16258303905809923</v>
      </c>
      <c r="AV36" s="29">
        <f t="shared" ca="1" si="29"/>
        <v>6.6009311697800069E-2</v>
      </c>
      <c r="AW36" s="60">
        <f t="shared" ca="1" si="30"/>
        <v>1.7245719788778528E-2</v>
      </c>
      <c r="AX36" s="31">
        <f t="shared" ca="1" si="31"/>
        <v>0.18195408679603858</v>
      </c>
    </row>
    <row r="37" spans="2:50" x14ac:dyDescent="0.7">
      <c r="B37" s="14">
        <f t="shared" si="32"/>
        <v>29</v>
      </c>
      <c r="C37" s="7">
        <f t="shared" ca="1" si="33"/>
        <v>3</v>
      </c>
      <c r="D37" s="8">
        <f t="shared" ca="1" si="34"/>
        <v>1</v>
      </c>
      <c r="E37" s="7">
        <f t="shared" ca="1" si="35"/>
        <v>1</v>
      </c>
      <c r="F37" s="11">
        <f t="shared" ca="1" si="18"/>
        <v>1</v>
      </c>
      <c r="G37" s="11">
        <f t="shared" ca="1" si="19"/>
        <v>-1</v>
      </c>
      <c r="H37" s="7">
        <f t="shared" ca="1" si="20"/>
        <v>2</v>
      </c>
      <c r="I37" s="8" t="b">
        <f t="shared" ca="1" si="37"/>
        <v>0</v>
      </c>
      <c r="K37" s="83">
        <f t="shared" ca="1" si="22"/>
        <v>1</v>
      </c>
      <c r="L37" s="54">
        <f t="shared" ca="1" si="0"/>
        <v>0.55284662579681099</v>
      </c>
      <c r="M37" s="8">
        <f t="shared" ca="1" si="23"/>
        <v>1</v>
      </c>
      <c r="O37" s="35">
        <f t="shared" ca="1" si="1"/>
        <v>-0.12855400671123315</v>
      </c>
      <c r="P37" s="18">
        <f t="shared" ca="1" si="2"/>
        <v>-8.3864881247389084E-2</v>
      </c>
      <c r="Q37" s="18">
        <f t="shared" ca="1" si="3"/>
        <v>-1.083864881247389</v>
      </c>
      <c r="R37" s="20">
        <f t="shared" ca="1" si="24"/>
        <v>-0.95531087453615582</v>
      </c>
      <c r="S37" s="30">
        <f t="shared" ca="1" si="39"/>
        <v>-0.17324313217507722</v>
      </c>
      <c r="T37" s="29">
        <f t="shared" ca="1" si="39"/>
        <v>-0.12855400671123315</v>
      </c>
      <c r="U37" s="29">
        <f t="shared" ca="1" si="39"/>
        <v>-8.3864881247389084E-2</v>
      </c>
      <c r="V37" s="31">
        <f t="shared" ca="1" si="39"/>
        <v>-3.9175755783545013E-2</v>
      </c>
      <c r="X37" s="76">
        <f t="shared" ca="1" si="5"/>
        <v>1</v>
      </c>
      <c r="Y37" s="78">
        <f t="shared" ca="1" si="25"/>
        <v>-0.95531087453615582</v>
      </c>
      <c r="Z37" s="78">
        <f t="shared" ca="1" si="26"/>
        <v>-0.95531087453615582</v>
      </c>
      <c r="AA37" s="35">
        <f t="shared" ca="1" si="38"/>
        <v>2.1572103892684859E-2</v>
      </c>
      <c r="AB37" s="18">
        <f t="shared" ca="1" si="38"/>
        <v>0.2121789588965361</v>
      </c>
      <c r="AC37" s="18">
        <f t="shared" ca="1" si="38"/>
        <v>0.40278581390038737</v>
      </c>
      <c r="AD37" s="18">
        <f t="shared" ca="1" si="38"/>
        <v>0.59339266890423858</v>
      </c>
      <c r="AE37" s="20">
        <f t="shared" ca="1" si="38"/>
        <v>0.7839995239080898</v>
      </c>
      <c r="AF37" s="42">
        <f t="shared" ca="1" si="7"/>
        <v>0.50539281684330362</v>
      </c>
      <c r="AG37" s="25">
        <f t="shared" ca="1" si="8"/>
        <v>0.55284662579681099</v>
      </c>
      <c r="AH37" s="25">
        <f t="shared" ca="1" si="9"/>
        <v>0.59935679744202008</v>
      </c>
      <c r="AI37" s="25">
        <f t="shared" ca="1" si="10"/>
        <v>0.64414320229399924</v>
      </c>
      <c r="AJ37" s="43">
        <f t="shared" ca="1" si="11"/>
        <v>0.68654146209775413</v>
      </c>
      <c r="AM37" s="30">
        <f>1</f>
        <v>1</v>
      </c>
      <c r="AN37" s="29">
        <f t="shared" ca="1" si="28"/>
        <v>1</v>
      </c>
      <c r="AO37" s="60">
        <f t="shared" ca="1" si="12"/>
        <v>0.44715337420318901</v>
      </c>
      <c r="AP37" s="31">
        <f t="shared" ca="1" si="13"/>
        <v>0.44715337420318901</v>
      </c>
      <c r="AQ37" s="35">
        <f t="shared" ca="1" si="14"/>
        <v>-9.5531087453615583E-3</v>
      </c>
      <c r="AR37" s="18">
        <f t="shared" ca="1" si="15"/>
        <v>-9.5531087453615583E-3</v>
      </c>
      <c r="AS37" s="62">
        <f t="shared" ca="1" si="16"/>
        <v>-4.2717048096184143E-3</v>
      </c>
      <c r="AT37" s="20">
        <f t="shared" ca="1" si="17"/>
        <v>-4.2717048096184143E-3</v>
      </c>
      <c r="AU37" s="30">
        <f t="shared" ca="1" si="36"/>
        <v>-0.17324313217507722</v>
      </c>
      <c r="AV37" s="29">
        <f t="shared" ca="1" si="29"/>
        <v>4.468912546384407E-2</v>
      </c>
      <c r="AW37" s="60">
        <f t="shared" ca="1" si="30"/>
        <v>2.1572103892684859E-2</v>
      </c>
      <c r="AX37" s="31">
        <f t="shared" ca="1" si="31"/>
        <v>0.19060685500385124</v>
      </c>
    </row>
    <row r="38" spans="2:50" x14ac:dyDescent="0.7">
      <c r="B38" s="14">
        <f t="shared" si="32"/>
        <v>30</v>
      </c>
      <c r="C38" s="7">
        <f t="shared" ca="1" si="33"/>
        <v>4</v>
      </c>
      <c r="D38" s="8">
        <f t="shared" ca="1" si="34"/>
        <v>1</v>
      </c>
      <c r="E38" s="7">
        <f t="shared" ca="1" si="35"/>
        <v>2</v>
      </c>
      <c r="F38" s="11">
        <f t="shared" ca="1" si="18"/>
        <v>1</v>
      </c>
      <c r="G38" s="11">
        <f t="shared" ca="1" si="19"/>
        <v>-1</v>
      </c>
      <c r="H38" s="7">
        <f t="shared" ca="1" si="20"/>
        <v>3</v>
      </c>
      <c r="I38" s="8" t="b">
        <f t="shared" ca="1" si="37"/>
        <v>0</v>
      </c>
      <c r="K38" s="83">
        <f t="shared" ca="1" si="22"/>
        <v>1</v>
      </c>
      <c r="L38" s="54">
        <f t="shared" ca="1" si="0"/>
        <v>0.59627564577116632</v>
      </c>
      <c r="M38" s="8">
        <f t="shared" ca="1" si="23"/>
        <v>1</v>
      </c>
      <c r="O38" s="35">
        <f t="shared" ca="1" si="1"/>
        <v>-0.11252420748347375</v>
      </c>
      <c r="P38" s="18">
        <f t="shared" ca="1" si="2"/>
        <v>-7.7388190764991233E-2</v>
      </c>
      <c r="Q38" s="18">
        <f t="shared" ca="1" si="3"/>
        <v>-1.0773881907649911</v>
      </c>
      <c r="R38" s="20">
        <f t="shared" ca="1" si="24"/>
        <v>-0.96486398328151735</v>
      </c>
      <c r="S38" s="30">
        <f t="shared" ca="1" si="39"/>
        <v>-0.18279624092043878</v>
      </c>
      <c r="T38" s="29">
        <f t="shared" ca="1" si="39"/>
        <v>-0.14766022420195626</v>
      </c>
      <c r="U38" s="29">
        <f t="shared" ca="1" si="39"/>
        <v>-0.11252420748347375</v>
      </c>
      <c r="V38" s="31">
        <f t="shared" ca="1" si="39"/>
        <v>-7.7388190764991233E-2</v>
      </c>
      <c r="X38" s="76">
        <f t="shared" ca="1" si="5"/>
        <v>1</v>
      </c>
      <c r="Y38" s="78">
        <f t="shared" ca="1" si="25"/>
        <v>-0.96486398328151735</v>
      </c>
      <c r="Z38" s="78">
        <f t="shared" ca="1" si="26"/>
        <v>-0.96486398328151735</v>
      </c>
      <c r="AA38" s="35">
        <f t="shared" ca="1" si="38"/>
        <v>1.7300399083066444E-2</v>
      </c>
      <c r="AB38" s="18">
        <f t="shared" ca="1" si="38"/>
        <v>0.20363554927729927</v>
      </c>
      <c r="AC38" s="18">
        <f t="shared" ca="1" si="38"/>
        <v>0.38997069947153212</v>
      </c>
      <c r="AD38" s="18">
        <f t="shared" ca="1" si="38"/>
        <v>0.57630584966576492</v>
      </c>
      <c r="AE38" s="20">
        <f t="shared" ca="1" si="38"/>
        <v>0.76264099985999778</v>
      </c>
      <c r="AF38" s="42">
        <f t="shared" ca="1" si="7"/>
        <v>0.50432499189742586</v>
      </c>
      <c r="AG38" s="25">
        <f t="shared" ca="1" si="8"/>
        <v>0.55073369201731914</v>
      </c>
      <c r="AH38" s="25">
        <f t="shared" ca="1" si="9"/>
        <v>0.59627564577116632</v>
      </c>
      <c r="AI38" s="25">
        <f t="shared" ca="1" si="10"/>
        <v>0.64021694016007813</v>
      </c>
      <c r="AJ38" s="43">
        <f t="shared" ca="1" si="11"/>
        <v>0.68192684861337416</v>
      </c>
      <c r="AM38" s="30">
        <f>1</f>
        <v>1</v>
      </c>
      <c r="AN38" s="29">
        <f t="shared" ca="1" si="28"/>
        <v>2</v>
      </c>
      <c r="AO38" s="60">
        <f t="shared" ca="1" si="12"/>
        <v>0.40372435422883368</v>
      </c>
      <c r="AP38" s="31">
        <f t="shared" ca="1" si="13"/>
        <v>0.80744870845766736</v>
      </c>
      <c r="AQ38" s="35">
        <f t="shared" ca="1" si="14"/>
        <v>-9.6486398328151732E-3</v>
      </c>
      <c r="AR38" s="18">
        <f t="shared" ca="1" si="15"/>
        <v>-1.9297279665630346E-2</v>
      </c>
      <c r="AS38" s="62">
        <f t="shared" ca="1" si="16"/>
        <v>-3.8953908856899076E-3</v>
      </c>
      <c r="AT38" s="20">
        <f t="shared" ca="1" si="17"/>
        <v>-7.7907817713798152E-3</v>
      </c>
      <c r="AU38" s="30">
        <f t="shared" ca="1" si="36"/>
        <v>-0.18279624092043878</v>
      </c>
      <c r="AV38" s="29">
        <f t="shared" ca="1" si="29"/>
        <v>3.5136016718482516E-2</v>
      </c>
      <c r="AW38" s="60">
        <f t="shared" ca="1" si="30"/>
        <v>1.7300399083066444E-2</v>
      </c>
      <c r="AX38" s="31">
        <f t="shared" ca="1" si="31"/>
        <v>0.18633515019423283</v>
      </c>
    </row>
    <row r="39" spans="2:50" x14ac:dyDescent="0.7">
      <c r="B39" s="14">
        <f t="shared" si="32"/>
        <v>31</v>
      </c>
      <c r="C39" s="7">
        <f t="shared" ca="1" si="33"/>
        <v>5</v>
      </c>
      <c r="D39" s="8">
        <f t="shared" ca="1" si="34"/>
        <v>1</v>
      </c>
      <c r="E39" s="7">
        <f t="shared" ca="1" si="35"/>
        <v>3</v>
      </c>
      <c r="F39" s="11">
        <f t="shared" ca="1" si="18"/>
        <v>0</v>
      </c>
      <c r="G39" s="11">
        <f t="shared" ca="1" si="19"/>
        <v>-1</v>
      </c>
      <c r="H39" s="7">
        <f t="shared" ca="1" si="20"/>
        <v>2</v>
      </c>
      <c r="I39" s="8" t="b">
        <f t="shared" ca="1" si="37"/>
        <v>0</v>
      </c>
      <c r="K39" s="83">
        <f t="shared" ca="1" si="22"/>
        <v>1</v>
      </c>
      <c r="L39" s="54">
        <f t="shared" ca="1" si="0"/>
        <v>0.63391239720300852</v>
      </c>
      <c r="M39" s="8">
        <f t="shared" ca="1" si="23"/>
        <v>0</v>
      </c>
      <c r="O39" s="35">
        <f t="shared" ca="1" si="1"/>
        <v>-0.14492866959469744</v>
      </c>
      <c r="P39" s="18">
        <f t="shared" ca="1" si="2"/>
        <v>-0.1607674066475496</v>
      </c>
      <c r="Q39" s="18">
        <f t="shared" ca="1" si="3"/>
        <v>-1.1607674066475495</v>
      </c>
      <c r="R39" s="20">
        <f t="shared" ca="1" si="24"/>
        <v>-1.0158387370528521</v>
      </c>
      <c r="S39" s="30">
        <f t="shared" ca="1" si="39"/>
        <v>-0.19244488075325394</v>
      </c>
      <c r="T39" s="29">
        <f t="shared" ca="1" si="39"/>
        <v>-0.17660614370040179</v>
      </c>
      <c r="U39" s="29">
        <f t="shared" ca="1" si="39"/>
        <v>-0.1607674066475496</v>
      </c>
      <c r="V39" s="31">
        <f t="shared" ca="1" si="39"/>
        <v>-0.14492866959469744</v>
      </c>
      <c r="X39" s="76">
        <f t="shared" ca="1" si="5"/>
        <v>0</v>
      </c>
      <c r="Y39" s="78">
        <f t="shared" ca="1" si="25"/>
        <v>-1.0158387370528521</v>
      </c>
      <c r="Z39" s="78">
        <f t="shared" ca="1" si="26"/>
        <v>1.0158387370528521</v>
      </c>
      <c r="AA39" s="35">
        <f t="shared" ca="1" si="38"/>
        <v>1.3405008197376536E-2</v>
      </c>
      <c r="AB39" s="18">
        <f t="shared" ca="1" si="38"/>
        <v>0.19194937662022954</v>
      </c>
      <c r="AC39" s="18">
        <f t="shared" ca="1" si="38"/>
        <v>0.37049374504308258</v>
      </c>
      <c r="AD39" s="18">
        <f t="shared" ca="1" si="38"/>
        <v>0.54903811346593556</v>
      </c>
      <c r="AE39" s="20">
        <f t="shared" ca="1" si="38"/>
        <v>0.7275824818887886</v>
      </c>
      <c r="AF39" s="42">
        <f t="shared" ca="1" si="7"/>
        <v>0.50335120186685367</v>
      </c>
      <c r="AG39" s="25">
        <f t="shared" ca="1" si="8"/>
        <v>0.54784054560968809</v>
      </c>
      <c r="AH39" s="25">
        <f t="shared" ca="1" si="9"/>
        <v>0.59157827925256012</v>
      </c>
      <c r="AI39" s="25">
        <f t="shared" ca="1" si="10"/>
        <v>0.63391239720300852</v>
      </c>
      <c r="AJ39" s="43">
        <f t="shared" ca="1" si="11"/>
        <v>0.67427454084731786</v>
      </c>
      <c r="AM39" s="30">
        <f>1</f>
        <v>1</v>
      </c>
      <c r="AN39" s="29">
        <f t="shared" ca="1" si="28"/>
        <v>3</v>
      </c>
      <c r="AO39" s="60">
        <f t="shared" ca="1" si="12"/>
        <v>-0.36608760279699148</v>
      </c>
      <c r="AP39" s="31">
        <f t="shared" ca="1" si="13"/>
        <v>-1.0982628083909745</v>
      </c>
      <c r="AQ39" s="35">
        <f t="shared" ca="1" si="14"/>
        <v>-1.0158387370528521E-2</v>
      </c>
      <c r="AR39" s="18">
        <f t="shared" ca="1" si="15"/>
        <v>-3.047516211158556E-2</v>
      </c>
      <c r="AS39" s="62">
        <f t="shared" ca="1" si="16"/>
        <v>3.7188596807600197E-3</v>
      </c>
      <c r="AT39" s="20">
        <f t="shared" ca="1" si="17"/>
        <v>1.1156579042280059E-2</v>
      </c>
      <c r="AU39" s="30">
        <f t="shared" ca="1" si="36"/>
        <v>-0.19244488075325394</v>
      </c>
      <c r="AV39" s="29">
        <f t="shared" ca="1" si="29"/>
        <v>1.5838737052852169E-2</v>
      </c>
      <c r="AW39" s="60">
        <f t="shared" ca="1" si="30"/>
        <v>1.3405008197376536E-2</v>
      </c>
      <c r="AX39" s="31">
        <f t="shared" ca="1" si="31"/>
        <v>0.17854436842285301</v>
      </c>
    </row>
    <row r="40" spans="2:50" x14ac:dyDescent="0.7">
      <c r="B40" s="14">
        <f t="shared" si="32"/>
        <v>32</v>
      </c>
      <c r="C40" s="7">
        <f t="shared" ca="1" si="33"/>
        <v>6</v>
      </c>
      <c r="D40" s="8">
        <f t="shared" ca="1" si="34"/>
        <v>1</v>
      </c>
      <c r="E40" s="7">
        <f t="shared" ca="1" si="35"/>
        <v>2</v>
      </c>
      <c r="F40" s="11">
        <f t="shared" ca="1" si="18"/>
        <v>0</v>
      </c>
      <c r="G40" s="11">
        <f t="shared" ca="1" si="19"/>
        <v>-1</v>
      </c>
      <c r="H40" s="7">
        <f t="shared" ca="1" si="20"/>
        <v>1</v>
      </c>
      <c r="I40" s="8" t="b">
        <f t="shared" ca="1" si="37"/>
        <v>0</v>
      </c>
      <c r="K40" s="83">
        <f t="shared" ca="1" si="22"/>
        <v>1</v>
      </c>
      <c r="L40" s="54">
        <f t="shared" ca="1" si="0"/>
        <v>0.59785265183925762</v>
      </c>
      <c r="M40" s="8">
        <f t="shared" ca="1" si="23"/>
        <v>0</v>
      </c>
      <c r="O40" s="35">
        <f t="shared" ca="1" si="1"/>
        <v>-0.23187611824124923</v>
      </c>
      <c r="P40" s="18">
        <f t="shared" ca="1" si="2"/>
        <v>-0.21723969318251585</v>
      </c>
      <c r="Q40" s="18">
        <f t="shared" ca="1" si="3"/>
        <v>-1.2172396931825158</v>
      </c>
      <c r="R40" s="20">
        <f t="shared" ca="1" si="24"/>
        <v>-0.98536357494126658</v>
      </c>
      <c r="S40" s="30">
        <f t="shared" ca="1" si="39"/>
        <v>-0.20260326812378246</v>
      </c>
      <c r="T40" s="29">
        <f t="shared" ca="1" si="39"/>
        <v>-0.21723969318251585</v>
      </c>
      <c r="U40" s="29">
        <f t="shared" ca="1" si="39"/>
        <v>-0.23187611824124923</v>
      </c>
      <c r="V40" s="31">
        <f t="shared" ca="1" si="39"/>
        <v>-0.24651254329998262</v>
      </c>
      <c r="X40" s="76">
        <f t="shared" ca="1" si="5"/>
        <v>0</v>
      </c>
      <c r="Y40" s="78">
        <f t="shared" ca="1" si="25"/>
        <v>-0.98536357494126658</v>
      </c>
      <c r="Z40" s="78">
        <f t="shared" ca="1" si="26"/>
        <v>0.98536357494126658</v>
      </c>
      <c r="AA40" s="35">
        <f t="shared" ca="1" si="38"/>
        <v>1.7123867878136557E-2</v>
      </c>
      <c r="AB40" s="18">
        <f t="shared" ca="1" si="38"/>
        <v>0.20682481534326963</v>
      </c>
      <c r="AC40" s="18">
        <f t="shared" ca="1" si="38"/>
        <v>0.39652576280840274</v>
      </c>
      <c r="AD40" s="18">
        <f t="shared" ca="1" si="38"/>
        <v>0.58622671027353579</v>
      </c>
      <c r="AE40" s="20">
        <f t="shared" ca="1" si="38"/>
        <v>0.7759276577386689</v>
      </c>
      <c r="AF40" s="42">
        <f t="shared" ca="1" si="7"/>
        <v>0.50428086236472947</v>
      </c>
      <c r="AG40" s="25">
        <f t="shared" ca="1" si="8"/>
        <v>0.55152267132978272</v>
      </c>
      <c r="AH40" s="25">
        <f t="shared" ca="1" si="9"/>
        <v>0.59785265183925762</v>
      </c>
      <c r="AI40" s="25">
        <f t="shared" ca="1" si="10"/>
        <v>0.64249891024901529</v>
      </c>
      <c r="AJ40" s="43">
        <f t="shared" ca="1" si="11"/>
        <v>0.68480176799346093</v>
      </c>
      <c r="AM40" s="30">
        <f>1</f>
        <v>1</v>
      </c>
      <c r="AN40" s="29">
        <f t="shared" ca="1" si="28"/>
        <v>2</v>
      </c>
      <c r="AO40" s="60">
        <f t="shared" ca="1" si="12"/>
        <v>-0.40214734816074238</v>
      </c>
      <c r="AP40" s="31">
        <f t="shared" ca="1" si="13"/>
        <v>-0.80429469632148476</v>
      </c>
      <c r="AQ40" s="35">
        <f t="shared" ca="1" si="14"/>
        <v>-9.8536357494126668E-3</v>
      </c>
      <c r="AR40" s="18">
        <f t="shared" ca="1" si="15"/>
        <v>-1.9707271498825334E-2</v>
      </c>
      <c r="AS40" s="62">
        <f t="shared" ca="1" si="16"/>
        <v>3.9626134863681934E-3</v>
      </c>
      <c r="AT40" s="20">
        <f t="shared" ca="1" si="17"/>
        <v>7.9252269727363867E-3</v>
      </c>
      <c r="AU40" s="30">
        <f t="shared" ca="1" si="36"/>
        <v>-0.20260326812378246</v>
      </c>
      <c r="AV40" s="29">
        <f t="shared" ca="1" si="29"/>
        <v>-1.4636425058733391E-2</v>
      </c>
      <c r="AW40" s="60">
        <f t="shared" ca="1" si="30"/>
        <v>1.7123867878136557E-2</v>
      </c>
      <c r="AX40" s="31">
        <f t="shared" ca="1" si="31"/>
        <v>0.18970094746513308</v>
      </c>
    </row>
    <row r="41" spans="2:50" x14ac:dyDescent="0.7">
      <c r="B41" s="14">
        <f t="shared" si="32"/>
        <v>33</v>
      </c>
      <c r="C41" s="7">
        <f t="shared" ca="1" si="33"/>
        <v>7</v>
      </c>
      <c r="D41" s="8">
        <f t="shared" ca="1" si="34"/>
        <v>1</v>
      </c>
      <c r="E41" s="7">
        <f t="shared" ca="1" si="35"/>
        <v>1</v>
      </c>
      <c r="F41" s="11">
        <f t="shared" ca="1" si="18"/>
        <v>0</v>
      </c>
      <c r="G41" s="11">
        <f t="shared" ca="1" si="19"/>
        <v>-1</v>
      </c>
      <c r="H41" s="7">
        <f t="shared" ca="1" si="20"/>
        <v>0</v>
      </c>
      <c r="I41" s="8" t="b">
        <f t="shared" ca="1" si="37"/>
        <v>0</v>
      </c>
      <c r="K41" s="83">
        <f t="shared" ca="1" si="22"/>
        <v>1</v>
      </c>
      <c r="L41" s="54">
        <f t="shared" ca="1" si="0"/>
        <v>0.55446123969366901</v>
      </c>
      <c r="M41" s="8">
        <f t="shared" ca="1" si="23"/>
        <v>0</v>
      </c>
      <c r="O41" s="35">
        <f t="shared" ca="1" si="1"/>
        <v>-0.24680060043075386</v>
      </c>
      <c r="P41" s="18">
        <f t="shared" ca="1" si="2"/>
        <v>-0.21245690387319513</v>
      </c>
      <c r="Q41" s="18">
        <f t="shared" ca="1" si="3"/>
        <v>-1.2124569038731952</v>
      </c>
      <c r="R41" s="20">
        <f t="shared" ca="1" si="24"/>
        <v>-0.96565630344244124</v>
      </c>
      <c r="S41" s="30">
        <f t="shared" ca="1" si="39"/>
        <v>-0.21245690387319513</v>
      </c>
      <c r="T41" s="29">
        <f t="shared" ca="1" si="39"/>
        <v>-0.24680060043075386</v>
      </c>
      <c r="U41" s="29">
        <f t="shared" ca="1" si="39"/>
        <v>-0.28114429698831256</v>
      </c>
      <c r="V41" s="31">
        <f t="shared" ca="1" si="39"/>
        <v>-0.31548799354587131</v>
      </c>
      <c r="X41" s="76">
        <f t="shared" ca="1" si="5"/>
        <v>0</v>
      </c>
      <c r="Y41" s="78">
        <f t="shared" ca="1" si="25"/>
        <v>-0.96565630344244124</v>
      </c>
      <c r="Z41" s="78">
        <f t="shared" ca="1" si="26"/>
        <v>0.96565630344244124</v>
      </c>
      <c r="AA41" s="35">
        <f t="shared" ref="AA41:AE56" ca="1" si="40">$AW41+$AX41*AA$7</f>
        <v>2.108648136450475E-2</v>
      </c>
      <c r="AB41" s="18">
        <f t="shared" ca="1" si="40"/>
        <v>0.21871265580237423</v>
      </c>
      <c r="AC41" s="18">
        <f t="shared" ca="1" si="40"/>
        <v>0.41633883024024371</v>
      </c>
      <c r="AD41" s="18">
        <f t="shared" ca="1" si="40"/>
        <v>0.61396500467811321</v>
      </c>
      <c r="AE41" s="20">
        <f t="shared" ca="1" si="40"/>
        <v>0.81159117911598266</v>
      </c>
      <c r="AF41" s="42">
        <f t="shared" ca="1" si="7"/>
        <v>0.5052714250188387</v>
      </c>
      <c r="AG41" s="25">
        <f t="shared" ca="1" si="8"/>
        <v>0.55446123969366901</v>
      </c>
      <c r="AH41" s="25">
        <f t="shared" ca="1" si="9"/>
        <v>0.6026068330284261</v>
      </c>
      <c r="AI41" s="25">
        <f t="shared" ca="1" si="10"/>
        <v>0.64884474182831053</v>
      </c>
      <c r="AJ41" s="43">
        <f t="shared" ca="1" si="11"/>
        <v>0.69244847123909903</v>
      </c>
      <c r="AM41" s="30">
        <f>1</f>
        <v>1</v>
      </c>
      <c r="AN41" s="29">
        <f t="shared" ca="1" si="28"/>
        <v>1</v>
      </c>
      <c r="AO41" s="60">
        <f t="shared" ca="1" si="12"/>
        <v>-0.44553876030633099</v>
      </c>
      <c r="AP41" s="31">
        <f t="shared" ca="1" si="13"/>
        <v>-0.44553876030633099</v>
      </c>
      <c r="AQ41" s="35">
        <f t="shared" ca="1" si="14"/>
        <v>-9.6565630344244129E-3</v>
      </c>
      <c r="AR41" s="18">
        <f t="shared" ca="1" si="15"/>
        <v>-9.6565630344244129E-3</v>
      </c>
      <c r="AS41" s="62">
        <f t="shared" ca="1" si="16"/>
        <v>4.3023731231773945E-3</v>
      </c>
      <c r="AT41" s="20">
        <f t="shared" ca="1" si="17"/>
        <v>4.3023731231773945E-3</v>
      </c>
      <c r="AU41" s="30">
        <f t="shared" ca="1" si="36"/>
        <v>-0.21245690387319513</v>
      </c>
      <c r="AV41" s="29">
        <f t="shared" ca="1" si="29"/>
        <v>-3.4343696557558728E-2</v>
      </c>
      <c r="AW41" s="60">
        <f t="shared" ca="1" si="30"/>
        <v>2.108648136450475E-2</v>
      </c>
      <c r="AX41" s="31">
        <f t="shared" ca="1" si="31"/>
        <v>0.19762617443786948</v>
      </c>
    </row>
    <row r="42" spans="2:50" x14ac:dyDescent="0.7">
      <c r="B42" s="14">
        <f t="shared" si="32"/>
        <v>34</v>
      </c>
      <c r="C42" s="7">
        <f t="shared" ca="1" si="33"/>
        <v>8</v>
      </c>
      <c r="D42" s="8">
        <f t="shared" ca="1" si="34"/>
        <v>1</v>
      </c>
      <c r="E42" s="7">
        <f t="shared" ca="1" si="35"/>
        <v>0</v>
      </c>
      <c r="F42" s="11">
        <f t="shared" ca="1" si="18"/>
        <v>0</v>
      </c>
      <c r="G42" s="11">
        <f t="shared" ca="1" si="19"/>
        <v>-1</v>
      </c>
      <c r="H42" s="7">
        <f t="shared" ca="1" si="20"/>
        <v>0</v>
      </c>
      <c r="I42" s="8" t="b">
        <f t="shared" ca="1" si="37"/>
        <v>0</v>
      </c>
      <c r="K42" s="83">
        <f t="shared" ca="1" si="22"/>
        <v>1</v>
      </c>
      <c r="L42" s="54">
        <f t="shared" ca="1" si="0"/>
        <v>0.50634687269594747</v>
      </c>
      <c r="M42" s="8">
        <f t="shared" ca="1" si="23"/>
        <v>0</v>
      </c>
      <c r="O42" s="35">
        <f t="shared" ca="1" si="1"/>
        <v>-0.22211346690761954</v>
      </c>
      <c r="P42" s="18">
        <f t="shared" ca="1" si="2"/>
        <v>-0.22211346690761954</v>
      </c>
      <c r="Q42" s="18">
        <f t="shared" ca="1" si="3"/>
        <v>-1.2221134669076195</v>
      </c>
      <c r="R42" s="20">
        <f t="shared" ca="1" si="24"/>
        <v>-0.99999999999999989</v>
      </c>
      <c r="S42" s="30">
        <f t="shared" ca="1" si="39"/>
        <v>-0.22211346690761954</v>
      </c>
      <c r="T42" s="29">
        <f t="shared" ca="1" si="39"/>
        <v>-0.26611372649960269</v>
      </c>
      <c r="U42" s="29">
        <f t="shared" ca="1" si="39"/>
        <v>-0.3101139860915858</v>
      </c>
      <c r="V42" s="31">
        <f t="shared" ca="1" si="39"/>
        <v>-0.35411424568356897</v>
      </c>
      <c r="X42" s="76">
        <f t="shared" ca="1" si="5"/>
        <v>0</v>
      </c>
      <c r="Y42" s="78">
        <f t="shared" ca="1" si="25"/>
        <v>-0.99999999999999989</v>
      </c>
      <c r="Z42" s="78">
        <f t="shared" ca="1" si="26"/>
        <v>0.99999999999999989</v>
      </c>
      <c r="AA42" s="35">
        <f t="shared" ca="1" si="40"/>
        <v>2.5388854487682144E-2</v>
      </c>
      <c r="AB42" s="18">
        <f t="shared" ca="1" si="40"/>
        <v>0.22731740204872899</v>
      </c>
      <c r="AC42" s="18">
        <f t="shared" ca="1" si="40"/>
        <v>0.42924594960977586</v>
      </c>
      <c r="AD42" s="18">
        <f t="shared" ca="1" si="40"/>
        <v>0.63117449717082275</v>
      </c>
      <c r="AE42" s="20">
        <f t="shared" ca="1" si="40"/>
        <v>0.83310304473186958</v>
      </c>
      <c r="AF42" s="42">
        <f t="shared" ca="1" si="7"/>
        <v>0.50634687269594747</v>
      </c>
      <c r="AG42" s="25">
        <f t="shared" ca="1" si="8"/>
        <v>0.55658589557217619</v>
      </c>
      <c r="AH42" s="25">
        <f t="shared" ca="1" si="9"/>
        <v>0.60569359379366461</v>
      </c>
      <c r="AI42" s="25">
        <f t="shared" ca="1" si="10"/>
        <v>0.6527557281419365</v>
      </c>
      <c r="AJ42" s="43">
        <f t="shared" ca="1" si="11"/>
        <v>0.69701065225852232</v>
      </c>
      <c r="AM42" s="30">
        <f>1</f>
        <v>1</v>
      </c>
      <c r="AN42" s="29">
        <f t="shared" ca="1" si="28"/>
        <v>0</v>
      </c>
      <c r="AO42" s="60">
        <f t="shared" ca="1" si="12"/>
        <v>-0.49365312730405253</v>
      </c>
      <c r="AP42" s="31">
        <f t="shared" ca="1" si="13"/>
        <v>0</v>
      </c>
      <c r="AQ42" s="35">
        <f t="shared" ca="1" si="14"/>
        <v>-9.9999999999999985E-3</v>
      </c>
      <c r="AR42" s="18">
        <f t="shared" ca="1" si="15"/>
        <v>0</v>
      </c>
      <c r="AS42" s="62">
        <f t="shared" ca="1" si="16"/>
        <v>4.9365312730405243E-3</v>
      </c>
      <c r="AT42" s="20">
        <f t="shared" ca="1" si="17"/>
        <v>0</v>
      </c>
      <c r="AU42" s="30">
        <f t="shared" ca="1" si="36"/>
        <v>-0.22211346690761954</v>
      </c>
      <c r="AV42" s="29">
        <f t="shared" ca="1" si="29"/>
        <v>-4.4000259591983143E-2</v>
      </c>
      <c r="AW42" s="60">
        <f t="shared" ca="1" si="30"/>
        <v>2.5388854487682144E-2</v>
      </c>
      <c r="AX42" s="31">
        <f t="shared" ca="1" si="31"/>
        <v>0.20192854756104686</v>
      </c>
    </row>
    <row r="43" spans="2:50" x14ac:dyDescent="0.7">
      <c r="B43" s="14">
        <f t="shared" si="32"/>
        <v>35</v>
      </c>
      <c r="C43" s="7">
        <f t="shared" ca="1" si="33"/>
        <v>9</v>
      </c>
      <c r="D43" s="8">
        <f t="shared" ca="1" si="34"/>
        <v>1</v>
      </c>
      <c r="E43" s="7">
        <f t="shared" ca="1" si="35"/>
        <v>0</v>
      </c>
      <c r="F43" s="11">
        <f t="shared" ca="1" si="18"/>
        <v>0</v>
      </c>
      <c r="G43" s="11">
        <f t="shared" ca="1" si="19"/>
        <v>-1</v>
      </c>
      <c r="H43" s="7">
        <f t="shared" ca="1" si="20"/>
        <v>0</v>
      </c>
      <c r="I43" s="8" t="b">
        <f t="shared" ca="1" si="37"/>
        <v>0</v>
      </c>
      <c r="K43" s="83">
        <f t="shared" ca="1" si="22"/>
        <v>1</v>
      </c>
      <c r="L43" s="54">
        <f t="shared" ca="1" si="0"/>
        <v>0.50758076549142228</v>
      </c>
      <c r="M43" s="8">
        <f t="shared" ca="1" si="23"/>
        <v>0</v>
      </c>
      <c r="O43" s="35">
        <f t="shared" ca="1" si="1"/>
        <v>-0.23211346690761955</v>
      </c>
      <c r="P43" s="18">
        <f t="shared" ca="1" si="2"/>
        <v>-0.23211346690761955</v>
      </c>
      <c r="Q43" s="18">
        <f t="shared" ca="1" si="3"/>
        <v>-1.2321134669076195</v>
      </c>
      <c r="R43" s="20">
        <f t="shared" ca="1" si="24"/>
        <v>-0.99999999999999989</v>
      </c>
      <c r="S43" s="30">
        <f t="shared" ca="1" si="39"/>
        <v>-0.23211346690761955</v>
      </c>
      <c r="T43" s="29">
        <f t="shared" ca="1" si="39"/>
        <v>-0.2761137264996027</v>
      </c>
      <c r="U43" s="29">
        <f t="shared" ca="1" si="39"/>
        <v>-0.32011398609158581</v>
      </c>
      <c r="V43" s="31">
        <f t="shared" ca="1" si="39"/>
        <v>-0.36411424568356898</v>
      </c>
      <c r="X43" s="76">
        <f t="shared" ca="1" si="5"/>
        <v>0</v>
      </c>
      <c r="Y43" s="78">
        <f t="shared" ca="1" si="25"/>
        <v>-0.99999999999999989</v>
      </c>
      <c r="Z43" s="78">
        <f t="shared" ca="1" si="26"/>
        <v>0.99999999999999989</v>
      </c>
      <c r="AA43" s="35">
        <f t="shared" ca="1" si="40"/>
        <v>3.0325385760722669E-2</v>
      </c>
      <c r="AB43" s="18">
        <f t="shared" ca="1" si="40"/>
        <v>0.23225393332176952</v>
      </c>
      <c r="AC43" s="18">
        <f t="shared" ca="1" si="40"/>
        <v>0.43418248088281641</v>
      </c>
      <c r="AD43" s="18">
        <f t="shared" ca="1" si="40"/>
        <v>0.63611102844386325</v>
      </c>
      <c r="AE43" s="20">
        <f t="shared" ca="1" si="40"/>
        <v>0.83803957600491008</v>
      </c>
      <c r="AF43" s="42">
        <f t="shared" ca="1" si="7"/>
        <v>0.50758076549142228</v>
      </c>
      <c r="AG43" s="25">
        <f t="shared" ca="1" si="8"/>
        <v>0.55780387909451246</v>
      </c>
      <c r="AH43" s="25">
        <f t="shared" ca="1" si="9"/>
        <v>0.60687196273237975</v>
      </c>
      <c r="AI43" s="25">
        <f t="shared" ca="1" si="10"/>
        <v>0.65387382498799362</v>
      </c>
      <c r="AJ43" s="43">
        <f t="shared" ca="1" si="11"/>
        <v>0.69805216747555043</v>
      </c>
      <c r="AM43" s="30">
        <f>1</f>
        <v>1</v>
      </c>
      <c r="AN43" s="29">
        <f t="shared" ca="1" si="28"/>
        <v>0</v>
      </c>
      <c r="AO43" s="60">
        <f t="shared" ca="1" si="12"/>
        <v>-0.49241923450857772</v>
      </c>
      <c r="AP43" s="31">
        <f t="shared" ca="1" si="13"/>
        <v>0</v>
      </c>
      <c r="AQ43" s="35">
        <f t="shared" ca="1" si="14"/>
        <v>-9.9999999999999985E-3</v>
      </c>
      <c r="AR43" s="18">
        <f t="shared" ca="1" si="15"/>
        <v>0</v>
      </c>
      <c r="AS43" s="62">
        <f t="shared" ca="1" si="16"/>
        <v>4.9241923450857768E-3</v>
      </c>
      <c r="AT43" s="20">
        <f t="shared" ca="1" si="17"/>
        <v>0</v>
      </c>
      <c r="AU43" s="30">
        <f t="shared" ca="1" si="36"/>
        <v>-0.23211346690761955</v>
      </c>
      <c r="AV43" s="29">
        <f t="shared" ca="1" si="29"/>
        <v>-4.4000259591983143E-2</v>
      </c>
      <c r="AW43" s="60">
        <f t="shared" ca="1" si="30"/>
        <v>3.0325385760722669E-2</v>
      </c>
      <c r="AX43" s="31">
        <f t="shared" ca="1" si="31"/>
        <v>0.20192854756104686</v>
      </c>
    </row>
    <row r="44" spans="2:50" x14ac:dyDescent="0.7">
      <c r="B44" s="14">
        <f t="shared" si="32"/>
        <v>36</v>
      </c>
      <c r="C44" s="7">
        <f t="shared" ca="1" si="33"/>
        <v>10</v>
      </c>
      <c r="D44" s="8">
        <f t="shared" ca="1" si="34"/>
        <v>1</v>
      </c>
      <c r="E44" s="7">
        <f t="shared" ca="1" si="35"/>
        <v>0</v>
      </c>
      <c r="F44" s="11">
        <f t="shared" ca="1" si="18"/>
        <v>1</v>
      </c>
      <c r="G44" s="11">
        <f t="shared" ca="1" si="19"/>
        <v>-1</v>
      </c>
      <c r="H44" s="7">
        <f t="shared" ca="1" si="20"/>
        <v>1</v>
      </c>
      <c r="I44" s="8" t="b">
        <f t="shared" ca="1" si="37"/>
        <v>0</v>
      </c>
      <c r="K44" s="83">
        <f t="shared" ca="1" si="22"/>
        <v>1</v>
      </c>
      <c r="L44" s="54">
        <f t="shared" ca="1" si="0"/>
        <v>0.50881148216574379</v>
      </c>
      <c r="M44" s="8">
        <f t="shared" ca="1" si="23"/>
        <v>1</v>
      </c>
      <c r="O44" s="35">
        <f t="shared" ca="1" si="1"/>
        <v>-0.24211346690761956</v>
      </c>
      <c r="P44" s="18">
        <f t="shared" ca="1" si="2"/>
        <v>-0.28611372649960271</v>
      </c>
      <c r="Q44" s="18">
        <f t="shared" ca="1" si="3"/>
        <v>-1.2861137264996028</v>
      </c>
      <c r="R44" s="20">
        <f t="shared" ca="1" si="24"/>
        <v>-1.0440002595919833</v>
      </c>
      <c r="S44" s="30">
        <f t="shared" ca="1" si="39"/>
        <v>-0.24211346690761956</v>
      </c>
      <c r="T44" s="29">
        <f t="shared" ca="1" si="39"/>
        <v>-0.28611372649960271</v>
      </c>
      <c r="U44" s="29">
        <f t="shared" ca="1" si="39"/>
        <v>-0.33011398609158582</v>
      </c>
      <c r="V44" s="31">
        <f t="shared" ca="1" si="39"/>
        <v>-0.37411424568356899</v>
      </c>
      <c r="X44" s="76">
        <f t="shared" ca="1" si="5"/>
        <v>1</v>
      </c>
      <c r="Y44" s="78">
        <f t="shared" ca="1" si="25"/>
        <v>-1.0440002595919833</v>
      </c>
      <c r="Z44" s="78">
        <f t="shared" ca="1" si="26"/>
        <v>-1.0440002595919833</v>
      </c>
      <c r="AA44" s="35">
        <f t="shared" ca="1" si="40"/>
        <v>3.5249578105808449E-2</v>
      </c>
      <c r="AB44" s="18">
        <f t="shared" ca="1" si="40"/>
        <v>0.23717812566685531</v>
      </c>
      <c r="AC44" s="18">
        <f t="shared" ca="1" si="40"/>
        <v>0.4391066732279022</v>
      </c>
      <c r="AD44" s="18">
        <f t="shared" ca="1" si="40"/>
        <v>0.64103522078894903</v>
      </c>
      <c r="AE44" s="20">
        <f t="shared" ca="1" si="40"/>
        <v>0.84296376834999587</v>
      </c>
      <c r="AF44" s="42">
        <f t="shared" ca="1" si="7"/>
        <v>0.50881148216574379</v>
      </c>
      <c r="AG44" s="25">
        <f t="shared" ca="1" si="8"/>
        <v>0.5590181259601853</v>
      </c>
      <c r="AH44" s="25">
        <f t="shared" ca="1" si="9"/>
        <v>0.60804614828525239</v>
      </c>
      <c r="AI44" s="25">
        <f t="shared" ca="1" si="10"/>
        <v>0.6549874361755007</v>
      </c>
      <c r="AJ44" s="43">
        <f t="shared" ca="1" si="11"/>
        <v>0.69908905247206388</v>
      </c>
      <c r="AM44" s="30">
        <f>1</f>
        <v>1</v>
      </c>
      <c r="AN44" s="29">
        <f t="shared" ca="1" si="28"/>
        <v>0</v>
      </c>
      <c r="AO44" s="60">
        <f t="shared" ca="1" si="12"/>
        <v>0.49118851783425621</v>
      </c>
      <c r="AP44" s="31">
        <f t="shared" ca="1" si="13"/>
        <v>0</v>
      </c>
      <c r="AQ44" s="35">
        <f t="shared" ca="1" si="14"/>
        <v>-1.0440002595919833E-2</v>
      </c>
      <c r="AR44" s="18">
        <f t="shared" ca="1" si="15"/>
        <v>0</v>
      </c>
      <c r="AS44" s="62">
        <f t="shared" ca="1" si="16"/>
        <v>-5.1280094012756501E-3</v>
      </c>
      <c r="AT44" s="20">
        <f t="shared" ca="1" si="17"/>
        <v>0</v>
      </c>
      <c r="AU44" s="30">
        <f t="shared" ca="1" si="36"/>
        <v>-0.24211346690761956</v>
      </c>
      <c r="AV44" s="29">
        <f t="shared" ca="1" si="29"/>
        <v>-4.4000259591983143E-2</v>
      </c>
      <c r="AW44" s="60">
        <f t="shared" ca="1" si="30"/>
        <v>3.5249578105808449E-2</v>
      </c>
      <c r="AX44" s="31">
        <f t="shared" ca="1" si="31"/>
        <v>0.20192854756104686</v>
      </c>
    </row>
    <row r="45" spans="2:50" x14ac:dyDescent="0.7">
      <c r="B45" s="14">
        <f t="shared" si="32"/>
        <v>37</v>
      </c>
      <c r="C45" s="7">
        <f t="shared" ca="1" si="33"/>
        <v>11</v>
      </c>
      <c r="D45" s="8">
        <f t="shared" ca="1" si="34"/>
        <v>1</v>
      </c>
      <c r="E45" s="7">
        <f t="shared" ca="1" si="35"/>
        <v>1</v>
      </c>
      <c r="F45" s="11">
        <f t="shared" ca="1" si="18"/>
        <v>1</v>
      </c>
      <c r="G45" s="11">
        <f t="shared" ca="1" si="19"/>
        <v>-1</v>
      </c>
      <c r="H45" s="7">
        <f t="shared" ca="1" si="20"/>
        <v>2</v>
      </c>
      <c r="I45" s="8" t="b">
        <f t="shared" ca="1" si="37"/>
        <v>0</v>
      </c>
      <c r="K45" s="83">
        <f t="shared" ca="1" si="22"/>
        <v>1</v>
      </c>
      <c r="L45" s="54">
        <f t="shared" ca="1" si="0"/>
        <v>0.55775360524991535</v>
      </c>
      <c r="M45" s="8">
        <f t="shared" ca="1" si="23"/>
        <v>1</v>
      </c>
      <c r="O45" s="35">
        <f t="shared" ca="1" si="1"/>
        <v>-0.29655372909552258</v>
      </c>
      <c r="P45" s="18">
        <f t="shared" ca="1" si="2"/>
        <v>-0.34055398868750569</v>
      </c>
      <c r="Q45" s="18">
        <f t="shared" ca="1" si="3"/>
        <v>-1.3405539886875057</v>
      </c>
      <c r="R45" s="20">
        <f t="shared" ca="1" si="24"/>
        <v>-1.0440002595919831</v>
      </c>
      <c r="S45" s="30">
        <f t="shared" ca="1" si="39"/>
        <v>-0.25255346950353941</v>
      </c>
      <c r="T45" s="29">
        <f t="shared" ca="1" si="39"/>
        <v>-0.29655372909552258</v>
      </c>
      <c r="U45" s="29">
        <f t="shared" ca="1" si="39"/>
        <v>-0.34055398868750569</v>
      </c>
      <c r="V45" s="31">
        <f t="shared" ca="1" si="39"/>
        <v>-0.38455424827948881</v>
      </c>
      <c r="X45" s="76">
        <f t="shared" ca="1" si="5"/>
        <v>1</v>
      </c>
      <c r="Y45" s="78">
        <f t="shared" ca="1" si="25"/>
        <v>-1.0440002595919831</v>
      </c>
      <c r="Z45" s="78">
        <f t="shared" ca="1" si="26"/>
        <v>-1.0440002595919831</v>
      </c>
      <c r="AA45" s="35">
        <f t="shared" ca="1" si="40"/>
        <v>3.0121568704532798E-2</v>
      </c>
      <c r="AB45" s="18">
        <f t="shared" ca="1" si="40"/>
        <v>0.23205011626557967</v>
      </c>
      <c r="AC45" s="18">
        <f t="shared" ca="1" si="40"/>
        <v>0.43397866382662653</v>
      </c>
      <c r="AD45" s="18">
        <f t="shared" ca="1" si="40"/>
        <v>0.63590721138767337</v>
      </c>
      <c r="AE45" s="20">
        <f t="shared" ca="1" si="40"/>
        <v>0.8378357589487202</v>
      </c>
      <c r="AF45" s="42">
        <f t="shared" ca="1" si="7"/>
        <v>0.50752982286179993</v>
      </c>
      <c r="AG45" s="25">
        <f t="shared" ca="1" si="8"/>
        <v>0.55775360524991535</v>
      </c>
      <c r="AH45" s="25">
        <f t="shared" ca="1" si="9"/>
        <v>0.60682333532951771</v>
      </c>
      <c r="AI45" s="25">
        <f t="shared" ca="1" si="10"/>
        <v>0.65382769508520522</v>
      </c>
      <c r="AJ45" s="43">
        <f t="shared" ca="1" si="11"/>
        <v>0.69800920613240014</v>
      </c>
      <c r="AM45" s="30">
        <f>1</f>
        <v>1</v>
      </c>
      <c r="AN45" s="29">
        <f t="shared" ca="1" si="28"/>
        <v>1</v>
      </c>
      <c r="AO45" s="60">
        <f t="shared" ca="1" si="12"/>
        <v>0.44224639475008465</v>
      </c>
      <c r="AP45" s="31">
        <f t="shared" ca="1" si="13"/>
        <v>0.44224639475008465</v>
      </c>
      <c r="AQ45" s="35">
        <f t="shared" ca="1" si="14"/>
        <v>-1.0440002595919831E-2</v>
      </c>
      <c r="AR45" s="18">
        <f t="shared" ca="1" si="15"/>
        <v>-1.0440002595919831E-2</v>
      </c>
      <c r="AS45" s="62">
        <f t="shared" ca="1" si="16"/>
        <v>-4.6170535092270705E-3</v>
      </c>
      <c r="AT45" s="20">
        <f t="shared" ca="1" si="17"/>
        <v>-4.6170535092270705E-3</v>
      </c>
      <c r="AU45" s="30">
        <f t="shared" ca="1" si="36"/>
        <v>-0.25255346950353941</v>
      </c>
      <c r="AV45" s="29">
        <f t="shared" ca="1" si="29"/>
        <v>-4.4000259591983143E-2</v>
      </c>
      <c r="AW45" s="60">
        <f t="shared" ca="1" si="30"/>
        <v>3.0121568704532798E-2</v>
      </c>
      <c r="AX45" s="31">
        <f t="shared" ca="1" si="31"/>
        <v>0.20192854756104686</v>
      </c>
    </row>
    <row r="46" spans="2:50" x14ac:dyDescent="0.7">
      <c r="B46" s="14">
        <f t="shared" si="32"/>
        <v>38</v>
      </c>
      <c r="C46" s="7">
        <f t="shared" ca="1" si="33"/>
        <v>12</v>
      </c>
      <c r="D46" s="8">
        <f t="shared" ca="1" si="34"/>
        <v>1</v>
      </c>
      <c r="E46" s="7">
        <f t="shared" ca="1" si="35"/>
        <v>2</v>
      </c>
      <c r="F46" s="11">
        <f t="shared" ca="1" si="18"/>
        <v>1</v>
      </c>
      <c r="G46" s="11">
        <f t="shared" ca="1" si="19"/>
        <v>-1</v>
      </c>
      <c r="H46" s="7">
        <f t="shared" ca="1" si="20"/>
        <v>3</v>
      </c>
      <c r="I46" s="8" t="b">
        <f t="shared" ca="1" si="37"/>
        <v>0</v>
      </c>
      <c r="K46" s="83">
        <f t="shared" ca="1" si="22"/>
        <v>1</v>
      </c>
      <c r="L46" s="54">
        <f t="shared" ca="1" si="0"/>
        <v>0.60351375988169764</v>
      </c>
      <c r="M46" s="8">
        <f t="shared" ca="1" si="23"/>
        <v>1</v>
      </c>
      <c r="O46" s="35">
        <f t="shared" ca="1" si="1"/>
        <v>-0.3718739964752652</v>
      </c>
      <c r="P46" s="18">
        <f t="shared" ca="1" si="2"/>
        <v>-0.42631425866316813</v>
      </c>
      <c r="Q46" s="18">
        <f t="shared" ca="1" si="3"/>
        <v>-1.4263142586631681</v>
      </c>
      <c r="R46" s="20">
        <f t="shared" ca="1" si="24"/>
        <v>-1.054440262187903</v>
      </c>
      <c r="S46" s="30">
        <f t="shared" ca="1" si="39"/>
        <v>-0.26299347209945922</v>
      </c>
      <c r="T46" s="29">
        <f t="shared" ca="1" si="39"/>
        <v>-0.31743373428736221</v>
      </c>
      <c r="U46" s="29">
        <f t="shared" ca="1" si="39"/>
        <v>-0.3718739964752652</v>
      </c>
      <c r="V46" s="31">
        <f t="shared" ca="1" si="39"/>
        <v>-0.42631425866316813</v>
      </c>
      <c r="X46" s="76">
        <f t="shared" ca="1" si="5"/>
        <v>1</v>
      </c>
      <c r="Y46" s="78">
        <f t="shared" ca="1" si="25"/>
        <v>-1.054440262187903</v>
      </c>
      <c r="Z46" s="78">
        <f t="shared" ca="1" si="26"/>
        <v>-1.054440262187903</v>
      </c>
      <c r="AA46" s="35">
        <f t="shared" ca="1" si="40"/>
        <v>2.5504515195305728E-2</v>
      </c>
      <c r="AB46" s="18">
        <f t="shared" ca="1" si="40"/>
        <v>0.22281600924712552</v>
      </c>
      <c r="AC46" s="18">
        <f t="shared" ca="1" si="40"/>
        <v>0.42012750329894533</v>
      </c>
      <c r="AD46" s="18">
        <f t="shared" ca="1" si="40"/>
        <v>0.61743899735076513</v>
      </c>
      <c r="AE46" s="20">
        <f t="shared" ca="1" si="40"/>
        <v>0.81475049140258493</v>
      </c>
      <c r="AF46" s="42">
        <f t="shared" ca="1" si="7"/>
        <v>0.50637578319246201</v>
      </c>
      <c r="AG46" s="25">
        <f t="shared" ca="1" si="8"/>
        <v>0.55547467950012941</v>
      </c>
      <c r="AH46" s="25">
        <f t="shared" ca="1" si="9"/>
        <v>0.60351375988169764</v>
      </c>
      <c r="AI46" s="25">
        <f t="shared" ca="1" si="10"/>
        <v>0.64963586465857615</v>
      </c>
      <c r="AJ46" s="43">
        <f t="shared" ca="1" si="11"/>
        <v>0.69312088032543206</v>
      </c>
      <c r="AM46" s="30">
        <f>1</f>
        <v>1</v>
      </c>
      <c r="AN46" s="29">
        <f t="shared" ca="1" si="28"/>
        <v>2</v>
      </c>
      <c r="AO46" s="60">
        <f t="shared" ca="1" si="12"/>
        <v>0.39648624011830236</v>
      </c>
      <c r="AP46" s="31">
        <f t="shared" ca="1" si="13"/>
        <v>0.79297248023660472</v>
      </c>
      <c r="AQ46" s="35">
        <f t="shared" ca="1" si="14"/>
        <v>-1.0544402621879031E-2</v>
      </c>
      <c r="AR46" s="18">
        <f t="shared" ca="1" si="15"/>
        <v>-2.1088805243758061E-2</v>
      </c>
      <c r="AS46" s="62">
        <f t="shared" ca="1" si="16"/>
        <v>-4.1807105498423858E-3</v>
      </c>
      <c r="AT46" s="20">
        <f t="shared" ca="1" si="17"/>
        <v>-8.3614210996847717E-3</v>
      </c>
      <c r="AU46" s="30">
        <f t="shared" ca="1" si="36"/>
        <v>-0.26299347209945922</v>
      </c>
      <c r="AV46" s="29">
        <f t="shared" ca="1" si="29"/>
        <v>-5.4440262187902974E-2</v>
      </c>
      <c r="AW46" s="60">
        <f t="shared" ca="1" si="30"/>
        <v>2.5504515195305728E-2</v>
      </c>
      <c r="AX46" s="31">
        <f t="shared" ca="1" si="31"/>
        <v>0.1973114940518198</v>
      </c>
    </row>
    <row r="47" spans="2:50" x14ac:dyDescent="0.7">
      <c r="B47" s="14">
        <f t="shared" si="32"/>
        <v>39</v>
      </c>
      <c r="C47" s="7">
        <f t="shared" ca="1" si="33"/>
        <v>13</v>
      </c>
      <c r="D47" s="8">
        <f t="shared" ca="1" si="34"/>
        <v>1</v>
      </c>
      <c r="E47" s="7">
        <f t="shared" ca="1" si="35"/>
        <v>3</v>
      </c>
      <c r="F47" s="11">
        <f t="shared" ca="1" si="18"/>
        <v>0</v>
      </c>
      <c r="G47" s="11">
        <f t="shared" ca="1" si="19"/>
        <v>-1</v>
      </c>
      <c r="H47" s="7">
        <f t="shared" ca="1" si="20"/>
        <v>2</v>
      </c>
      <c r="I47" s="8" t="b">
        <f t="shared" ca="1" si="37"/>
        <v>0</v>
      </c>
      <c r="K47" s="83">
        <f t="shared" ca="1" si="22"/>
        <v>1</v>
      </c>
      <c r="L47" s="54">
        <f t="shared" ca="1" si="0"/>
        <v>0.64294607230733847</v>
      </c>
      <c r="M47" s="8">
        <f t="shared" ca="1" si="23"/>
        <v>0</v>
      </c>
      <c r="O47" s="35">
        <f t="shared" ca="1" si="1"/>
        <v>-0.50012507701632136</v>
      </c>
      <c r="P47" s="18">
        <f t="shared" ca="1" si="2"/>
        <v>-0.42459600958466037</v>
      </c>
      <c r="Q47" s="18">
        <f t="shared" ca="1" si="3"/>
        <v>-1.4245960095846604</v>
      </c>
      <c r="R47" s="20">
        <f t="shared" ca="1" si="24"/>
        <v>-0.92447093256833901</v>
      </c>
      <c r="S47" s="30">
        <f t="shared" ca="1" si="39"/>
        <v>-0.27353787472133828</v>
      </c>
      <c r="T47" s="29">
        <f t="shared" ca="1" si="39"/>
        <v>-0.34906694215299933</v>
      </c>
      <c r="U47" s="29">
        <f t="shared" ca="1" si="39"/>
        <v>-0.42459600958466037</v>
      </c>
      <c r="V47" s="31">
        <f t="shared" ca="1" si="39"/>
        <v>-0.50012507701632136</v>
      </c>
      <c r="X47" s="76">
        <f t="shared" ca="1" si="5"/>
        <v>0</v>
      </c>
      <c r="Y47" s="78">
        <f t="shared" ca="1" si="25"/>
        <v>-0.92447093256833901</v>
      </c>
      <c r="Z47" s="78">
        <f t="shared" ca="1" si="26"/>
        <v>0.92447093256833901</v>
      </c>
      <c r="AA47" s="35">
        <f t="shared" ca="1" si="40"/>
        <v>2.1323804645463344E-2</v>
      </c>
      <c r="AB47" s="18">
        <f t="shared" ca="1" si="40"/>
        <v>0.21027387759759839</v>
      </c>
      <c r="AC47" s="18">
        <f t="shared" ca="1" si="40"/>
        <v>0.39922395054973342</v>
      </c>
      <c r="AD47" s="18">
        <f t="shared" ca="1" si="40"/>
        <v>0.58817402350186843</v>
      </c>
      <c r="AE47" s="20">
        <f t="shared" ca="1" si="40"/>
        <v>0.77712409645400349</v>
      </c>
      <c r="AF47" s="42">
        <f t="shared" ca="1" si="7"/>
        <v>0.50533074916986276</v>
      </c>
      <c r="AG47" s="25">
        <f t="shared" ca="1" si="8"/>
        <v>0.55237562864189915</v>
      </c>
      <c r="AH47" s="25">
        <f t="shared" ca="1" si="9"/>
        <v>0.5985011916211872</v>
      </c>
      <c r="AI47" s="25">
        <f t="shared" ca="1" si="10"/>
        <v>0.64294607230733847</v>
      </c>
      <c r="AJ47" s="43">
        <f t="shared" ca="1" si="11"/>
        <v>0.68505996014593806</v>
      </c>
      <c r="AM47" s="30">
        <f>1</f>
        <v>1</v>
      </c>
      <c r="AN47" s="29">
        <f t="shared" ca="1" si="28"/>
        <v>3</v>
      </c>
      <c r="AO47" s="60">
        <f t="shared" ca="1" si="12"/>
        <v>-0.35705392769266153</v>
      </c>
      <c r="AP47" s="31">
        <f t="shared" ca="1" si="13"/>
        <v>-1.0711617830779847</v>
      </c>
      <c r="AQ47" s="35">
        <f t="shared" ca="1" si="14"/>
        <v>-9.2447093256833902E-3</v>
      </c>
      <c r="AR47" s="18">
        <f t="shared" ca="1" si="15"/>
        <v>-2.7734127977050171E-2</v>
      </c>
      <c r="AS47" s="62">
        <f t="shared" ca="1" si="16"/>
        <v>3.3008597751122311E-3</v>
      </c>
      <c r="AT47" s="20">
        <f t="shared" ca="1" si="17"/>
        <v>9.9025793253366932E-3</v>
      </c>
      <c r="AU47" s="30">
        <f t="shared" ca="1" si="36"/>
        <v>-0.27353787472133828</v>
      </c>
      <c r="AV47" s="29">
        <f t="shared" ca="1" si="29"/>
        <v>-7.5529067431661032E-2</v>
      </c>
      <c r="AW47" s="60">
        <f t="shared" ca="1" si="30"/>
        <v>2.1323804645463344E-2</v>
      </c>
      <c r="AX47" s="31">
        <f t="shared" ca="1" si="31"/>
        <v>0.18895007295213503</v>
      </c>
    </row>
    <row r="48" spans="2:50" x14ac:dyDescent="0.7">
      <c r="B48" s="14">
        <f t="shared" si="32"/>
        <v>40</v>
      </c>
      <c r="C48" s="7">
        <f t="shared" ca="1" si="33"/>
        <v>14</v>
      </c>
      <c r="D48" s="8">
        <f t="shared" ca="1" si="34"/>
        <v>1</v>
      </c>
      <c r="E48" s="7">
        <f t="shared" ca="1" si="35"/>
        <v>2</v>
      </c>
      <c r="F48" s="11">
        <f t="shared" ca="1" si="18"/>
        <v>0</v>
      </c>
      <c r="G48" s="11">
        <f t="shared" ca="1" si="19"/>
        <v>-1</v>
      </c>
      <c r="H48" s="7">
        <f t="shared" ca="1" si="20"/>
        <v>1</v>
      </c>
      <c r="I48" s="8" t="b">
        <f t="shared" ca="1" si="37"/>
        <v>0</v>
      </c>
      <c r="K48" s="83">
        <f t="shared" ca="1" si="22"/>
        <v>1</v>
      </c>
      <c r="L48" s="54">
        <f t="shared" ca="1" si="0"/>
        <v>0.60404065632646453</v>
      </c>
      <c r="M48" s="8">
        <f t="shared" ca="1" si="23"/>
        <v>0</v>
      </c>
      <c r="O48" s="35">
        <f t="shared" ca="1" si="1"/>
        <v>-0.48930897486444408</v>
      </c>
      <c r="P48" s="18">
        <f t="shared" ca="1" si="2"/>
        <v>-0.38604577945573287</v>
      </c>
      <c r="Q48" s="18">
        <f t="shared" ca="1" si="3"/>
        <v>-1.3860457794557328</v>
      </c>
      <c r="R48" s="20">
        <f t="shared" ca="1" si="24"/>
        <v>-0.89673680459128868</v>
      </c>
      <c r="S48" s="30">
        <f t="shared" ref="S48:V67" ca="1" si="41">$AU48+$AV48*S$7</f>
        <v>-0.28278258404702167</v>
      </c>
      <c r="T48" s="29">
        <f t="shared" ca="1" si="41"/>
        <v>-0.38604577945573287</v>
      </c>
      <c r="U48" s="29">
        <f t="shared" ca="1" si="41"/>
        <v>-0.48930897486444408</v>
      </c>
      <c r="V48" s="31">
        <f t="shared" ca="1" si="41"/>
        <v>-0.59257217027315523</v>
      </c>
      <c r="X48" s="76">
        <f t="shared" ca="1" si="5"/>
        <v>0</v>
      </c>
      <c r="Y48" s="78">
        <f t="shared" ca="1" si="25"/>
        <v>-0.89673680459128868</v>
      </c>
      <c r="Z48" s="78">
        <f t="shared" ca="1" si="26"/>
        <v>0.89673680459128868</v>
      </c>
      <c r="AA48" s="35">
        <f t="shared" ca="1" si="40"/>
        <v>2.4624664420575575E-2</v>
      </c>
      <c r="AB48" s="18">
        <f t="shared" ca="1" si="40"/>
        <v>0.2234773166980473</v>
      </c>
      <c r="AC48" s="18">
        <f t="shared" ca="1" si="40"/>
        <v>0.42232996897551905</v>
      </c>
      <c r="AD48" s="18">
        <f t="shared" ca="1" si="40"/>
        <v>0.62118262125299073</v>
      </c>
      <c r="AE48" s="20">
        <f t="shared" ca="1" si="40"/>
        <v>0.82003527353046246</v>
      </c>
      <c r="AF48" s="42">
        <f t="shared" ca="1" si="7"/>
        <v>0.50615585504570004</v>
      </c>
      <c r="AG48" s="25">
        <f t="shared" ca="1" si="8"/>
        <v>0.55563796523259312</v>
      </c>
      <c r="AH48" s="25">
        <f t="shared" ca="1" si="9"/>
        <v>0.60404065632646453</v>
      </c>
      <c r="AI48" s="25">
        <f t="shared" ca="1" si="10"/>
        <v>0.65048746950875003</v>
      </c>
      <c r="AJ48" s="43">
        <f t="shared" ca="1" si="11"/>
        <v>0.69424382764820103</v>
      </c>
      <c r="AM48" s="30">
        <f>1</f>
        <v>1</v>
      </c>
      <c r="AN48" s="29">
        <f t="shared" ca="1" si="28"/>
        <v>2</v>
      </c>
      <c r="AO48" s="60">
        <f t="shared" ca="1" si="12"/>
        <v>-0.39595934367353547</v>
      </c>
      <c r="AP48" s="31">
        <f t="shared" ca="1" si="13"/>
        <v>-0.79191868734707094</v>
      </c>
      <c r="AQ48" s="35">
        <f t="shared" ca="1" si="14"/>
        <v>-8.9673680459128862E-3</v>
      </c>
      <c r="AR48" s="18">
        <f t="shared" ca="1" si="15"/>
        <v>-1.7934736091825772E-2</v>
      </c>
      <c r="AS48" s="62">
        <f t="shared" ca="1" si="16"/>
        <v>3.5507131659387008E-3</v>
      </c>
      <c r="AT48" s="20">
        <f t="shared" ca="1" si="17"/>
        <v>7.1014263318774015E-3</v>
      </c>
      <c r="AU48" s="30">
        <f t="shared" ca="1" si="36"/>
        <v>-0.28278258404702167</v>
      </c>
      <c r="AV48" s="29">
        <f t="shared" ca="1" si="29"/>
        <v>-0.10326319540871121</v>
      </c>
      <c r="AW48" s="60">
        <f t="shared" ca="1" si="30"/>
        <v>2.4624664420575575E-2</v>
      </c>
      <c r="AX48" s="31">
        <f t="shared" ca="1" si="31"/>
        <v>0.19885265227747173</v>
      </c>
    </row>
    <row r="49" spans="2:50" x14ac:dyDescent="0.7">
      <c r="B49" s="14">
        <f t="shared" si="32"/>
        <v>41</v>
      </c>
      <c r="C49" s="7">
        <f t="shared" ca="1" si="33"/>
        <v>15</v>
      </c>
      <c r="D49" s="8">
        <f t="shared" ca="1" si="34"/>
        <v>1</v>
      </c>
      <c r="E49" s="7">
        <f t="shared" ca="1" si="35"/>
        <v>1</v>
      </c>
      <c r="F49" s="11">
        <f t="shared" ca="1" si="18"/>
        <v>1</v>
      </c>
      <c r="G49" s="11">
        <f t="shared" ca="1" si="19"/>
        <v>-1</v>
      </c>
      <c r="H49" s="7">
        <f t="shared" ca="1" si="20"/>
        <v>2</v>
      </c>
      <c r="I49" s="8" t="b">
        <f t="shared" ca="1" si="37"/>
        <v>0</v>
      </c>
      <c r="K49" s="83">
        <f t="shared" ca="1" si="22"/>
        <v>1</v>
      </c>
      <c r="L49" s="54">
        <f t="shared" ca="1" si="0"/>
        <v>0.55826644286685478</v>
      </c>
      <c r="M49" s="8">
        <f t="shared" ca="1" si="23"/>
        <v>1</v>
      </c>
      <c r="O49" s="35">
        <f t="shared" ca="1" si="1"/>
        <v>-0.41294788359347151</v>
      </c>
      <c r="P49" s="18">
        <f t="shared" ca="1" si="2"/>
        <v>-0.53414581509400849</v>
      </c>
      <c r="Q49" s="18">
        <f t="shared" ca="1" si="3"/>
        <v>-1.5341458150940084</v>
      </c>
      <c r="R49" s="20">
        <f t="shared" ca="1" si="24"/>
        <v>-1.1211979315005369</v>
      </c>
      <c r="S49" s="30">
        <f t="shared" ca="1" si="41"/>
        <v>-0.29174995209293453</v>
      </c>
      <c r="T49" s="29">
        <f t="shared" ca="1" si="41"/>
        <v>-0.41294788359347151</v>
      </c>
      <c r="U49" s="29">
        <f t="shared" ca="1" si="41"/>
        <v>-0.53414581509400849</v>
      </c>
      <c r="V49" s="31">
        <f t="shared" ca="1" si="41"/>
        <v>-0.65534374659454553</v>
      </c>
      <c r="X49" s="76">
        <f t="shared" ca="1" si="5"/>
        <v>1</v>
      </c>
      <c r="Y49" s="78">
        <f t="shared" ca="1" si="25"/>
        <v>-1.1211979315005369</v>
      </c>
      <c r="Z49" s="78">
        <f t="shared" ca="1" si="26"/>
        <v>-1.1211979315005369</v>
      </c>
      <c r="AA49" s="35">
        <f t="shared" ca="1" si="40"/>
        <v>2.8175377586514276E-2</v>
      </c>
      <c r="AB49" s="18">
        <f t="shared" ca="1" si="40"/>
        <v>0.23412945619586342</v>
      </c>
      <c r="AC49" s="18">
        <f t="shared" ca="1" si="40"/>
        <v>0.44008353480521256</v>
      </c>
      <c r="AD49" s="18">
        <f t="shared" ca="1" si="40"/>
        <v>0.64603761341456167</v>
      </c>
      <c r="AE49" s="20">
        <f t="shared" ca="1" si="40"/>
        <v>0.85199169202391078</v>
      </c>
      <c r="AF49" s="42">
        <f t="shared" ca="1" si="7"/>
        <v>0.50704337845284486</v>
      </c>
      <c r="AG49" s="25">
        <f t="shared" ca="1" si="8"/>
        <v>0.55826644286685478</v>
      </c>
      <c r="AH49" s="25">
        <f t="shared" ca="1" si="9"/>
        <v>0.60827893523840293</v>
      </c>
      <c r="AI49" s="25">
        <f t="shared" ca="1" si="10"/>
        <v>0.65611699322141204</v>
      </c>
      <c r="AJ49" s="43">
        <f t="shared" ca="1" si="11"/>
        <v>0.70098477835888828</v>
      </c>
      <c r="AM49" s="30">
        <f>1</f>
        <v>1</v>
      </c>
      <c r="AN49" s="29">
        <f t="shared" ca="1" si="28"/>
        <v>1</v>
      </c>
      <c r="AO49" s="60">
        <f t="shared" ca="1" si="12"/>
        <v>0.44173355713314522</v>
      </c>
      <c r="AP49" s="31">
        <f t="shared" ca="1" si="13"/>
        <v>0.44173355713314522</v>
      </c>
      <c r="AQ49" s="35">
        <f t="shared" ca="1" si="14"/>
        <v>-1.1211979315005369E-2</v>
      </c>
      <c r="AR49" s="18">
        <f t="shared" ca="1" si="15"/>
        <v>-1.1211979315005369E-2</v>
      </c>
      <c r="AS49" s="62">
        <f t="shared" ca="1" si="16"/>
        <v>-4.9527075053205664E-3</v>
      </c>
      <c r="AT49" s="20">
        <f t="shared" ca="1" si="17"/>
        <v>-4.9527075053205664E-3</v>
      </c>
      <c r="AU49" s="30">
        <f t="shared" ca="1" si="36"/>
        <v>-0.29174995209293453</v>
      </c>
      <c r="AV49" s="29">
        <f t="shared" ca="1" si="29"/>
        <v>-0.12119793150053698</v>
      </c>
      <c r="AW49" s="60">
        <f t="shared" ca="1" si="30"/>
        <v>2.8175377586514276E-2</v>
      </c>
      <c r="AX49" s="31">
        <f t="shared" ca="1" si="31"/>
        <v>0.20595407860934914</v>
      </c>
    </row>
    <row r="50" spans="2:50" x14ac:dyDescent="0.7">
      <c r="B50" s="14">
        <f t="shared" si="32"/>
        <v>42</v>
      </c>
      <c r="C50" s="7">
        <f t="shared" ca="1" si="33"/>
        <v>16</v>
      </c>
      <c r="D50" s="8">
        <f t="shared" ca="1" si="34"/>
        <v>1</v>
      </c>
      <c r="E50" s="7">
        <f t="shared" ca="1" si="35"/>
        <v>2</v>
      </c>
      <c r="F50" s="11">
        <f t="shared" ca="1" si="18"/>
        <v>1</v>
      </c>
      <c r="G50" s="11">
        <f t="shared" ca="1" si="19"/>
        <v>-1</v>
      </c>
      <c r="H50" s="7">
        <f t="shared" ca="1" si="20"/>
        <v>3</v>
      </c>
      <c r="I50" s="8" t="b">
        <f t="shared" ca="1" si="37"/>
        <v>0</v>
      </c>
      <c r="K50" s="83">
        <f t="shared" ca="1" si="22"/>
        <v>1</v>
      </c>
      <c r="L50" s="54">
        <f t="shared" ca="1" si="0"/>
        <v>0.60473296651203057</v>
      </c>
      <c r="M50" s="8">
        <f t="shared" ca="1" si="23"/>
        <v>1</v>
      </c>
      <c r="O50" s="35">
        <f t="shared" ca="1" si="1"/>
        <v>-0.56778175303902456</v>
      </c>
      <c r="P50" s="18">
        <f t="shared" ca="1" si="2"/>
        <v>-0.70019166385456699</v>
      </c>
      <c r="Q50" s="18">
        <f t="shared" ca="1" si="3"/>
        <v>-1.7001916638545671</v>
      </c>
      <c r="R50" s="20">
        <f t="shared" ca="1" si="24"/>
        <v>-1.1324099108155425</v>
      </c>
      <c r="S50" s="30">
        <f t="shared" ca="1" si="41"/>
        <v>-0.30296193140793992</v>
      </c>
      <c r="T50" s="29">
        <f t="shared" ca="1" si="41"/>
        <v>-0.43537184222348224</v>
      </c>
      <c r="U50" s="29">
        <f t="shared" ca="1" si="41"/>
        <v>-0.56778175303902456</v>
      </c>
      <c r="V50" s="31">
        <f t="shared" ca="1" si="41"/>
        <v>-0.70019166385456699</v>
      </c>
      <c r="X50" s="76">
        <f t="shared" ca="1" si="5"/>
        <v>1</v>
      </c>
      <c r="Y50" s="78">
        <f t="shared" ca="1" si="25"/>
        <v>-1.1324099108155425</v>
      </c>
      <c r="Z50" s="78">
        <f t="shared" ca="1" si="26"/>
        <v>-1.1324099108155425</v>
      </c>
      <c r="AA50" s="35">
        <f t="shared" ca="1" si="40"/>
        <v>2.3222670081193709E-2</v>
      </c>
      <c r="AB50" s="18">
        <f t="shared" ca="1" si="40"/>
        <v>0.22422404118522229</v>
      </c>
      <c r="AC50" s="18">
        <f t="shared" ca="1" si="40"/>
        <v>0.42522541228925087</v>
      </c>
      <c r="AD50" s="18">
        <f t="shared" ca="1" si="40"/>
        <v>0.62622678339327942</v>
      </c>
      <c r="AE50" s="20">
        <f t="shared" ca="1" si="40"/>
        <v>0.82722815449730802</v>
      </c>
      <c r="AF50" s="42">
        <f t="shared" ca="1" si="7"/>
        <v>0.50580540662166817</v>
      </c>
      <c r="AG50" s="25">
        <f t="shared" ca="1" si="8"/>
        <v>0.55582232713851887</v>
      </c>
      <c r="AH50" s="25">
        <f t="shared" ca="1" si="9"/>
        <v>0.60473296651203057</v>
      </c>
      <c r="AI50" s="25">
        <f t="shared" ca="1" si="10"/>
        <v>0.65163340524418223</v>
      </c>
      <c r="AJ50" s="43">
        <f t="shared" ca="1" si="11"/>
        <v>0.6957685188801388</v>
      </c>
      <c r="AM50" s="30">
        <f>1</f>
        <v>1</v>
      </c>
      <c r="AN50" s="29">
        <f t="shared" ca="1" si="28"/>
        <v>2</v>
      </c>
      <c r="AO50" s="60">
        <f t="shared" ca="1" si="12"/>
        <v>0.39526703348796943</v>
      </c>
      <c r="AP50" s="31">
        <f t="shared" ca="1" si="13"/>
        <v>0.79053406697593886</v>
      </c>
      <c r="AQ50" s="35">
        <f t="shared" ca="1" si="14"/>
        <v>-1.1324099108155426E-2</v>
      </c>
      <c r="AR50" s="18">
        <f t="shared" ca="1" si="15"/>
        <v>-2.2648198216310853E-2</v>
      </c>
      <c r="AS50" s="62">
        <f t="shared" ca="1" si="16"/>
        <v>-4.4760430614043554E-3</v>
      </c>
      <c r="AT50" s="20">
        <f t="shared" ca="1" si="17"/>
        <v>-8.9520861228087108E-3</v>
      </c>
      <c r="AU50" s="30">
        <f t="shared" ca="1" si="36"/>
        <v>-0.30296193140793992</v>
      </c>
      <c r="AV50" s="29">
        <f t="shared" ca="1" si="29"/>
        <v>-0.13240991081554235</v>
      </c>
      <c r="AW50" s="60">
        <f t="shared" ca="1" si="30"/>
        <v>2.3222670081193709E-2</v>
      </c>
      <c r="AX50" s="31">
        <f t="shared" ca="1" si="31"/>
        <v>0.20100137110402858</v>
      </c>
    </row>
    <row r="51" spans="2:50" x14ac:dyDescent="0.7">
      <c r="B51" s="14">
        <f t="shared" si="32"/>
        <v>43</v>
      </c>
      <c r="C51" s="7">
        <f t="shared" ca="1" si="33"/>
        <v>17</v>
      </c>
      <c r="D51" s="8">
        <f t="shared" ca="1" si="34"/>
        <v>1</v>
      </c>
      <c r="E51" s="7">
        <f t="shared" ca="1" si="35"/>
        <v>3</v>
      </c>
      <c r="F51" s="11">
        <f t="shared" ca="1" si="18"/>
        <v>0</v>
      </c>
      <c r="G51" s="11">
        <f t="shared" ca="1" si="19"/>
        <v>-1</v>
      </c>
      <c r="H51" s="7">
        <f t="shared" ca="1" si="20"/>
        <v>2</v>
      </c>
      <c r="I51" s="8" t="b">
        <f t="shared" ca="1" si="37"/>
        <v>0</v>
      </c>
      <c r="K51" s="83">
        <f t="shared" ca="1" si="22"/>
        <v>1</v>
      </c>
      <c r="L51" s="54">
        <f t="shared" ca="1" si="0"/>
        <v>0.64448737742384909</v>
      </c>
      <c r="M51" s="8">
        <f t="shared" ca="1" si="23"/>
        <v>0</v>
      </c>
      <c r="O51" s="35">
        <f t="shared" ca="1" si="1"/>
        <v>-0.77946035761165489</v>
      </c>
      <c r="P51" s="18">
        <f t="shared" ca="1" si="2"/>
        <v>-0.62440224857980176</v>
      </c>
      <c r="Q51" s="18">
        <f t="shared" ca="1" si="3"/>
        <v>-1.6244022485798018</v>
      </c>
      <c r="R51" s="20">
        <f t="shared" ca="1" si="24"/>
        <v>-0.84494189096814687</v>
      </c>
      <c r="S51" s="30">
        <f t="shared" ca="1" si="41"/>
        <v>-0.31428603051609533</v>
      </c>
      <c r="T51" s="29">
        <f t="shared" ca="1" si="41"/>
        <v>-0.46934413954794851</v>
      </c>
      <c r="U51" s="29">
        <f t="shared" ca="1" si="41"/>
        <v>-0.62440224857980176</v>
      </c>
      <c r="V51" s="31">
        <f t="shared" ca="1" si="41"/>
        <v>-0.77946035761165489</v>
      </c>
      <c r="X51" s="76">
        <f t="shared" ca="1" si="5"/>
        <v>0</v>
      </c>
      <c r="Y51" s="78">
        <f t="shared" ca="1" si="25"/>
        <v>-0.84494189096814687</v>
      </c>
      <c r="Z51" s="78">
        <f t="shared" ca="1" si="26"/>
        <v>0.84494189096814687</v>
      </c>
      <c r="AA51" s="35">
        <f t="shared" ca="1" si="40"/>
        <v>1.8746627019789353E-2</v>
      </c>
      <c r="AB51" s="18">
        <f t="shared" ca="1" si="40"/>
        <v>0.21079591200100922</v>
      </c>
      <c r="AC51" s="18">
        <f t="shared" ca="1" si="40"/>
        <v>0.40284519698222909</v>
      </c>
      <c r="AD51" s="18">
        <f t="shared" ca="1" si="40"/>
        <v>0.59489448196344896</v>
      </c>
      <c r="AE51" s="20">
        <f t="shared" ca="1" si="40"/>
        <v>0.78694376694466883</v>
      </c>
      <c r="AF51" s="42">
        <f t="shared" ca="1" si="7"/>
        <v>0.50468651950476928</v>
      </c>
      <c r="AG51" s="25">
        <f t="shared" ca="1" si="8"/>
        <v>0.55250470166256571</v>
      </c>
      <c r="AH51" s="25">
        <f t="shared" ca="1" si="9"/>
        <v>0.59937105691202808</v>
      </c>
      <c r="AI51" s="25">
        <f t="shared" ca="1" si="10"/>
        <v>0.64448737742384909</v>
      </c>
      <c r="AJ51" s="43">
        <f t="shared" ca="1" si="11"/>
        <v>0.68717472166226667</v>
      </c>
      <c r="AM51" s="30">
        <f>1</f>
        <v>1</v>
      </c>
      <c r="AN51" s="29">
        <f t="shared" ca="1" si="28"/>
        <v>3</v>
      </c>
      <c r="AO51" s="60">
        <f t="shared" ca="1" si="12"/>
        <v>-0.35551262257615091</v>
      </c>
      <c r="AP51" s="31">
        <f t="shared" ca="1" si="13"/>
        <v>-1.0665378677284527</v>
      </c>
      <c r="AQ51" s="35">
        <f t="shared" ca="1" si="14"/>
        <v>-8.4494189096814692E-3</v>
      </c>
      <c r="AR51" s="18">
        <f t="shared" ca="1" si="15"/>
        <v>-2.5348256729044408E-2</v>
      </c>
      <c r="AS51" s="62">
        <f t="shared" ca="1" si="16"/>
        <v>3.0038750758253807E-3</v>
      </c>
      <c r="AT51" s="20">
        <f t="shared" ca="1" si="17"/>
        <v>9.0116252274761426E-3</v>
      </c>
      <c r="AU51" s="30">
        <f t="shared" ca="1" si="36"/>
        <v>-0.31428603051609533</v>
      </c>
      <c r="AV51" s="29">
        <f t="shared" ca="1" si="29"/>
        <v>-0.15505810903185319</v>
      </c>
      <c r="AW51" s="60">
        <f t="shared" ca="1" si="30"/>
        <v>1.8746627019789353E-2</v>
      </c>
      <c r="AX51" s="31">
        <f t="shared" ca="1" si="31"/>
        <v>0.19204928498121987</v>
      </c>
    </row>
    <row r="52" spans="2:50" x14ac:dyDescent="0.7">
      <c r="B52" s="14">
        <f t="shared" si="32"/>
        <v>44</v>
      </c>
      <c r="C52" s="7">
        <f t="shared" ca="1" si="33"/>
        <v>18</v>
      </c>
      <c r="D52" s="8">
        <f t="shared" ca="1" si="34"/>
        <v>1</v>
      </c>
      <c r="E52" s="7">
        <f t="shared" ca="1" si="35"/>
        <v>2</v>
      </c>
      <c r="F52" s="11">
        <f t="shared" ca="1" si="18"/>
        <v>1</v>
      </c>
      <c r="G52" s="11">
        <f t="shared" ca="1" si="19"/>
        <v>-1</v>
      </c>
      <c r="H52" s="7">
        <f t="shared" ca="1" si="20"/>
        <v>3</v>
      </c>
      <c r="I52" s="8" t="b">
        <f t="shared" ca="1" si="37"/>
        <v>0</v>
      </c>
      <c r="K52" s="83">
        <f t="shared" ca="1" si="22"/>
        <v>1</v>
      </c>
      <c r="L52" s="54">
        <f t="shared" ca="1" si="0"/>
        <v>0.60440949031051372</v>
      </c>
      <c r="M52" s="8">
        <f t="shared" ca="1" si="23"/>
        <v>1</v>
      </c>
      <c r="O52" s="35">
        <f t="shared" ca="1" si="1"/>
        <v>-0.68354818094757197</v>
      </c>
      <c r="P52" s="18">
        <f t="shared" ca="1" si="2"/>
        <v>-0.8639545467084695</v>
      </c>
      <c r="Q52" s="18">
        <f t="shared" ca="1" si="3"/>
        <v>-1.8639545467084695</v>
      </c>
      <c r="R52" s="20">
        <f t="shared" ca="1" si="24"/>
        <v>-1.1804063657608976</v>
      </c>
      <c r="S52" s="30">
        <f t="shared" ca="1" si="41"/>
        <v>-0.32273544942577681</v>
      </c>
      <c r="T52" s="29">
        <f t="shared" ca="1" si="41"/>
        <v>-0.50314181518667445</v>
      </c>
      <c r="U52" s="29">
        <f t="shared" ca="1" si="41"/>
        <v>-0.68354818094757197</v>
      </c>
      <c r="V52" s="31">
        <f t="shared" ca="1" si="41"/>
        <v>-0.8639545467084695</v>
      </c>
      <c r="X52" s="76">
        <f t="shared" ca="1" si="5"/>
        <v>1</v>
      </c>
      <c r="Y52" s="78">
        <f t="shared" ca="1" si="25"/>
        <v>-1.1804063657608976</v>
      </c>
      <c r="Z52" s="78">
        <f t="shared" ca="1" si="26"/>
        <v>-1.1804063657608976</v>
      </c>
      <c r="AA52" s="35">
        <f t="shared" ca="1" si="40"/>
        <v>2.1750502095614733E-2</v>
      </c>
      <c r="AB52" s="18">
        <f t="shared" ca="1" si="40"/>
        <v>0.22281141230431076</v>
      </c>
      <c r="AC52" s="18">
        <f t="shared" ca="1" si="40"/>
        <v>0.42387232251300677</v>
      </c>
      <c r="AD52" s="18">
        <f t="shared" ca="1" si="40"/>
        <v>0.62493323272170276</v>
      </c>
      <c r="AE52" s="20">
        <f t="shared" ca="1" si="40"/>
        <v>0.82599414293039874</v>
      </c>
      <c r="AF52" s="42">
        <f t="shared" ca="1" si="7"/>
        <v>0.50543741116275398</v>
      </c>
      <c r="AG52" s="25">
        <f t="shared" ca="1" si="8"/>
        <v>0.55547354441095231</v>
      </c>
      <c r="AH52" s="25">
        <f t="shared" ca="1" si="9"/>
        <v>0.60440949031051372</v>
      </c>
      <c r="AI52" s="25">
        <f t="shared" ca="1" si="10"/>
        <v>0.65133970221777204</v>
      </c>
      <c r="AJ52" s="43">
        <f t="shared" ca="1" si="11"/>
        <v>0.69550724678282039</v>
      </c>
      <c r="AM52" s="30">
        <f>1</f>
        <v>1</v>
      </c>
      <c r="AN52" s="29">
        <f t="shared" ca="1" si="28"/>
        <v>2</v>
      </c>
      <c r="AO52" s="60">
        <f t="shared" ca="1" si="12"/>
        <v>0.39559050968948628</v>
      </c>
      <c r="AP52" s="31">
        <f t="shared" ca="1" si="13"/>
        <v>0.79118101937897256</v>
      </c>
      <c r="AQ52" s="35">
        <f t="shared" ca="1" si="14"/>
        <v>-1.1804063657608976E-2</v>
      </c>
      <c r="AR52" s="18">
        <f t="shared" ca="1" si="15"/>
        <v>-2.3608127315217952E-2</v>
      </c>
      <c r="AS52" s="62">
        <f t="shared" ca="1" si="16"/>
        <v>-4.6695755587206761E-3</v>
      </c>
      <c r="AT52" s="20">
        <f t="shared" ca="1" si="17"/>
        <v>-9.3391511174413522E-3</v>
      </c>
      <c r="AU52" s="30">
        <f t="shared" ca="1" si="36"/>
        <v>-0.32273544942577681</v>
      </c>
      <c r="AV52" s="29">
        <f t="shared" ca="1" si="29"/>
        <v>-0.18040636576089758</v>
      </c>
      <c r="AW52" s="60">
        <f t="shared" ca="1" si="30"/>
        <v>2.1750502095614733E-2</v>
      </c>
      <c r="AX52" s="31">
        <f t="shared" ca="1" si="31"/>
        <v>0.20106091020869601</v>
      </c>
    </row>
    <row r="53" spans="2:50" x14ac:dyDescent="0.7">
      <c r="B53" s="14">
        <f t="shared" si="32"/>
        <v>45</v>
      </c>
      <c r="C53" s="7">
        <f t="shared" ca="1" si="33"/>
        <v>19</v>
      </c>
      <c r="D53" s="8">
        <f t="shared" ca="1" si="34"/>
        <v>1</v>
      </c>
      <c r="E53" s="7">
        <f t="shared" ca="1" si="35"/>
        <v>3</v>
      </c>
      <c r="F53" s="11">
        <f t="shared" ca="1" si="18"/>
        <v>1</v>
      </c>
      <c r="G53" s="11">
        <f t="shared" ca="1" si="19"/>
        <v>10</v>
      </c>
      <c r="H53" s="7">
        <f t="shared" ca="1" si="20"/>
        <v>4</v>
      </c>
      <c r="I53" s="8" t="b">
        <f t="shared" ca="1" si="37"/>
        <v>1</v>
      </c>
      <c r="K53" s="83">
        <f t="shared" ca="1" si="22"/>
        <v>1</v>
      </c>
      <c r="L53" s="54">
        <f t="shared" ca="1" si="0"/>
        <v>0.64388036302035301</v>
      </c>
      <c r="M53" s="8">
        <f t="shared" ca="1" si="23"/>
        <v>1</v>
      </c>
      <c r="O53" s="35">
        <f t="shared" ca="1" si="1"/>
        <v>-0.94658299231173237</v>
      </c>
      <c r="P53" s="18">
        <f t="shared" ca="1" si="2"/>
        <v>-1.150597485387848</v>
      </c>
      <c r="Q53" s="18">
        <f t="shared" ca="1" si="3"/>
        <v>10</v>
      </c>
      <c r="R53" s="20">
        <f t="shared" ca="1" si="24"/>
        <v>10.946582992311733</v>
      </c>
      <c r="S53" s="30">
        <f t="shared" ca="1" si="41"/>
        <v>-0.33453951308338581</v>
      </c>
      <c r="T53" s="29">
        <f t="shared" ca="1" si="41"/>
        <v>-0.53855400615950133</v>
      </c>
      <c r="U53" s="29">
        <f t="shared" ca="1" si="41"/>
        <v>-0.74256849923561685</v>
      </c>
      <c r="V53" s="31">
        <f t="shared" ca="1" si="41"/>
        <v>-0.94658299231173237</v>
      </c>
      <c r="X53" s="76">
        <f t="shared" ca="1" si="5"/>
        <v>1</v>
      </c>
      <c r="Y53" s="78">
        <f t="shared" ca="1" si="25"/>
        <v>10.946582992311733</v>
      </c>
      <c r="Z53" s="78">
        <f t="shared" ca="1" si="26"/>
        <v>10.946582992311733</v>
      </c>
      <c r="AA53" s="35">
        <f t="shared" ca="1" si="40"/>
        <v>1.7080926536894057E-2</v>
      </c>
      <c r="AB53" s="18">
        <f t="shared" ca="1" si="40"/>
        <v>0.20880268562814872</v>
      </c>
      <c r="AC53" s="18">
        <f t="shared" ca="1" si="40"/>
        <v>0.40052444471940341</v>
      </c>
      <c r="AD53" s="18">
        <f t="shared" ca="1" si="40"/>
        <v>0.59224620381065807</v>
      </c>
      <c r="AE53" s="20">
        <f t="shared" ca="1" si="40"/>
        <v>0.78396796290191273</v>
      </c>
      <c r="AF53" s="42">
        <f t="shared" ca="1" si="7"/>
        <v>0.50427012781438085</v>
      </c>
      <c r="AG53" s="25">
        <f t="shared" ca="1" si="8"/>
        <v>0.55201183846678215</v>
      </c>
      <c r="AH53" s="25">
        <f t="shared" ca="1" si="9"/>
        <v>0.59881365706782175</v>
      </c>
      <c r="AI53" s="25">
        <f t="shared" ca="1" si="10"/>
        <v>0.64388036302035301</v>
      </c>
      <c r="AJ53" s="43">
        <f t="shared" ca="1" si="11"/>
        <v>0.6865346700571866</v>
      </c>
      <c r="AM53" s="30">
        <f>1</f>
        <v>1</v>
      </c>
      <c r="AN53" s="29">
        <f t="shared" ca="1" si="28"/>
        <v>3</v>
      </c>
      <c r="AO53" s="60">
        <f t="shared" ca="1" si="12"/>
        <v>0.35611963697964699</v>
      </c>
      <c r="AP53" s="31">
        <f t="shared" ca="1" si="13"/>
        <v>1.0683589109389411</v>
      </c>
      <c r="AQ53" s="35">
        <f t="shared" ca="1" si="14"/>
        <v>0.10946582992311733</v>
      </c>
      <c r="AR53" s="18">
        <f t="shared" ca="1" si="15"/>
        <v>0.32839748976935201</v>
      </c>
      <c r="AS53" s="62">
        <f t="shared" ca="1" si="16"/>
        <v>3.8982931613896321E-2</v>
      </c>
      <c r="AT53" s="20">
        <f t="shared" ca="1" si="17"/>
        <v>0.11694879484168898</v>
      </c>
      <c r="AU53" s="30">
        <f t="shared" ca="1" si="36"/>
        <v>-0.33453951308338581</v>
      </c>
      <c r="AV53" s="29">
        <f t="shared" ca="1" si="29"/>
        <v>-0.20401449307611552</v>
      </c>
      <c r="AW53" s="60">
        <f t="shared" ca="1" si="30"/>
        <v>1.7080926536894057E-2</v>
      </c>
      <c r="AX53" s="31">
        <f t="shared" ca="1" si="31"/>
        <v>0.19172175909125466</v>
      </c>
    </row>
    <row r="54" spans="2:50" x14ac:dyDescent="0.7">
      <c r="B54" s="14">
        <f t="shared" si="32"/>
        <v>46</v>
      </c>
      <c r="C54" s="7">
        <f t="shared" ca="1" si="33"/>
        <v>0</v>
      </c>
      <c r="D54" s="8">
        <f t="shared" ca="1" si="34"/>
        <v>2</v>
      </c>
      <c r="E54" s="7">
        <f t="shared" ca="1" si="35"/>
        <v>0</v>
      </c>
      <c r="F54" s="11">
        <f t="shared" ca="1" si="18"/>
        <v>1</v>
      </c>
      <c r="G54" s="11">
        <f t="shared" ca="1" si="19"/>
        <v>-1</v>
      </c>
      <c r="H54" s="7">
        <f t="shared" ca="1" si="20"/>
        <v>1</v>
      </c>
      <c r="I54" s="8" t="b">
        <f t="shared" ca="1" si="37"/>
        <v>0</v>
      </c>
      <c r="K54" s="83">
        <f t="shared" ca="1" si="22"/>
        <v>1</v>
      </c>
      <c r="L54" s="54">
        <f t="shared" ca="1" si="0"/>
        <v>0.51401229449410313</v>
      </c>
      <c r="M54" s="8">
        <f t="shared" ca="1" si="23"/>
        <v>1</v>
      </c>
      <c r="O54" s="35">
        <f t="shared" ca="1" si="1"/>
        <v>-0.22507368316026849</v>
      </c>
      <c r="P54" s="18">
        <f t="shared" ca="1" si="2"/>
        <v>-0.100690686467032</v>
      </c>
      <c r="Q54" s="18">
        <f t="shared" ca="1" si="3"/>
        <v>-1.1006906864670321</v>
      </c>
      <c r="R54" s="20">
        <f t="shared" ca="1" si="24"/>
        <v>-0.87561700330676362</v>
      </c>
      <c r="S54" s="30">
        <f t="shared" ca="1" si="41"/>
        <v>-0.22507368316026849</v>
      </c>
      <c r="T54" s="29">
        <f t="shared" ca="1" si="41"/>
        <v>-0.100690686467032</v>
      </c>
      <c r="U54" s="29">
        <f t="shared" ca="1" si="41"/>
        <v>2.3692310226204494E-2</v>
      </c>
      <c r="V54" s="31">
        <f t="shared" ca="1" si="41"/>
        <v>0.14807530691944099</v>
      </c>
      <c r="X54" s="76">
        <f t="shared" ca="1" si="5"/>
        <v>1</v>
      </c>
      <c r="Y54" s="78">
        <f t="shared" ca="1" si="25"/>
        <v>-0.87561700330676362</v>
      </c>
      <c r="Z54" s="78">
        <f t="shared" ca="1" si="26"/>
        <v>-0.87561700330676362</v>
      </c>
      <c r="AA54" s="35">
        <f t="shared" ca="1" si="40"/>
        <v>5.6063858150790374E-2</v>
      </c>
      <c r="AB54" s="18">
        <f t="shared" ca="1" si="40"/>
        <v>0.36473441208373403</v>
      </c>
      <c r="AC54" s="18">
        <f t="shared" ca="1" si="40"/>
        <v>0.67340496601667765</v>
      </c>
      <c r="AD54" s="18">
        <f t="shared" ca="1" si="40"/>
        <v>0.98207551994962128</v>
      </c>
      <c r="AE54" s="20">
        <f t="shared" ca="1" si="40"/>
        <v>1.2907460738825649</v>
      </c>
      <c r="AF54" s="42">
        <f t="shared" ca="1" si="7"/>
        <v>0.51401229449410313</v>
      </c>
      <c r="AG54" s="25">
        <f t="shared" ca="1" si="8"/>
        <v>0.59018601665406945</v>
      </c>
      <c r="AH54" s="25">
        <f t="shared" ca="1" si="9"/>
        <v>0.66226516828295778</v>
      </c>
      <c r="AI54" s="25">
        <f t="shared" ca="1" si="10"/>
        <v>0.72751985068711855</v>
      </c>
      <c r="AJ54" s="43">
        <f t="shared" ca="1" si="11"/>
        <v>0.7842734431514965</v>
      </c>
      <c r="AM54" s="30">
        <f>1</f>
        <v>1</v>
      </c>
      <c r="AN54" s="29">
        <f t="shared" ca="1" si="28"/>
        <v>0</v>
      </c>
      <c r="AO54" s="60">
        <f t="shared" ca="1" si="12"/>
        <v>0.48598770550589687</v>
      </c>
      <c r="AP54" s="31">
        <f t="shared" ca="1" si="13"/>
        <v>0</v>
      </c>
      <c r="AQ54" s="35">
        <f t="shared" ca="1" si="14"/>
        <v>-8.7561700330676361E-3</v>
      </c>
      <c r="AR54" s="18">
        <f t="shared" ca="1" si="15"/>
        <v>0</v>
      </c>
      <c r="AS54" s="62">
        <f t="shared" ca="1" si="16"/>
        <v>-4.2553909833900339E-3</v>
      </c>
      <c r="AT54" s="20">
        <f t="shared" ca="1" si="17"/>
        <v>0</v>
      </c>
      <c r="AU54" s="30">
        <f t="shared" ca="1" si="36"/>
        <v>-0.22507368316026849</v>
      </c>
      <c r="AV54" s="29">
        <f t="shared" ca="1" si="29"/>
        <v>0.12438299669323649</v>
      </c>
      <c r="AW54" s="60">
        <f t="shared" ca="1" si="30"/>
        <v>5.6063858150790374E-2</v>
      </c>
      <c r="AX54" s="31">
        <f t="shared" ca="1" si="31"/>
        <v>0.30867055393294363</v>
      </c>
    </row>
    <row r="55" spans="2:50" x14ac:dyDescent="0.7">
      <c r="B55" s="14">
        <f t="shared" si="32"/>
        <v>47</v>
      </c>
      <c r="C55" s="7">
        <f t="shared" ca="1" si="33"/>
        <v>1</v>
      </c>
      <c r="D55" s="8">
        <f t="shared" ca="1" si="34"/>
        <v>2</v>
      </c>
      <c r="E55" s="7">
        <f t="shared" ca="1" si="35"/>
        <v>1</v>
      </c>
      <c r="F55" s="11">
        <f t="shared" ca="1" si="18"/>
        <v>1</v>
      </c>
      <c r="G55" s="11">
        <f t="shared" ca="1" si="19"/>
        <v>-1</v>
      </c>
      <c r="H55" s="7">
        <f t="shared" ca="1" si="20"/>
        <v>2</v>
      </c>
      <c r="I55" s="8" t="b">
        <f t="shared" ca="1" si="37"/>
        <v>0</v>
      </c>
      <c r="K55" s="83">
        <f t="shared" ca="1" si="22"/>
        <v>1</v>
      </c>
      <c r="L55" s="54">
        <f t="shared" ca="1" si="0"/>
        <v>0.5891563866113374</v>
      </c>
      <c r="M55" s="8">
        <f t="shared" ca="1" si="23"/>
        <v>1</v>
      </c>
      <c r="O55" s="35">
        <f t="shared" ca="1" si="1"/>
        <v>-0.10944685650009964</v>
      </c>
      <c r="P55" s="18">
        <f t="shared" ca="1" si="2"/>
        <v>1.4936140193136854E-2</v>
      </c>
      <c r="Q55" s="18">
        <f t="shared" ca="1" si="3"/>
        <v>-0.98506385980686317</v>
      </c>
      <c r="R55" s="20">
        <f t="shared" ca="1" si="24"/>
        <v>-0.87561700330676351</v>
      </c>
      <c r="S55" s="30">
        <f t="shared" ca="1" si="41"/>
        <v>-0.23382985319333613</v>
      </c>
      <c r="T55" s="29">
        <f t="shared" ca="1" si="41"/>
        <v>-0.10944685650009964</v>
      </c>
      <c r="U55" s="29">
        <f t="shared" ca="1" si="41"/>
        <v>1.4936140193136854E-2</v>
      </c>
      <c r="V55" s="31">
        <f t="shared" ca="1" si="41"/>
        <v>0.13931913688637335</v>
      </c>
      <c r="X55" s="76">
        <f t="shared" ca="1" si="5"/>
        <v>1</v>
      </c>
      <c r="Y55" s="78">
        <f t="shared" ca="1" si="25"/>
        <v>-0.87561700330676351</v>
      </c>
      <c r="Z55" s="78">
        <f t="shared" ca="1" si="26"/>
        <v>-0.87561700330676351</v>
      </c>
      <c r="AA55" s="35">
        <f t="shared" ca="1" si="40"/>
        <v>5.1808467167400341E-2</v>
      </c>
      <c r="AB55" s="18">
        <f t="shared" ca="1" si="40"/>
        <v>0.36047902110034397</v>
      </c>
      <c r="AC55" s="18">
        <f t="shared" ca="1" si="40"/>
        <v>0.66914957503328765</v>
      </c>
      <c r="AD55" s="18">
        <f t="shared" ca="1" si="40"/>
        <v>0.97782012896623116</v>
      </c>
      <c r="AE55" s="20">
        <f t="shared" ca="1" si="40"/>
        <v>1.2864906828991749</v>
      </c>
      <c r="AF55" s="42">
        <f t="shared" ca="1" si="7"/>
        <v>0.5129492204858862</v>
      </c>
      <c r="AG55" s="25">
        <f t="shared" ca="1" si="8"/>
        <v>0.5891563866113374</v>
      </c>
      <c r="AH55" s="25">
        <f t="shared" ca="1" si="9"/>
        <v>0.66131270867946357</v>
      </c>
      <c r="AI55" s="25">
        <f t="shared" ca="1" si="10"/>
        <v>0.72667546821246332</v>
      </c>
      <c r="AJ55" s="43">
        <f t="shared" ca="1" si="11"/>
        <v>0.783552608566079</v>
      </c>
      <c r="AM55" s="30">
        <f>1</f>
        <v>1</v>
      </c>
      <c r="AN55" s="29">
        <f t="shared" ca="1" si="28"/>
        <v>1</v>
      </c>
      <c r="AO55" s="60">
        <f t="shared" ca="1" si="12"/>
        <v>0.4108436133886626</v>
      </c>
      <c r="AP55" s="31">
        <f t="shared" ca="1" si="13"/>
        <v>0.4108436133886626</v>
      </c>
      <c r="AQ55" s="35">
        <f t="shared" ca="1" si="14"/>
        <v>-8.7561700330676361E-3</v>
      </c>
      <c r="AR55" s="18">
        <f t="shared" ca="1" si="15"/>
        <v>-8.7561700330676361E-3</v>
      </c>
      <c r="AS55" s="62">
        <f t="shared" ca="1" si="16"/>
        <v>-3.5974165358310327E-3</v>
      </c>
      <c r="AT55" s="20">
        <f t="shared" ca="1" si="17"/>
        <v>-3.5974165358310327E-3</v>
      </c>
      <c r="AU55" s="30">
        <f t="shared" ca="1" si="36"/>
        <v>-0.23382985319333613</v>
      </c>
      <c r="AV55" s="29">
        <f t="shared" ca="1" si="29"/>
        <v>0.12438299669323649</v>
      </c>
      <c r="AW55" s="60">
        <f t="shared" ca="1" si="30"/>
        <v>5.1808467167400341E-2</v>
      </c>
      <c r="AX55" s="31">
        <f t="shared" ca="1" si="31"/>
        <v>0.30867055393294363</v>
      </c>
    </row>
    <row r="56" spans="2:50" x14ac:dyDescent="0.7">
      <c r="B56" s="14">
        <f t="shared" si="32"/>
        <v>48</v>
      </c>
      <c r="C56" s="7">
        <f t="shared" ca="1" si="33"/>
        <v>2</v>
      </c>
      <c r="D56" s="8">
        <f t="shared" ca="1" si="34"/>
        <v>2</v>
      </c>
      <c r="E56" s="7">
        <f t="shared" ca="1" si="35"/>
        <v>2</v>
      </c>
      <c r="F56" s="11">
        <f t="shared" ca="1" si="18"/>
        <v>0</v>
      </c>
      <c r="G56" s="11">
        <f t="shared" ca="1" si="19"/>
        <v>-1</v>
      </c>
      <c r="H56" s="7">
        <f t="shared" ca="1" si="20"/>
        <v>1</v>
      </c>
      <c r="I56" s="8" t="b">
        <f t="shared" ca="1" si="37"/>
        <v>0</v>
      </c>
      <c r="K56" s="83">
        <f t="shared" ca="1" si="22"/>
        <v>1</v>
      </c>
      <c r="L56" s="54">
        <f t="shared" ca="1" si="0"/>
        <v>0.65889128791587359</v>
      </c>
      <c r="M56" s="8">
        <f t="shared" ca="1" si="23"/>
        <v>0</v>
      </c>
      <c r="O56" s="35">
        <f t="shared" ca="1" si="1"/>
        <v>-1.1332369906066064E-2</v>
      </c>
      <c r="P56" s="18">
        <f t="shared" ca="1" si="2"/>
        <v>-0.12695919656623492</v>
      </c>
      <c r="Q56" s="18">
        <f t="shared" ca="1" si="3"/>
        <v>-1.1269591965662349</v>
      </c>
      <c r="R56" s="20">
        <f t="shared" ca="1" si="24"/>
        <v>-1.1156268266601688</v>
      </c>
      <c r="S56" s="30">
        <f t="shared" ca="1" si="41"/>
        <v>-0.24258602322640377</v>
      </c>
      <c r="T56" s="29">
        <f t="shared" ca="1" si="41"/>
        <v>-0.12695919656623492</v>
      </c>
      <c r="U56" s="29">
        <f t="shared" ca="1" si="41"/>
        <v>-1.1332369906066064E-2</v>
      </c>
      <c r="V56" s="31">
        <f t="shared" ca="1" si="41"/>
        <v>0.10429445675410276</v>
      </c>
      <c r="X56" s="76">
        <f t="shared" ca="1" si="5"/>
        <v>0</v>
      </c>
      <c r="Y56" s="78">
        <f t="shared" ca="1" si="25"/>
        <v>-1.1156268266601688</v>
      </c>
      <c r="Z56" s="78">
        <f t="shared" ca="1" si="26"/>
        <v>1.1156268266601688</v>
      </c>
      <c r="AA56" s="35">
        <f t="shared" ca="1" si="40"/>
        <v>4.8211050631569309E-2</v>
      </c>
      <c r="AB56" s="18">
        <f t="shared" ca="1" si="40"/>
        <v>0.35328418802868194</v>
      </c>
      <c r="AC56" s="18">
        <f t="shared" ca="1" si="40"/>
        <v>0.6583573254257945</v>
      </c>
      <c r="AD56" s="18">
        <f t="shared" ca="1" si="40"/>
        <v>0.96343046282290712</v>
      </c>
      <c r="AE56" s="20">
        <f t="shared" ca="1" si="40"/>
        <v>1.2685036002200198</v>
      </c>
      <c r="AF56" s="42">
        <f t="shared" ca="1" si="7"/>
        <v>0.51205042867526573</v>
      </c>
      <c r="AG56" s="25">
        <f t="shared" ca="1" si="8"/>
        <v>0.58741375875540669</v>
      </c>
      <c r="AH56" s="25">
        <f t="shared" ca="1" si="9"/>
        <v>0.65889128791587359</v>
      </c>
      <c r="AI56" s="25">
        <f t="shared" ca="1" si="10"/>
        <v>0.7238081149511385</v>
      </c>
      <c r="AJ56" s="43">
        <f t="shared" ca="1" si="11"/>
        <v>0.78048648133554721</v>
      </c>
      <c r="AM56" s="30">
        <f>1</f>
        <v>1</v>
      </c>
      <c r="AN56" s="29">
        <f t="shared" ca="1" si="28"/>
        <v>2</v>
      </c>
      <c r="AO56" s="60">
        <f t="shared" ca="1" si="12"/>
        <v>-0.34110871208412641</v>
      </c>
      <c r="AP56" s="31">
        <f t="shared" ca="1" si="13"/>
        <v>-0.68221742416825282</v>
      </c>
      <c r="AQ56" s="35">
        <f t="shared" ca="1" si="14"/>
        <v>-1.1156268266601687E-2</v>
      </c>
      <c r="AR56" s="18">
        <f t="shared" ca="1" si="15"/>
        <v>-2.2312536533203375E-2</v>
      </c>
      <c r="AS56" s="62">
        <f t="shared" ca="1" si="16"/>
        <v>3.805500300085511E-3</v>
      </c>
      <c r="AT56" s="20">
        <f t="shared" ca="1" si="17"/>
        <v>7.611000600171022E-3</v>
      </c>
      <c r="AU56" s="30">
        <f t="shared" ca="1" si="36"/>
        <v>-0.24258602322640377</v>
      </c>
      <c r="AV56" s="29">
        <f t="shared" ca="1" si="29"/>
        <v>0.11562682666016885</v>
      </c>
      <c r="AW56" s="60">
        <f t="shared" ca="1" si="30"/>
        <v>4.8211050631569309E-2</v>
      </c>
      <c r="AX56" s="31">
        <f t="shared" ca="1" si="31"/>
        <v>0.30507313739711261</v>
      </c>
    </row>
    <row r="57" spans="2:50" x14ac:dyDescent="0.7">
      <c r="B57" s="14">
        <f t="shared" si="32"/>
        <v>49</v>
      </c>
      <c r="C57" s="7">
        <f t="shared" ca="1" si="33"/>
        <v>3</v>
      </c>
      <c r="D57" s="8">
        <f t="shared" ca="1" si="34"/>
        <v>2</v>
      </c>
      <c r="E57" s="7">
        <f t="shared" ca="1" si="35"/>
        <v>1</v>
      </c>
      <c r="F57" s="11">
        <f t="shared" ca="1" si="18"/>
        <v>1</v>
      </c>
      <c r="G57" s="11">
        <f t="shared" ca="1" si="19"/>
        <v>-1</v>
      </c>
      <c r="H57" s="7">
        <f t="shared" ca="1" si="20"/>
        <v>2</v>
      </c>
      <c r="I57" s="8" t="b">
        <f t="shared" ca="1" si="37"/>
        <v>0</v>
      </c>
      <c r="K57" s="83">
        <f t="shared" ca="1" si="22"/>
        <v>1</v>
      </c>
      <c r="L57" s="54">
        <f t="shared" ca="1" si="0"/>
        <v>0.59017786012843743</v>
      </c>
      <c r="M57" s="8">
        <f t="shared" ca="1" si="23"/>
        <v>1</v>
      </c>
      <c r="O57" s="35">
        <f t="shared" ca="1" si="1"/>
        <v>-0.16042800136604002</v>
      </c>
      <c r="P57" s="18">
        <f t="shared" ca="1" si="2"/>
        <v>-6.7113711239074531E-2</v>
      </c>
      <c r="Q57" s="18">
        <f t="shared" ca="1" si="3"/>
        <v>-1.0671137112390745</v>
      </c>
      <c r="R57" s="20">
        <f t="shared" ca="1" si="24"/>
        <v>-0.90668570987303454</v>
      </c>
      <c r="S57" s="30">
        <f t="shared" ca="1" si="41"/>
        <v>-0.25374229149300548</v>
      </c>
      <c r="T57" s="29">
        <f t="shared" ca="1" si="41"/>
        <v>-0.16042800136604002</v>
      </c>
      <c r="U57" s="29">
        <f t="shared" ca="1" si="41"/>
        <v>-6.7113711239074531E-2</v>
      </c>
      <c r="V57" s="31">
        <f t="shared" ca="1" si="41"/>
        <v>2.6200578887890957E-2</v>
      </c>
      <c r="X57" s="76">
        <f t="shared" ca="1" si="5"/>
        <v>1</v>
      </c>
      <c r="Y57" s="78">
        <f t="shared" ca="1" si="25"/>
        <v>-0.90668570987303454</v>
      </c>
      <c r="Z57" s="78">
        <f t="shared" ca="1" si="26"/>
        <v>-0.90668570987303454</v>
      </c>
      <c r="AA57" s="35">
        <f t="shared" ref="AA57:AE72" ca="1" si="42">$AW57+$AX57*AA$7</f>
        <v>5.2016550931654817E-2</v>
      </c>
      <c r="AB57" s="18">
        <f t="shared" ca="1" si="42"/>
        <v>0.36470068892893842</v>
      </c>
      <c r="AC57" s="18">
        <f t="shared" ca="1" si="42"/>
        <v>0.67738482692622204</v>
      </c>
      <c r="AD57" s="18">
        <f t="shared" ca="1" si="42"/>
        <v>0.99006896492350571</v>
      </c>
      <c r="AE57" s="20">
        <f t="shared" ca="1" si="42"/>
        <v>1.3027531029207893</v>
      </c>
      <c r="AF57" s="42">
        <f t="shared" ca="1" si="7"/>
        <v>0.51300120639471847</v>
      </c>
      <c r="AG57" s="25">
        <f t="shared" ca="1" si="8"/>
        <v>0.59017786012843743</v>
      </c>
      <c r="AH57" s="25">
        <f t="shared" ca="1" si="9"/>
        <v>0.66315476816152286</v>
      </c>
      <c r="AI57" s="25">
        <f t="shared" ca="1" si="10"/>
        <v>0.72910154399777238</v>
      </c>
      <c r="AJ57" s="43">
        <f t="shared" ca="1" si="11"/>
        <v>0.78629796113061046</v>
      </c>
      <c r="AM57" s="30">
        <f>1</f>
        <v>1</v>
      </c>
      <c r="AN57" s="29">
        <f t="shared" ca="1" si="28"/>
        <v>1</v>
      </c>
      <c r="AO57" s="60">
        <f t="shared" ca="1" si="12"/>
        <v>0.40982213987156257</v>
      </c>
      <c r="AP57" s="31">
        <f t="shared" ca="1" si="13"/>
        <v>0.40982213987156257</v>
      </c>
      <c r="AQ57" s="35">
        <f t="shared" ca="1" si="14"/>
        <v>-9.0668570987303462E-3</v>
      </c>
      <c r="AR57" s="18">
        <f t="shared" ca="1" si="15"/>
        <v>-9.0668570987303462E-3</v>
      </c>
      <c r="AS57" s="62">
        <f t="shared" ca="1" si="16"/>
        <v>-3.7157987781113381E-3</v>
      </c>
      <c r="AT57" s="20">
        <f t="shared" ca="1" si="17"/>
        <v>-3.7157987781113381E-3</v>
      </c>
      <c r="AU57" s="30">
        <f t="shared" ca="1" si="36"/>
        <v>-0.25374229149300548</v>
      </c>
      <c r="AV57" s="29">
        <f t="shared" ca="1" si="29"/>
        <v>9.3314290126965474E-2</v>
      </c>
      <c r="AW57" s="60">
        <f t="shared" ca="1" si="30"/>
        <v>5.2016550931654817E-2</v>
      </c>
      <c r="AX57" s="31">
        <f t="shared" ca="1" si="31"/>
        <v>0.31268413799728362</v>
      </c>
    </row>
    <row r="58" spans="2:50" x14ac:dyDescent="0.7">
      <c r="B58" s="14">
        <f t="shared" si="32"/>
        <v>50</v>
      </c>
      <c r="C58" s="7">
        <f t="shared" ca="1" si="33"/>
        <v>4</v>
      </c>
      <c r="D58" s="8">
        <f t="shared" ca="1" si="34"/>
        <v>2</v>
      </c>
      <c r="E58" s="7">
        <f t="shared" ca="1" si="35"/>
        <v>2</v>
      </c>
      <c r="F58" s="11">
        <f t="shared" ca="1" si="18"/>
        <v>0</v>
      </c>
      <c r="G58" s="11">
        <f t="shared" ca="1" si="19"/>
        <v>-1</v>
      </c>
      <c r="H58" s="7">
        <f t="shared" ca="1" si="20"/>
        <v>1</v>
      </c>
      <c r="I58" s="8" t="b">
        <f t="shared" ca="1" si="37"/>
        <v>0</v>
      </c>
      <c r="K58" s="83">
        <f t="shared" ca="1" si="22"/>
        <v>1</v>
      </c>
      <c r="L58" s="54">
        <f t="shared" ca="1" si="0"/>
        <v>0.66066014568949427</v>
      </c>
      <c r="M58" s="8">
        <f t="shared" ca="1" si="23"/>
        <v>0</v>
      </c>
      <c r="O58" s="35">
        <f t="shared" ca="1" si="1"/>
        <v>-9.4314282535265553E-2</v>
      </c>
      <c r="P58" s="18">
        <f t="shared" ca="1" si="2"/>
        <v>-0.1785617155635007</v>
      </c>
      <c r="Q58" s="18">
        <f t="shared" ca="1" si="3"/>
        <v>-1.1785617155635006</v>
      </c>
      <c r="R58" s="20">
        <f t="shared" ca="1" si="24"/>
        <v>-1.084247433028235</v>
      </c>
      <c r="S58" s="30">
        <f t="shared" ca="1" si="41"/>
        <v>-0.26280914859173582</v>
      </c>
      <c r="T58" s="29">
        <f t="shared" ca="1" si="41"/>
        <v>-0.1785617155635007</v>
      </c>
      <c r="U58" s="29">
        <f t="shared" ca="1" si="41"/>
        <v>-9.4314282535265553E-2</v>
      </c>
      <c r="V58" s="31">
        <f t="shared" ca="1" si="41"/>
        <v>-1.0066849507030406E-2</v>
      </c>
      <c r="X58" s="76">
        <f t="shared" ca="1" si="5"/>
        <v>0</v>
      </c>
      <c r="Y58" s="78">
        <f t="shared" ca="1" si="25"/>
        <v>-1.084247433028235</v>
      </c>
      <c r="Z58" s="78">
        <f t="shared" ca="1" si="26"/>
        <v>1.084247433028235</v>
      </c>
      <c r="AA58" s="35">
        <f t="shared" ca="1" si="42"/>
        <v>4.8300752153543479E-2</v>
      </c>
      <c r="AB58" s="18">
        <f t="shared" ca="1" si="42"/>
        <v>0.35726909137271573</v>
      </c>
      <c r="AC58" s="18">
        <f t="shared" ca="1" si="42"/>
        <v>0.666237430591888</v>
      </c>
      <c r="AD58" s="18">
        <f t="shared" ca="1" si="42"/>
        <v>0.97520576981106033</v>
      </c>
      <c r="AE58" s="20">
        <f t="shared" ca="1" si="42"/>
        <v>1.2841741090302325</v>
      </c>
      <c r="AF58" s="42">
        <f t="shared" ca="1" si="7"/>
        <v>0.51207284100570583</v>
      </c>
      <c r="AG58" s="25">
        <f t="shared" ca="1" si="8"/>
        <v>0.58837919771247971</v>
      </c>
      <c r="AH58" s="25">
        <f t="shared" ca="1" si="9"/>
        <v>0.66066014568949427</v>
      </c>
      <c r="AI58" s="25">
        <f t="shared" ca="1" si="10"/>
        <v>0.72615590121372908</v>
      </c>
      <c r="AJ58" s="43">
        <f t="shared" ca="1" si="11"/>
        <v>0.78315946439158934</v>
      </c>
      <c r="AM58" s="30">
        <f>1</f>
        <v>1</v>
      </c>
      <c r="AN58" s="29">
        <f t="shared" ca="1" si="28"/>
        <v>2</v>
      </c>
      <c r="AO58" s="60">
        <f t="shared" ca="1" si="12"/>
        <v>-0.33933985431050573</v>
      </c>
      <c r="AP58" s="31">
        <f t="shared" ca="1" si="13"/>
        <v>-0.67867970862101146</v>
      </c>
      <c r="AQ58" s="35">
        <f t="shared" ca="1" si="14"/>
        <v>-1.084247433028235E-2</v>
      </c>
      <c r="AR58" s="18">
        <f t="shared" ca="1" si="15"/>
        <v>-2.1684948660564699E-2</v>
      </c>
      <c r="AS58" s="62">
        <f t="shared" ca="1" si="16"/>
        <v>3.6792836596034107E-3</v>
      </c>
      <c r="AT58" s="20">
        <f t="shared" ca="1" si="17"/>
        <v>7.3585673192068215E-3</v>
      </c>
      <c r="AU58" s="30">
        <f t="shared" ca="1" si="36"/>
        <v>-0.26280914859173582</v>
      </c>
      <c r="AV58" s="29">
        <f t="shared" ca="1" si="29"/>
        <v>8.4247433028235133E-2</v>
      </c>
      <c r="AW58" s="60">
        <f t="shared" ca="1" si="30"/>
        <v>4.8300752153543479E-2</v>
      </c>
      <c r="AX58" s="31">
        <f t="shared" ca="1" si="31"/>
        <v>0.30896833921917227</v>
      </c>
    </row>
    <row r="59" spans="2:50" x14ac:dyDescent="0.7">
      <c r="B59" s="14">
        <f t="shared" si="32"/>
        <v>51</v>
      </c>
      <c r="C59" s="7">
        <f t="shared" ca="1" si="33"/>
        <v>5</v>
      </c>
      <c r="D59" s="8">
        <f t="shared" ca="1" si="34"/>
        <v>2</v>
      </c>
      <c r="E59" s="7">
        <f t="shared" ca="1" si="35"/>
        <v>1</v>
      </c>
      <c r="F59" s="11">
        <f t="shared" ca="1" si="18"/>
        <v>1</v>
      </c>
      <c r="G59" s="11">
        <f t="shared" ca="1" si="19"/>
        <v>-1</v>
      </c>
      <c r="H59" s="7">
        <f t="shared" ca="1" si="20"/>
        <v>2</v>
      </c>
      <c r="I59" s="8" t="b">
        <f t="shared" ca="1" si="37"/>
        <v>0</v>
      </c>
      <c r="K59" s="83">
        <f t="shared" ca="1" si="22"/>
        <v>1</v>
      </c>
      <c r="L59" s="54">
        <f t="shared" ca="1" si="0"/>
        <v>0.5910498127560605</v>
      </c>
      <c r="M59" s="8">
        <f t="shared" ca="1" si="23"/>
        <v>1</v>
      </c>
      <c r="O59" s="35">
        <f t="shared" ca="1" si="1"/>
        <v>-0.21108913855434774</v>
      </c>
      <c r="P59" s="18">
        <f t="shared" ca="1" si="2"/>
        <v>-0.14852665418667729</v>
      </c>
      <c r="Q59" s="18">
        <f t="shared" ca="1" si="3"/>
        <v>-1.1485266541866772</v>
      </c>
      <c r="R59" s="20">
        <f t="shared" ca="1" si="24"/>
        <v>-0.93743751563232947</v>
      </c>
      <c r="S59" s="30">
        <f t="shared" ca="1" si="41"/>
        <v>-0.27365162292201817</v>
      </c>
      <c r="T59" s="29">
        <f t="shared" ca="1" si="41"/>
        <v>-0.21108913855434774</v>
      </c>
      <c r="U59" s="29">
        <f t="shared" ca="1" si="41"/>
        <v>-0.14852665418667729</v>
      </c>
      <c r="V59" s="31">
        <f t="shared" ca="1" si="41"/>
        <v>-8.5964169819006842E-2</v>
      </c>
      <c r="X59" s="76">
        <f t="shared" ca="1" si="5"/>
        <v>1</v>
      </c>
      <c r="Y59" s="78">
        <f t="shared" ca="1" si="25"/>
        <v>-0.93743751563232947</v>
      </c>
      <c r="Z59" s="78">
        <f t="shared" ca="1" si="26"/>
        <v>-0.93743751563232947</v>
      </c>
      <c r="AA59" s="35">
        <f t="shared" ca="1" si="42"/>
        <v>5.1980035813146891E-2</v>
      </c>
      <c r="AB59" s="18">
        <f t="shared" ca="1" si="42"/>
        <v>0.36830694235152595</v>
      </c>
      <c r="AC59" s="18">
        <f t="shared" ca="1" si="42"/>
        <v>0.68463384888990508</v>
      </c>
      <c r="AD59" s="18">
        <f t="shared" ca="1" si="42"/>
        <v>1.000960755428284</v>
      </c>
      <c r="AE59" s="20">
        <f t="shared" ca="1" si="42"/>
        <v>1.3172876619666631</v>
      </c>
      <c r="AF59" s="42">
        <f t="shared" ca="1" si="7"/>
        <v>0.51299208378296213</v>
      </c>
      <c r="AG59" s="25">
        <f t="shared" ca="1" si="8"/>
        <v>0.5910498127560605</v>
      </c>
      <c r="AH59" s="25">
        <f t="shared" ca="1" si="9"/>
        <v>0.66477213850243244</v>
      </c>
      <c r="AI59" s="25">
        <f t="shared" ca="1" si="10"/>
        <v>0.73124743267374803</v>
      </c>
      <c r="AJ59" s="43">
        <f t="shared" ca="1" si="11"/>
        <v>0.78873009020312512</v>
      </c>
      <c r="AM59" s="30">
        <f>1</f>
        <v>1</v>
      </c>
      <c r="AN59" s="29">
        <f t="shared" ca="1" si="28"/>
        <v>1</v>
      </c>
      <c r="AO59" s="60">
        <f t="shared" ca="1" si="12"/>
        <v>0.4089501872439395</v>
      </c>
      <c r="AP59" s="31">
        <f t="shared" ca="1" si="13"/>
        <v>0.4089501872439395</v>
      </c>
      <c r="AQ59" s="35">
        <f t="shared" ca="1" si="14"/>
        <v>-9.3743751563232953E-3</v>
      </c>
      <c r="AR59" s="18">
        <f t="shared" ca="1" si="15"/>
        <v>-9.3743751563232953E-3</v>
      </c>
      <c r="AS59" s="62">
        <f t="shared" ca="1" si="16"/>
        <v>-3.8336524754733464E-3</v>
      </c>
      <c r="AT59" s="20">
        <f t="shared" ca="1" si="17"/>
        <v>-3.8336524754733464E-3</v>
      </c>
      <c r="AU59" s="30">
        <f t="shared" ca="1" si="36"/>
        <v>-0.27365162292201817</v>
      </c>
      <c r="AV59" s="29">
        <f t="shared" ca="1" si="29"/>
        <v>6.2562484367670437E-2</v>
      </c>
      <c r="AW59" s="60">
        <f t="shared" ca="1" si="30"/>
        <v>5.1980035813146891E-2</v>
      </c>
      <c r="AX59" s="31">
        <f t="shared" ca="1" si="31"/>
        <v>0.31632690653837908</v>
      </c>
    </row>
    <row r="60" spans="2:50" x14ac:dyDescent="0.7">
      <c r="B60" s="14">
        <f t="shared" si="32"/>
        <v>52</v>
      </c>
      <c r="C60" s="7">
        <f t="shared" ca="1" si="33"/>
        <v>6</v>
      </c>
      <c r="D60" s="8">
        <f t="shared" ca="1" si="34"/>
        <v>2</v>
      </c>
      <c r="E60" s="7">
        <f t="shared" ca="1" si="35"/>
        <v>2</v>
      </c>
      <c r="F60" s="11">
        <f t="shared" ca="1" si="18"/>
        <v>0</v>
      </c>
      <c r="G60" s="11">
        <f t="shared" ca="1" si="19"/>
        <v>-1</v>
      </c>
      <c r="H60" s="7">
        <f t="shared" ca="1" si="20"/>
        <v>1</v>
      </c>
      <c r="I60" s="8" t="b">
        <f t="shared" ca="1" si="37"/>
        <v>0</v>
      </c>
      <c r="K60" s="83">
        <f t="shared" ca="1" si="22"/>
        <v>1</v>
      </c>
      <c r="L60" s="54">
        <f t="shared" ca="1" si="0"/>
        <v>0.66220431067714025</v>
      </c>
      <c r="M60" s="8">
        <f t="shared" ca="1" si="23"/>
        <v>0</v>
      </c>
      <c r="O60" s="35">
        <f t="shared" ca="1" si="1"/>
        <v>-0.17664977965564715</v>
      </c>
      <c r="P60" s="18">
        <f t="shared" ca="1" si="2"/>
        <v>-0.2298378888669943</v>
      </c>
      <c r="Q60" s="18">
        <f t="shared" ca="1" si="3"/>
        <v>-1.2298378888669943</v>
      </c>
      <c r="R60" s="20">
        <f t="shared" ca="1" si="24"/>
        <v>-1.0531881092113471</v>
      </c>
      <c r="S60" s="30">
        <f t="shared" ca="1" si="41"/>
        <v>-0.28302599807834145</v>
      </c>
      <c r="T60" s="29">
        <f t="shared" ca="1" si="41"/>
        <v>-0.2298378888669943</v>
      </c>
      <c r="U60" s="29">
        <f t="shared" ca="1" si="41"/>
        <v>-0.17664977965564715</v>
      </c>
      <c r="V60" s="31">
        <f t="shared" ca="1" si="41"/>
        <v>-0.12346167044430001</v>
      </c>
      <c r="X60" s="76">
        <f t="shared" ca="1" si="5"/>
        <v>0</v>
      </c>
      <c r="Y60" s="78">
        <f t="shared" ca="1" si="25"/>
        <v>-1.0531881092113471</v>
      </c>
      <c r="Z60" s="78">
        <f t="shared" ca="1" si="26"/>
        <v>1.0531881092113471</v>
      </c>
      <c r="AA60" s="35">
        <f t="shared" ca="1" si="42"/>
        <v>4.8146383337673543E-2</v>
      </c>
      <c r="AB60" s="18">
        <f t="shared" ca="1" si="42"/>
        <v>0.36063963740057925</v>
      </c>
      <c r="AC60" s="18">
        <f t="shared" ca="1" si="42"/>
        <v>0.67313289146348498</v>
      </c>
      <c r="AD60" s="18">
        <f t="shared" ca="1" si="42"/>
        <v>0.98562614552639072</v>
      </c>
      <c r="AE60" s="20">
        <f t="shared" ca="1" si="42"/>
        <v>1.2981193995892966</v>
      </c>
      <c r="AF60" s="42">
        <f t="shared" ca="1" si="7"/>
        <v>0.51203427122972722</v>
      </c>
      <c r="AG60" s="25">
        <f t="shared" ca="1" si="8"/>
        <v>0.58919526341290929</v>
      </c>
      <c r="AH60" s="25">
        <f t="shared" ca="1" si="9"/>
        <v>0.66220431067714025</v>
      </c>
      <c r="AI60" s="25">
        <f t="shared" ca="1" si="10"/>
        <v>0.72822313906363645</v>
      </c>
      <c r="AJ60" s="43">
        <f t="shared" ca="1" si="11"/>
        <v>0.78551831094194857</v>
      </c>
      <c r="AM60" s="30">
        <f>1</f>
        <v>1</v>
      </c>
      <c r="AN60" s="29">
        <f t="shared" ca="1" si="28"/>
        <v>2</v>
      </c>
      <c r="AO60" s="60">
        <f t="shared" ca="1" si="12"/>
        <v>-0.33779568932285975</v>
      </c>
      <c r="AP60" s="31">
        <f t="shared" ca="1" si="13"/>
        <v>-0.6755913786457195</v>
      </c>
      <c r="AQ60" s="35">
        <f t="shared" ca="1" si="14"/>
        <v>-1.0531881092113471E-2</v>
      </c>
      <c r="AR60" s="18">
        <f t="shared" ca="1" si="15"/>
        <v>-2.1063762184226942E-2</v>
      </c>
      <c r="AS60" s="62">
        <f t="shared" ca="1" si="16"/>
        <v>3.557624033376863E-3</v>
      </c>
      <c r="AT60" s="20">
        <f t="shared" ca="1" si="17"/>
        <v>7.115248066753726E-3</v>
      </c>
      <c r="AU60" s="30">
        <f t="shared" ca="1" si="36"/>
        <v>-0.28302599807834145</v>
      </c>
      <c r="AV60" s="29">
        <f t="shared" ca="1" si="29"/>
        <v>5.3188109211347145E-2</v>
      </c>
      <c r="AW60" s="60">
        <f t="shared" ca="1" si="30"/>
        <v>4.8146383337673543E-2</v>
      </c>
      <c r="AX60" s="31">
        <f t="shared" ca="1" si="31"/>
        <v>0.31249325406290573</v>
      </c>
    </row>
    <row r="61" spans="2:50" x14ac:dyDescent="0.7">
      <c r="B61" s="14">
        <f t="shared" si="32"/>
        <v>53</v>
      </c>
      <c r="C61" s="7">
        <f t="shared" ca="1" si="33"/>
        <v>7</v>
      </c>
      <c r="D61" s="8">
        <f t="shared" ca="1" si="34"/>
        <v>2</v>
      </c>
      <c r="E61" s="7">
        <f t="shared" ca="1" si="35"/>
        <v>1</v>
      </c>
      <c r="F61" s="11">
        <f t="shared" ca="1" si="18"/>
        <v>1</v>
      </c>
      <c r="G61" s="11">
        <f t="shared" ca="1" si="19"/>
        <v>-1</v>
      </c>
      <c r="H61" s="7">
        <f t="shared" ca="1" si="20"/>
        <v>2</v>
      </c>
      <c r="I61" s="8" t="b">
        <f t="shared" ca="1" si="37"/>
        <v>0</v>
      </c>
      <c r="K61" s="83">
        <f t="shared" ca="1" si="22"/>
        <v>1</v>
      </c>
      <c r="L61" s="54">
        <f t="shared" ca="1" si="0"/>
        <v>0.59177608888931132</v>
      </c>
      <c r="M61" s="8">
        <f t="shared" ca="1" si="23"/>
        <v>1</v>
      </c>
      <c r="O61" s="35">
        <f t="shared" ca="1" si="1"/>
        <v>-0.2614335321433347</v>
      </c>
      <c r="P61" s="18">
        <f t="shared" ca="1" si="2"/>
        <v>-0.22930918511621448</v>
      </c>
      <c r="Q61" s="18">
        <f t="shared" ca="1" si="3"/>
        <v>-1.2293091851162146</v>
      </c>
      <c r="R61" s="20">
        <f t="shared" ca="1" si="24"/>
        <v>-0.96787565297287981</v>
      </c>
      <c r="S61" s="30">
        <f t="shared" ca="1" si="41"/>
        <v>-0.29355787917045489</v>
      </c>
      <c r="T61" s="29">
        <f t="shared" ca="1" si="41"/>
        <v>-0.2614335321433347</v>
      </c>
      <c r="U61" s="29">
        <f t="shared" ca="1" si="41"/>
        <v>-0.22930918511621448</v>
      </c>
      <c r="V61" s="31">
        <f t="shared" ca="1" si="41"/>
        <v>-0.19718483808909426</v>
      </c>
      <c r="X61" s="76">
        <f t="shared" ca="1" si="5"/>
        <v>1</v>
      </c>
      <c r="Y61" s="78">
        <f t="shared" ca="1" si="25"/>
        <v>-0.96787565297287981</v>
      </c>
      <c r="Z61" s="78">
        <f t="shared" ca="1" si="26"/>
        <v>-0.96787565297287981</v>
      </c>
      <c r="AA61" s="35">
        <f t="shared" ca="1" si="42"/>
        <v>5.1704007371050409E-2</v>
      </c>
      <c r="AB61" s="18">
        <f t="shared" ca="1" si="42"/>
        <v>0.37131250950070988</v>
      </c>
      <c r="AC61" s="18">
        <f t="shared" ca="1" si="42"/>
        <v>0.69092101163036934</v>
      </c>
      <c r="AD61" s="18">
        <f t="shared" ca="1" si="42"/>
        <v>1.0105295137600288</v>
      </c>
      <c r="AE61" s="20">
        <f t="shared" ca="1" si="42"/>
        <v>1.3301380158896883</v>
      </c>
      <c r="AF61" s="42">
        <f t="shared" ca="1" si="7"/>
        <v>0.51292312301758114</v>
      </c>
      <c r="AG61" s="25">
        <f t="shared" ca="1" si="8"/>
        <v>0.59177608888931132</v>
      </c>
      <c r="AH61" s="25">
        <f t="shared" ca="1" si="9"/>
        <v>0.66617177904723535</v>
      </c>
      <c r="AI61" s="25">
        <f t="shared" ca="1" si="10"/>
        <v>0.73312376314716898</v>
      </c>
      <c r="AJ61" s="43">
        <f t="shared" ca="1" si="11"/>
        <v>0.79086346331696133</v>
      </c>
      <c r="AM61" s="30">
        <f>1</f>
        <v>1</v>
      </c>
      <c r="AN61" s="29">
        <f t="shared" ca="1" si="28"/>
        <v>1</v>
      </c>
      <c r="AO61" s="60">
        <f t="shared" ca="1" si="12"/>
        <v>0.40822391111068868</v>
      </c>
      <c r="AP61" s="31">
        <f t="shared" ca="1" si="13"/>
        <v>0.40822391111068868</v>
      </c>
      <c r="AQ61" s="35">
        <f t="shared" ca="1" si="14"/>
        <v>-9.6787565297287975E-3</v>
      </c>
      <c r="AR61" s="18">
        <f t="shared" ca="1" si="15"/>
        <v>-9.6787565297287975E-3</v>
      </c>
      <c r="AS61" s="62">
        <f t="shared" ca="1" si="16"/>
        <v>-3.9510998452540061E-3</v>
      </c>
      <c r="AT61" s="20">
        <f t="shared" ca="1" si="17"/>
        <v>-3.9510998452540061E-3</v>
      </c>
      <c r="AU61" s="30">
        <f t="shared" ca="1" si="36"/>
        <v>-0.29355787917045489</v>
      </c>
      <c r="AV61" s="29">
        <f t="shared" ca="1" si="29"/>
        <v>3.2124347027120206E-2</v>
      </c>
      <c r="AW61" s="60">
        <f t="shared" ca="1" si="30"/>
        <v>5.1704007371050409E-2</v>
      </c>
      <c r="AX61" s="31">
        <f t="shared" ca="1" si="31"/>
        <v>0.31960850212965947</v>
      </c>
    </row>
    <row r="62" spans="2:50" x14ac:dyDescent="0.7">
      <c r="B62" s="14">
        <f t="shared" si="32"/>
        <v>54</v>
      </c>
      <c r="C62" s="7">
        <f t="shared" ca="1" si="33"/>
        <v>8</v>
      </c>
      <c r="D62" s="8">
        <f t="shared" ca="1" si="34"/>
        <v>2</v>
      </c>
      <c r="E62" s="7">
        <f t="shared" ca="1" si="35"/>
        <v>2</v>
      </c>
      <c r="F62" s="11">
        <f t="shared" ca="1" si="18"/>
        <v>0</v>
      </c>
      <c r="G62" s="11">
        <f t="shared" ca="1" si="19"/>
        <v>-1</v>
      </c>
      <c r="H62" s="7">
        <f t="shared" ca="1" si="20"/>
        <v>1</v>
      </c>
      <c r="I62" s="8" t="b">
        <f t="shared" ca="1" si="37"/>
        <v>0</v>
      </c>
      <c r="K62" s="83">
        <f t="shared" ca="1" si="22"/>
        <v>1</v>
      </c>
      <c r="L62" s="54">
        <f t="shared" ca="1" si="0"/>
        <v>0.66353058865026737</v>
      </c>
      <c r="M62" s="8">
        <f t="shared" ca="1" si="23"/>
        <v>0</v>
      </c>
      <c r="O62" s="35">
        <f t="shared" ca="1" si="1"/>
        <v>-0.25834545470540082</v>
      </c>
      <c r="P62" s="18">
        <f t="shared" ca="1" si="2"/>
        <v>-0.28079104520279224</v>
      </c>
      <c r="Q62" s="18">
        <f t="shared" ca="1" si="3"/>
        <v>-1.2807910452027922</v>
      </c>
      <c r="R62" s="20">
        <f t="shared" ca="1" si="24"/>
        <v>-1.0224455904973913</v>
      </c>
      <c r="S62" s="30">
        <f t="shared" ca="1" si="41"/>
        <v>-0.30323663570018367</v>
      </c>
      <c r="T62" s="29">
        <f t="shared" ca="1" si="41"/>
        <v>-0.28079104520279224</v>
      </c>
      <c r="U62" s="29">
        <f t="shared" ca="1" si="41"/>
        <v>-0.25834545470540082</v>
      </c>
      <c r="V62" s="31">
        <f t="shared" ca="1" si="41"/>
        <v>-0.23589986420800946</v>
      </c>
      <c r="X62" s="76">
        <f t="shared" ca="1" si="5"/>
        <v>0</v>
      </c>
      <c r="Y62" s="78">
        <f t="shared" ca="1" si="25"/>
        <v>-1.0224455904973913</v>
      </c>
      <c r="Z62" s="78">
        <f t="shared" ca="1" si="26"/>
        <v>1.0224455904973913</v>
      </c>
      <c r="AA62" s="35">
        <f t="shared" ca="1" si="42"/>
        <v>4.7752907525796404E-2</v>
      </c>
      <c r="AB62" s="18">
        <f t="shared" ca="1" si="42"/>
        <v>0.36341030981020189</v>
      </c>
      <c r="AC62" s="18">
        <f t="shared" ca="1" si="42"/>
        <v>0.67906771209460737</v>
      </c>
      <c r="AD62" s="18">
        <f t="shared" ca="1" si="42"/>
        <v>0.9947251143790129</v>
      </c>
      <c r="AE62" s="20">
        <f t="shared" ca="1" si="42"/>
        <v>1.3103825166634182</v>
      </c>
      <c r="AF62" s="42">
        <f t="shared" ca="1" si="7"/>
        <v>0.51193595879711462</v>
      </c>
      <c r="AG62" s="25">
        <f t="shared" ca="1" si="8"/>
        <v>0.58986572249353797</v>
      </c>
      <c r="AH62" s="25">
        <f t="shared" ca="1" si="9"/>
        <v>0.66353058865026737</v>
      </c>
      <c r="AI62" s="25">
        <f t="shared" ca="1" si="10"/>
        <v>0.73002021000655781</v>
      </c>
      <c r="AJ62" s="43">
        <f t="shared" ca="1" si="11"/>
        <v>0.78757715771708026</v>
      </c>
      <c r="AM62" s="30">
        <f>1</f>
        <v>1</v>
      </c>
      <c r="AN62" s="29">
        <f t="shared" ca="1" si="28"/>
        <v>2</v>
      </c>
      <c r="AO62" s="60">
        <f t="shared" ca="1" si="12"/>
        <v>-0.33646941134973263</v>
      </c>
      <c r="AP62" s="31">
        <f t="shared" ca="1" si="13"/>
        <v>-0.67293882269946526</v>
      </c>
      <c r="AQ62" s="35">
        <f t="shared" ca="1" si="14"/>
        <v>-1.0224455904973912E-2</v>
      </c>
      <c r="AR62" s="18">
        <f t="shared" ca="1" si="15"/>
        <v>-2.0448911809947824E-2</v>
      </c>
      <c r="AS62" s="62">
        <f t="shared" ca="1" si="16"/>
        <v>3.44021665971787E-3</v>
      </c>
      <c r="AT62" s="20">
        <f t="shared" ca="1" si="17"/>
        <v>6.88043331943574E-3</v>
      </c>
      <c r="AU62" s="30">
        <f t="shared" ca="1" si="36"/>
        <v>-0.30323663570018367</v>
      </c>
      <c r="AV62" s="29">
        <f t="shared" ca="1" si="29"/>
        <v>2.2445590497391407E-2</v>
      </c>
      <c r="AW62" s="60">
        <f t="shared" ca="1" si="30"/>
        <v>4.7752907525796404E-2</v>
      </c>
      <c r="AX62" s="31">
        <f t="shared" ca="1" si="31"/>
        <v>0.31565740228440547</v>
      </c>
    </row>
    <row r="63" spans="2:50" x14ac:dyDescent="0.7">
      <c r="B63" s="14">
        <f t="shared" si="32"/>
        <v>55</v>
      </c>
      <c r="C63" s="7">
        <f t="shared" ca="1" si="33"/>
        <v>9</v>
      </c>
      <c r="D63" s="8">
        <f t="shared" ca="1" si="34"/>
        <v>2</v>
      </c>
      <c r="E63" s="7">
        <f t="shared" ca="1" si="35"/>
        <v>1</v>
      </c>
      <c r="F63" s="11">
        <f t="shared" ca="1" si="18"/>
        <v>1</v>
      </c>
      <c r="G63" s="11">
        <f t="shared" ca="1" si="19"/>
        <v>-1</v>
      </c>
      <c r="H63" s="7">
        <f t="shared" ca="1" si="20"/>
        <v>2</v>
      </c>
      <c r="I63" s="8" t="b">
        <f t="shared" ca="1" si="37"/>
        <v>0</v>
      </c>
      <c r="K63" s="83">
        <f t="shared" ca="1" si="22"/>
        <v>1</v>
      </c>
      <c r="L63" s="54">
        <f t="shared" ca="1" si="0"/>
        <v>0.59236020128437072</v>
      </c>
      <c r="M63" s="8">
        <f t="shared" ca="1" si="23"/>
        <v>1</v>
      </c>
      <c r="O63" s="35">
        <f t="shared" ca="1" si="1"/>
        <v>-0.31146441291771398</v>
      </c>
      <c r="P63" s="18">
        <f t="shared" ca="1" si="2"/>
        <v>-0.30946773423027041</v>
      </c>
      <c r="Q63" s="18">
        <f t="shared" ca="1" si="3"/>
        <v>-1.3094677342302705</v>
      </c>
      <c r="R63" s="20">
        <f t="shared" ca="1" si="24"/>
        <v>-0.99800332131255654</v>
      </c>
      <c r="S63" s="30">
        <f t="shared" ca="1" si="41"/>
        <v>-0.31346109160515756</v>
      </c>
      <c r="T63" s="29">
        <f t="shared" ca="1" si="41"/>
        <v>-0.31146441291771398</v>
      </c>
      <c r="U63" s="29">
        <f t="shared" ca="1" si="41"/>
        <v>-0.30946773423027041</v>
      </c>
      <c r="V63" s="31">
        <f t="shared" ca="1" si="41"/>
        <v>-0.30747105554282683</v>
      </c>
      <c r="X63" s="76">
        <f t="shared" ca="1" si="5"/>
        <v>1</v>
      </c>
      <c r="Y63" s="78">
        <f t="shared" ca="1" si="25"/>
        <v>-0.99800332131255654</v>
      </c>
      <c r="Z63" s="78">
        <f t="shared" ca="1" si="26"/>
        <v>-0.99800332131255654</v>
      </c>
      <c r="AA63" s="35">
        <f t="shared" ca="1" si="42"/>
        <v>5.1193124185514277E-2</v>
      </c>
      <c r="AB63" s="18">
        <f t="shared" ca="1" si="42"/>
        <v>0.37373095978935544</v>
      </c>
      <c r="AC63" s="18">
        <f t="shared" ca="1" si="42"/>
        <v>0.69626879539319664</v>
      </c>
      <c r="AD63" s="18">
        <f t="shared" ca="1" si="42"/>
        <v>1.0188066309970378</v>
      </c>
      <c r="AE63" s="20">
        <f t="shared" ca="1" si="42"/>
        <v>1.3413444666008791</v>
      </c>
      <c r="AF63" s="42">
        <f t="shared" ca="1" si="7"/>
        <v>0.51279548670241548</v>
      </c>
      <c r="AG63" s="25">
        <f t="shared" ca="1" si="8"/>
        <v>0.59236020128437072</v>
      </c>
      <c r="AH63" s="25">
        <f t="shared" ca="1" si="9"/>
        <v>0.66735999757014919</v>
      </c>
      <c r="AI63" s="25">
        <f t="shared" ca="1" si="10"/>
        <v>0.73474008047853157</v>
      </c>
      <c r="AJ63" s="43">
        <f t="shared" ca="1" si="11"/>
        <v>0.79271095153705884</v>
      </c>
      <c r="AM63" s="30">
        <f>1</f>
        <v>1</v>
      </c>
      <c r="AN63" s="29">
        <f t="shared" ca="1" si="28"/>
        <v>1</v>
      </c>
      <c r="AO63" s="60">
        <f t="shared" ca="1" si="12"/>
        <v>0.40763979871562928</v>
      </c>
      <c r="AP63" s="31">
        <f t="shared" ca="1" si="13"/>
        <v>0.40763979871562928</v>
      </c>
      <c r="AQ63" s="35">
        <f t="shared" ca="1" si="14"/>
        <v>-9.9800332131255651E-3</v>
      </c>
      <c r="AR63" s="18">
        <f t="shared" ca="1" si="15"/>
        <v>-9.9800332131255651E-3</v>
      </c>
      <c r="AS63" s="62">
        <f t="shared" ca="1" si="16"/>
        <v>-4.0682587301737998E-3</v>
      </c>
      <c r="AT63" s="20">
        <f t="shared" ca="1" si="17"/>
        <v>-4.0682587301737998E-3</v>
      </c>
      <c r="AU63" s="30">
        <f t="shared" ca="1" si="36"/>
        <v>-0.31346109160515756</v>
      </c>
      <c r="AV63" s="29">
        <f t="shared" ca="1" si="29"/>
        <v>1.996678687443583E-3</v>
      </c>
      <c r="AW63" s="60">
        <f t="shared" ca="1" si="30"/>
        <v>5.1193124185514277E-2</v>
      </c>
      <c r="AX63" s="31">
        <f t="shared" ca="1" si="31"/>
        <v>0.32253783560384119</v>
      </c>
    </row>
    <row r="64" spans="2:50" x14ac:dyDescent="0.7">
      <c r="B64" s="14">
        <f t="shared" si="32"/>
        <v>56</v>
      </c>
      <c r="C64" s="7">
        <f t="shared" ca="1" si="33"/>
        <v>10</v>
      </c>
      <c r="D64" s="8">
        <f t="shared" ca="1" si="34"/>
        <v>2</v>
      </c>
      <c r="E64" s="7">
        <f t="shared" ca="1" si="35"/>
        <v>2</v>
      </c>
      <c r="F64" s="11">
        <f t="shared" ca="1" si="18"/>
        <v>1</v>
      </c>
      <c r="G64" s="11">
        <f t="shared" ca="1" si="19"/>
        <v>-1</v>
      </c>
      <c r="H64" s="7">
        <f t="shared" ca="1" si="20"/>
        <v>3</v>
      </c>
      <c r="I64" s="8" t="b">
        <f t="shared" ca="1" si="37"/>
        <v>0</v>
      </c>
      <c r="K64" s="83">
        <f t="shared" ca="1" si="22"/>
        <v>1</v>
      </c>
      <c r="L64" s="54">
        <f t="shared" ca="1" si="0"/>
        <v>0.66464513995478636</v>
      </c>
      <c r="M64" s="8">
        <f t="shared" ca="1" si="23"/>
        <v>1</v>
      </c>
      <c r="O64" s="35">
        <f t="shared" ca="1" si="1"/>
        <v>-0.33940783386964712</v>
      </c>
      <c r="P64" s="18">
        <f t="shared" ca="1" si="2"/>
        <v>-0.34739118839532906</v>
      </c>
      <c r="Q64" s="18">
        <f t="shared" ca="1" si="3"/>
        <v>-1.3473911883953291</v>
      </c>
      <c r="R64" s="20">
        <f t="shared" ca="1" si="24"/>
        <v>-1.007983354525682</v>
      </c>
      <c r="S64" s="30">
        <f t="shared" ca="1" si="41"/>
        <v>-0.32344112481828313</v>
      </c>
      <c r="T64" s="29">
        <f t="shared" ca="1" si="41"/>
        <v>-0.33142447934396513</v>
      </c>
      <c r="U64" s="29">
        <f t="shared" ca="1" si="41"/>
        <v>-0.33940783386964712</v>
      </c>
      <c r="V64" s="31">
        <f t="shared" ca="1" si="41"/>
        <v>-0.34739118839532906</v>
      </c>
      <c r="X64" s="76">
        <f t="shared" ca="1" si="5"/>
        <v>1</v>
      </c>
      <c r="Y64" s="78">
        <f t="shared" ca="1" si="25"/>
        <v>-1.007983354525682</v>
      </c>
      <c r="Z64" s="78">
        <f t="shared" ca="1" si="26"/>
        <v>-1.007983354525682</v>
      </c>
      <c r="AA64" s="35">
        <f t="shared" ca="1" si="42"/>
        <v>4.7124865455340476E-2</v>
      </c>
      <c r="AB64" s="18">
        <f t="shared" ca="1" si="42"/>
        <v>0.36559444232900784</v>
      </c>
      <c r="AC64" s="18">
        <f t="shared" ca="1" si="42"/>
        <v>0.68406401920267523</v>
      </c>
      <c r="AD64" s="18">
        <f t="shared" ca="1" si="42"/>
        <v>1.0025335960763426</v>
      </c>
      <c r="AE64" s="20">
        <f t="shared" ca="1" si="42"/>
        <v>1.32100317295001</v>
      </c>
      <c r="AF64" s="42">
        <f t="shared" ca="1" si="7"/>
        <v>0.5117790365836653</v>
      </c>
      <c r="AG64" s="25">
        <f t="shared" ca="1" si="8"/>
        <v>0.59039401299867256</v>
      </c>
      <c r="AH64" s="25">
        <f t="shared" ca="1" si="9"/>
        <v>0.66464513995478636</v>
      </c>
      <c r="AI64" s="25">
        <f t="shared" ca="1" si="10"/>
        <v>0.73155642214419059</v>
      </c>
      <c r="AJ64" s="43">
        <f t="shared" ca="1" si="11"/>
        <v>0.78934855994101516</v>
      </c>
      <c r="AM64" s="30">
        <f>1</f>
        <v>1</v>
      </c>
      <c r="AN64" s="29">
        <f t="shared" ca="1" si="28"/>
        <v>2</v>
      </c>
      <c r="AO64" s="60">
        <f t="shared" ca="1" si="12"/>
        <v>0.33535486004521364</v>
      </c>
      <c r="AP64" s="31">
        <f t="shared" ca="1" si="13"/>
        <v>0.67070972009042729</v>
      </c>
      <c r="AQ64" s="35">
        <f t="shared" ca="1" si="14"/>
        <v>-1.007983354525682E-2</v>
      </c>
      <c r="AR64" s="18">
        <f t="shared" ca="1" si="15"/>
        <v>-2.0159667090513641E-2</v>
      </c>
      <c r="AS64" s="62">
        <f t="shared" ca="1" si="16"/>
        <v>-3.3803211678486507E-3</v>
      </c>
      <c r="AT64" s="20">
        <f t="shared" ca="1" si="17"/>
        <v>-6.7606423356973014E-3</v>
      </c>
      <c r="AU64" s="30">
        <f t="shared" ca="1" si="36"/>
        <v>-0.32344112481828313</v>
      </c>
      <c r="AV64" s="29">
        <f t="shared" ca="1" si="29"/>
        <v>-7.9833545256819821E-3</v>
      </c>
      <c r="AW64" s="60">
        <f t="shared" ca="1" si="30"/>
        <v>4.7124865455340476E-2</v>
      </c>
      <c r="AX64" s="31">
        <f t="shared" ca="1" si="31"/>
        <v>0.31846957687366739</v>
      </c>
    </row>
    <row r="65" spans="2:50" x14ac:dyDescent="0.7">
      <c r="B65" s="14">
        <f t="shared" si="32"/>
        <v>57</v>
      </c>
      <c r="C65" s="7">
        <f t="shared" ca="1" si="33"/>
        <v>11</v>
      </c>
      <c r="D65" s="8">
        <f t="shared" ca="1" si="34"/>
        <v>2</v>
      </c>
      <c r="E65" s="7">
        <f t="shared" ca="1" si="35"/>
        <v>3</v>
      </c>
      <c r="F65" s="11">
        <f t="shared" ca="1" si="18"/>
        <v>1</v>
      </c>
      <c r="G65" s="11">
        <f t="shared" ca="1" si="19"/>
        <v>10</v>
      </c>
      <c r="H65" s="7">
        <f t="shared" ca="1" si="20"/>
        <v>4</v>
      </c>
      <c r="I65" s="8" t="b">
        <f t="shared" ca="1" si="37"/>
        <v>1</v>
      </c>
      <c r="K65" s="83">
        <f t="shared" ca="1" si="22"/>
        <v>1</v>
      </c>
      <c r="L65" s="54">
        <f t="shared" ca="1" si="0"/>
        <v>0.72688420969962675</v>
      </c>
      <c r="M65" s="8">
        <f t="shared" ca="1" si="23"/>
        <v>1</v>
      </c>
      <c r="O65" s="35">
        <f t="shared" ca="1" si="1"/>
        <v>-0.41795002321212682</v>
      </c>
      <c r="P65" s="18">
        <f t="shared" ca="1" si="2"/>
        <v>-0.44609304482832246</v>
      </c>
      <c r="Q65" s="18">
        <f t="shared" ca="1" si="3"/>
        <v>10</v>
      </c>
      <c r="R65" s="20">
        <f t="shared" ca="1" si="24"/>
        <v>10.417950023212127</v>
      </c>
      <c r="S65" s="30">
        <f t="shared" ca="1" si="41"/>
        <v>-0.33352095836353995</v>
      </c>
      <c r="T65" s="29">
        <f t="shared" ca="1" si="41"/>
        <v>-0.36166397997973559</v>
      </c>
      <c r="U65" s="29">
        <f t="shared" ca="1" si="41"/>
        <v>-0.38980700159593118</v>
      </c>
      <c r="V65" s="31">
        <f t="shared" ca="1" si="41"/>
        <v>-0.41795002321212682</v>
      </c>
      <c r="X65" s="76">
        <f t="shared" ca="1" si="5"/>
        <v>1</v>
      </c>
      <c r="Y65" s="78">
        <f t="shared" ca="1" si="25"/>
        <v>10.417950023212127</v>
      </c>
      <c r="Z65" s="78">
        <f t="shared" ca="1" si="26"/>
        <v>10.417950023212127</v>
      </c>
      <c r="AA65" s="35">
        <f t="shared" ca="1" si="42"/>
        <v>4.3744544287491825E-2</v>
      </c>
      <c r="AB65" s="18">
        <f t="shared" ca="1" si="42"/>
        <v>0.35545347882546191</v>
      </c>
      <c r="AC65" s="18">
        <f t="shared" ca="1" si="42"/>
        <v>0.66716241336343207</v>
      </c>
      <c r="AD65" s="18">
        <f t="shared" ca="1" si="42"/>
        <v>0.97887134790140218</v>
      </c>
      <c r="AE65" s="20">
        <f t="shared" ca="1" si="42"/>
        <v>1.2905802824393722</v>
      </c>
      <c r="AF65" s="42">
        <f t="shared" ca="1" si="7"/>
        <v>0.5109343924698887</v>
      </c>
      <c r="AG65" s="25">
        <f t="shared" ca="1" si="8"/>
        <v>0.58793940566283232</v>
      </c>
      <c r="AH65" s="25">
        <f t="shared" ca="1" si="9"/>
        <v>0.66086748519377925</v>
      </c>
      <c r="AI65" s="25">
        <f t="shared" ca="1" si="10"/>
        <v>0.72688420969962675</v>
      </c>
      <c r="AJ65" s="43">
        <f t="shared" ca="1" si="11"/>
        <v>0.78424539180575403</v>
      </c>
      <c r="AM65" s="30">
        <f>1</f>
        <v>1</v>
      </c>
      <c r="AN65" s="29">
        <f t="shared" ca="1" si="28"/>
        <v>3</v>
      </c>
      <c r="AO65" s="60">
        <f t="shared" ca="1" si="12"/>
        <v>0.27311579030037325</v>
      </c>
      <c r="AP65" s="31">
        <f t="shared" ca="1" si="13"/>
        <v>0.81934737090111975</v>
      </c>
      <c r="AQ65" s="35">
        <f t="shared" ca="1" si="14"/>
        <v>0.10417950023212127</v>
      </c>
      <c r="AR65" s="18">
        <f t="shared" ca="1" si="15"/>
        <v>0.3125385006963638</v>
      </c>
      <c r="AS65" s="62">
        <f t="shared" ca="1" si="16"/>
        <v>2.845306653899372E-2</v>
      </c>
      <c r="AT65" s="20">
        <f t="shared" ca="1" si="17"/>
        <v>8.5359199616981157E-2</v>
      </c>
      <c r="AU65" s="30">
        <f t="shared" ca="1" si="36"/>
        <v>-0.33352095836353995</v>
      </c>
      <c r="AV65" s="29">
        <f t="shared" ca="1" si="29"/>
        <v>-2.8143021616195623E-2</v>
      </c>
      <c r="AW65" s="60">
        <f t="shared" ca="1" si="30"/>
        <v>4.3744544287491825E-2</v>
      </c>
      <c r="AX65" s="31">
        <f t="shared" ca="1" si="31"/>
        <v>0.31170893453797011</v>
      </c>
    </row>
    <row r="66" spans="2:50" x14ac:dyDescent="0.7">
      <c r="B66" s="14">
        <f t="shared" si="32"/>
        <v>58</v>
      </c>
      <c r="C66" s="7">
        <f t="shared" ca="1" si="33"/>
        <v>0</v>
      </c>
      <c r="D66" s="8">
        <f t="shared" ca="1" si="34"/>
        <v>3</v>
      </c>
      <c r="E66" s="7">
        <f t="shared" ca="1" si="35"/>
        <v>0</v>
      </c>
      <c r="F66" s="11">
        <f t="shared" ca="1" si="18"/>
        <v>1</v>
      </c>
      <c r="G66" s="11">
        <f t="shared" ca="1" si="19"/>
        <v>-1</v>
      </c>
      <c r="H66" s="7">
        <f t="shared" ca="1" si="20"/>
        <v>1</v>
      </c>
      <c r="I66" s="8" t="b">
        <f t="shared" ca="1" si="37"/>
        <v>0</v>
      </c>
      <c r="K66" s="83">
        <f t="shared" ca="1" si="22"/>
        <v>1</v>
      </c>
      <c r="L66" s="54">
        <f t="shared" ca="1" si="0"/>
        <v>0.5180415665893745</v>
      </c>
      <c r="M66" s="8">
        <f t="shared" ca="1" si="23"/>
        <v>1</v>
      </c>
      <c r="O66" s="35">
        <f t="shared" ca="1" si="1"/>
        <v>-0.22934145813141868</v>
      </c>
      <c r="P66" s="18">
        <f t="shared" ca="1" si="2"/>
        <v>5.5054020948749477E-2</v>
      </c>
      <c r="Q66" s="18">
        <f t="shared" ca="1" si="3"/>
        <v>-0.94494597905125055</v>
      </c>
      <c r="R66" s="20">
        <f t="shared" ca="1" si="24"/>
        <v>-0.71560452091983184</v>
      </c>
      <c r="S66" s="30">
        <f t="shared" ca="1" si="41"/>
        <v>-0.22934145813141868</v>
      </c>
      <c r="T66" s="29">
        <f t="shared" ca="1" si="41"/>
        <v>5.5054020948749477E-2</v>
      </c>
      <c r="U66" s="29">
        <f t="shared" ca="1" si="41"/>
        <v>0.33944950002891761</v>
      </c>
      <c r="V66" s="31">
        <f t="shared" ca="1" si="41"/>
        <v>0.62384497910908576</v>
      </c>
      <c r="X66" s="76">
        <f t="shared" ca="1" si="5"/>
        <v>1</v>
      </c>
      <c r="Y66" s="78">
        <f t="shared" ca="1" si="25"/>
        <v>-0.71560452091983184</v>
      </c>
      <c r="Z66" s="78">
        <f t="shared" ca="1" si="26"/>
        <v>-0.71560452091983184</v>
      </c>
      <c r="AA66" s="35">
        <f t="shared" ca="1" si="42"/>
        <v>7.2197610826485542E-2</v>
      </c>
      <c r="AB66" s="18">
        <f t="shared" ca="1" si="42"/>
        <v>0.46926574498143681</v>
      </c>
      <c r="AC66" s="18">
        <f t="shared" ca="1" si="42"/>
        <v>0.86633387913638804</v>
      </c>
      <c r="AD66" s="18">
        <f t="shared" ca="1" si="42"/>
        <v>1.2634020132913393</v>
      </c>
      <c r="AE66" s="20">
        <f t="shared" ca="1" si="42"/>
        <v>1.6604701474462904</v>
      </c>
      <c r="AF66" s="42">
        <f t="shared" ca="1" si="7"/>
        <v>0.5180415665893745</v>
      </c>
      <c r="AG66" s="25">
        <f t="shared" ca="1" si="8"/>
        <v>0.61520995335858186</v>
      </c>
      <c r="AH66" s="25">
        <f t="shared" ca="1" si="9"/>
        <v>0.70398228232288862</v>
      </c>
      <c r="AI66" s="25">
        <f t="shared" ca="1" si="10"/>
        <v>0.77961118946930863</v>
      </c>
      <c r="AJ66" s="43">
        <f t="shared" ca="1" si="11"/>
        <v>0.84030110466181773</v>
      </c>
      <c r="AM66" s="30">
        <f>1</f>
        <v>1</v>
      </c>
      <c r="AN66" s="29">
        <f t="shared" ca="1" si="28"/>
        <v>0</v>
      </c>
      <c r="AO66" s="60">
        <f t="shared" ca="1" si="12"/>
        <v>0.4819584334106255</v>
      </c>
      <c r="AP66" s="31">
        <f t="shared" ca="1" si="13"/>
        <v>0</v>
      </c>
      <c r="AQ66" s="35">
        <f t="shared" ca="1" si="14"/>
        <v>-7.1560452091983182E-3</v>
      </c>
      <c r="AR66" s="18">
        <f t="shared" ca="1" si="15"/>
        <v>0</v>
      </c>
      <c r="AS66" s="62">
        <f t="shared" ca="1" si="16"/>
        <v>-3.4489163384408333E-3</v>
      </c>
      <c r="AT66" s="20">
        <f t="shared" ca="1" si="17"/>
        <v>0</v>
      </c>
      <c r="AU66" s="30">
        <f t="shared" ca="1" si="36"/>
        <v>-0.22934145813141868</v>
      </c>
      <c r="AV66" s="29">
        <f t="shared" ca="1" si="29"/>
        <v>0.28439547908016816</v>
      </c>
      <c r="AW66" s="60">
        <f t="shared" ca="1" si="30"/>
        <v>7.2197610826485542E-2</v>
      </c>
      <c r="AX66" s="31">
        <f t="shared" ca="1" si="31"/>
        <v>0.39706813415495124</v>
      </c>
    </row>
    <row r="67" spans="2:50" x14ac:dyDescent="0.7">
      <c r="B67" s="14">
        <f t="shared" si="32"/>
        <v>59</v>
      </c>
      <c r="C67" s="7">
        <f t="shared" ca="1" si="33"/>
        <v>1</v>
      </c>
      <c r="D67" s="8">
        <f t="shared" ca="1" si="34"/>
        <v>3</v>
      </c>
      <c r="E67" s="7">
        <f t="shared" ca="1" si="35"/>
        <v>1</v>
      </c>
      <c r="F67" s="11">
        <f t="shared" ca="1" si="18"/>
        <v>1</v>
      </c>
      <c r="G67" s="11">
        <f t="shared" ca="1" si="19"/>
        <v>-1</v>
      </c>
      <c r="H67" s="7">
        <f t="shared" ca="1" si="20"/>
        <v>2</v>
      </c>
      <c r="I67" s="8" t="b">
        <f t="shared" ca="1" si="37"/>
        <v>0</v>
      </c>
      <c r="K67" s="83">
        <f t="shared" ca="1" si="22"/>
        <v>1</v>
      </c>
      <c r="L67" s="54">
        <f t="shared" ca="1" si="0"/>
        <v>0.6143931791550532</v>
      </c>
      <c r="M67" s="8">
        <f t="shared" ca="1" si="23"/>
        <v>1</v>
      </c>
      <c r="O67" s="35">
        <f t="shared" ca="1" si="1"/>
        <v>4.7897975739551152E-2</v>
      </c>
      <c r="P67" s="18">
        <f t="shared" ca="1" si="2"/>
        <v>0.33229345481971928</v>
      </c>
      <c r="Q67" s="18">
        <f t="shared" ca="1" si="3"/>
        <v>-0.66770654518028072</v>
      </c>
      <c r="R67" s="20">
        <f t="shared" ca="1" si="24"/>
        <v>-0.71560452091983184</v>
      </c>
      <c r="S67" s="30">
        <f t="shared" ca="1" si="41"/>
        <v>-0.236497503340617</v>
      </c>
      <c r="T67" s="29">
        <f t="shared" ca="1" si="41"/>
        <v>4.7897975739551152E-2</v>
      </c>
      <c r="U67" s="29">
        <f t="shared" ca="1" si="41"/>
        <v>0.33229345481971928</v>
      </c>
      <c r="V67" s="31">
        <f t="shared" ca="1" si="41"/>
        <v>0.61668893389988744</v>
      </c>
      <c r="X67" s="76">
        <f t="shared" ca="1" si="5"/>
        <v>1</v>
      </c>
      <c r="Y67" s="78">
        <f t="shared" ca="1" si="25"/>
        <v>-0.71560452091983184</v>
      </c>
      <c r="Z67" s="78">
        <f t="shared" ca="1" si="26"/>
        <v>-0.71560452091983184</v>
      </c>
      <c r="AA67" s="35">
        <f t="shared" ca="1" si="42"/>
        <v>6.8748694488044715E-2</v>
      </c>
      <c r="AB67" s="18">
        <f t="shared" ca="1" si="42"/>
        <v>0.46581682864299595</v>
      </c>
      <c r="AC67" s="18">
        <f t="shared" ca="1" si="42"/>
        <v>0.86288496279794713</v>
      </c>
      <c r="AD67" s="18">
        <f t="shared" ca="1" si="42"/>
        <v>1.2599530969528985</v>
      </c>
      <c r="AE67" s="20">
        <f t="shared" ca="1" si="42"/>
        <v>1.6570212311078496</v>
      </c>
      <c r="AF67" s="42">
        <f t="shared" ca="1" si="7"/>
        <v>0.51718040738954718</v>
      </c>
      <c r="AG67" s="25">
        <f t="shared" ca="1" si="8"/>
        <v>0.6143931791550532</v>
      </c>
      <c r="AH67" s="25">
        <f t="shared" ca="1" si="9"/>
        <v>0.70326305313251358</v>
      </c>
      <c r="AI67" s="25">
        <f t="shared" ca="1" si="10"/>
        <v>0.77901803357578137</v>
      </c>
      <c r="AJ67" s="43">
        <f t="shared" ca="1" si="11"/>
        <v>0.8398377334026329</v>
      </c>
      <c r="AM67" s="30">
        <f>1</f>
        <v>1</v>
      </c>
      <c r="AN67" s="29">
        <f t="shared" ca="1" si="28"/>
        <v>1</v>
      </c>
      <c r="AO67" s="60">
        <f t="shared" ca="1" si="12"/>
        <v>0.3856068208449468</v>
      </c>
      <c r="AP67" s="31">
        <f t="shared" ca="1" si="13"/>
        <v>0.3856068208449468</v>
      </c>
      <c r="AQ67" s="35">
        <f t="shared" ca="1" si="14"/>
        <v>-7.1560452091983182E-3</v>
      </c>
      <c r="AR67" s="18">
        <f t="shared" ca="1" si="15"/>
        <v>-7.1560452091983182E-3</v>
      </c>
      <c r="AS67" s="62">
        <f t="shared" ca="1" si="16"/>
        <v>-2.7594198429416756E-3</v>
      </c>
      <c r="AT67" s="20">
        <f t="shared" ca="1" si="17"/>
        <v>-2.7594198429416756E-3</v>
      </c>
      <c r="AU67" s="30">
        <f t="shared" ca="1" si="36"/>
        <v>-0.236497503340617</v>
      </c>
      <c r="AV67" s="29">
        <f t="shared" ca="1" si="29"/>
        <v>0.28439547908016816</v>
      </c>
      <c r="AW67" s="60">
        <f t="shared" ca="1" si="30"/>
        <v>6.8748694488044715E-2</v>
      </c>
      <c r="AX67" s="31">
        <f t="shared" ca="1" si="31"/>
        <v>0.39706813415495124</v>
      </c>
    </row>
    <row r="68" spans="2:50" x14ac:dyDescent="0.7">
      <c r="B68" s="14">
        <f t="shared" si="32"/>
        <v>60</v>
      </c>
      <c r="C68" s="7">
        <f t="shared" ca="1" si="33"/>
        <v>2</v>
      </c>
      <c r="D68" s="8">
        <f t="shared" ca="1" si="34"/>
        <v>3</v>
      </c>
      <c r="E68" s="7">
        <f t="shared" ca="1" si="35"/>
        <v>2</v>
      </c>
      <c r="F68" s="11">
        <f t="shared" ca="1" si="18"/>
        <v>1</v>
      </c>
      <c r="G68" s="11">
        <f t="shared" ca="1" si="19"/>
        <v>-1</v>
      </c>
      <c r="H68" s="7">
        <f t="shared" ca="1" si="20"/>
        <v>3</v>
      </c>
      <c r="I68" s="8" t="b">
        <f t="shared" ca="1" si="37"/>
        <v>0</v>
      </c>
      <c r="K68" s="83">
        <f t="shared" ca="1" si="22"/>
        <v>1</v>
      </c>
      <c r="L68" s="54">
        <f t="shared" ca="1" si="0"/>
        <v>0.70153260986170929</v>
      </c>
      <c r="M68" s="8">
        <f t="shared" ca="1" si="23"/>
        <v>1</v>
      </c>
      <c r="O68" s="35">
        <f t="shared" ca="1" si="1"/>
        <v>0.31082531919212431</v>
      </c>
      <c r="P68" s="18">
        <f t="shared" ca="1" si="2"/>
        <v>0.58806475306309414</v>
      </c>
      <c r="Q68" s="18">
        <f t="shared" ca="1" si="3"/>
        <v>-0.41193524693690586</v>
      </c>
      <c r="R68" s="20">
        <f t="shared" ca="1" si="24"/>
        <v>-0.72276056612903017</v>
      </c>
      <c r="S68" s="30">
        <f t="shared" ref="S68:V87" ca="1" si="43">$AU68+$AV68*S$7</f>
        <v>-0.24365354854981533</v>
      </c>
      <c r="T68" s="29">
        <f t="shared" ca="1" si="43"/>
        <v>3.3585885321154502E-2</v>
      </c>
      <c r="U68" s="29">
        <f t="shared" ca="1" si="43"/>
        <v>0.31082531919212431</v>
      </c>
      <c r="V68" s="31">
        <f t="shared" ca="1" si="43"/>
        <v>0.58806475306309414</v>
      </c>
      <c r="X68" s="76">
        <f t="shared" ca="1" si="5"/>
        <v>1</v>
      </c>
      <c r="Y68" s="78">
        <f t="shared" ca="1" si="25"/>
        <v>-0.72276056612903017</v>
      </c>
      <c r="Z68" s="78">
        <f t="shared" ca="1" si="26"/>
        <v>-0.72276056612903017</v>
      </c>
      <c r="AA68" s="35">
        <f t="shared" ca="1" si="42"/>
        <v>6.5989274645103041E-2</v>
      </c>
      <c r="AB68" s="18">
        <f t="shared" ca="1" si="42"/>
        <v>0.4602979889571126</v>
      </c>
      <c r="AC68" s="18">
        <f t="shared" ca="1" si="42"/>
        <v>0.85460670326912214</v>
      </c>
      <c r="AD68" s="18">
        <f t="shared" ca="1" si="42"/>
        <v>1.2489154175811314</v>
      </c>
      <c r="AE68" s="20">
        <f t="shared" ca="1" si="42"/>
        <v>1.6432241318931411</v>
      </c>
      <c r="AF68" s="42">
        <f t="shared" ca="1" si="7"/>
        <v>0.51649133468653796</v>
      </c>
      <c r="AG68" s="25">
        <f t="shared" ca="1" si="8"/>
        <v>0.61308486502175019</v>
      </c>
      <c r="AH68" s="25">
        <f t="shared" ca="1" si="9"/>
        <v>0.70153260986170929</v>
      </c>
      <c r="AI68" s="25">
        <f t="shared" ca="1" si="10"/>
        <v>0.77711205830193752</v>
      </c>
      <c r="AJ68" s="43">
        <f t="shared" ca="1" si="11"/>
        <v>0.83797316829377444</v>
      </c>
      <c r="AM68" s="30">
        <f>1</f>
        <v>1</v>
      </c>
      <c r="AN68" s="29">
        <f t="shared" ca="1" si="28"/>
        <v>2</v>
      </c>
      <c r="AO68" s="60">
        <f t="shared" ca="1" si="12"/>
        <v>0.29846739013829071</v>
      </c>
      <c r="AP68" s="31">
        <f t="shared" ca="1" si="13"/>
        <v>0.59693478027658142</v>
      </c>
      <c r="AQ68" s="35">
        <f t="shared" ca="1" si="14"/>
        <v>-7.2276056612903018E-3</v>
      </c>
      <c r="AR68" s="18">
        <f t="shared" ca="1" si="15"/>
        <v>-1.4455211322580604E-2</v>
      </c>
      <c r="AS68" s="62">
        <f t="shared" ca="1" si="16"/>
        <v>-2.1572045986740511E-3</v>
      </c>
      <c r="AT68" s="20">
        <f t="shared" ca="1" si="17"/>
        <v>-4.3144091973481022E-3</v>
      </c>
      <c r="AU68" s="30">
        <f t="shared" ca="1" si="36"/>
        <v>-0.24365354854981533</v>
      </c>
      <c r="AV68" s="29">
        <f t="shared" ca="1" si="29"/>
        <v>0.27723943387096983</v>
      </c>
      <c r="AW68" s="60">
        <f t="shared" ca="1" si="30"/>
        <v>6.5989274645103041E-2</v>
      </c>
      <c r="AX68" s="31">
        <f t="shared" ca="1" si="31"/>
        <v>0.39430871431200953</v>
      </c>
    </row>
    <row r="69" spans="2:50" x14ac:dyDescent="0.7">
      <c r="B69" s="14">
        <f t="shared" si="32"/>
        <v>61</v>
      </c>
      <c r="C69" s="7">
        <f t="shared" ca="1" si="33"/>
        <v>3</v>
      </c>
      <c r="D69" s="8">
        <f t="shared" ca="1" si="34"/>
        <v>3</v>
      </c>
      <c r="E69" s="7">
        <f t="shared" ca="1" si="35"/>
        <v>3</v>
      </c>
      <c r="F69" s="11">
        <f t="shared" ca="1" si="18"/>
        <v>1</v>
      </c>
      <c r="G69" s="11">
        <f t="shared" ca="1" si="19"/>
        <v>10</v>
      </c>
      <c r="H69" s="7">
        <f t="shared" ca="1" si="20"/>
        <v>4</v>
      </c>
      <c r="I69" s="8" t="b">
        <f t="shared" ca="1" si="37"/>
        <v>1</v>
      </c>
      <c r="K69" s="83">
        <f t="shared" ca="1" si="22"/>
        <v>1</v>
      </c>
      <c r="L69" s="54">
        <f t="shared" ca="1" si="0"/>
        <v>0.77448558835797832</v>
      </c>
      <c r="M69" s="8">
        <f t="shared" ca="1" si="23"/>
        <v>1</v>
      </c>
      <c r="O69" s="35">
        <f t="shared" ca="1" si="1"/>
        <v>0.53747151343406219</v>
      </c>
      <c r="P69" s="18">
        <f t="shared" ca="1" si="2"/>
        <v>0.80025573598245137</v>
      </c>
      <c r="Q69" s="18">
        <f t="shared" ca="1" si="3"/>
        <v>10</v>
      </c>
      <c r="R69" s="20">
        <f t="shared" ca="1" si="24"/>
        <v>9.4625284865659385</v>
      </c>
      <c r="S69" s="30">
        <f t="shared" ca="1" si="43"/>
        <v>-0.25088115421110563</v>
      </c>
      <c r="T69" s="29">
        <f t="shared" ca="1" si="43"/>
        <v>1.1903068337283607E-2</v>
      </c>
      <c r="U69" s="29">
        <f t="shared" ca="1" si="43"/>
        <v>0.27468729088567284</v>
      </c>
      <c r="V69" s="31">
        <f t="shared" ca="1" si="43"/>
        <v>0.53747151343406219</v>
      </c>
      <c r="X69" s="76">
        <f t="shared" ca="1" si="5"/>
        <v>1</v>
      </c>
      <c r="Y69" s="78">
        <f t="shared" ca="1" si="25"/>
        <v>9.4625284865659385</v>
      </c>
      <c r="Z69" s="78">
        <f t="shared" ca="1" si="26"/>
        <v>9.4625284865659385</v>
      </c>
      <c r="AA69" s="35">
        <f t="shared" ca="1" si="42"/>
        <v>6.383207004642899E-2</v>
      </c>
      <c r="AB69" s="18">
        <f t="shared" ca="1" si="42"/>
        <v>0.45382637516109042</v>
      </c>
      <c r="AC69" s="18">
        <f t="shared" ca="1" si="42"/>
        <v>0.84382068027575186</v>
      </c>
      <c r="AD69" s="18">
        <f t="shared" ca="1" si="42"/>
        <v>1.2338149853904132</v>
      </c>
      <c r="AE69" s="20">
        <f t="shared" ca="1" si="42"/>
        <v>1.6238092905050747</v>
      </c>
      <c r="AF69" s="42">
        <f t="shared" ca="1" si="7"/>
        <v>0.51595260126249676</v>
      </c>
      <c r="AG69" s="25">
        <f t="shared" ca="1" si="8"/>
        <v>0.61154860283944734</v>
      </c>
      <c r="AH69" s="25">
        <f t="shared" ca="1" si="9"/>
        <v>0.69926928474712935</v>
      </c>
      <c r="AI69" s="25">
        <f t="shared" ca="1" si="10"/>
        <v>0.77448558835797832</v>
      </c>
      <c r="AJ69" s="43">
        <f t="shared" ca="1" si="11"/>
        <v>0.83531980775061365</v>
      </c>
      <c r="AM69" s="30">
        <f>1</f>
        <v>1</v>
      </c>
      <c r="AN69" s="29">
        <f t="shared" ca="1" si="28"/>
        <v>3</v>
      </c>
      <c r="AO69" s="60">
        <f t="shared" ca="1" si="12"/>
        <v>0.22551441164202168</v>
      </c>
      <c r="AP69" s="31">
        <f t="shared" ca="1" si="13"/>
        <v>0.67654323492606505</v>
      </c>
      <c r="AQ69" s="35">
        <f t="shared" ca="1" si="14"/>
        <v>9.4625284865659381E-2</v>
      </c>
      <c r="AR69" s="18">
        <f t="shared" ca="1" si="15"/>
        <v>0.28387585459697817</v>
      </c>
      <c r="AS69" s="62">
        <f t="shared" ca="1" si="16"/>
        <v>2.1339365442937873E-2</v>
      </c>
      <c r="AT69" s="20">
        <f t="shared" ca="1" si="17"/>
        <v>6.4018096328813626E-2</v>
      </c>
      <c r="AU69" s="30">
        <f t="shared" ca="1" si="36"/>
        <v>-0.25088115421110563</v>
      </c>
      <c r="AV69" s="29">
        <f t="shared" ca="1" si="29"/>
        <v>0.26278422254838923</v>
      </c>
      <c r="AW69" s="60">
        <f t="shared" ca="1" si="30"/>
        <v>6.383207004642899E-2</v>
      </c>
      <c r="AX69" s="31">
        <f t="shared" ca="1" si="31"/>
        <v>0.38999430511466143</v>
      </c>
    </row>
    <row r="70" spans="2:50" x14ac:dyDescent="0.7">
      <c r="B70" s="14">
        <f t="shared" si="32"/>
        <v>62</v>
      </c>
      <c r="C70" s="7">
        <f t="shared" ca="1" si="33"/>
        <v>0</v>
      </c>
      <c r="D70" s="8">
        <f t="shared" ca="1" si="34"/>
        <v>4</v>
      </c>
      <c r="E70" s="7">
        <f t="shared" ca="1" si="35"/>
        <v>0</v>
      </c>
      <c r="F70" s="11">
        <f t="shared" ca="1" si="18"/>
        <v>0</v>
      </c>
      <c r="G70" s="11">
        <f t="shared" ca="1" si="19"/>
        <v>-1</v>
      </c>
      <c r="H70" s="7">
        <f t="shared" ca="1" si="20"/>
        <v>0</v>
      </c>
      <c r="I70" s="8" t="b">
        <f t="shared" ca="1" si="37"/>
        <v>0</v>
      </c>
      <c r="K70" s="83">
        <f t="shared" ca="1" si="22"/>
        <v>1</v>
      </c>
      <c r="L70" s="54">
        <f t="shared" ca="1" si="0"/>
        <v>0.5212799963620377</v>
      </c>
      <c r="M70" s="8">
        <f t="shared" ca="1" si="23"/>
        <v>0</v>
      </c>
      <c r="O70" s="35">
        <f t="shared" ca="1" si="1"/>
        <v>-0.15625586934544625</v>
      </c>
      <c r="P70" s="18">
        <f t="shared" ca="1" si="2"/>
        <v>-0.15625586934544625</v>
      </c>
      <c r="Q70" s="18">
        <f t="shared" ca="1" si="3"/>
        <v>-1.1562558693454463</v>
      </c>
      <c r="R70" s="20">
        <f t="shared" ca="1" si="24"/>
        <v>-1</v>
      </c>
      <c r="S70" s="30">
        <f t="shared" ca="1" si="43"/>
        <v>-0.15625586934544625</v>
      </c>
      <c r="T70" s="29">
        <f t="shared" ca="1" si="43"/>
        <v>0.39040420779992113</v>
      </c>
      <c r="U70" s="29">
        <f t="shared" ca="1" si="43"/>
        <v>0.93706428494528848</v>
      </c>
      <c r="V70" s="31">
        <f t="shared" ca="1" si="43"/>
        <v>1.4837243620906557</v>
      </c>
      <c r="X70" s="76">
        <f t="shared" ca="1" si="5"/>
        <v>0</v>
      </c>
      <c r="Y70" s="78">
        <f t="shared" ca="1" si="25"/>
        <v>-1</v>
      </c>
      <c r="Z70" s="78">
        <f t="shared" ca="1" si="26"/>
        <v>1</v>
      </c>
      <c r="AA70" s="35">
        <f t="shared" ca="1" si="42"/>
        <v>8.517143548936687E-2</v>
      </c>
      <c r="AB70" s="18">
        <f t="shared" ca="1" si="42"/>
        <v>0.53918383693284189</v>
      </c>
      <c r="AC70" s="18">
        <f t="shared" ca="1" si="42"/>
        <v>0.99319623837631699</v>
      </c>
      <c r="AD70" s="18">
        <f t="shared" ca="1" si="42"/>
        <v>1.4472086398197921</v>
      </c>
      <c r="AE70" s="20">
        <f t="shared" ca="1" si="42"/>
        <v>1.9012210412632671</v>
      </c>
      <c r="AF70" s="42">
        <f t="shared" ca="1" si="7"/>
        <v>0.5212799963620377</v>
      </c>
      <c r="AG70" s="25">
        <f t="shared" ca="1" si="8"/>
        <v>0.63162253698860404</v>
      </c>
      <c r="AH70" s="25">
        <f t="shared" ca="1" si="9"/>
        <v>0.7297187768133917</v>
      </c>
      <c r="AI70" s="25">
        <f t="shared" ca="1" si="10"/>
        <v>0.80956846916593583</v>
      </c>
      <c r="AJ70" s="43">
        <f t="shared" ca="1" si="11"/>
        <v>0.87002966099736112</v>
      </c>
      <c r="AM70" s="30">
        <f>1</f>
        <v>1</v>
      </c>
      <c r="AN70" s="29">
        <f t="shared" ca="1" si="28"/>
        <v>0</v>
      </c>
      <c r="AO70" s="60">
        <f t="shared" ca="1" si="12"/>
        <v>-0.4787200036379623</v>
      </c>
      <c r="AP70" s="31">
        <f t="shared" ca="1" si="13"/>
        <v>0</v>
      </c>
      <c r="AQ70" s="35">
        <f t="shared" ca="1" si="14"/>
        <v>-0.01</v>
      </c>
      <c r="AR70" s="18">
        <f t="shared" ca="1" si="15"/>
        <v>0</v>
      </c>
      <c r="AS70" s="62">
        <f t="shared" ca="1" si="16"/>
        <v>4.7872000363796234E-3</v>
      </c>
      <c r="AT70" s="20">
        <f t="shared" ca="1" si="17"/>
        <v>0</v>
      </c>
      <c r="AU70" s="30">
        <f t="shared" ca="1" si="36"/>
        <v>-0.15625586934544625</v>
      </c>
      <c r="AV70" s="29">
        <f t="shared" ca="1" si="29"/>
        <v>0.54666007714536735</v>
      </c>
      <c r="AW70" s="60">
        <f t="shared" ca="1" si="30"/>
        <v>8.517143548936687E-2</v>
      </c>
      <c r="AX70" s="31">
        <f t="shared" ca="1" si="31"/>
        <v>0.45401240144347504</v>
      </c>
    </row>
    <row r="71" spans="2:50" x14ac:dyDescent="0.7">
      <c r="B71" s="14">
        <f t="shared" si="32"/>
        <v>63</v>
      </c>
      <c r="C71" s="7">
        <f t="shared" ca="1" si="33"/>
        <v>1</v>
      </c>
      <c r="D71" s="8">
        <f t="shared" ca="1" si="34"/>
        <v>4</v>
      </c>
      <c r="E71" s="7">
        <f t="shared" ca="1" si="35"/>
        <v>0</v>
      </c>
      <c r="F71" s="11">
        <f t="shared" ca="1" si="18"/>
        <v>1</v>
      </c>
      <c r="G71" s="11">
        <f t="shared" ca="1" si="19"/>
        <v>-1</v>
      </c>
      <c r="H71" s="7">
        <f t="shared" ca="1" si="20"/>
        <v>1</v>
      </c>
      <c r="I71" s="8" t="b">
        <f t="shared" ca="1" si="37"/>
        <v>0</v>
      </c>
      <c r="K71" s="83">
        <f t="shared" ca="1" si="22"/>
        <v>1</v>
      </c>
      <c r="L71" s="54">
        <f t="shared" ca="1" si="0"/>
        <v>0.52247450457616718</v>
      </c>
      <c r="M71" s="8">
        <f t="shared" ca="1" si="23"/>
        <v>1</v>
      </c>
      <c r="O71" s="35">
        <f t="shared" ca="1" si="1"/>
        <v>-0.16625586934544626</v>
      </c>
      <c r="P71" s="18">
        <f t="shared" ca="1" si="2"/>
        <v>0.38040420779992112</v>
      </c>
      <c r="Q71" s="18">
        <f t="shared" ca="1" si="3"/>
        <v>-0.61959579220007888</v>
      </c>
      <c r="R71" s="20">
        <f t="shared" ca="1" si="24"/>
        <v>-0.45333992285463265</v>
      </c>
      <c r="S71" s="30">
        <f t="shared" ca="1" si="43"/>
        <v>-0.16625586934544626</v>
      </c>
      <c r="T71" s="29">
        <f t="shared" ca="1" si="43"/>
        <v>0.38040420779992112</v>
      </c>
      <c r="U71" s="29">
        <f t="shared" ca="1" si="43"/>
        <v>0.92706428494528847</v>
      </c>
      <c r="V71" s="31">
        <f t="shared" ca="1" si="43"/>
        <v>1.4737243620906557</v>
      </c>
      <c r="X71" s="76">
        <f t="shared" ca="1" si="5"/>
        <v>1</v>
      </c>
      <c r="Y71" s="78">
        <f t="shared" ca="1" si="25"/>
        <v>-0.45333992285463265</v>
      </c>
      <c r="Z71" s="78">
        <f t="shared" ca="1" si="26"/>
        <v>-0.45333992285463265</v>
      </c>
      <c r="AA71" s="35">
        <f t="shared" ca="1" si="42"/>
        <v>8.9958635525746497E-2</v>
      </c>
      <c r="AB71" s="18">
        <f t="shared" ca="1" si="42"/>
        <v>0.54397103696922156</v>
      </c>
      <c r="AC71" s="18">
        <f t="shared" ca="1" si="42"/>
        <v>0.99798343841269654</v>
      </c>
      <c r="AD71" s="18">
        <f t="shared" ca="1" si="42"/>
        <v>1.4519958398561716</v>
      </c>
      <c r="AE71" s="20">
        <f t="shared" ca="1" si="42"/>
        <v>1.9060082412996466</v>
      </c>
      <c r="AF71" s="42">
        <f t="shared" ca="1" si="7"/>
        <v>0.52247450457616718</v>
      </c>
      <c r="AG71" s="25">
        <f t="shared" ca="1" si="8"/>
        <v>0.63273569765558102</v>
      </c>
      <c r="AH71" s="25">
        <f t="shared" ca="1" si="9"/>
        <v>0.73066191386873747</v>
      </c>
      <c r="AI71" s="25">
        <f t="shared" ca="1" si="10"/>
        <v>0.81030540564888009</v>
      </c>
      <c r="AJ71" s="43">
        <f t="shared" ca="1" si="11"/>
        <v>0.87057002999747479</v>
      </c>
      <c r="AM71" s="30">
        <f>1</f>
        <v>1</v>
      </c>
      <c r="AN71" s="29">
        <f t="shared" ca="1" si="28"/>
        <v>0</v>
      </c>
      <c r="AO71" s="60">
        <f t="shared" ca="1" si="12"/>
        <v>0.47752549542383282</v>
      </c>
      <c r="AP71" s="31">
        <f t="shared" ca="1" si="13"/>
        <v>0</v>
      </c>
      <c r="AQ71" s="35">
        <f t="shared" ca="1" si="14"/>
        <v>-4.5333992285463264E-3</v>
      </c>
      <c r="AR71" s="18">
        <f t="shared" ca="1" si="15"/>
        <v>0</v>
      </c>
      <c r="AS71" s="62">
        <f t="shared" ca="1" si="16"/>
        <v>-2.1648137125656062E-3</v>
      </c>
      <c r="AT71" s="20">
        <f t="shared" ca="1" si="17"/>
        <v>0</v>
      </c>
      <c r="AU71" s="30">
        <f t="shared" ca="1" si="36"/>
        <v>-0.16625586934544626</v>
      </c>
      <c r="AV71" s="29">
        <f t="shared" ca="1" si="29"/>
        <v>0.54666007714536735</v>
      </c>
      <c r="AW71" s="60">
        <f t="shared" ca="1" si="30"/>
        <v>8.9958635525746497E-2</v>
      </c>
      <c r="AX71" s="31">
        <f t="shared" ca="1" si="31"/>
        <v>0.45401240144347504</v>
      </c>
    </row>
    <row r="72" spans="2:50" x14ac:dyDescent="0.7">
      <c r="B72" s="14">
        <f t="shared" si="32"/>
        <v>64</v>
      </c>
      <c r="C72" s="7">
        <f t="shared" ca="1" si="33"/>
        <v>2</v>
      </c>
      <c r="D72" s="8">
        <f t="shared" ca="1" si="34"/>
        <v>4</v>
      </c>
      <c r="E72" s="7">
        <f t="shared" ca="1" si="35"/>
        <v>1</v>
      </c>
      <c r="F72" s="11">
        <f t="shared" ca="1" si="18"/>
        <v>1</v>
      </c>
      <c r="G72" s="11">
        <f t="shared" ca="1" si="19"/>
        <v>-1</v>
      </c>
      <c r="H72" s="7">
        <f t="shared" ca="1" si="20"/>
        <v>2</v>
      </c>
      <c r="I72" s="8" t="b">
        <f t="shared" ca="1" si="37"/>
        <v>0</v>
      </c>
      <c r="K72" s="83">
        <f t="shared" ca="1" si="22"/>
        <v>1</v>
      </c>
      <c r="L72" s="54">
        <f t="shared" ref="L72:L135" ca="1" si="44">1/(1+EXP(-(AW72+AX72*E72)/_tau))</f>
        <v>0.63223249117355962</v>
      </c>
      <c r="M72" s="8">
        <f t="shared" ca="1" si="23"/>
        <v>1</v>
      </c>
      <c r="O72" s="35">
        <f t="shared" ref="O72:O135" ca="1" si="45">AU72+AV72*E72</f>
        <v>0.37587080857137478</v>
      </c>
      <c r="P72" s="18">
        <f t="shared" ref="P72:P135" ca="1" si="46">AU72+AV72*H72</f>
        <v>0.92253088571674213</v>
      </c>
      <c r="Q72" s="18">
        <f t="shared" ref="Q72:Q135" ca="1" si="47">G72+IF(I72, 0, P72)</f>
        <v>-7.7469114283257867E-2</v>
      </c>
      <c r="R72" s="20">
        <f t="shared" ca="1" si="24"/>
        <v>-0.45333992285463265</v>
      </c>
      <c r="S72" s="30">
        <f t="shared" ca="1" si="43"/>
        <v>-0.17078926857399257</v>
      </c>
      <c r="T72" s="29">
        <f t="shared" ca="1" si="43"/>
        <v>0.37587080857137478</v>
      </c>
      <c r="U72" s="29">
        <f t="shared" ca="1" si="43"/>
        <v>0.92253088571674213</v>
      </c>
      <c r="V72" s="31">
        <f t="shared" ca="1" si="43"/>
        <v>1.4691909628621094</v>
      </c>
      <c r="X72" s="76">
        <f t="shared" ref="X72:X135" ca="1" si="48">F72</f>
        <v>1</v>
      </c>
      <c r="Y72" s="78">
        <f t="shared" ca="1" si="25"/>
        <v>-0.45333992285463265</v>
      </c>
      <c r="Z72" s="78">
        <f t="shared" ca="1" si="26"/>
        <v>-0.45333992285463265</v>
      </c>
      <c r="AA72" s="35">
        <f t="shared" ca="1" si="42"/>
        <v>8.7793821813180892E-2</v>
      </c>
      <c r="AB72" s="18">
        <f t="shared" ca="1" si="42"/>
        <v>0.54180622325665595</v>
      </c>
      <c r="AC72" s="18">
        <f t="shared" ca="1" si="42"/>
        <v>0.99581862470013094</v>
      </c>
      <c r="AD72" s="18">
        <f t="shared" ca="1" si="42"/>
        <v>1.449831026143606</v>
      </c>
      <c r="AE72" s="20">
        <f t="shared" ca="1" si="42"/>
        <v>1.903843427587081</v>
      </c>
      <c r="AF72" s="42">
        <f t="shared" ref="AF72:AF135" ca="1" si="49">1/(1+EXP(-AA72/_tau))</f>
        <v>0.5219343685343375</v>
      </c>
      <c r="AG72" s="25">
        <f t="shared" ref="AG72:AG135" ca="1" si="50">1/(1+EXP(-AB72/_tau))</f>
        <v>0.63223249117355962</v>
      </c>
      <c r="AH72" s="25">
        <f t="shared" ref="AH72:AH135" ca="1" si="51">1/(1+EXP(-AC72/_tau))</f>
        <v>0.73023567650682619</v>
      </c>
      <c r="AI72" s="25">
        <f t="shared" ref="AI72:AI135" ca="1" si="52">1/(1+EXP(-AD72/_tau))</f>
        <v>0.80997242738192032</v>
      </c>
      <c r="AJ72" s="43">
        <f t="shared" ref="AJ72:AJ135" ca="1" si="53">1/(1+EXP(-AE72/_tau))</f>
        <v>0.87032590769322837</v>
      </c>
      <c r="AM72" s="30">
        <f>1</f>
        <v>1</v>
      </c>
      <c r="AN72" s="29">
        <f t="shared" ca="1" si="28"/>
        <v>1</v>
      </c>
      <c r="AO72" s="60">
        <f t="shared" ref="AO72:AO135" ca="1" si="54">IF($F72=1,1,-1) * (1-$L72) * 1 / _tau</f>
        <v>0.36776750882644038</v>
      </c>
      <c r="AP72" s="31">
        <f t="shared" ref="AP72:AP135" ca="1" si="55">IF($F72=1,1,-1) * (1-$L72) * $E72 / _tau</f>
        <v>0.36776750882644038</v>
      </c>
      <c r="AQ72" s="35">
        <f t="shared" ref="AQ72:AQ135" ca="1" si="56">_alpha_w*$R72*AM72</f>
        <v>-4.5333992285463264E-3</v>
      </c>
      <c r="AR72" s="18">
        <f t="shared" ref="AR72:AR135" ca="1" si="57">_alpha_w*$R72*AN72</f>
        <v>-4.5333992285463264E-3</v>
      </c>
      <c r="AS72" s="62">
        <f t="shared" ref="AS72:AS135" ca="1" si="58">_alpha_t*$R72*AO72</f>
        <v>-1.667236940798189E-3</v>
      </c>
      <c r="AT72" s="20">
        <f t="shared" ref="AT72:AT135" ca="1" si="59">_alpha_t*$R72*AP72</f>
        <v>-1.667236940798189E-3</v>
      </c>
      <c r="AU72" s="30">
        <f t="shared" ca="1" si="36"/>
        <v>-0.17078926857399257</v>
      </c>
      <c r="AV72" s="29">
        <f t="shared" ca="1" si="29"/>
        <v>0.54666007714536735</v>
      </c>
      <c r="AW72" s="60">
        <f t="shared" ca="1" si="30"/>
        <v>8.7793821813180892E-2</v>
      </c>
      <c r="AX72" s="31">
        <f t="shared" ca="1" si="31"/>
        <v>0.45401240144347504</v>
      </c>
    </row>
    <row r="73" spans="2:50" x14ac:dyDescent="0.7">
      <c r="B73" s="14">
        <f t="shared" si="32"/>
        <v>65</v>
      </c>
      <c r="C73" s="7">
        <f t="shared" ca="1" si="33"/>
        <v>3</v>
      </c>
      <c r="D73" s="8">
        <f t="shared" ca="1" si="34"/>
        <v>4</v>
      </c>
      <c r="E73" s="7">
        <f t="shared" ca="1" si="35"/>
        <v>2</v>
      </c>
      <c r="F73" s="11">
        <f t="shared" ref="F73:F136" ca="1" si="60">M73</f>
        <v>1</v>
      </c>
      <c r="G73" s="11">
        <f t="shared" ref="G73:G136" ca="1" si="61">IF(I73=TRUE, 10,-1)</f>
        <v>-1</v>
      </c>
      <c r="H73" s="7">
        <f t="shared" ref="H73:H136" ca="1" si="62">MAX(0, E73+IF(F73=0,-1,1))</f>
        <v>3</v>
      </c>
      <c r="I73" s="8" t="b">
        <f t="shared" ca="1" si="37"/>
        <v>0</v>
      </c>
      <c r="K73" s="83">
        <f t="shared" ref="K73:K136" ca="1" si="63">ROUND(L73,0)</f>
        <v>1</v>
      </c>
      <c r="L73" s="54">
        <f t="shared" ca="1" si="44"/>
        <v>0.72924924793565382</v>
      </c>
      <c r="M73" s="8">
        <f t="shared" ref="M73:M136" ca="1" si="64">IF(RAND()&lt;L73,1,0)</f>
        <v>1</v>
      </c>
      <c r="O73" s="35">
        <f t="shared" ca="1" si="45"/>
        <v>0.90893068803110311</v>
      </c>
      <c r="P73" s="18">
        <f t="shared" ca="1" si="46"/>
        <v>1.4510573659479242</v>
      </c>
      <c r="Q73" s="18">
        <f t="shared" ca="1" si="47"/>
        <v>0.45105736594792423</v>
      </c>
      <c r="R73" s="20">
        <f t="shared" ref="R73:R136" ca="1" si="65">Q73-O73</f>
        <v>-0.45787332208317888</v>
      </c>
      <c r="S73" s="30">
        <f t="shared" ca="1" si="43"/>
        <v>-0.17532266780253888</v>
      </c>
      <c r="T73" s="29">
        <f t="shared" ca="1" si="43"/>
        <v>0.3668040101142821</v>
      </c>
      <c r="U73" s="29">
        <f t="shared" ca="1" si="43"/>
        <v>0.90893068803110311</v>
      </c>
      <c r="V73" s="31">
        <f t="shared" ca="1" si="43"/>
        <v>1.4510573659479242</v>
      </c>
      <c r="X73" s="76">
        <f t="shared" ca="1" si="48"/>
        <v>1</v>
      </c>
      <c r="Y73" s="78">
        <f t="shared" ref="Y73:Y136" ca="1" si="66">R73</f>
        <v>-0.45787332208317888</v>
      </c>
      <c r="Z73" s="78">
        <f t="shared" ref="Z73:Z136" ca="1" si="67">IF(X73=0,-1,1)*Y73</f>
        <v>-0.45787332208317888</v>
      </c>
      <c r="AA73" s="35">
        <f t="shared" ref="AA73:AE88" ca="1" si="68">$AW73+$AX73*AA$7</f>
        <v>8.61265848723827E-2</v>
      </c>
      <c r="AB73" s="18">
        <f t="shared" ca="1" si="68"/>
        <v>0.53847174937505959</v>
      </c>
      <c r="AC73" s="18">
        <f t="shared" ca="1" si="68"/>
        <v>0.9908169138777364</v>
      </c>
      <c r="AD73" s="18">
        <f t="shared" ca="1" si="68"/>
        <v>1.4431620783804133</v>
      </c>
      <c r="AE73" s="20">
        <f t="shared" ca="1" si="68"/>
        <v>1.8955072428830901</v>
      </c>
      <c r="AF73" s="42">
        <f t="shared" ca="1" si="49"/>
        <v>0.52151834631690042</v>
      </c>
      <c r="AG73" s="25">
        <f t="shared" ca="1" si="50"/>
        <v>0.6314568361309254</v>
      </c>
      <c r="AH73" s="25">
        <f t="shared" ca="1" si="51"/>
        <v>0.72924924793565382</v>
      </c>
      <c r="AI73" s="25">
        <f t="shared" ca="1" si="52"/>
        <v>0.8089438398468155</v>
      </c>
      <c r="AJ73" s="43">
        <f t="shared" ca="1" si="53"/>
        <v>0.86938218864554007</v>
      </c>
      <c r="AM73" s="30">
        <f>1</f>
        <v>1</v>
      </c>
      <c r="AN73" s="29">
        <f t="shared" ref="AN73:AN136" ca="1" si="69">E73</f>
        <v>2</v>
      </c>
      <c r="AO73" s="60">
        <f t="shared" ca="1" si="54"/>
        <v>0.27075075206434618</v>
      </c>
      <c r="AP73" s="31">
        <f t="shared" ca="1" si="55"/>
        <v>0.54150150412869236</v>
      </c>
      <c r="AQ73" s="35">
        <f t="shared" ca="1" si="56"/>
        <v>-4.5787332208317892E-3</v>
      </c>
      <c r="AR73" s="18">
        <f t="shared" ca="1" si="57"/>
        <v>-9.1574664416635785E-3</v>
      </c>
      <c r="AS73" s="62">
        <f t="shared" ca="1" si="58"/>
        <v>-1.2396954630422129E-3</v>
      </c>
      <c r="AT73" s="20">
        <f t="shared" ca="1" si="59"/>
        <v>-2.4793909260844259E-3</v>
      </c>
      <c r="AU73" s="30">
        <f t="shared" ca="1" si="36"/>
        <v>-0.17532266780253888</v>
      </c>
      <c r="AV73" s="29">
        <f t="shared" ref="AV73:AV136" ca="1" si="70">AV72+AR72</f>
        <v>0.54212667791682101</v>
      </c>
      <c r="AW73" s="60">
        <f t="shared" ref="AW73:AW136" ca="1" si="71">AW72+AS72</f>
        <v>8.61265848723827E-2</v>
      </c>
      <c r="AX73" s="31">
        <f t="shared" ref="AX73:AX136" ca="1" si="72">AX72+AT72</f>
        <v>0.45234516450267687</v>
      </c>
    </row>
    <row r="74" spans="2:50" x14ac:dyDescent="0.7">
      <c r="B74" s="14">
        <f t="shared" ref="B74:B137" si="73">B73+1</f>
        <v>66</v>
      </c>
      <c r="C74" s="7">
        <f t="shared" ref="C74:C137" ca="1" si="74">IF(I73=TRUE,0,C73+1)</f>
        <v>4</v>
      </c>
      <c r="D74" s="8">
        <f t="shared" ref="D74:D137" ca="1" si="75">D73+IF(I73=TRUE,1,0)</f>
        <v>4</v>
      </c>
      <c r="E74" s="7">
        <f t="shared" ref="E74:E137" ca="1" si="76">IF(I73=TRUE,0,H73)</f>
        <v>3</v>
      </c>
      <c r="F74" s="11">
        <f t="shared" ca="1" si="60"/>
        <v>1</v>
      </c>
      <c r="G74" s="11">
        <f t="shared" ca="1" si="61"/>
        <v>10</v>
      </c>
      <c r="H74" s="7">
        <f t="shared" ca="1" si="62"/>
        <v>4</v>
      </c>
      <c r="I74" s="8" t="b">
        <f t="shared" ca="1" si="37"/>
        <v>1</v>
      </c>
      <c r="K74" s="83">
        <f t="shared" ca="1" si="63"/>
        <v>1</v>
      </c>
      <c r="L74" s="54">
        <f t="shared" ca="1" si="44"/>
        <v>0.80759904625145063</v>
      </c>
      <c r="M74" s="8">
        <f t="shared" ca="1" si="64"/>
        <v>1</v>
      </c>
      <c r="O74" s="35">
        <f t="shared" ca="1" si="45"/>
        <v>1.4190062334021016</v>
      </c>
      <c r="P74" s="18">
        <f t="shared" ca="1" si="46"/>
        <v>1.951975444877259</v>
      </c>
      <c r="Q74" s="18">
        <f t="shared" ca="1" si="47"/>
        <v>10</v>
      </c>
      <c r="R74" s="20">
        <f t="shared" ca="1" si="65"/>
        <v>8.5809937665978993</v>
      </c>
      <c r="S74" s="30">
        <f t="shared" ca="1" si="43"/>
        <v>-0.17990140102337068</v>
      </c>
      <c r="T74" s="29">
        <f t="shared" ca="1" si="43"/>
        <v>0.3530678104517867</v>
      </c>
      <c r="U74" s="29">
        <f t="shared" ca="1" si="43"/>
        <v>0.88603702192694411</v>
      </c>
      <c r="V74" s="31">
        <f t="shared" ca="1" si="43"/>
        <v>1.4190062334021016</v>
      </c>
      <c r="X74" s="76">
        <f t="shared" ca="1" si="48"/>
        <v>1</v>
      </c>
      <c r="Y74" s="78">
        <f t="shared" ca="1" si="66"/>
        <v>8.5809937665978993</v>
      </c>
      <c r="Z74" s="78">
        <f t="shared" ca="1" si="67"/>
        <v>8.5809937665978993</v>
      </c>
      <c r="AA74" s="35">
        <f t="shared" ca="1" si="68"/>
        <v>8.4886889409340485E-2</v>
      </c>
      <c r="AB74" s="18">
        <f t="shared" ca="1" si="68"/>
        <v>0.53475266298593294</v>
      </c>
      <c r="AC74" s="18">
        <f t="shared" ca="1" si="68"/>
        <v>0.98461843656252546</v>
      </c>
      <c r="AD74" s="18">
        <f t="shared" ca="1" si="68"/>
        <v>1.4344842101391178</v>
      </c>
      <c r="AE74" s="20">
        <f t="shared" ca="1" si="68"/>
        <v>1.8843499837157103</v>
      </c>
      <c r="AF74" s="42">
        <f t="shared" ca="1" si="49"/>
        <v>0.52120898826589379</v>
      </c>
      <c r="AG74" s="25">
        <f t="shared" ca="1" si="50"/>
        <v>0.6305909113407977</v>
      </c>
      <c r="AH74" s="25">
        <f t="shared" ca="1" si="51"/>
        <v>0.72802365329007712</v>
      </c>
      <c r="AI74" s="25">
        <f t="shared" ca="1" si="52"/>
        <v>0.80759904625145063</v>
      </c>
      <c r="AJ74" s="43">
        <f t="shared" ca="1" si="53"/>
        <v>0.86810997604899887</v>
      </c>
      <c r="AM74" s="30">
        <f>1</f>
        <v>1</v>
      </c>
      <c r="AN74" s="29">
        <f t="shared" ca="1" si="69"/>
        <v>3</v>
      </c>
      <c r="AO74" s="60">
        <f t="shared" ca="1" si="54"/>
        <v>0.19240095374854937</v>
      </c>
      <c r="AP74" s="31">
        <f t="shared" ca="1" si="55"/>
        <v>0.57720286124564812</v>
      </c>
      <c r="AQ74" s="35">
        <f t="shared" ca="1" si="56"/>
        <v>8.5809937665978997E-2</v>
      </c>
      <c r="AR74" s="18">
        <f t="shared" ca="1" si="57"/>
        <v>0.25742981299793699</v>
      </c>
      <c r="AS74" s="62">
        <f t="shared" ca="1" si="58"/>
        <v>1.6509913848037929E-2</v>
      </c>
      <c r="AT74" s="20">
        <f t="shared" ca="1" si="59"/>
        <v>4.9529741544113791E-2</v>
      </c>
      <c r="AU74" s="30">
        <f t="shared" ref="AU74:AU137" ca="1" si="77">AU73+AQ73</f>
        <v>-0.17990140102337068</v>
      </c>
      <c r="AV74" s="29">
        <f t="shared" ca="1" si="70"/>
        <v>0.53296921147515741</v>
      </c>
      <c r="AW74" s="60">
        <f t="shared" ca="1" si="71"/>
        <v>8.4886889409340485E-2</v>
      </c>
      <c r="AX74" s="31">
        <f t="shared" ca="1" si="72"/>
        <v>0.44986577357659246</v>
      </c>
    </row>
    <row r="75" spans="2:50" x14ac:dyDescent="0.7">
      <c r="B75" s="14">
        <f t="shared" si="73"/>
        <v>67</v>
      </c>
      <c r="C75" s="7">
        <f t="shared" ca="1" si="74"/>
        <v>0</v>
      </c>
      <c r="D75" s="8">
        <f t="shared" ca="1" si="75"/>
        <v>5</v>
      </c>
      <c r="E75" s="7">
        <f t="shared" ca="1" si="76"/>
        <v>0</v>
      </c>
      <c r="F75" s="11">
        <f t="shared" ca="1" si="60"/>
        <v>0</v>
      </c>
      <c r="G75" s="11">
        <f t="shared" ca="1" si="61"/>
        <v>-1</v>
      </c>
      <c r="H75" s="7">
        <f t="shared" ca="1" si="62"/>
        <v>0</v>
      </c>
      <c r="I75" s="8" t="b">
        <f t="shared" ca="1" si="37"/>
        <v>0</v>
      </c>
      <c r="K75" s="83">
        <f t="shared" ca="1" si="63"/>
        <v>1</v>
      </c>
      <c r="L75" s="54">
        <f t="shared" ca="1" si="44"/>
        <v>0.52532750453442723</v>
      </c>
      <c r="M75" s="8">
        <f t="shared" ca="1" si="64"/>
        <v>0</v>
      </c>
      <c r="O75" s="35">
        <f t="shared" ca="1" si="45"/>
        <v>-9.4091463357391686E-2</v>
      </c>
      <c r="P75" s="18">
        <f t="shared" ca="1" si="46"/>
        <v>-9.4091463357391686E-2</v>
      </c>
      <c r="Q75" s="18">
        <f t="shared" ca="1" si="47"/>
        <v>-1.0940914633573917</v>
      </c>
      <c r="R75" s="20">
        <f t="shared" ca="1" si="65"/>
        <v>-1</v>
      </c>
      <c r="S75" s="30">
        <f t="shared" ca="1" si="43"/>
        <v>-9.4091463357391686E-2</v>
      </c>
      <c r="T75" s="29">
        <f t="shared" ca="1" si="43"/>
        <v>0.69630756111570269</v>
      </c>
      <c r="U75" s="29">
        <f t="shared" ca="1" si="43"/>
        <v>1.4867065855887971</v>
      </c>
      <c r="V75" s="31">
        <f t="shared" ca="1" si="43"/>
        <v>2.2771056100618914</v>
      </c>
      <c r="X75" s="76">
        <f t="shared" ca="1" si="48"/>
        <v>0</v>
      </c>
      <c r="Y75" s="78">
        <f t="shared" ca="1" si="66"/>
        <v>-1</v>
      </c>
      <c r="Z75" s="78">
        <f t="shared" ca="1" si="67"/>
        <v>1</v>
      </c>
      <c r="AA75" s="35">
        <f t="shared" ca="1" si="68"/>
        <v>0.10139680325737842</v>
      </c>
      <c r="AB75" s="18">
        <f t="shared" ca="1" si="68"/>
        <v>0.60079231837808467</v>
      </c>
      <c r="AC75" s="18">
        <f t="shared" ca="1" si="68"/>
        <v>1.1001878334987909</v>
      </c>
      <c r="AD75" s="18">
        <f t="shared" ca="1" si="68"/>
        <v>1.599583348619497</v>
      </c>
      <c r="AE75" s="20">
        <f t="shared" ca="1" si="68"/>
        <v>2.0989788637402031</v>
      </c>
      <c r="AF75" s="42">
        <f t="shared" ca="1" si="49"/>
        <v>0.52532750453442723</v>
      </c>
      <c r="AG75" s="25">
        <f t="shared" ca="1" si="50"/>
        <v>0.6458375552573874</v>
      </c>
      <c r="AH75" s="25">
        <f t="shared" ca="1" si="51"/>
        <v>0.75029529828074681</v>
      </c>
      <c r="AI75" s="25">
        <f t="shared" ca="1" si="52"/>
        <v>0.83196014430111465</v>
      </c>
      <c r="AJ75" s="43">
        <f t="shared" ca="1" si="53"/>
        <v>0.89080389014308325</v>
      </c>
      <c r="AM75" s="30">
        <f>1</f>
        <v>1</v>
      </c>
      <c r="AN75" s="29">
        <f t="shared" ca="1" si="69"/>
        <v>0</v>
      </c>
      <c r="AO75" s="60">
        <f t="shared" ca="1" si="54"/>
        <v>-0.47467249546557277</v>
      </c>
      <c r="AP75" s="31">
        <f t="shared" ca="1" si="55"/>
        <v>0</v>
      </c>
      <c r="AQ75" s="35">
        <f t="shared" ca="1" si="56"/>
        <v>-0.01</v>
      </c>
      <c r="AR75" s="18">
        <f t="shared" ca="1" si="57"/>
        <v>0</v>
      </c>
      <c r="AS75" s="62">
        <f t="shared" ca="1" si="58"/>
        <v>4.7467249546557276E-3</v>
      </c>
      <c r="AT75" s="20">
        <f t="shared" ca="1" si="59"/>
        <v>0</v>
      </c>
      <c r="AU75" s="30">
        <f t="shared" ca="1" si="77"/>
        <v>-9.4091463357391686E-2</v>
      </c>
      <c r="AV75" s="29">
        <f t="shared" ca="1" si="70"/>
        <v>0.7903990244730944</v>
      </c>
      <c r="AW75" s="60">
        <f t="shared" ca="1" si="71"/>
        <v>0.10139680325737842</v>
      </c>
      <c r="AX75" s="31">
        <f t="shared" ca="1" si="72"/>
        <v>0.49939551512070623</v>
      </c>
    </row>
    <row r="76" spans="2:50" x14ac:dyDescent="0.7">
      <c r="B76" s="14">
        <f t="shared" si="73"/>
        <v>68</v>
      </c>
      <c r="C76" s="7">
        <f t="shared" ca="1" si="74"/>
        <v>1</v>
      </c>
      <c r="D76" s="8">
        <f t="shared" ca="1" si="75"/>
        <v>5</v>
      </c>
      <c r="E76" s="7">
        <f t="shared" ca="1" si="76"/>
        <v>0</v>
      </c>
      <c r="F76" s="11">
        <f t="shared" ca="1" si="60"/>
        <v>1</v>
      </c>
      <c r="G76" s="11">
        <f t="shared" ca="1" si="61"/>
        <v>-1</v>
      </c>
      <c r="H76" s="7">
        <f t="shared" ca="1" si="62"/>
        <v>1</v>
      </c>
      <c r="I76" s="8" t="b">
        <f t="shared" ref="I76:I139" ca="1" si="78">IF(H76=4, TRUE, FALSE)</f>
        <v>0</v>
      </c>
      <c r="K76" s="83">
        <f t="shared" ca="1" si="63"/>
        <v>1</v>
      </c>
      <c r="L76" s="54">
        <f t="shared" ca="1" si="44"/>
        <v>0.52651099632744813</v>
      </c>
      <c r="M76" s="8">
        <f t="shared" ca="1" si="64"/>
        <v>1</v>
      </c>
      <c r="O76" s="35">
        <f t="shared" ca="1" si="45"/>
        <v>-0.10409146335739168</v>
      </c>
      <c r="P76" s="18">
        <f t="shared" ca="1" si="46"/>
        <v>0.68630756111570268</v>
      </c>
      <c r="Q76" s="18">
        <f t="shared" ca="1" si="47"/>
        <v>-0.31369243888429732</v>
      </c>
      <c r="R76" s="20">
        <f t="shared" ca="1" si="65"/>
        <v>-0.20960097552690565</v>
      </c>
      <c r="S76" s="30">
        <f t="shared" ca="1" si="43"/>
        <v>-0.10409146335739168</v>
      </c>
      <c r="T76" s="29">
        <f t="shared" ca="1" si="43"/>
        <v>0.68630756111570268</v>
      </c>
      <c r="U76" s="29">
        <f t="shared" ca="1" si="43"/>
        <v>1.4767065855887971</v>
      </c>
      <c r="V76" s="31">
        <f t="shared" ca="1" si="43"/>
        <v>2.2671056100618916</v>
      </c>
      <c r="X76" s="76">
        <f t="shared" ca="1" si="48"/>
        <v>1</v>
      </c>
      <c r="Y76" s="78">
        <f t="shared" ca="1" si="66"/>
        <v>-0.20960097552690565</v>
      </c>
      <c r="Z76" s="78">
        <f t="shared" ca="1" si="67"/>
        <v>-0.20960097552690565</v>
      </c>
      <c r="AA76" s="35">
        <f t="shared" ca="1" si="68"/>
        <v>0.10614352821203414</v>
      </c>
      <c r="AB76" s="18">
        <f t="shared" ca="1" si="68"/>
        <v>0.60553904333274033</v>
      </c>
      <c r="AC76" s="18">
        <f t="shared" ca="1" si="68"/>
        <v>1.1049345584534467</v>
      </c>
      <c r="AD76" s="18">
        <f t="shared" ca="1" si="68"/>
        <v>1.6043300735741528</v>
      </c>
      <c r="AE76" s="20">
        <f t="shared" ca="1" si="68"/>
        <v>2.1037255886948589</v>
      </c>
      <c r="AF76" s="42">
        <f t="shared" ca="1" si="49"/>
        <v>0.52651099632744813</v>
      </c>
      <c r="AG76" s="25">
        <f t="shared" ca="1" si="50"/>
        <v>0.64692252722733534</v>
      </c>
      <c r="AH76" s="25">
        <f t="shared" ca="1" si="51"/>
        <v>0.7511835509603153</v>
      </c>
      <c r="AI76" s="25">
        <f t="shared" ca="1" si="52"/>
        <v>0.83262270288587625</v>
      </c>
      <c r="AJ76" s="43">
        <f t="shared" ca="1" si="53"/>
        <v>0.8912647592938201</v>
      </c>
      <c r="AM76" s="30">
        <f>1</f>
        <v>1</v>
      </c>
      <c r="AN76" s="29">
        <f t="shared" ca="1" si="69"/>
        <v>0</v>
      </c>
      <c r="AO76" s="60">
        <f t="shared" ca="1" si="54"/>
        <v>0.47348900367255187</v>
      </c>
      <c r="AP76" s="31">
        <f t="shared" ca="1" si="55"/>
        <v>0</v>
      </c>
      <c r="AQ76" s="35">
        <f t="shared" ca="1" si="56"/>
        <v>-2.0960097552690567E-3</v>
      </c>
      <c r="AR76" s="18">
        <f t="shared" ca="1" si="57"/>
        <v>0</v>
      </c>
      <c r="AS76" s="62">
        <f t="shared" ca="1" si="58"/>
        <v>-9.9243757071029487E-4</v>
      </c>
      <c r="AT76" s="20">
        <f t="shared" ca="1" si="59"/>
        <v>0</v>
      </c>
      <c r="AU76" s="30">
        <f t="shared" ca="1" si="77"/>
        <v>-0.10409146335739168</v>
      </c>
      <c r="AV76" s="29">
        <f t="shared" ca="1" si="70"/>
        <v>0.7903990244730944</v>
      </c>
      <c r="AW76" s="60">
        <f t="shared" ca="1" si="71"/>
        <v>0.10614352821203414</v>
      </c>
      <c r="AX76" s="31">
        <f t="shared" ca="1" si="72"/>
        <v>0.49939551512070623</v>
      </c>
    </row>
    <row r="77" spans="2:50" x14ac:dyDescent="0.7">
      <c r="B77" s="14">
        <f t="shared" si="73"/>
        <v>69</v>
      </c>
      <c r="C77" s="7">
        <f t="shared" ca="1" si="74"/>
        <v>2</v>
      </c>
      <c r="D77" s="8">
        <f t="shared" ca="1" si="75"/>
        <v>5</v>
      </c>
      <c r="E77" s="7">
        <f t="shared" ca="1" si="76"/>
        <v>1</v>
      </c>
      <c r="F77" s="11">
        <f t="shared" ca="1" si="60"/>
        <v>1</v>
      </c>
      <c r="G77" s="11">
        <f t="shared" ca="1" si="61"/>
        <v>-1</v>
      </c>
      <c r="H77" s="7">
        <f t="shared" ca="1" si="62"/>
        <v>2</v>
      </c>
      <c r="I77" s="8" t="b">
        <f t="shared" ca="1" si="78"/>
        <v>0</v>
      </c>
      <c r="K77" s="83">
        <f t="shared" ca="1" si="63"/>
        <v>1</v>
      </c>
      <c r="L77" s="54">
        <f t="shared" ca="1" si="44"/>
        <v>0.64669580777965463</v>
      </c>
      <c r="M77" s="8">
        <f t="shared" ca="1" si="64"/>
        <v>1</v>
      </c>
      <c r="O77" s="35">
        <f t="shared" ca="1" si="45"/>
        <v>0.68421155136043366</v>
      </c>
      <c r="P77" s="18">
        <f t="shared" ca="1" si="46"/>
        <v>1.4746105758335282</v>
      </c>
      <c r="Q77" s="18">
        <f t="shared" ca="1" si="47"/>
        <v>0.47461057583352817</v>
      </c>
      <c r="R77" s="20">
        <f t="shared" ca="1" si="65"/>
        <v>-0.20960097552690549</v>
      </c>
      <c r="S77" s="30">
        <f t="shared" ca="1" si="43"/>
        <v>-0.10618747311266073</v>
      </c>
      <c r="T77" s="29">
        <f t="shared" ca="1" si="43"/>
        <v>0.68421155136043366</v>
      </c>
      <c r="U77" s="29">
        <f t="shared" ca="1" si="43"/>
        <v>1.4746105758335282</v>
      </c>
      <c r="V77" s="31">
        <f t="shared" ca="1" si="43"/>
        <v>2.2650096003066222</v>
      </c>
      <c r="X77" s="76">
        <f t="shared" ca="1" si="48"/>
        <v>1</v>
      </c>
      <c r="Y77" s="78">
        <f t="shared" ca="1" si="66"/>
        <v>-0.20960097552690549</v>
      </c>
      <c r="Z77" s="78">
        <f t="shared" ca="1" si="67"/>
        <v>-0.20960097552690549</v>
      </c>
      <c r="AA77" s="35">
        <f t="shared" ca="1" si="68"/>
        <v>0.10515109064132384</v>
      </c>
      <c r="AB77" s="18">
        <f t="shared" ca="1" si="68"/>
        <v>0.60454660576203012</v>
      </c>
      <c r="AC77" s="18">
        <f t="shared" ca="1" si="68"/>
        <v>1.1039421208827362</v>
      </c>
      <c r="AD77" s="18">
        <f t="shared" ca="1" si="68"/>
        <v>1.6033376360034424</v>
      </c>
      <c r="AE77" s="20">
        <f t="shared" ca="1" si="68"/>
        <v>2.1027331511241489</v>
      </c>
      <c r="AF77" s="42">
        <f t="shared" ca="1" si="49"/>
        <v>0.52626357796317702</v>
      </c>
      <c r="AG77" s="25">
        <f t="shared" ca="1" si="50"/>
        <v>0.64669580777965463</v>
      </c>
      <c r="AH77" s="25">
        <f t="shared" ca="1" si="51"/>
        <v>0.75099801136940503</v>
      </c>
      <c r="AI77" s="25">
        <f t="shared" ca="1" si="52"/>
        <v>0.83248434900439605</v>
      </c>
      <c r="AJ77" s="43">
        <f t="shared" ca="1" si="53"/>
        <v>0.89116854294151182</v>
      </c>
      <c r="AM77" s="30">
        <f>1</f>
        <v>1</v>
      </c>
      <c r="AN77" s="29">
        <f t="shared" ca="1" si="69"/>
        <v>1</v>
      </c>
      <c r="AO77" s="60">
        <f t="shared" ca="1" si="54"/>
        <v>0.35330419222034537</v>
      </c>
      <c r="AP77" s="31">
        <f t="shared" ca="1" si="55"/>
        <v>0.35330419222034537</v>
      </c>
      <c r="AQ77" s="35">
        <f t="shared" ca="1" si="56"/>
        <v>-2.096009755269055E-3</v>
      </c>
      <c r="AR77" s="18">
        <f t="shared" ca="1" si="57"/>
        <v>-2.096009755269055E-3</v>
      </c>
      <c r="AS77" s="62">
        <f t="shared" ca="1" si="58"/>
        <v>-7.4052903347129732E-4</v>
      </c>
      <c r="AT77" s="20">
        <f t="shared" ca="1" si="59"/>
        <v>-7.4052903347129732E-4</v>
      </c>
      <c r="AU77" s="30">
        <f t="shared" ca="1" si="77"/>
        <v>-0.10618747311266073</v>
      </c>
      <c r="AV77" s="29">
        <f t="shared" ca="1" si="70"/>
        <v>0.7903990244730944</v>
      </c>
      <c r="AW77" s="60">
        <f t="shared" ca="1" si="71"/>
        <v>0.10515109064132384</v>
      </c>
      <c r="AX77" s="31">
        <f t="shared" ca="1" si="72"/>
        <v>0.49939551512070623</v>
      </c>
    </row>
    <row r="78" spans="2:50" x14ac:dyDescent="0.7">
      <c r="B78" s="14">
        <f t="shared" si="73"/>
        <v>70</v>
      </c>
      <c r="C78" s="7">
        <f t="shared" ca="1" si="74"/>
        <v>3</v>
      </c>
      <c r="D78" s="8">
        <f t="shared" ca="1" si="75"/>
        <v>5</v>
      </c>
      <c r="E78" s="7">
        <f t="shared" ca="1" si="76"/>
        <v>2</v>
      </c>
      <c r="F78" s="11">
        <f t="shared" ca="1" si="60"/>
        <v>0</v>
      </c>
      <c r="G78" s="11">
        <f t="shared" ca="1" si="61"/>
        <v>-1</v>
      </c>
      <c r="H78" s="7">
        <f t="shared" ca="1" si="62"/>
        <v>1</v>
      </c>
      <c r="I78" s="8" t="b">
        <f t="shared" ca="1" si="78"/>
        <v>0</v>
      </c>
      <c r="K78" s="83">
        <f t="shared" ca="1" si="63"/>
        <v>1</v>
      </c>
      <c r="L78" s="54">
        <f t="shared" ca="1" si="44"/>
        <v>0.75058234297389548</v>
      </c>
      <c r="M78" s="8">
        <f t="shared" ca="1" si="64"/>
        <v>0</v>
      </c>
      <c r="O78" s="35">
        <f t="shared" ca="1" si="45"/>
        <v>1.468322546567721</v>
      </c>
      <c r="P78" s="18">
        <f t="shared" ca="1" si="46"/>
        <v>0.68001953184989561</v>
      </c>
      <c r="Q78" s="18">
        <f t="shared" ca="1" si="47"/>
        <v>-0.31998046815010439</v>
      </c>
      <c r="R78" s="20">
        <f t="shared" ca="1" si="65"/>
        <v>-1.7883030147178254</v>
      </c>
      <c r="S78" s="30">
        <f t="shared" ca="1" si="43"/>
        <v>-0.10828348286792978</v>
      </c>
      <c r="T78" s="29">
        <f t="shared" ca="1" si="43"/>
        <v>0.68001953184989561</v>
      </c>
      <c r="U78" s="29">
        <f t="shared" ca="1" si="43"/>
        <v>1.468322546567721</v>
      </c>
      <c r="V78" s="31">
        <f t="shared" ca="1" si="43"/>
        <v>2.2566255612855466</v>
      </c>
      <c r="X78" s="76">
        <f t="shared" ca="1" si="48"/>
        <v>0</v>
      </c>
      <c r="Y78" s="78">
        <f t="shared" ca="1" si="66"/>
        <v>-1.7883030147178254</v>
      </c>
      <c r="Z78" s="78">
        <f t="shared" ca="1" si="67"/>
        <v>1.7883030147178254</v>
      </c>
      <c r="AA78" s="35">
        <f t="shared" ca="1" si="68"/>
        <v>0.10441056160785255</v>
      </c>
      <c r="AB78" s="18">
        <f t="shared" ca="1" si="68"/>
        <v>0.60306554769508747</v>
      </c>
      <c r="AC78" s="18">
        <f t="shared" ca="1" si="68"/>
        <v>1.1017205337823224</v>
      </c>
      <c r="AD78" s="18">
        <f t="shared" ca="1" si="68"/>
        <v>1.6003755198695575</v>
      </c>
      <c r="AE78" s="20">
        <f t="shared" ca="1" si="68"/>
        <v>2.0990305059567924</v>
      </c>
      <c r="AF78" s="42">
        <f t="shared" ca="1" si="49"/>
        <v>0.52607895292128926</v>
      </c>
      <c r="AG78" s="25">
        <f t="shared" ca="1" si="50"/>
        <v>0.64635734165401326</v>
      </c>
      <c r="AH78" s="25">
        <f t="shared" ca="1" si="51"/>
        <v>0.75058234297389548</v>
      </c>
      <c r="AI78" s="25">
        <f t="shared" ca="1" si="52"/>
        <v>0.83207086267135022</v>
      </c>
      <c r="AJ78" s="43">
        <f t="shared" ca="1" si="53"/>
        <v>0.89080891339989188</v>
      </c>
      <c r="AM78" s="30">
        <f>1</f>
        <v>1</v>
      </c>
      <c r="AN78" s="29">
        <f t="shared" ca="1" si="69"/>
        <v>2</v>
      </c>
      <c r="AO78" s="60">
        <f t="shared" ca="1" si="54"/>
        <v>-0.24941765702610452</v>
      </c>
      <c r="AP78" s="31">
        <f t="shared" ca="1" si="55"/>
        <v>-0.49883531405220904</v>
      </c>
      <c r="AQ78" s="35">
        <f t="shared" ca="1" si="56"/>
        <v>-1.7883030147178253E-2</v>
      </c>
      <c r="AR78" s="18">
        <f t="shared" ca="1" si="57"/>
        <v>-3.5766060294356507E-2</v>
      </c>
      <c r="AS78" s="62">
        <f t="shared" ca="1" si="58"/>
        <v>4.4603434798363931E-3</v>
      </c>
      <c r="AT78" s="20">
        <f t="shared" ca="1" si="59"/>
        <v>8.9206869596727863E-3</v>
      </c>
      <c r="AU78" s="30">
        <f t="shared" ca="1" si="77"/>
        <v>-0.10828348286792978</v>
      </c>
      <c r="AV78" s="29">
        <f t="shared" ca="1" si="70"/>
        <v>0.78830301471782538</v>
      </c>
      <c r="AW78" s="60">
        <f t="shared" ca="1" si="71"/>
        <v>0.10441056160785255</v>
      </c>
      <c r="AX78" s="31">
        <f t="shared" ca="1" si="72"/>
        <v>0.49865498608723496</v>
      </c>
    </row>
    <row r="79" spans="2:50" x14ac:dyDescent="0.7">
      <c r="B79" s="14">
        <f t="shared" si="73"/>
        <v>71</v>
      </c>
      <c r="C79" s="7">
        <f t="shared" ca="1" si="74"/>
        <v>4</v>
      </c>
      <c r="D79" s="8">
        <f t="shared" ca="1" si="75"/>
        <v>5</v>
      </c>
      <c r="E79" s="7">
        <f t="shared" ca="1" si="76"/>
        <v>1</v>
      </c>
      <c r="F79" s="11">
        <f t="shared" ca="1" si="60"/>
        <v>0</v>
      </c>
      <c r="G79" s="11">
        <f t="shared" ca="1" si="61"/>
        <v>-1</v>
      </c>
      <c r="H79" s="7">
        <f t="shared" ca="1" si="62"/>
        <v>0</v>
      </c>
      <c r="I79" s="8" t="b">
        <f t="shared" ca="1" si="78"/>
        <v>0</v>
      </c>
      <c r="K79" s="83">
        <f t="shared" ca="1" si="63"/>
        <v>1</v>
      </c>
      <c r="L79" s="54">
        <f t="shared" ca="1" si="44"/>
        <v>0.64940994747551395</v>
      </c>
      <c r="M79" s="8">
        <f t="shared" ca="1" si="64"/>
        <v>0</v>
      </c>
      <c r="O79" s="35">
        <f t="shared" ca="1" si="45"/>
        <v>0.62637044140836085</v>
      </c>
      <c r="P79" s="18">
        <f t="shared" ca="1" si="46"/>
        <v>-0.12616651301510803</v>
      </c>
      <c r="Q79" s="18">
        <f t="shared" ca="1" si="47"/>
        <v>-1.126166513015108</v>
      </c>
      <c r="R79" s="20">
        <f t="shared" ca="1" si="65"/>
        <v>-1.7525369544234688</v>
      </c>
      <c r="S79" s="30">
        <f t="shared" ca="1" si="43"/>
        <v>-0.12616651301510803</v>
      </c>
      <c r="T79" s="29">
        <f t="shared" ca="1" si="43"/>
        <v>0.62637044140836085</v>
      </c>
      <c r="U79" s="29">
        <f t="shared" ca="1" si="43"/>
        <v>1.3789073958318299</v>
      </c>
      <c r="V79" s="31">
        <f t="shared" ca="1" si="43"/>
        <v>2.1314443502552987</v>
      </c>
      <c r="X79" s="76">
        <f t="shared" ca="1" si="48"/>
        <v>0</v>
      </c>
      <c r="Y79" s="78">
        <f t="shared" ca="1" si="66"/>
        <v>-1.7525369544234688</v>
      </c>
      <c r="Z79" s="78">
        <f t="shared" ca="1" si="67"/>
        <v>1.7525369544234688</v>
      </c>
      <c r="AA79" s="35">
        <f t="shared" ca="1" si="68"/>
        <v>0.10887090508768894</v>
      </c>
      <c r="AB79" s="18">
        <f t="shared" ca="1" si="68"/>
        <v>0.61644657813459669</v>
      </c>
      <c r="AC79" s="18">
        <f t="shared" ca="1" si="68"/>
        <v>1.1240222511815046</v>
      </c>
      <c r="AD79" s="18">
        <f t="shared" ca="1" si="68"/>
        <v>1.6315979242284124</v>
      </c>
      <c r="AE79" s="20">
        <f t="shared" ca="1" si="68"/>
        <v>2.1391735972753199</v>
      </c>
      <c r="AF79" s="42">
        <f t="shared" ca="1" si="49"/>
        <v>0.52719087407576148</v>
      </c>
      <c r="AG79" s="25">
        <f t="shared" ca="1" si="50"/>
        <v>0.64940994747551395</v>
      </c>
      <c r="AH79" s="25">
        <f t="shared" ca="1" si="51"/>
        <v>0.7547340403098175</v>
      </c>
      <c r="AI79" s="25">
        <f t="shared" ca="1" si="52"/>
        <v>0.83638842080460463</v>
      </c>
      <c r="AJ79" s="43">
        <f t="shared" ca="1" si="53"/>
        <v>0.89465274807347794</v>
      </c>
      <c r="AM79" s="30">
        <f>1</f>
        <v>1</v>
      </c>
      <c r="AN79" s="29">
        <f t="shared" ca="1" si="69"/>
        <v>1</v>
      </c>
      <c r="AO79" s="60">
        <f t="shared" ca="1" si="54"/>
        <v>-0.35059005252448605</v>
      </c>
      <c r="AP79" s="31">
        <f t="shared" ca="1" si="55"/>
        <v>-0.35059005252448605</v>
      </c>
      <c r="AQ79" s="35">
        <f t="shared" ca="1" si="56"/>
        <v>-1.7525369544234688E-2</v>
      </c>
      <c r="AR79" s="18">
        <f t="shared" ca="1" si="57"/>
        <v>-1.7525369544234688E-2</v>
      </c>
      <c r="AS79" s="62">
        <f t="shared" ca="1" si="58"/>
        <v>6.1442202290242671E-3</v>
      </c>
      <c r="AT79" s="20">
        <f t="shared" ca="1" si="59"/>
        <v>6.1442202290242671E-3</v>
      </c>
      <c r="AU79" s="30">
        <f t="shared" ca="1" si="77"/>
        <v>-0.12616651301510803</v>
      </c>
      <c r="AV79" s="29">
        <f t="shared" ca="1" si="70"/>
        <v>0.75253695442346891</v>
      </c>
      <c r="AW79" s="60">
        <f t="shared" ca="1" si="71"/>
        <v>0.10887090508768894</v>
      </c>
      <c r="AX79" s="31">
        <f t="shared" ca="1" si="72"/>
        <v>0.50757567304690776</v>
      </c>
    </row>
    <row r="80" spans="2:50" x14ac:dyDescent="0.7">
      <c r="B80" s="14">
        <f t="shared" si="73"/>
        <v>72</v>
      </c>
      <c r="C80" s="7">
        <f t="shared" ca="1" si="74"/>
        <v>5</v>
      </c>
      <c r="D80" s="8">
        <f t="shared" ca="1" si="75"/>
        <v>5</v>
      </c>
      <c r="E80" s="7">
        <f t="shared" ca="1" si="76"/>
        <v>0</v>
      </c>
      <c r="F80" s="11">
        <f t="shared" ca="1" si="60"/>
        <v>1</v>
      </c>
      <c r="G80" s="11">
        <f t="shared" ca="1" si="61"/>
        <v>-1</v>
      </c>
      <c r="H80" s="7">
        <f t="shared" ca="1" si="62"/>
        <v>1</v>
      </c>
      <c r="I80" s="8" t="b">
        <f t="shared" ca="1" si="78"/>
        <v>0</v>
      </c>
      <c r="K80" s="83">
        <f t="shared" ca="1" si="63"/>
        <v>1</v>
      </c>
      <c r="L80" s="54">
        <f t="shared" ca="1" si="44"/>
        <v>0.5287221258044662</v>
      </c>
      <c r="M80" s="8">
        <f t="shared" ca="1" si="64"/>
        <v>1</v>
      </c>
      <c r="O80" s="35">
        <f t="shared" ca="1" si="45"/>
        <v>-0.14369188255934273</v>
      </c>
      <c r="P80" s="18">
        <f t="shared" ca="1" si="46"/>
        <v>0.5913197023198915</v>
      </c>
      <c r="Q80" s="18">
        <f t="shared" ca="1" si="47"/>
        <v>-0.4086802976801085</v>
      </c>
      <c r="R80" s="20">
        <f t="shared" ca="1" si="65"/>
        <v>-0.26498841512076576</v>
      </c>
      <c r="S80" s="30">
        <f t="shared" ca="1" si="43"/>
        <v>-0.14369188255934273</v>
      </c>
      <c r="T80" s="29">
        <f t="shared" ca="1" si="43"/>
        <v>0.5913197023198915</v>
      </c>
      <c r="U80" s="29">
        <f t="shared" ca="1" si="43"/>
        <v>1.3263312871991257</v>
      </c>
      <c r="V80" s="31">
        <f t="shared" ca="1" si="43"/>
        <v>2.0613428720783604</v>
      </c>
      <c r="X80" s="76">
        <f t="shared" ca="1" si="48"/>
        <v>1</v>
      </c>
      <c r="Y80" s="78">
        <f t="shared" ca="1" si="66"/>
        <v>-0.26498841512076576</v>
      </c>
      <c r="Z80" s="78">
        <f t="shared" ca="1" si="67"/>
        <v>-0.26498841512076576</v>
      </c>
      <c r="AA80" s="35">
        <f t="shared" ca="1" si="68"/>
        <v>0.11501512531671321</v>
      </c>
      <c r="AB80" s="18">
        <f t="shared" ca="1" si="68"/>
        <v>0.62873501859264525</v>
      </c>
      <c r="AC80" s="18">
        <f t="shared" ca="1" si="68"/>
        <v>1.1424549118685774</v>
      </c>
      <c r="AD80" s="18">
        <f t="shared" ca="1" si="68"/>
        <v>1.6561748051445093</v>
      </c>
      <c r="AE80" s="20">
        <f t="shared" ca="1" si="68"/>
        <v>2.1698946984204412</v>
      </c>
      <c r="AF80" s="42">
        <f t="shared" ca="1" si="49"/>
        <v>0.5287221258044662</v>
      </c>
      <c r="AG80" s="25">
        <f t="shared" ca="1" si="50"/>
        <v>0.6522025761982102</v>
      </c>
      <c r="AH80" s="25">
        <f t="shared" ca="1" si="51"/>
        <v>0.75813007861194537</v>
      </c>
      <c r="AI80" s="25">
        <f t="shared" ca="1" si="52"/>
        <v>0.83972384762756036</v>
      </c>
      <c r="AJ80" s="43">
        <f t="shared" ca="1" si="53"/>
        <v>0.89751328098598626</v>
      </c>
      <c r="AM80" s="30">
        <f>1</f>
        <v>1</v>
      </c>
      <c r="AN80" s="29">
        <f t="shared" ca="1" si="69"/>
        <v>0</v>
      </c>
      <c r="AO80" s="60">
        <f t="shared" ca="1" si="54"/>
        <v>0.4712778741955338</v>
      </c>
      <c r="AP80" s="31">
        <f t="shared" ca="1" si="55"/>
        <v>0</v>
      </c>
      <c r="AQ80" s="35">
        <f t="shared" ca="1" si="56"/>
        <v>-2.6498841512076579E-3</v>
      </c>
      <c r="AR80" s="18">
        <f t="shared" ca="1" si="57"/>
        <v>0</v>
      </c>
      <c r="AS80" s="62">
        <f t="shared" ca="1" si="58"/>
        <v>-1.2488317696455814E-3</v>
      </c>
      <c r="AT80" s="20">
        <f t="shared" ca="1" si="59"/>
        <v>0</v>
      </c>
      <c r="AU80" s="30">
        <f t="shared" ca="1" si="77"/>
        <v>-0.14369188255934273</v>
      </c>
      <c r="AV80" s="29">
        <f t="shared" ca="1" si="70"/>
        <v>0.73501158487923424</v>
      </c>
      <c r="AW80" s="60">
        <f t="shared" ca="1" si="71"/>
        <v>0.11501512531671321</v>
      </c>
      <c r="AX80" s="31">
        <f t="shared" ca="1" si="72"/>
        <v>0.51371989327593204</v>
      </c>
    </row>
    <row r="81" spans="2:50" x14ac:dyDescent="0.7">
      <c r="B81" s="14">
        <f t="shared" si="73"/>
        <v>73</v>
      </c>
      <c r="C81" s="7">
        <f t="shared" ca="1" si="74"/>
        <v>6</v>
      </c>
      <c r="D81" s="8">
        <f t="shared" ca="1" si="75"/>
        <v>5</v>
      </c>
      <c r="E81" s="7">
        <f t="shared" ca="1" si="76"/>
        <v>1</v>
      </c>
      <c r="F81" s="11">
        <f t="shared" ca="1" si="60"/>
        <v>0</v>
      </c>
      <c r="G81" s="11">
        <f t="shared" ca="1" si="61"/>
        <v>-1</v>
      </c>
      <c r="H81" s="7">
        <f t="shared" ca="1" si="62"/>
        <v>0</v>
      </c>
      <c r="I81" s="8" t="b">
        <f t="shared" ca="1" si="78"/>
        <v>0</v>
      </c>
      <c r="K81" s="83">
        <f t="shared" ca="1" si="63"/>
        <v>1</v>
      </c>
      <c r="L81" s="54">
        <f t="shared" ca="1" si="44"/>
        <v>0.65191924440568116</v>
      </c>
      <c r="M81" s="8">
        <f t="shared" ca="1" si="64"/>
        <v>0</v>
      </c>
      <c r="O81" s="35">
        <f t="shared" ca="1" si="45"/>
        <v>0.5886698181686838</v>
      </c>
      <c r="P81" s="18">
        <f t="shared" ca="1" si="46"/>
        <v>-0.14634176671055038</v>
      </c>
      <c r="Q81" s="18">
        <f t="shared" ca="1" si="47"/>
        <v>-1.1463417667105504</v>
      </c>
      <c r="R81" s="20">
        <f t="shared" ca="1" si="65"/>
        <v>-1.7350115848792342</v>
      </c>
      <c r="S81" s="30">
        <f t="shared" ca="1" si="43"/>
        <v>-0.14634176671055038</v>
      </c>
      <c r="T81" s="29">
        <f t="shared" ca="1" si="43"/>
        <v>0.5886698181686838</v>
      </c>
      <c r="U81" s="29">
        <f t="shared" ca="1" si="43"/>
        <v>1.323681403047918</v>
      </c>
      <c r="V81" s="31">
        <f t="shared" ca="1" si="43"/>
        <v>2.0586929879271527</v>
      </c>
      <c r="X81" s="76">
        <f t="shared" ca="1" si="48"/>
        <v>0</v>
      </c>
      <c r="Y81" s="78">
        <f t="shared" ca="1" si="66"/>
        <v>-1.7350115848792342</v>
      </c>
      <c r="Z81" s="78">
        <f t="shared" ca="1" si="67"/>
        <v>1.7350115848792342</v>
      </c>
      <c r="AA81" s="35">
        <f t="shared" ca="1" si="68"/>
        <v>0.11376629354706763</v>
      </c>
      <c r="AB81" s="18">
        <f t="shared" ca="1" si="68"/>
        <v>0.62748618682299973</v>
      </c>
      <c r="AC81" s="18">
        <f t="shared" ca="1" si="68"/>
        <v>1.1412060800989317</v>
      </c>
      <c r="AD81" s="18">
        <f t="shared" ca="1" si="68"/>
        <v>1.6549259733748638</v>
      </c>
      <c r="AE81" s="20">
        <f t="shared" ca="1" si="68"/>
        <v>2.1686458666507957</v>
      </c>
      <c r="AF81" s="42">
        <f t="shared" ca="1" si="49"/>
        <v>0.52841093697732877</v>
      </c>
      <c r="AG81" s="25">
        <f t="shared" ca="1" si="50"/>
        <v>0.65191924440568116</v>
      </c>
      <c r="AH81" s="25">
        <f t="shared" ca="1" si="51"/>
        <v>0.75790100793718151</v>
      </c>
      <c r="AI81" s="25">
        <f t="shared" ca="1" si="52"/>
        <v>0.83955569890623827</v>
      </c>
      <c r="AJ81" s="43">
        <f t="shared" ca="1" si="53"/>
        <v>0.89739835241550947</v>
      </c>
      <c r="AM81" s="30">
        <f>1</f>
        <v>1</v>
      </c>
      <c r="AN81" s="29">
        <f t="shared" ca="1" si="69"/>
        <v>1</v>
      </c>
      <c r="AO81" s="60">
        <f t="shared" ca="1" si="54"/>
        <v>-0.34808075559431884</v>
      </c>
      <c r="AP81" s="31">
        <f t="shared" ca="1" si="55"/>
        <v>-0.34808075559431884</v>
      </c>
      <c r="AQ81" s="35">
        <f t="shared" ca="1" si="56"/>
        <v>-1.7350115848792341E-2</v>
      </c>
      <c r="AR81" s="18">
        <f t="shared" ca="1" si="57"/>
        <v>-1.7350115848792341E-2</v>
      </c>
      <c r="AS81" s="62">
        <f t="shared" ca="1" si="58"/>
        <v>6.0392414342966046E-3</v>
      </c>
      <c r="AT81" s="20">
        <f t="shared" ca="1" si="59"/>
        <v>6.0392414342966046E-3</v>
      </c>
      <c r="AU81" s="30">
        <f t="shared" ca="1" si="77"/>
        <v>-0.14634176671055038</v>
      </c>
      <c r="AV81" s="29">
        <f t="shared" ca="1" si="70"/>
        <v>0.73501158487923424</v>
      </c>
      <c r="AW81" s="60">
        <f t="shared" ca="1" si="71"/>
        <v>0.11376629354706763</v>
      </c>
      <c r="AX81" s="31">
        <f t="shared" ca="1" si="72"/>
        <v>0.51371989327593204</v>
      </c>
    </row>
    <row r="82" spans="2:50" x14ac:dyDescent="0.7">
      <c r="B82" s="14">
        <f t="shared" si="73"/>
        <v>74</v>
      </c>
      <c r="C82" s="7">
        <f t="shared" ca="1" si="74"/>
        <v>7</v>
      </c>
      <c r="D82" s="8">
        <f t="shared" ca="1" si="75"/>
        <v>5</v>
      </c>
      <c r="E82" s="7">
        <f t="shared" ca="1" si="76"/>
        <v>0</v>
      </c>
      <c r="F82" s="11">
        <f t="shared" ca="1" si="60"/>
        <v>0</v>
      </c>
      <c r="G82" s="11">
        <f t="shared" ca="1" si="61"/>
        <v>-1</v>
      </c>
      <c r="H82" s="7">
        <f t="shared" ca="1" si="62"/>
        <v>0</v>
      </c>
      <c r="I82" s="8" t="b">
        <f t="shared" ca="1" si="78"/>
        <v>0</v>
      </c>
      <c r="K82" s="83">
        <f t="shared" ca="1" si="63"/>
        <v>1</v>
      </c>
      <c r="L82" s="54">
        <f t="shared" ca="1" si="44"/>
        <v>0.52991560982712382</v>
      </c>
      <c r="M82" s="8">
        <f t="shared" ca="1" si="64"/>
        <v>0</v>
      </c>
      <c r="O82" s="35">
        <f t="shared" ca="1" si="45"/>
        <v>-0.16369188255934272</v>
      </c>
      <c r="P82" s="18">
        <f t="shared" ca="1" si="46"/>
        <v>-0.16369188255934272</v>
      </c>
      <c r="Q82" s="18">
        <f t="shared" ca="1" si="47"/>
        <v>-1.1636918825593427</v>
      </c>
      <c r="R82" s="20">
        <f t="shared" ca="1" si="65"/>
        <v>-1</v>
      </c>
      <c r="S82" s="30">
        <f t="shared" ca="1" si="43"/>
        <v>-0.16369188255934272</v>
      </c>
      <c r="T82" s="29">
        <f t="shared" ca="1" si="43"/>
        <v>0.55396958647109917</v>
      </c>
      <c r="U82" s="29">
        <f t="shared" ca="1" si="43"/>
        <v>1.2716310555015411</v>
      </c>
      <c r="V82" s="31">
        <f t="shared" ca="1" si="43"/>
        <v>1.9892925245319832</v>
      </c>
      <c r="X82" s="76">
        <f t="shared" ca="1" si="48"/>
        <v>0</v>
      </c>
      <c r="Y82" s="78">
        <f t="shared" ca="1" si="66"/>
        <v>-1</v>
      </c>
      <c r="Z82" s="78">
        <f t="shared" ca="1" si="67"/>
        <v>1</v>
      </c>
      <c r="AA82" s="35">
        <f t="shared" ca="1" si="68"/>
        <v>0.11980553498136423</v>
      </c>
      <c r="AB82" s="18">
        <f t="shared" ca="1" si="68"/>
        <v>0.63956466969159287</v>
      </c>
      <c r="AC82" s="18">
        <f t="shared" ca="1" si="68"/>
        <v>1.1593238044018215</v>
      </c>
      <c r="AD82" s="18">
        <f t="shared" ca="1" si="68"/>
        <v>1.6790829391120501</v>
      </c>
      <c r="AE82" s="20">
        <f t="shared" ca="1" si="68"/>
        <v>2.1988420738222785</v>
      </c>
      <c r="AF82" s="42">
        <f t="shared" ca="1" si="49"/>
        <v>0.52991560982712382</v>
      </c>
      <c r="AG82" s="25">
        <f t="shared" ca="1" si="50"/>
        <v>0.65465504696679355</v>
      </c>
      <c r="AH82" s="25">
        <f t="shared" ca="1" si="51"/>
        <v>0.76120982486683186</v>
      </c>
      <c r="AI82" s="25">
        <f t="shared" ca="1" si="52"/>
        <v>0.84278305894733796</v>
      </c>
      <c r="AJ82" s="43">
        <f t="shared" ca="1" si="53"/>
        <v>0.90014548052633081</v>
      </c>
      <c r="AM82" s="30">
        <f>1</f>
        <v>1</v>
      </c>
      <c r="AN82" s="29">
        <f t="shared" ca="1" si="69"/>
        <v>0</v>
      </c>
      <c r="AO82" s="60">
        <f t="shared" ca="1" si="54"/>
        <v>-0.47008439017287618</v>
      </c>
      <c r="AP82" s="31">
        <f t="shared" ca="1" si="55"/>
        <v>0</v>
      </c>
      <c r="AQ82" s="35">
        <f t="shared" ca="1" si="56"/>
        <v>-0.01</v>
      </c>
      <c r="AR82" s="18">
        <f t="shared" ca="1" si="57"/>
        <v>0</v>
      </c>
      <c r="AS82" s="62">
        <f t="shared" ca="1" si="58"/>
        <v>4.7008439017287617E-3</v>
      </c>
      <c r="AT82" s="20">
        <f t="shared" ca="1" si="59"/>
        <v>0</v>
      </c>
      <c r="AU82" s="30">
        <f t="shared" ca="1" si="77"/>
        <v>-0.16369188255934272</v>
      </c>
      <c r="AV82" s="29">
        <f t="shared" ca="1" si="70"/>
        <v>0.71766146903044192</v>
      </c>
      <c r="AW82" s="60">
        <f t="shared" ca="1" si="71"/>
        <v>0.11980553498136423</v>
      </c>
      <c r="AX82" s="31">
        <f t="shared" ca="1" si="72"/>
        <v>0.51975913471022861</v>
      </c>
    </row>
    <row r="83" spans="2:50" x14ac:dyDescent="0.7">
      <c r="B83" s="14">
        <f t="shared" si="73"/>
        <v>75</v>
      </c>
      <c r="C83" s="7">
        <f t="shared" ca="1" si="74"/>
        <v>8</v>
      </c>
      <c r="D83" s="8">
        <f t="shared" ca="1" si="75"/>
        <v>5</v>
      </c>
      <c r="E83" s="7">
        <f t="shared" ca="1" si="76"/>
        <v>0</v>
      </c>
      <c r="F83" s="11">
        <f t="shared" ca="1" si="60"/>
        <v>1</v>
      </c>
      <c r="G83" s="11">
        <f t="shared" ca="1" si="61"/>
        <v>-1</v>
      </c>
      <c r="H83" s="7">
        <f t="shared" ca="1" si="62"/>
        <v>1</v>
      </c>
      <c r="I83" s="8" t="b">
        <f t="shared" ca="1" si="78"/>
        <v>0</v>
      </c>
      <c r="K83" s="83">
        <f t="shared" ca="1" si="63"/>
        <v>1</v>
      </c>
      <c r="L83" s="54">
        <f t="shared" ca="1" si="44"/>
        <v>0.53108644700257202</v>
      </c>
      <c r="M83" s="8">
        <f t="shared" ca="1" si="64"/>
        <v>1</v>
      </c>
      <c r="O83" s="35">
        <f t="shared" ca="1" si="45"/>
        <v>-0.17369188255934273</v>
      </c>
      <c r="P83" s="18">
        <f t="shared" ca="1" si="46"/>
        <v>0.54396958647109916</v>
      </c>
      <c r="Q83" s="18">
        <f t="shared" ca="1" si="47"/>
        <v>-0.45603041352890084</v>
      </c>
      <c r="R83" s="20">
        <f t="shared" ca="1" si="65"/>
        <v>-0.28233853096955808</v>
      </c>
      <c r="S83" s="30">
        <f t="shared" ca="1" si="43"/>
        <v>-0.17369188255934273</v>
      </c>
      <c r="T83" s="29">
        <f t="shared" ca="1" si="43"/>
        <v>0.54396958647109916</v>
      </c>
      <c r="U83" s="29">
        <f t="shared" ca="1" si="43"/>
        <v>1.2616310555015411</v>
      </c>
      <c r="V83" s="31">
        <f t="shared" ca="1" si="43"/>
        <v>1.9792925245319832</v>
      </c>
      <c r="X83" s="76">
        <f t="shared" ca="1" si="48"/>
        <v>1</v>
      </c>
      <c r="Y83" s="78">
        <f t="shared" ca="1" si="66"/>
        <v>-0.28233853096955808</v>
      </c>
      <c r="Z83" s="78">
        <f t="shared" ca="1" si="67"/>
        <v>-0.28233853096955808</v>
      </c>
      <c r="AA83" s="35">
        <f t="shared" ca="1" si="68"/>
        <v>0.12450637888309299</v>
      </c>
      <c r="AB83" s="18">
        <f t="shared" ca="1" si="68"/>
        <v>0.64426551359332163</v>
      </c>
      <c r="AC83" s="18">
        <f t="shared" ca="1" si="68"/>
        <v>1.1640246483035501</v>
      </c>
      <c r="AD83" s="18">
        <f t="shared" ca="1" si="68"/>
        <v>1.6837837830137787</v>
      </c>
      <c r="AE83" s="20">
        <f t="shared" ca="1" si="68"/>
        <v>2.2035429177240076</v>
      </c>
      <c r="AF83" s="42">
        <f t="shared" ca="1" si="49"/>
        <v>0.53108644700257202</v>
      </c>
      <c r="AG83" s="25">
        <f t="shared" ca="1" si="50"/>
        <v>0.6557170482545216</v>
      </c>
      <c r="AH83" s="25">
        <f t="shared" ca="1" si="51"/>
        <v>0.76206324507922318</v>
      </c>
      <c r="AI83" s="25">
        <f t="shared" ca="1" si="52"/>
        <v>0.84340491651670857</v>
      </c>
      <c r="AJ83" s="43">
        <f t="shared" ca="1" si="53"/>
        <v>0.90056721520440519</v>
      </c>
      <c r="AM83" s="30">
        <f>1</f>
        <v>1</v>
      </c>
      <c r="AN83" s="29">
        <f t="shared" ca="1" si="69"/>
        <v>0</v>
      </c>
      <c r="AO83" s="60">
        <f t="shared" ca="1" si="54"/>
        <v>0.46891355299742798</v>
      </c>
      <c r="AP83" s="31">
        <f t="shared" ca="1" si="55"/>
        <v>0</v>
      </c>
      <c r="AQ83" s="35">
        <f t="shared" ca="1" si="56"/>
        <v>-2.8233853096955807E-3</v>
      </c>
      <c r="AR83" s="18">
        <f t="shared" ca="1" si="57"/>
        <v>0</v>
      </c>
      <c r="AS83" s="62">
        <f t="shared" ca="1" si="58"/>
        <v>-1.3239236370500983E-3</v>
      </c>
      <c r="AT83" s="20">
        <f t="shared" ca="1" si="59"/>
        <v>0</v>
      </c>
      <c r="AU83" s="30">
        <f t="shared" ca="1" si="77"/>
        <v>-0.17369188255934273</v>
      </c>
      <c r="AV83" s="29">
        <f t="shared" ca="1" si="70"/>
        <v>0.71766146903044192</v>
      </c>
      <c r="AW83" s="60">
        <f t="shared" ca="1" si="71"/>
        <v>0.12450637888309299</v>
      </c>
      <c r="AX83" s="31">
        <f t="shared" ca="1" si="72"/>
        <v>0.51975913471022861</v>
      </c>
    </row>
    <row r="84" spans="2:50" x14ac:dyDescent="0.7">
      <c r="B84" s="14">
        <f t="shared" si="73"/>
        <v>76</v>
      </c>
      <c r="C84" s="7">
        <f t="shared" ca="1" si="74"/>
        <v>9</v>
      </c>
      <c r="D84" s="8">
        <f t="shared" ca="1" si="75"/>
        <v>5</v>
      </c>
      <c r="E84" s="7">
        <f t="shared" ca="1" si="76"/>
        <v>1</v>
      </c>
      <c r="F84" s="11">
        <f t="shared" ca="1" si="60"/>
        <v>0</v>
      </c>
      <c r="G84" s="11">
        <f t="shared" ca="1" si="61"/>
        <v>-1</v>
      </c>
      <c r="H84" s="7">
        <f t="shared" ca="1" si="62"/>
        <v>0</v>
      </c>
      <c r="I84" s="8" t="b">
        <f t="shared" ca="1" si="78"/>
        <v>0</v>
      </c>
      <c r="K84" s="83">
        <f t="shared" ca="1" si="63"/>
        <v>1</v>
      </c>
      <c r="L84" s="54">
        <f t="shared" ca="1" si="44"/>
        <v>0.65541810799455025</v>
      </c>
      <c r="M84" s="8">
        <f t="shared" ca="1" si="64"/>
        <v>0</v>
      </c>
      <c r="O84" s="35">
        <f t="shared" ca="1" si="45"/>
        <v>0.54114620116140366</v>
      </c>
      <c r="P84" s="18">
        <f t="shared" ca="1" si="46"/>
        <v>-0.17651526786903832</v>
      </c>
      <c r="Q84" s="18">
        <f t="shared" ca="1" si="47"/>
        <v>-1.1765152678690383</v>
      </c>
      <c r="R84" s="20">
        <f t="shared" ca="1" si="65"/>
        <v>-1.7176614690304419</v>
      </c>
      <c r="S84" s="30">
        <f t="shared" ca="1" si="43"/>
        <v>-0.17651526786903832</v>
      </c>
      <c r="T84" s="29">
        <f t="shared" ca="1" si="43"/>
        <v>0.54114620116140366</v>
      </c>
      <c r="U84" s="29">
        <f t="shared" ca="1" si="43"/>
        <v>1.2588076701918456</v>
      </c>
      <c r="V84" s="31">
        <f t="shared" ca="1" si="43"/>
        <v>1.9764691392222877</v>
      </c>
      <c r="X84" s="76">
        <f t="shared" ca="1" si="48"/>
        <v>0</v>
      </c>
      <c r="Y84" s="78">
        <f t="shared" ca="1" si="66"/>
        <v>-1.7176614690304419</v>
      </c>
      <c r="Z84" s="78">
        <f t="shared" ca="1" si="67"/>
        <v>1.7176614690304419</v>
      </c>
      <c r="AA84" s="35">
        <f t="shared" ca="1" si="68"/>
        <v>0.12318245524604289</v>
      </c>
      <c r="AB84" s="18">
        <f t="shared" ca="1" si="68"/>
        <v>0.64294158995627149</v>
      </c>
      <c r="AC84" s="18">
        <f t="shared" ca="1" si="68"/>
        <v>1.1627007246665002</v>
      </c>
      <c r="AD84" s="18">
        <f t="shared" ca="1" si="68"/>
        <v>1.6824598593767288</v>
      </c>
      <c r="AE84" s="20">
        <f t="shared" ca="1" si="68"/>
        <v>2.2022189940869574</v>
      </c>
      <c r="AF84" s="42">
        <f t="shared" ca="1" si="49"/>
        <v>0.5307567319680514</v>
      </c>
      <c r="AG84" s="25">
        <f t="shared" ca="1" si="50"/>
        <v>0.65541810799455025</v>
      </c>
      <c r="AH84" s="25">
        <f t="shared" ca="1" si="51"/>
        <v>0.76182310418256316</v>
      </c>
      <c r="AI84" s="25">
        <f t="shared" ca="1" si="52"/>
        <v>0.8432299823595284</v>
      </c>
      <c r="AJ84" s="43">
        <f t="shared" ca="1" si="53"/>
        <v>0.90044860037617558</v>
      </c>
      <c r="AM84" s="30">
        <f>1</f>
        <v>1</v>
      </c>
      <c r="AN84" s="29">
        <f t="shared" ca="1" si="69"/>
        <v>1</v>
      </c>
      <c r="AO84" s="60">
        <f t="shared" ca="1" si="54"/>
        <v>-0.34458189200544975</v>
      </c>
      <c r="AP84" s="31">
        <f t="shared" ca="1" si="55"/>
        <v>-0.34458189200544975</v>
      </c>
      <c r="AQ84" s="35">
        <f t="shared" ca="1" si="56"/>
        <v>-1.7176614690304421E-2</v>
      </c>
      <c r="AR84" s="18">
        <f t="shared" ca="1" si="57"/>
        <v>-1.7176614690304421E-2</v>
      </c>
      <c r="AS84" s="62">
        <f t="shared" ca="1" si="58"/>
        <v>5.9187503882336999E-3</v>
      </c>
      <c r="AT84" s="20">
        <f t="shared" ca="1" si="59"/>
        <v>5.9187503882336999E-3</v>
      </c>
      <c r="AU84" s="30">
        <f t="shared" ca="1" si="77"/>
        <v>-0.17651526786903832</v>
      </c>
      <c r="AV84" s="29">
        <f t="shared" ca="1" si="70"/>
        <v>0.71766146903044192</v>
      </c>
      <c r="AW84" s="60">
        <f t="shared" ca="1" si="71"/>
        <v>0.12318245524604289</v>
      </c>
      <c r="AX84" s="31">
        <f t="shared" ca="1" si="72"/>
        <v>0.51975913471022861</v>
      </c>
    </row>
    <row r="85" spans="2:50" x14ac:dyDescent="0.7">
      <c r="B85" s="14">
        <f t="shared" si="73"/>
        <v>77</v>
      </c>
      <c r="C85" s="7">
        <f t="shared" ca="1" si="74"/>
        <v>10</v>
      </c>
      <c r="D85" s="8">
        <f t="shared" ca="1" si="75"/>
        <v>5</v>
      </c>
      <c r="E85" s="7">
        <f t="shared" ca="1" si="76"/>
        <v>0</v>
      </c>
      <c r="F85" s="11">
        <f t="shared" ca="1" si="60"/>
        <v>1</v>
      </c>
      <c r="G85" s="11">
        <f t="shared" ca="1" si="61"/>
        <v>-1</v>
      </c>
      <c r="H85" s="7">
        <f t="shared" ca="1" si="62"/>
        <v>1</v>
      </c>
      <c r="I85" s="8" t="b">
        <f t="shared" ca="1" si="78"/>
        <v>0</v>
      </c>
      <c r="K85" s="83">
        <f t="shared" ca="1" si="63"/>
        <v>1</v>
      </c>
      <c r="L85" s="54">
        <f t="shared" ca="1" si="44"/>
        <v>0.53223054796790448</v>
      </c>
      <c r="M85" s="8">
        <f t="shared" ca="1" si="64"/>
        <v>1</v>
      </c>
      <c r="O85" s="35">
        <f t="shared" ca="1" si="45"/>
        <v>-0.19369188255934275</v>
      </c>
      <c r="P85" s="18">
        <f t="shared" ca="1" si="46"/>
        <v>0.50679297178079474</v>
      </c>
      <c r="Q85" s="18">
        <f t="shared" ca="1" si="47"/>
        <v>-0.49320702821920526</v>
      </c>
      <c r="R85" s="20">
        <f t="shared" ca="1" si="65"/>
        <v>-0.29951514565986248</v>
      </c>
      <c r="S85" s="30">
        <f t="shared" ca="1" si="43"/>
        <v>-0.19369188255934275</v>
      </c>
      <c r="T85" s="29">
        <f t="shared" ca="1" si="43"/>
        <v>0.50679297178079474</v>
      </c>
      <c r="U85" s="29">
        <f t="shared" ca="1" si="43"/>
        <v>1.2072778261209323</v>
      </c>
      <c r="V85" s="31">
        <f t="shared" ca="1" si="43"/>
        <v>1.9077626804610697</v>
      </c>
      <c r="X85" s="76">
        <f t="shared" ca="1" si="48"/>
        <v>1</v>
      </c>
      <c r="Y85" s="78">
        <f t="shared" ca="1" si="66"/>
        <v>-0.29951514565986248</v>
      </c>
      <c r="Z85" s="78">
        <f t="shared" ca="1" si="67"/>
        <v>-0.29951514565986248</v>
      </c>
      <c r="AA85" s="35">
        <f t="shared" ca="1" si="68"/>
        <v>0.1291012056342766</v>
      </c>
      <c r="AB85" s="18">
        <f t="shared" ca="1" si="68"/>
        <v>0.65477909073273899</v>
      </c>
      <c r="AC85" s="18">
        <f t="shared" ca="1" si="68"/>
        <v>1.1804569758312013</v>
      </c>
      <c r="AD85" s="18">
        <f t="shared" ca="1" si="68"/>
        <v>1.7061348609296636</v>
      </c>
      <c r="AE85" s="20">
        <f t="shared" ca="1" si="68"/>
        <v>2.2318127460281261</v>
      </c>
      <c r="AF85" s="42">
        <f t="shared" ca="1" si="49"/>
        <v>0.53223054796790448</v>
      </c>
      <c r="AG85" s="25">
        <f t="shared" ca="1" si="50"/>
        <v>0.65808661029387239</v>
      </c>
      <c r="AH85" s="25">
        <f t="shared" ca="1" si="51"/>
        <v>0.76502995928596729</v>
      </c>
      <c r="AI85" s="25">
        <f t="shared" ca="1" si="52"/>
        <v>0.8463342856094358</v>
      </c>
      <c r="AJ85" s="43">
        <f t="shared" ca="1" si="53"/>
        <v>0.90307015272499203</v>
      </c>
      <c r="AM85" s="30">
        <f>1</f>
        <v>1</v>
      </c>
      <c r="AN85" s="29">
        <f t="shared" ca="1" si="69"/>
        <v>0</v>
      </c>
      <c r="AO85" s="60">
        <f t="shared" ca="1" si="54"/>
        <v>0.46776945203209552</v>
      </c>
      <c r="AP85" s="31">
        <f t="shared" ca="1" si="55"/>
        <v>0</v>
      </c>
      <c r="AQ85" s="35">
        <f t="shared" ca="1" si="56"/>
        <v>-2.9951514565986249E-3</v>
      </c>
      <c r="AR85" s="18">
        <f t="shared" ca="1" si="57"/>
        <v>0</v>
      </c>
      <c r="AS85" s="62">
        <f t="shared" ca="1" si="58"/>
        <v>-1.4010403556062715E-3</v>
      </c>
      <c r="AT85" s="20">
        <f t="shared" ca="1" si="59"/>
        <v>0</v>
      </c>
      <c r="AU85" s="30">
        <f t="shared" ca="1" si="77"/>
        <v>-0.19369188255934275</v>
      </c>
      <c r="AV85" s="29">
        <f t="shared" ca="1" si="70"/>
        <v>0.70048485434013752</v>
      </c>
      <c r="AW85" s="60">
        <f t="shared" ca="1" si="71"/>
        <v>0.1291012056342766</v>
      </c>
      <c r="AX85" s="31">
        <f t="shared" ca="1" si="72"/>
        <v>0.52567788509846236</v>
      </c>
    </row>
    <row r="86" spans="2:50" x14ac:dyDescent="0.7">
      <c r="B86" s="14">
        <f t="shared" si="73"/>
        <v>78</v>
      </c>
      <c r="C86" s="7">
        <f t="shared" ca="1" si="74"/>
        <v>11</v>
      </c>
      <c r="D86" s="8">
        <f t="shared" ca="1" si="75"/>
        <v>5</v>
      </c>
      <c r="E86" s="7">
        <f t="shared" ca="1" si="76"/>
        <v>1</v>
      </c>
      <c r="F86" s="11">
        <f t="shared" ca="1" si="60"/>
        <v>1</v>
      </c>
      <c r="G86" s="11">
        <f t="shared" ca="1" si="61"/>
        <v>-1</v>
      </c>
      <c r="H86" s="7">
        <f t="shared" ca="1" si="62"/>
        <v>2</v>
      </c>
      <c r="I86" s="8" t="b">
        <f t="shared" ca="1" si="78"/>
        <v>0</v>
      </c>
      <c r="K86" s="83">
        <f t="shared" ca="1" si="63"/>
        <v>1</v>
      </c>
      <c r="L86" s="54">
        <f t="shared" ca="1" si="44"/>
        <v>0.65777129434538317</v>
      </c>
      <c r="M86" s="8">
        <f t="shared" ca="1" si="64"/>
        <v>1</v>
      </c>
      <c r="O86" s="35">
        <f t="shared" ca="1" si="45"/>
        <v>0.50379782032419618</v>
      </c>
      <c r="P86" s="18">
        <f t="shared" ca="1" si="46"/>
        <v>1.2042826746643336</v>
      </c>
      <c r="Q86" s="18">
        <f t="shared" ca="1" si="47"/>
        <v>0.20428267466433359</v>
      </c>
      <c r="R86" s="20">
        <f t="shared" ca="1" si="65"/>
        <v>-0.29951514565986259</v>
      </c>
      <c r="S86" s="30">
        <f t="shared" ca="1" si="43"/>
        <v>-0.19668703401594137</v>
      </c>
      <c r="T86" s="29">
        <f t="shared" ca="1" si="43"/>
        <v>0.50379782032419618</v>
      </c>
      <c r="U86" s="29">
        <f t="shared" ca="1" si="43"/>
        <v>1.2042826746643336</v>
      </c>
      <c r="V86" s="31">
        <f t="shared" ca="1" si="43"/>
        <v>1.904767529004471</v>
      </c>
      <c r="X86" s="76">
        <f t="shared" ca="1" si="48"/>
        <v>1</v>
      </c>
      <c r="Y86" s="78">
        <f t="shared" ca="1" si="66"/>
        <v>-0.29951514565986259</v>
      </c>
      <c r="Z86" s="78">
        <f t="shared" ca="1" si="67"/>
        <v>-0.29951514565986259</v>
      </c>
      <c r="AA86" s="35">
        <f t="shared" ca="1" si="68"/>
        <v>0.12770016527867034</v>
      </c>
      <c r="AB86" s="18">
        <f t="shared" ca="1" si="68"/>
        <v>0.6533780503771327</v>
      </c>
      <c r="AC86" s="18">
        <f t="shared" ca="1" si="68"/>
        <v>1.1790559354755952</v>
      </c>
      <c r="AD86" s="18">
        <f t="shared" ca="1" si="68"/>
        <v>1.7047338205740572</v>
      </c>
      <c r="AE86" s="20">
        <f t="shared" ca="1" si="68"/>
        <v>2.2304117056725197</v>
      </c>
      <c r="AF86" s="42">
        <f t="shared" ca="1" si="49"/>
        <v>0.53188172759686603</v>
      </c>
      <c r="AG86" s="25">
        <f t="shared" ca="1" si="50"/>
        <v>0.65777129434538317</v>
      </c>
      <c r="AH86" s="25">
        <f t="shared" ca="1" si="51"/>
        <v>0.76477801599382123</v>
      </c>
      <c r="AI86" s="25">
        <f t="shared" ca="1" si="52"/>
        <v>0.8461519882948686</v>
      </c>
      <c r="AJ86" s="43">
        <f t="shared" ca="1" si="53"/>
        <v>0.90294744414964512</v>
      </c>
      <c r="AM86" s="30">
        <f>1</f>
        <v>1</v>
      </c>
      <c r="AN86" s="29">
        <f t="shared" ca="1" si="69"/>
        <v>1</v>
      </c>
      <c r="AO86" s="60">
        <f t="shared" ca="1" si="54"/>
        <v>0.34222870565461683</v>
      </c>
      <c r="AP86" s="31">
        <f t="shared" ca="1" si="55"/>
        <v>0.34222870565461683</v>
      </c>
      <c r="AQ86" s="35">
        <f t="shared" ca="1" si="56"/>
        <v>-2.9951514565986258E-3</v>
      </c>
      <c r="AR86" s="18">
        <f t="shared" ca="1" si="57"/>
        <v>-2.9951514565986258E-3</v>
      </c>
      <c r="AS86" s="62">
        <f t="shared" ca="1" si="58"/>
        <v>-1.025026806231288E-3</v>
      </c>
      <c r="AT86" s="20">
        <f t="shared" ca="1" si="59"/>
        <v>-1.025026806231288E-3</v>
      </c>
      <c r="AU86" s="30">
        <f t="shared" ca="1" si="77"/>
        <v>-0.19668703401594137</v>
      </c>
      <c r="AV86" s="29">
        <f t="shared" ca="1" si="70"/>
        <v>0.70048485434013752</v>
      </c>
      <c r="AW86" s="60">
        <f t="shared" ca="1" si="71"/>
        <v>0.12770016527867034</v>
      </c>
      <c r="AX86" s="31">
        <f t="shared" ca="1" si="72"/>
        <v>0.52567788509846236</v>
      </c>
    </row>
    <row r="87" spans="2:50" x14ac:dyDescent="0.7">
      <c r="B87" s="14">
        <f t="shared" si="73"/>
        <v>79</v>
      </c>
      <c r="C87" s="7">
        <f t="shared" ca="1" si="74"/>
        <v>12</v>
      </c>
      <c r="D87" s="8">
        <f t="shared" ca="1" si="75"/>
        <v>5</v>
      </c>
      <c r="E87" s="7">
        <f t="shared" ca="1" si="76"/>
        <v>2</v>
      </c>
      <c r="F87" s="11">
        <f t="shared" ca="1" si="60"/>
        <v>1</v>
      </c>
      <c r="G87" s="11">
        <f t="shared" ca="1" si="61"/>
        <v>-1</v>
      </c>
      <c r="H87" s="7">
        <f t="shared" ca="1" si="62"/>
        <v>3</v>
      </c>
      <c r="I87" s="8" t="b">
        <f t="shared" ca="1" si="78"/>
        <v>0</v>
      </c>
      <c r="K87" s="83">
        <f t="shared" ca="1" si="63"/>
        <v>1</v>
      </c>
      <c r="L87" s="54">
        <f t="shared" ca="1" si="44"/>
        <v>0.76422438143461624</v>
      </c>
      <c r="M87" s="8">
        <f t="shared" ca="1" si="64"/>
        <v>1</v>
      </c>
      <c r="O87" s="35">
        <f t="shared" ca="1" si="45"/>
        <v>1.1952972202945378</v>
      </c>
      <c r="P87" s="18">
        <f t="shared" ca="1" si="46"/>
        <v>1.8927869231780765</v>
      </c>
      <c r="Q87" s="18">
        <f t="shared" ca="1" si="47"/>
        <v>0.89278692317807651</v>
      </c>
      <c r="R87" s="20">
        <f t="shared" ca="1" si="65"/>
        <v>-0.30251029711646127</v>
      </c>
      <c r="S87" s="30">
        <f t="shared" ca="1" si="43"/>
        <v>-0.19968218547253999</v>
      </c>
      <c r="T87" s="29">
        <f t="shared" ca="1" si="43"/>
        <v>0.49780751741099882</v>
      </c>
      <c r="U87" s="29">
        <f t="shared" ca="1" si="43"/>
        <v>1.1952972202945378</v>
      </c>
      <c r="V87" s="31">
        <f t="shared" ca="1" si="43"/>
        <v>1.8927869231780765</v>
      </c>
      <c r="X87" s="76">
        <f t="shared" ca="1" si="48"/>
        <v>1</v>
      </c>
      <c r="Y87" s="78">
        <f t="shared" ca="1" si="66"/>
        <v>-0.30251029711646127</v>
      </c>
      <c r="Z87" s="78">
        <f t="shared" ca="1" si="67"/>
        <v>-0.30251029711646127</v>
      </c>
      <c r="AA87" s="35">
        <f t="shared" ca="1" si="68"/>
        <v>0.12667513847243905</v>
      </c>
      <c r="AB87" s="18">
        <f t="shared" ca="1" si="68"/>
        <v>0.65132799676467013</v>
      </c>
      <c r="AC87" s="18">
        <f t="shared" ca="1" si="68"/>
        <v>1.1759808550569013</v>
      </c>
      <c r="AD87" s="18">
        <f t="shared" ca="1" si="68"/>
        <v>1.700633713349132</v>
      </c>
      <c r="AE87" s="20">
        <f t="shared" ca="1" si="68"/>
        <v>2.2252865716413632</v>
      </c>
      <c r="AF87" s="42">
        <f t="shared" ca="1" si="49"/>
        <v>0.53162650445997361</v>
      </c>
      <c r="AG87" s="25">
        <f t="shared" ca="1" si="50"/>
        <v>0.65730966127973867</v>
      </c>
      <c r="AH87" s="25">
        <f t="shared" ca="1" si="51"/>
        <v>0.76422438143461624</v>
      </c>
      <c r="AI87" s="25">
        <f t="shared" ca="1" si="52"/>
        <v>0.84561748339958875</v>
      </c>
      <c r="AJ87" s="43">
        <f t="shared" ca="1" si="53"/>
        <v>0.90249738298510684</v>
      </c>
      <c r="AM87" s="30">
        <f>1</f>
        <v>1</v>
      </c>
      <c r="AN87" s="29">
        <f t="shared" ca="1" si="69"/>
        <v>2</v>
      </c>
      <c r="AO87" s="60">
        <f t="shared" ca="1" si="54"/>
        <v>0.23577561856538376</v>
      </c>
      <c r="AP87" s="31">
        <f t="shared" ca="1" si="55"/>
        <v>0.47155123713076752</v>
      </c>
      <c r="AQ87" s="35">
        <f t="shared" ca="1" si="56"/>
        <v>-3.0251029711646127E-3</v>
      </c>
      <c r="AR87" s="18">
        <f t="shared" ca="1" si="57"/>
        <v>-6.0502059423292254E-3</v>
      </c>
      <c r="AS87" s="62">
        <f t="shared" ca="1" si="58"/>
        <v>-7.1324552425031682E-4</v>
      </c>
      <c r="AT87" s="20">
        <f t="shared" ca="1" si="59"/>
        <v>-1.4264910485006336E-3</v>
      </c>
      <c r="AU87" s="30">
        <f t="shared" ca="1" si="77"/>
        <v>-0.19968218547253999</v>
      </c>
      <c r="AV87" s="29">
        <f t="shared" ca="1" si="70"/>
        <v>0.69748970288353884</v>
      </c>
      <c r="AW87" s="60">
        <f t="shared" ca="1" si="71"/>
        <v>0.12667513847243905</v>
      </c>
      <c r="AX87" s="31">
        <f t="shared" ca="1" si="72"/>
        <v>0.52465285829223107</v>
      </c>
    </row>
    <row r="88" spans="2:50" x14ac:dyDescent="0.7">
      <c r="B88" s="14">
        <f t="shared" si="73"/>
        <v>80</v>
      </c>
      <c r="C88" s="7">
        <f t="shared" ca="1" si="74"/>
        <v>13</v>
      </c>
      <c r="D88" s="8">
        <f t="shared" ca="1" si="75"/>
        <v>5</v>
      </c>
      <c r="E88" s="7">
        <f t="shared" ca="1" si="76"/>
        <v>3</v>
      </c>
      <c r="F88" s="11">
        <f t="shared" ca="1" si="60"/>
        <v>1</v>
      </c>
      <c r="G88" s="11">
        <f t="shared" ca="1" si="61"/>
        <v>10</v>
      </c>
      <c r="H88" s="7">
        <f t="shared" ca="1" si="62"/>
        <v>4</v>
      </c>
      <c r="I88" s="8" t="b">
        <f t="shared" ca="1" si="78"/>
        <v>1</v>
      </c>
      <c r="K88" s="83">
        <f t="shared" ca="1" si="63"/>
        <v>1</v>
      </c>
      <c r="L88" s="54">
        <f t="shared" ca="1" si="44"/>
        <v>0.84496456589174818</v>
      </c>
      <c r="M88" s="8">
        <f t="shared" ca="1" si="64"/>
        <v>1</v>
      </c>
      <c r="O88" s="35">
        <f t="shared" ca="1" si="45"/>
        <v>1.8716112023799241</v>
      </c>
      <c r="P88" s="18">
        <f t="shared" ca="1" si="46"/>
        <v>2.5630506993211339</v>
      </c>
      <c r="Q88" s="18">
        <f t="shared" ca="1" si="47"/>
        <v>10</v>
      </c>
      <c r="R88" s="20">
        <f t="shared" ca="1" si="65"/>
        <v>8.1283887976200759</v>
      </c>
      <c r="S88" s="30">
        <f t="shared" ref="S88:V107" ca="1" si="79">$AU88+$AV88*S$7</f>
        <v>-0.20270728844370461</v>
      </c>
      <c r="T88" s="29">
        <f t="shared" ca="1" si="79"/>
        <v>0.48873220849750504</v>
      </c>
      <c r="U88" s="29">
        <f t="shared" ca="1" si="79"/>
        <v>1.1801717054387146</v>
      </c>
      <c r="V88" s="31">
        <f t="shared" ca="1" si="79"/>
        <v>1.8716112023799241</v>
      </c>
      <c r="X88" s="76">
        <f t="shared" ca="1" si="48"/>
        <v>1</v>
      </c>
      <c r="Y88" s="78">
        <f t="shared" ca="1" si="66"/>
        <v>8.1283887976200759</v>
      </c>
      <c r="Z88" s="78">
        <f t="shared" ca="1" si="67"/>
        <v>8.1283887976200759</v>
      </c>
      <c r="AA88" s="35">
        <f t="shared" ca="1" si="68"/>
        <v>0.12596189294818874</v>
      </c>
      <c r="AB88" s="18">
        <f t="shared" ca="1" si="68"/>
        <v>0.64918826019191911</v>
      </c>
      <c r="AC88" s="18">
        <f t="shared" ca="1" si="68"/>
        <v>1.1724146274356495</v>
      </c>
      <c r="AD88" s="18">
        <f t="shared" ca="1" si="68"/>
        <v>1.69564099467938</v>
      </c>
      <c r="AE88" s="20">
        <f t="shared" ca="1" si="68"/>
        <v>2.2188673619231105</v>
      </c>
      <c r="AF88" s="42">
        <f t="shared" ca="1" si="49"/>
        <v>0.53144890249388677</v>
      </c>
      <c r="AG88" s="25">
        <f t="shared" ca="1" si="50"/>
        <v>0.6568275156560367</v>
      </c>
      <c r="AH88" s="25">
        <f t="shared" ca="1" si="51"/>
        <v>0.76358119362815247</v>
      </c>
      <c r="AI88" s="25">
        <f t="shared" ca="1" si="52"/>
        <v>0.84496456589174818</v>
      </c>
      <c r="AJ88" s="43">
        <f t="shared" ca="1" si="53"/>
        <v>0.90193105784853844</v>
      </c>
      <c r="AM88" s="30">
        <f>1</f>
        <v>1</v>
      </c>
      <c r="AN88" s="29">
        <f t="shared" ca="1" si="69"/>
        <v>3</v>
      </c>
      <c r="AO88" s="60">
        <f t="shared" ca="1" si="54"/>
        <v>0.15503543410825182</v>
      </c>
      <c r="AP88" s="31">
        <f t="shared" ca="1" si="55"/>
        <v>0.46510630232475547</v>
      </c>
      <c r="AQ88" s="35">
        <f t="shared" ca="1" si="56"/>
        <v>8.1283887976200758E-2</v>
      </c>
      <c r="AR88" s="18">
        <f t="shared" ca="1" si="57"/>
        <v>0.24385166392860227</v>
      </c>
      <c r="AS88" s="62">
        <f t="shared" ca="1" si="58"/>
        <v>1.2601882858396795E-2</v>
      </c>
      <c r="AT88" s="20">
        <f t="shared" ca="1" si="59"/>
        <v>3.7805648575190386E-2</v>
      </c>
      <c r="AU88" s="30">
        <f t="shared" ca="1" si="77"/>
        <v>-0.20270728844370461</v>
      </c>
      <c r="AV88" s="29">
        <f t="shared" ca="1" si="70"/>
        <v>0.69143949694120965</v>
      </c>
      <c r="AW88" s="60">
        <f t="shared" ca="1" si="71"/>
        <v>0.12596189294818874</v>
      </c>
      <c r="AX88" s="31">
        <f t="shared" ca="1" si="72"/>
        <v>0.52322636724373039</v>
      </c>
    </row>
    <row r="89" spans="2:50" x14ac:dyDescent="0.7">
      <c r="B89" s="14">
        <f t="shared" si="73"/>
        <v>81</v>
      </c>
      <c r="C89" s="7">
        <f t="shared" ca="1" si="74"/>
        <v>0</v>
      </c>
      <c r="D89" s="8">
        <f t="shared" ca="1" si="75"/>
        <v>6</v>
      </c>
      <c r="E89" s="7">
        <f t="shared" ca="1" si="76"/>
        <v>0</v>
      </c>
      <c r="F89" s="11">
        <f t="shared" ca="1" si="60"/>
        <v>1</v>
      </c>
      <c r="G89" s="11">
        <f t="shared" ca="1" si="61"/>
        <v>-1</v>
      </c>
      <c r="H89" s="7">
        <f t="shared" ca="1" si="62"/>
        <v>1</v>
      </c>
      <c r="I89" s="8" t="b">
        <f t="shared" ca="1" si="78"/>
        <v>0</v>
      </c>
      <c r="K89" s="83">
        <f t="shared" ca="1" si="63"/>
        <v>1</v>
      </c>
      <c r="L89" s="54">
        <f t="shared" ca="1" si="44"/>
        <v>0.5345856248821057</v>
      </c>
      <c r="M89" s="8">
        <f t="shared" ca="1" si="64"/>
        <v>1</v>
      </c>
      <c r="O89" s="35">
        <f t="shared" ca="1" si="45"/>
        <v>-0.12142340046750386</v>
      </c>
      <c r="P89" s="18">
        <f t="shared" ca="1" si="46"/>
        <v>0.81386776040230802</v>
      </c>
      <c r="Q89" s="18">
        <f t="shared" ca="1" si="47"/>
        <v>-0.18613223959769198</v>
      </c>
      <c r="R89" s="20">
        <f t="shared" ca="1" si="65"/>
        <v>-6.4708839130188128E-2</v>
      </c>
      <c r="S89" s="30">
        <f t="shared" ca="1" si="79"/>
        <v>-0.12142340046750386</v>
      </c>
      <c r="T89" s="29">
        <f t="shared" ca="1" si="79"/>
        <v>0.81386776040230802</v>
      </c>
      <c r="U89" s="29">
        <f t="shared" ca="1" si="79"/>
        <v>1.7491589212721199</v>
      </c>
      <c r="V89" s="31">
        <f t="shared" ca="1" si="79"/>
        <v>2.6844500821419319</v>
      </c>
      <c r="X89" s="76">
        <f t="shared" ca="1" si="48"/>
        <v>1</v>
      </c>
      <c r="Y89" s="78">
        <f t="shared" ca="1" si="66"/>
        <v>-6.4708839130188128E-2</v>
      </c>
      <c r="Z89" s="78">
        <f t="shared" ca="1" si="67"/>
        <v>-6.4708839130188128E-2</v>
      </c>
      <c r="AA89" s="35">
        <f t="shared" ref="AA89:AE104" ca="1" si="80">$AW89+$AX89*AA$7</f>
        <v>0.13856377580658555</v>
      </c>
      <c r="AB89" s="18">
        <f t="shared" ca="1" si="80"/>
        <v>0.69959579162550634</v>
      </c>
      <c r="AC89" s="18">
        <f t="shared" ca="1" si="80"/>
        <v>1.2606278074444273</v>
      </c>
      <c r="AD89" s="18">
        <f t="shared" ca="1" si="80"/>
        <v>1.8216598232633481</v>
      </c>
      <c r="AE89" s="20">
        <f t="shared" ca="1" si="80"/>
        <v>2.3826918390822689</v>
      </c>
      <c r="AF89" s="42">
        <f t="shared" ca="1" si="49"/>
        <v>0.5345856248821057</v>
      </c>
      <c r="AG89" s="25">
        <f t="shared" ca="1" si="50"/>
        <v>0.66809814787634836</v>
      </c>
      <c r="AH89" s="25">
        <f t="shared" ca="1" si="51"/>
        <v>0.77913416240324018</v>
      </c>
      <c r="AI89" s="25">
        <f t="shared" ca="1" si="52"/>
        <v>0.86076517349405401</v>
      </c>
      <c r="AJ89" s="43">
        <f t="shared" ca="1" si="53"/>
        <v>0.91549791198516473</v>
      </c>
      <c r="AM89" s="30">
        <f>1</f>
        <v>1</v>
      </c>
      <c r="AN89" s="29">
        <f t="shared" ca="1" si="69"/>
        <v>0</v>
      </c>
      <c r="AO89" s="60">
        <f t="shared" ca="1" si="54"/>
        <v>0.4654143751178943</v>
      </c>
      <c r="AP89" s="31">
        <f t="shared" ca="1" si="55"/>
        <v>0</v>
      </c>
      <c r="AQ89" s="35">
        <f t="shared" ca="1" si="56"/>
        <v>-6.4708839130188129E-4</v>
      </c>
      <c r="AR89" s="18">
        <f t="shared" ca="1" si="57"/>
        <v>0</v>
      </c>
      <c r="AS89" s="62">
        <f t="shared" ca="1" si="58"/>
        <v>-3.0116423928380857E-4</v>
      </c>
      <c r="AT89" s="20">
        <f t="shared" ca="1" si="59"/>
        <v>0</v>
      </c>
      <c r="AU89" s="30">
        <f t="shared" ca="1" si="77"/>
        <v>-0.12142340046750386</v>
      </c>
      <c r="AV89" s="29">
        <f t="shared" ca="1" si="70"/>
        <v>0.9352911608698119</v>
      </c>
      <c r="AW89" s="60">
        <f t="shared" ca="1" si="71"/>
        <v>0.13856377580658555</v>
      </c>
      <c r="AX89" s="31">
        <f t="shared" ca="1" si="72"/>
        <v>0.56103201581892082</v>
      </c>
    </row>
    <row r="90" spans="2:50" x14ac:dyDescent="0.7">
      <c r="B90" s="14">
        <f t="shared" si="73"/>
        <v>82</v>
      </c>
      <c r="C90" s="7">
        <f t="shared" ca="1" si="74"/>
        <v>1</v>
      </c>
      <c r="D90" s="8">
        <f t="shared" ca="1" si="75"/>
        <v>6</v>
      </c>
      <c r="E90" s="7">
        <f t="shared" ca="1" si="76"/>
        <v>1</v>
      </c>
      <c r="F90" s="11">
        <f t="shared" ca="1" si="60"/>
        <v>1</v>
      </c>
      <c r="G90" s="11">
        <f t="shared" ca="1" si="61"/>
        <v>-1</v>
      </c>
      <c r="H90" s="7">
        <f t="shared" ca="1" si="62"/>
        <v>2</v>
      </c>
      <c r="I90" s="8" t="b">
        <f t="shared" ca="1" si="78"/>
        <v>0</v>
      </c>
      <c r="K90" s="83">
        <f t="shared" ca="1" si="63"/>
        <v>1</v>
      </c>
      <c r="L90" s="54">
        <f t="shared" ca="1" si="44"/>
        <v>0.66803136343015013</v>
      </c>
      <c r="M90" s="8">
        <f t="shared" ca="1" si="64"/>
        <v>1</v>
      </c>
      <c r="O90" s="35">
        <f t="shared" ca="1" si="45"/>
        <v>0.81322067201100612</v>
      </c>
      <c r="P90" s="18">
        <f t="shared" ca="1" si="46"/>
        <v>1.748511832880818</v>
      </c>
      <c r="Q90" s="18">
        <f t="shared" ca="1" si="47"/>
        <v>0.74851183288081802</v>
      </c>
      <c r="R90" s="20">
        <f t="shared" ca="1" si="65"/>
        <v>-6.4708839130188101E-2</v>
      </c>
      <c r="S90" s="30">
        <f t="shared" ca="1" si="79"/>
        <v>-0.12207048885880574</v>
      </c>
      <c r="T90" s="29">
        <f t="shared" ca="1" si="79"/>
        <v>0.81322067201100612</v>
      </c>
      <c r="U90" s="29">
        <f t="shared" ca="1" si="79"/>
        <v>1.748511832880818</v>
      </c>
      <c r="V90" s="31">
        <f t="shared" ca="1" si="79"/>
        <v>2.6838029937506298</v>
      </c>
      <c r="X90" s="76">
        <f t="shared" ca="1" si="48"/>
        <v>1</v>
      </c>
      <c r="Y90" s="78">
        <f t="shared" ca="1" si="66"/>
        <v>-6.4708839130188101E-2</v>
      </c>
      <c r="Z90" s="78">
        <f t="shared" ca="1" si="67"/>
        <v>-6.4708839130188101E-2</v>
      </c>
      <c r="AA90" s="35">
        <f t="shared" ca="1" si="80"/>
        <v>0.13826261156730174</v>
      </c>
      <c r="AB90" s="18">
        <f t="shared" ca="1" si="80"/>
        <v>0.69929462738622261</v>
      </c>
      <c r="AC90" s="18">
        <f t="shared" ca="1" si="80"/>
        <v>1.2603266432051434</v>
      </c>
      <c r="AD90" s="18">
        <f t="shared" ca="1" si="80"/>
        <v>1.8213586590240642</v>
      </c>
      <c r="AE90" s="20">
        <f t="shared" ca="1" si="80"/>
        <v>2.3823906748429851</v>
      </c>
      <c r="AF90" s="42">
        <f t="shared" ca="1" si="49"/>
        <v>0.53451069328462453</v>
      </c>
      <c r="AG90" s="25">
        <f t="shared" ca="1" si="50"/>
        <v>0.66803136343015013</v>
      </c>
      <c r="AH90" s="25">
        <f t="shared" ca="1" si="51"/>
        <v>0.77908233246363057</v>
      </c>
      <c r="AI90" s="25">
        <f t="shared" ca="1" si="52"/>
        <v>0.86072907549309663</v>
      </c>
      <c r="AJ90" s="43">
        <f t="shared" ca="1" si="53"/>
        <v>0.91547461055673962</v>
      </c>
      <c r="AM90" s="30">
        <f>1</f>
        <v>1</v>
      </c>
      <c r="AN90" s="29">
        <f t="shared" ca="1" si="69"/>
        <v>1</v>
      </c>
      <c r="AO90" s="60">
        <f t="shared" ca="1" si="54"/>
        <v>0.33196863656984987</v>
      </c>
      <c r="AP90" s="31">
        <f t="shared" ca="1" si="55"/>
        <v>0.33196863656984987</v>
      </c>
      <c r="AQ90" s="35">
        <f t="shared" ca="1" si="56"/>
        <v>-6.4708839130188107E-4</v>
      </c>
      <c r="AR90" s="18">
        <f t="shared" ca="1" si="57"/>
        <v>-6.4708839130188107E-4</v>
      </c>
      <c r="AS90" s="62">
        <f t="shared" ca="1" si="58"/>
        <v>-2.1481305100066295E-4</v>
      </c>
      <c r="AT90" s="20">
        <f t="shared" ca="1" si="59"/>
        <v>-2.1481305100066295E-4</v>
      </c>
      <c r="AU90" s="30">
        <f t="shared" ca="1" si="77"/>
        <v>-0.12207048885880574</v>
      </c>
      <c r="AV90" s="29">
        <f t="shared" ca="1" si="70"/>
        <v>0.9352911608698119</v>
      </c>
      <c r="AW90" s="60">
        <f t="shared" ca="1" si="71"/>
        <v>0.13826261156730174</v>
      </c>
      <c r="AX90" s="31">
        <f t="shared" ca="1" si="72"/>
        <v>0.56103201581892082</v>
      </c>
    </row>
    <row r="91" spans="2:50" x14ac:dyDescent="0.7">
      <c r="B91" s="14">
        <f t="shared" si="73"/>
        <v>83</v>
      </c>
      <c r="C91" s="7">
        <f t="shared" ca="1" si="74"/>
        <v>2</v>
      </c>
      <c r="D91" s="8">
        <f t="shared" ca="1" si="75"/>
        <v>6</v>
      </c>
      <c r="E91" s="7">
        <f t="shared" ca="1" si="76"/>
        <v>2</v>
      </c>
      <c r="F91" s="11">
        <f t="shared" ca="1" si="60"/>
        <v>1</v>
      </c>
      <c r="G91" s="11">
        <f t="shared" ca="1" si="61"/>
        <v>-1</v>
      </c>
      <c r="H91" s="7">
        <f t="shared" ca="1" si="62"/>
        <v>3</v>
      </c>
      <c r="I91" s="8" t="b">
        <f t="shared" ca="1" si="78"/>
        <v>0</v>
      </c>
      <c r="K91" s="83">
        <f t="shared" ca="1" si="63"/>
        <v>1</v>
      </c>
      <c r="L91" s="54">
        <f t="shared" ca="1" si="44"/>
        <v>0.77897139612613153</v>
      </c>
      <c r="M91" s="8">
        <f t="shared" ca="1" si="64"/>
        <v>1</v>
      </c>
      <c r="O91" s="35">
        <f t="shared" ca="1" si="45"/>
        <v>1.7465705677069123</v>
      </c>
      <c r="P91" s="18">
        <f t="shared" ca="1" si="46"/>
        <v>2.6812146401854227</v>
      </c>
      <c r="Q91" s="18">
        <f t="shared" ca="1" si="47"/>
        <v>1.6812146401854227</v>
      </c>
      <c r="R91" s="20">
        <f t="shared" ca="1" si="65"/>
        <v>-6.5355927521489665E-2</v>
      </c>
      <c r="S91" s="30">
        <f t="shared" ca="1" si="79"/>
        <v>-0.12271757725010762</v>
      </c>
      <c r="T91" s="29">
        <f t="shared" ca="1" si="79"/>
        <v>0.81192649522840243</v>
      </c>
      <c r="U91" s="29">
        <f t="shared" ca="1" si="79"/>
        <v>1.7465705677069123</v>
      </c>
      <c r="V91" s="31">
        <f t="shared" ca="1" si="79"/>
        <v>2.6812146401854227</v>
      </c>
      <c r="X91" s="76">
        <f t="shared" ca="1" si="48"/>
        <v>1</v>
      </c>
      <c r="Y91" s="78">
        <f t="shared" ca="1" si="66"/>
        <v>-6.5355927521489665E-2</v>
      </c>
      <c r="Z91" s="78">
        <f t="shared" ca="1" si="67"/>
        <v>-6.5355927521489665E-2</v>
      </c>
      <c r="AA91" s="35">
        <f t="shared" ca="1" si="80"/>
        <v>0.13804779851630108</v>
      </c>
      <c r="AB91" s="18">
        <f t="shared" ca="1" si="80"/>
        <v>0.69886500128422124</v>
      </c>
      <c r="AC91" s="18">
        <f t="shared" ca="1" si="80"/>
        <v>1.2596822040521414</v>
      </c>
      <c r="AD91" s="18">
        <f t="shared" ca="1" si="80"/>
        <v>1.8204994068200615</v>
      </c>
      <c r="AE91" s="20">
        <f t="shared" ca="1" si="80"/>
        <v>2.3813166095879814</v>
      </c>
      <c r="AF91" s="42">
        <f t="shared" ca="1" si="49"/>
        <v>0.53445724546560813</v>
      </c>
      <c r="AG91" s="25">
        <f t="shared" ca="1" si="50"/>
        <v>0.66793608032253871</v>
      </c>
      <c r="AH91" s="25">
        <f t="shared" ca="1" si="51"/>
        <v>0.77897139612613153</v>
      </c>
      <c r="AI91" s="25">
        <f t="shared" ca="1" si="52"/>
        <v>0.86062604110555629</v>
      </c>
      <c r="AJ91" s="43">
        <f t="shared" ca="1" si="53"/>
        <v>0.91539146137945426</v>
      </c>
      <c r="AM91" s="30">
        <f>1</f>
        <v>1</v>
      </c>
      <c r="AN91" s="29">
        <f t="shared" ca="1" si="69"/>
        <v>2</v>
      </c>
      <c r="AO91" s="60">
        <f t="shared" ca="1" si="54"/>
        <v>0.22102860387386847</v>
      </c>
      <c r="AP91" s="31">
        <f t="shared" ca="1" si="55"/>
        <v>0.44205720774773694</v>
      </c>
      <c r="AQ91" s="35">
        <f t="shared" ca="1" si="56"/>
        <v>-6.5355927521489662E-4</v>
      </c>
      <c r="AR91" s="18">
        <f t="shared" ca="1" si="57"/>
        <v>-1.3071185504297932E-3</v>
      </c>
      <c r="AS91" s="62">
        <f t="shared" ca="1" si="58"/>
        <v>-1.4445529414956596E-4</v>
      </c>
      <c r="AT91" s="20">
        <f t="shared" ca="1" si="59"/>
        <v>-2.8891058829913193E-4</v>
      </c>
      <c r="AU91" s="30">
        <f t="shared" ca="1" si="77"/>
        <v>-0.12271757725010762</v>
      </c>
      <c r="AV91" s="29">
        <f t="shared" ca="1" si="70"/>
        <v>0.93464407247851</v>
      </c>
      <c r="AW91" s="60">
        <f t="shared" ca="1" si="71"/>
        <v>0.13804779851630108</v>
      </c>
      <c r="AX91" s="31">
        <f t="shared" ca="1" si="72"/>
        <v>0.56081720276792013</v>
      </c>
    </row>
    <row r="92" spans="2:50" x14ac:dyDescent="0.7">
      <c r="B92" s="14">
        <f t="shared" si="73"/>
        <v>84</v>
      </c>
      <c r="C92" s="7">
        <f t="shared" ca="1" si="74"/>
        <v>3</v>
      </c>
      <c r="D92" s="8">
        <f t="shared" ca="1" si="75"/>
        <v>6</v>
      </c>
      <c r="E92" s="7">
        <f t="shared" ca="1" si="76"/>
        <v>3</v>
      </c>
      <c r="F92" s="11">
        <f t="shared" ca="1" si="60"/>
        <v>1</v>
      </c>
      <c r="G92" s="11">
        <f t="shared" ca="1" si="61"/>
        <v>10</v>
      </c>
      <c r="H92" s="7">
        <f t="shared" ca="1" si="62"/>
        <v>4</v>
      </c>
      <c r="I92" s="8" t="b">
        <f t="shared" ca="1" si="78"/>
        <v>1</v>
      </c>
      <c r="K92" s="83">
        <f t="shared" ca="1" si="63"/>
        <v>1</v>
      </c>
      <c r="L92" s="54">
        <f t="shared" ca="1" si="44"/>
        <v>0.86050470613639951</v>
      </c>
      <c r="M92" s="8">
        <f t="shared" ca="1" si="64"/>
        <v>1</v>
      </c>
      <c r="O92" s="35">
        <f t="shared" ca="1" si="45"/>
        <v>2.676639725258918</v>
      </c>
      <c r="P92" s="18">
        <f t="shared" ca="1" si="46"/>
        <v>3.6099766791869983</v>
      </c>
      <c r="Q92" s="18">
        <f t="shared" ca="1" si="47"/>
        <v>10</v>
      </c>
      <c r="R92" s="20">
        <f t="shared" ca="1" si="65"/>
        <v>7.3233602747410824</v>
      </c>
      <c r="S92" s="30">
        <f t="shared" ca="1" si="79"/>
        <v>-0.12337113652532251</v>
      </c>
      <c r="T92" s="29">
        <f t="shared" ca="1" si="79"/>
        <v>0.80996581740275775</v>
      </c>
      <c r="U92" s="29">
        <f t="shared" ca="1" si="79"/>
        <v>1.743302771330838</v>
      </c>
      <c r="V92" s="31">
        <f t="shared" ca="1" si="79"/>
        <v>2.676639725258918</v>
      </c>
      <c r="X92" s="76">
        <f t="shared" ca="1" si="48"/>
        <v>1</v>
      </c>
      <c r="Y92" s="78">
        <f t="shared" ca="1" si="66"/>
        <v>7.3233602747410824</v>
      </c>
      <c r="Z92" s="78">
        <f t="shared" ca="1" si="67"/>
        <v>7.3233602747410824</v>
      </c>
      <c r="AA92" s="35">
        <f t="shared" ca="1" si="80"/>
        <v>0.13790334322215153</v>
      </c>
      <c r="AB92" s="18">
        <f t="shared" ca="1" si="80"/>
        <v>0.69843163540177255</v>
      </c>
      <c r="AC92" s="18">
        <f t="shared" ca="1" si="80"/>
        <v>1.2589599275813934</v>
      </c>
      <c r="AD92" s="18">
        <f t="shared" ca="1" si="80"/>
        <v>1.8194882197610143</v>
      </c>
      <c r="AE92" s="20">
        <f t="shared" ca="1" si="80"/>
        <v>2.3800165119406356</v>
      </c>
      <c r="AF92" s="42">
        <f t="shared" ca="1" si="49"/>
        <v>0.53442130297525403</v>
      </c>
      <c r="AG92" s="25">
        <f t="shared" ca="1" si="50"/>
        <v>0.66783995387059503</v>
      </c>
      <c r="AH92" s="25">
        <f t="shared" ca="1" si="51"/>
        <v>0.77884701314649218</v>
      </c>
      <c r="AI92" s="25">
        <f t="shared" ca="1" si="52"/>
        <v>0.86050470613639951</v>
      </c>
      <c r="AJ92" s="43">
        <f t="shared" ca="1" si="53"/>
        <v>0.9152907145086141</v>
      </c>
      <c r="AM92" s="30">
        <f>1</f>
        <v>1</v>
      </c>
      <c r="AN92" s="29">
        <f t="shared" ca="1" si="69"/>
        <v>3</v>
      </c>
      <c r="AO92" s="60">
        <f t="shared" ca="1" si="54"/>
        <v>0.13949529386360049</v>
      </c>
      <c r="AP92" s="31">
        <f t="shared" ca="1" si="55"/>
        <v>0.41848588159080147</v>
      </c>
      <c r="AQ92" s="35">
        <f t="shared" ca="1" si="56"/>
        <v>7.3233602747410823E-2</v>
      </c>
      <c r="AR92" s="18">
        <f t="shared" ca="1" si="57"/>
        <v>0.21970080824223248</v>
      </c>
      <c r="AS92" s="62">
        <f t="shared" ca="1" si="58"/>
        <v>1.0215742935940252E-2</v>
      </c>
      <c r="AT92" s="20">
        <f t="shared" ca="1" si="59"/>
        <v>3.0647228807820757E-2</v>
      </c>
      <c r="AU92" s="30">
        <f t="shared" ca="1" si="77"/>
        <v>-0.12337113652532251</v>
      </c>
      <c r="AV92" s="29">
        <f t="shared" ca="1" si="70"/>
        <v>0.93333695392808025</v>
      </c>
      <c r="AW92" s="60">
        <f t="shared" ca="1" si="71"/>
        <v>0.13790334322215153</v>
      </c>
      <c r="AX92" s="31">
        <f t="shared" ca="1" si="72"/>
        <v>0.56052829217962097</v>
      </c>
    </row>
    <row r="93" spans="2:50" x14ac:dyDescent="0.7">
      <c r="B93" s="14">
        <f t="shared" si="73"/>
        <v>85</v>
      </c>
      <c r="C93" s="7">
        <f t="shared" ca="1" si="74"/>
        <v>0</v>
      </c>
      <c r="D93" s="8">
        <f t="shared" ca="1" si="75"/>
        <v>7</v>
      </c>
      <c r="E93" s="7">
        <f t="shared" ca="1" si="76"/>
        <v>0</v>
      </c>
      <c r="F93" s="11">
        <f t="shared" ca="1" si="60"/>
        <v>1</v>
      </c>
      <c r="G93" s="11">
        <f t="shared" ca="1" si="61"/>
        <v>-1</v>
      </c>
      <c r="H93" s="7">
        <f t="shared" ca="1" si="62"/>
        <v>1</v>
      </c>
      <c r="I93" s="8" t="b">
        <f t="shared" ca="1" si="78"/>
        <v>0</v>
      </c>
      <c r="K93" s="83">
        <f t="shared" ca="1" si="63"/>
        <v>1</v>
      </c>
      <c r="L93" s="54">
        <f t="shared" ca="1" si="44"/>
        <v>0.53696221924691112</v>
      </c>
      <c r="M93" s="8">
        <f t="shared" ca="1" si="64"/>
        <v>1</v>
      </c>
      <c r="O93" s="35">
        <f t="shared" ca="1" si="45"/>
        <v>-5.0137533777911691E-2</v>
      </c>
      <c r="P93" s="18">
        <f t="shared" ca="1" si="46"/>
        <v>1.102900228392401</v>
      </c>
      <c r="Q93" s="18">
        <f t="shared" ca="1" si="47"/>
        <v>0.10290022839240098</v>
      </c>
      <c r="R93" s="20">
        <f t="shared" ca="1" si="65"/>
        <v>0.15303776217031267</v>
      </c>
      <c r="S93" s="30">
        <f t="shared" ca="1" si="79"/>
        <v>-5.0137533777911691E-2</v>
      </c>
      <c r="T93" s="29">
        <f t="shared" ca="1" si="79"/>
        <v>1.102900228392401</v>
      </c>
      <c r="U93" s="29">
        <f t="shared" ca="1" si="79"/>
        <v>2.2559379905627139</v>
      </c>
      <c r="V93" s="31">
        <f t="shared" ca="1" si="79"/>
        <v>3.4089757527330264</v>
      </c>
      <c r="X93" s="76">
        <f t="shared" ca="1" si="48"/>
        <v>1</v>
      </c>
      <c r="Y93" s="78">
        <f t="shared" ca="1" si="66"/>
        <v>0.15303776217031267</v>
      </c>
      <c r="Z93" s="78">
        <f t="shared" ca="1" si="67"/>
        <v>0.15303776217031267</v>
      </c>
      <c r="AA93" s="35">
        <f t="shared" ca="1" si="80"/>
        <v>0.14811908615809177</v>
      </c>
      <c r="AB93" s="18">
        <f t="shared" ca="1" si="80"/>
        <v>0.73929460714553352</v>
      </c>
      <c r="AC93" s="18">
        <f t="shared" ca="1" si="80"/>
        <v>1.3304701281329754</v>
      </c>
      <c r="AD93" s="18">
        <f t="shared" ca="1" si="80"/>
        <v>1.9216456491204168</v>
      </c>
      <c r="AE93" s="20">
        <f t="shared" ca="1" si="80"/>
        <v>2.5128211701078587</v>
      </c>
      <c r="AF93" s="42">
        <f t="shared" ca="1" si="49"/>
        <v>0.53696221924691112</v>
      </c>
      <c r="AG93" s="25">
        <f t="shared" ca="1" si="50"/>
        <v>0.67684158698855346</v>
      </c>
      <c r="AH93" s="25">
        <f t="shared" ca="1" si="51"/>
        <v>0.79091838885952659</v>
      </c>
      <c r="AI93" s="25">
        <f t="shared" ca="1" si="52"/>
        <v>0.87232183257196338</v>
      </c>
      <c r="AJ93" s="43">
        <f t="shared" ca="1" si="53"/>
        <v>0.92503575817722694</v>
      </c>
      <c r="AM93" s="30">
        <f>1</f>
        <v>1</v>
      </c>
      <c r="AN93" s="29">
        <f t="shared" ca="1" si="69"/>
        <v>0</v>
      </c>
      <c r="AO93" s="60">
        <f t="shared" ca="1" si="54"/>
        <v>0.46303778075308888</v>
      </c>
      <c r="AP93" s="31">
        <f t="shared" ca="1" si="55"/>
        <v>0</v>
      </c>
      <c r="AQ93" s="35">
        <f t="shared" ca="1" si="56"/>
        <v>1.5303776217031268E-3</v>
      </c>
      <c r="AR93" s="18">
        <f t="shared" ca="1" si="57"/>
        <v>0</v>
      </c>
      <c r="AS93" s="62">
        <f t="shared" ca="1" si="58"/>
        <v>7.0862265766760604E-4</v>
      </c>
      <c r="AT93" s="20">
        <f t="shared" ca="1" si="59"/>
        <v>0</v>
      </c>
      <c r="AU93" s="30">
        <f t="shared" ca="1" si="77"/>
        <v>-5.0137533777911691E-2</v>
      </c>
      <c r="AV93" s="29">
        <f t="shared" ca="1" si="70"/>
        <v>1.1530377621703127</v>
      </c>
      <c r="AW93" s="60">
        <f t="shared" ca="1" si="71"/>
        <v>0.14811908615809177</v>
      </c>
      <c r="AX93" s="31">
        <f t="shared" ca="1" si="72"/>
        <v>0.59117552098744175</v>
      </c>
    </row>
    <row r="94" spans="2:50" x14ac:dyDescent="0.7">
      <c r="B94" s="14">
        <f t="shared" si="73"/>
        <v>86</v>
      </c>
      <c r="C94" s="7">
        <f t="shared" ca="1" si="74"/>
        <v>1</v>
      </c>
      <c r="D94" s="8">
        <f t="shared" ca="1" si="75"/>
        <v>7</v>
      </c>
      <c r="E94" s="7">
        <f t="shared" ca="1" si="76"/>
        <v>1</v>
      </c>
      <c r="F94" s="11">
        <f t="shared" ca="1" si="60"/>
        <v>1</v>
      </c>
      <c r="G94" s="11">
        <f t="shared" ca="1" si="61"/>
        <v>-1</v>
      </c>
      <c r="H94" s="7">
        <f t="shared" ca="1" si="62"/>
        <v>2</v>
      </c>
      <c r="I94" s="8" t="b">
        <f t="shared" ca="1" si="78"/>
        <v>0</v>
      </c>
      <c r="K94" s="83">
        <f t="shared" ca="1" si="63"/>
        <v>1</v>
      </c>
      <c r="L94" s="54">
        <f t="shared" ca="1" si="44"/>
        <v>0.67699656250715268</v>
      </c>
      <c r="M94" s="8">
        <f t="shared" ca="1" si="64"/>
        <v>1</v>
      </c>
      <c r="O94" s="35">
        <f t="shared" ca="1" si="45"/>
        <v>1.1044306060141043</v>
      </c>
      <c r="P94" s="18">
        <f t="shared" ca="1" si="46"/>
        <v>2.257468368184417</v>
      </c>
      <c r="Q94" s="18">
        <f t="shared" ca="1" si="47"/>
        <v>1.257468368184417</v>
      </c>
      <c r="R94" s="20">
        <f t="shared" ca="1" si="65"/>
        <v>0.15303776217031273</v>
      </c>
      <c r="S94" s="30">
        <f t="shared" ca="1" si="79"/>
        <v>-4.8607156156208566E-2</v>
      </c>
      <c r="T94" s="29">
        <f t="shared" ca="1" si="79"/>
        <v>1.1044306060141043</v>
      </c>
      <c r="U94" s="29">
        <f t="shared" ca="1" si="79"/>
        <v>2.257468368184417</v>
      </c>
      <c r="V94" s="31">
        <f t="shared" ca="1" si="79"/>
        <v>3.4105061303547295</v>
      </c>
      <c r="X94" s="76">
        <f t="shared" ca="1" si="48"/>
        <v>1</v>
      </c>
      <c r="Y94" s="78">
        <f t="shared" ca="1" si="66"/>
        <v>0.15303776217031273</v>
      </c>
      <c r="Z94" s="78">
        <f t="shared" ca="1" si="67"/>
        <v>0.15303776217031273</v>
      </c>
      <c r="AA94" s="35">
        <f t="shared" ca="1" si="80"/>
        <v>0.14882770881575938</v>
      </c>
      <c r="AB94" s="18">
        <f t="shared" ca="1" si="80"/>
        <v>0.7400032298032011</v>
      </c>
      <c r="AC94" s="18">
        <f t="shared" ca="1" si="80"/>
        <v>1.331178750790643</v>
      </c>
      <c r="AD94" s="18">
        <f t="shared" ca="1" si="80"/>
        <v>1.9223542717780846</v>
      </c>
      <c r="AE94" s="20">
        <f t="shared" ca="1" si="80"/>
        <v>2.5135297927655262</v>
      </c>
      <c r="AF94" s="42">
        <f t="shared" ca="1" si="49"/>
        <v>0.53713840216504594</v>
      </c>
      <c r="AG94" s="25">
        <f t="shared" ca="1" si="50"/>
        <v>0.67699656250715268</v>
      </c>
      <c r="AH94" s="25">
        <f t="shared" ca="1" si="51"/>
        <v>0.79103554714464219</v>
      </c>
      <c r="AI94" s="25">
        <f t="shared" ca="1" si="52"/>
        <v>0.87240073562933895</v>
      </c>
      <c r="AJ94" s="43">
        <f t="shared" ca="1" si="53"/>
        <v>0.92508488253718024</v>
      </c>
      <c r="AM94" s="30">
        <f>1</f>
        <v>1</v>
      </c>
      <c r="AN94" s="29">
        <f t="shared" ca="1" si="69"/>
        <v>1</v>
      </c>
      <c r="AO94" s="60">
        <f t="shared" ca="1" si="54"/>
        <v>0.32300343749284732</v>
      </c>
      <c r="AP94" s="31">
        <f t="shared" ca="1" si="55"/>
        <v>0.32300343749284732</v>
      </c>
      <c r="AQ94" s="35">
        <f t="shared" ca="1" si="56"/>
        <v>1.5303776217031274E-3</v>
      </c>
      <c r="AR94" s="18">
        <f t="shared" ca="1" si="57"/>
        <v>1.5303776217031274E-3</v>
      </c>
      <c r="AS94" s="62">
        <f t="shared" ca="1" si="58"/>
        <v>4.9431723247223848E-4</v>
      </c>
      <c r="AT94" s="20">
        <f t="shared" ca="1" si="59"/>
        <v>4.9431723247223848E-4</v>
      </c>
      <c r="AU94" s="30">
        <f t="shared" ca="1" si="77"/>
        <v>-4.8607156156208566E-2</v>
      </c>
      <c r="AV94" s="29">
        <f t="shared" ca="1" si="70"/>
        <v>1.1530377621703127</v>
      </c>
      <c r="AW94" s="60">
        <f t="shared" ca="1" si="71"/>
        <v>0.14882770881575938</v>
      </c>
      <c r="AX94" s="31">
        <f t="shared" ca="1" si="72"/>
        <v>0.59117552098744175</v>
      </c>
    </row>
    <row r="95" spans="2:50" x14ac:dyDescent="0.7">
      <c r="B95" s="14">
        <f t="shared" si="73"/>
        <v>87</v>
      </c>
      <c r="C95" s="7">
        <f t="shared" ca="1" si="74"/>
        <v>2</v>
      </c>
      <c r="D95" s="8">
        <f t="shared" ca="1" si="75"/>
        <v>7</v>
      </c>
      <c r="E95" s="7">
        <f t="shared" ca="1" si="76"/>
        <v>2</v>
      </c>
      <c r="F95" s="11">
        <f t="shared" ca="1" si="60"/>
        <v>1</v>
      </c>
      <c r="G95" s="11">
        <f t="shared" ca="1" si="61"/>
        <v>-1</v>
      </c>
      <c r="H95" s="7">
        <f t="shared" ca="1" si="62"/>
        <v>3</v>
      </c>
      <c r="I95" s="8" t="b">
        <f t="shared" ca="1" si="78"/>
        <v>0</v>
      </c>
      <c r="K95" s="83">
        <f t="shared" ca="1" si="63"/>
        <v>1</v>
      </c>
      <c r="L95" s="54">
        <f t="shared" ca="1" si="44"/>
        <v>0.79128057075942704</v>
      </c>
      <c r="M95" s="8">
        <f t="shared" ca="1" si="64"/>
        <v>1</v>
      </c>
      <c r="O95" s="35">
        <f t="shared" ca="1" si="45"/>
        <v>2.2620595010495261</v>
      </c>
      <c r="P95" s="18">
        <f t="shared" ca="1" si="46"/>
        <v>3.4166276408415421</v>
      </c>
      <c r="Q95" s="18">
        <f t="shared" ca="1" si="47"/>
        <v>2.4166276408415421</v>
      </c>
      <c r="R95" s="20">
        <f t="shared" ca="1" si="65"/>
        <v>0.154568139792016</v>
      </c>
      <c r="S95" s="30">
        <f t="shared" ca="1" si="79"/>
        <v>-4.707677853450544E-2</v>
      </c>
      <c r="T95" s="29">
        <f t="shared" ca="1" si="79"/>
        <v>1.1074913612575104</v>
      </c>
      <c r="U95" s="29">
        <f t="shared" ca="1" si="79"/>
        <v>2.2620595010495261</v>
      </c>
      <c r="V95" s="31">
        <f t="shared" ca="1" si="79"/>
        <v>3.4166276408415421</v>
      </c>
      <c r="X95" s="76">
        <f t="shared" ca="1" si="48"/>
        <v>1</v>
      </c>
      <c r="Y95" s="78">
        <f t="shared" ca="1" si="66"/>
        <v>0.154568139792016</v>
      </c>
      <c r="Z95" s="78">
        <f t="shared" ca="1" si="67"/>
        <v>0.154568139792016</v>
      </c>
      <c r="AA95" s="35">
        <f t="shared" ca="1" si="80"/>
        <v>0.14932202604823161</v>
      </c>
      <c r="AB95" s="18">
        <f t="shared" ca="1" si="80"/>
        <v>0.74099186426814567</v>
      </c>
      <c r="AC95" s="18">
        <f t="shared" ca="1" si="80"/>
        <v>1.3326617024880596</v>
      </c>
      <c r="AD95" s="18">
        <f t="shared" ca="1" si="80"/>
        <v>1.9243315407079737</v>
      </c>
      <c r="AE95" s="20">
        <f t="shared" ca="1" si="80"/>
        <v>2.5160013789278879</v>
      </c>
      <c r="AF95" s="42">
        <f t="shared" ca="1" si="49"/>
        <v>0.53726129742209316</v>
      </c>
      <c r="AG95" s="25">
        <f t="shared" ca="1" si="50"/>
        <v>0.67721271155684148</v>
      </c>
      <c r="AH95" s="25">
        <f t="shared" ca="1" si="51"/>
        <v>0.79128057075942704</v>
      </c>
      <c r="AI95" s="25">
        <f t="shared" ca="1" si="52"/>
        <v>0.87262067861959269</v>
      </c>
      <c r="AJ95" s="43">
        <f t="shared" ca="1" si="53"/>
        <v>0.92525599062499297</v>
      </c>
      <c r="AM95" s="30">
        <f>1</f>
        <v>1</v>
      </c>
      <c r="AN95" s="29">
        <f t="shared" ca="1" si="69"/>
        <v>2</v>
      </c>
      <c r="AO95" s="60">
        <f t="shared" ca="1" si="54"/>
        <v>0.20871942924057296</v>
      </c>
      <c r="AP95" s="31">
        <f t="shared" ca="1" si="55"/>
        <v>0.41743885848114592</v>
      </c>
      <c r="AQ95" s="35">
        <f t="shared" ca="1" si="56"/>
        <v>1.5456813979201601E-3</v>
      </c>
      <c r="AR95" s="18">
        <f t="shared" ca="1" si="57"/>
        <v>3.0913627958403201E-3</v>
      </c>
      <c r="AS95" s="62">
        <f t="shared" ca="1" si="58"/>
        <v>3.2261373916166674E-4</v>
      </c>
      <c r="AT95" s="20">
        <f t="shared" ca="1" si="59"/>
        <v>6.4522747832333348E-4</v>
      </c>
      <c r="AU95" s="30">
        <f t="shared" ca="1" si="77"/>
        <v>-4.707677853450544E-2</v>
      </c>
      <c r="AV95" s="29">
        <f t="shared" ca="1" si="70"/>
        <v>1.1545681397920158</v>
      </c>
      <c r="AW95" s="60">
        <f t="shared" ca="1" si="71"/>
        <v>0.14932202604823161</v>
      </c>
      <c r="AX95" s="31">
        <f t="shared" ca="1" si="72"/>
        <v>0.59166983821991403</v>
      </c>
    </row>
    <row r="96" spans="2:50" x14ac:dyDescent="0.7">
      <c r="B96" s="14">
        <f t="shared" si="73"/>
        <v>88</v>
      </c>
      <c r="C96" s="7">
        <f t="shared" ca="1" si="74"/>
        <v>3</v>
      </c>
      <c r="D96" s="8">
        <f t="shared" ca="1" si="75"/>
        <v>7</v>
      </c>
      <c r="E96" s="7">
        <f t="shared" ca="1" si="76"/>
        <v>3</v>
      </c>
      <c r="F96" s="11">
        <f t="shared" ca="1" si="60"/>
        <v>1</v>
      </c>
      <c r="G96" s="11">
        <f t="shared" ca="1" si="61"/>
        <v>10</v>
      </c>
      <c r="H96" s="7">
        <f t="shared" ca="1" si="62"/>
        <v>4</v>
      </c>
      <c r="I96" s="8" t="b">
        <f t="shared" ca="1" si="78"/>
        <v>1</v>
      </c>
      <c r="K96" s="83">
        <f t="shared" ca="1" si="63"/>
        <v>1</v>
      </c>
      <c r="L96" s="54">
        <f t="shared" ca="1" si="44"/>
        <v>0.87287148573058881</v>
      </c>
      <c r="M96" s="8">
        <f t="shared" ca="1" si="64"/>
        <v>1</v>
      </c>
      <c r="O96" s="35">
        <f t="shared" ca="1" si="45"/>
        <v>3.4274474106269825</v>
      </c>
      <c r="P96" s="18">
        <f t="shared" ca="1" si="46"/>
        <v>4.5851069132148385</v>
      </c>
      <c r="Q96" s="18">
        <f t="shared" ca="1" si="47"/>
        <v>10</v>
      </c>
      <c r="R96" s="20">
        <f t="shared" ca="1" si="65"/>
        <v>6.5725525893730179</v>
      </c>
      <c r="S96" s="30">
        <f t="shared" ca="1" si="79"/>
        <v>-4.5531097136585277E-2</v>
      </c>
      <c r="T96" s="29">
        <f t="shared" ca="1" si="79"/>
        <v>1.1121284054512708</v>
      </c>
      <c r="U96" s="29">
        <f t="shared" ca="1" si="79"/>
        <v>2.2697879080391266</v>
      </c>
      <c r="V96" s="31">
        <f t="shared" ca="1" si="79"/>
        <v>3.4274474106269825</v>
      </c>
      <c r="X96" s="76">
        <f t="shared" ca="1" si="48"/>
        <v>1</v>
      </c>
      <c r="Y96" s="78">
        <f t="shared" ca="1" si="66"/>
        <v>6.5725525893730179</v>
      </c>
      <c r="Z96" s="78">
        <f t="shared" ca="1" si="67"/>
        <v>6.5725525893730179</v>
      </c>
      <c r="AA96" s="35">
        <f t="shared" ca="1" si="80"/>
        <v>0.14964463978739329</v>
      </c>
      <c r="AB96" s="18">
        <f t="shared" ca="1" si="80"/>
        <v>0.74195970548563062</v>
      </c>
      <c r="AC96" s="18">
        <f t="shared" ca="1" si="80"/>
        <v>1.3342747711838681</v>
      </c>
      <c r="AD96" s="18">
        <f t="shared" ca="1" si="80"/>
        <v>1.9265898368821053</v>
      </c>
      <c r="AE96" s="20">
        <f t="shared" ca="1" si="80"/>
        <v>2.5189049025803425</v>
      </c>
      <c r="AF96" s="42">
        <f t="shared" ca="1" si="49"/>
        <v>0.53734150197375041</v>
      </c>
      <c r="AG96" s="25">
        <f t="shared" ca="1" si="50"/>
        <v>0.67742424114483235</v>
      </c>
      <c r="AH96" s="25">
        <f t="shared" ca="1" si="51"/>
        <v>0.79154685296274652</v>
      </c>
      <c r="AI96" s="25">
        <f t="shared" ca="1" si="52"/>
        <v>0.87287148573058881</v>
      </c>
      <c r="AJ96" s="43">
        <f t="shared" ca="1" si="53"/>
        <v>0.9254565428336059</v>
      </c>
      <c r="AM96" s="30">
        <f>1</f>
        <v>1</v>
      </c>
      <c r="AN96" s="29">
        <f t="shared" ca="1" si="69"/>
        <v>3</v>
      </c>
      <c r="AO96" s="60">
        <f t="shared" ca="1" si="54"/>
        <v>0.12712851426941119</v>
      </c>
      <c r="AP96" s="31">
        <f t="shared" ca="1" si="55"/>
        <v>0.38138554280823356</v>
      </c>
      <c r="AQ96" s="35">
        <f t="shared" ca="1" si="56"/>
        <v>6.572552589373018E-2</v>
      </c>
      <c r="AR96" s="18">
        <f t="shared" ca="1" si="57"/>
        <v>0.19717657768119054</v>
      </c>
      <c r="AS96" s="62">
        <f t="shared" ca="1" si="58"/>
        <v>8.3555884564456319E-3</v>
      </c>
      <c r="AT96" s="20">
        <f t="shared" ca="1" si="59"/>
        <v>2.5066765369336896E-2</v>
      </c>
      <c r="AU96" s="30">
        <f t="shared" ca="1" si="77"/>
        <v>-4.5531097136585277E-2</v>
      </c>
      <c r="AV96" s="29">
        <f t="shared" ca="1" si="70"/>
        <v>1.157659502587856</v>
      </c>
      <c r="AW96" s="60">
        <f t="shared" ca="1" si="71"/>
        <v>0.14964463978739329</v>
      </c>
      <c r="AX96" s="31">
        <f t="shared" ca="1" si="72"/>
        <v>0.59231506569823733</v>
      </c>
    </row>
    <row r="97" spans="2:50" x14ac:dyDescent="0.7">
      <c r="B97" s="14">
        <f t="shared" si="73"/>
        <v>89</v>
      </c>
      <c r="C97" s="7">
        <f t="shared" ca="1" si="74"/>
        <v>0</v>
      </c>
      <c r="D97" s="8">
        <f t="shared" ca="1" si="75"/>
        <v>8</v>
      </c>
      <c r="E97" s="7">
        <f t="shared" ca="1" si="76"/>
        <v>0</v>
      </c>
      <c r="F97" s="11">
        <f t="shared" ca="1" si="60"/>
        <v>1</v>
      </c>
      <c r="G97" s="11">
        <f t="shared" ca="1" si="61"/>
        <v>-1</v>
      </c>
      <c r="H97" s="7">
        <f t="shared" ca="1" si="62"/>
        <v>1</v>
      </c>
      <c r="I97" s="8" t="b">
        <f t="shared" ca="1" si="78"/>
        <v>0</v>
      </c>
      <c r="K97" s="83">
        <f t="shared" ca="1" si="63"/>
        <v>1</v>
      </c>
      <c r="L97" s="54">
        <f t="shared" ca="1" si="44"/>
        <v>0.53941808815985137</v>
      </c>
      <c r="M97" s="8">
        <f t="shared" ca="1" si="64"/>
        <v>1</v>
      </c>
      <c r="O97" s="35">
        <f t="shared" ca="1" si="45"/>
        <v>2.0194428757144903E-2</v>
      </c>
      <c r="P97" s="18">
        <f t="shared" ca="1" si="46"/>
        <v>1.3750305090261914</v>
      </c>
      <c r="Q97" s="18">
        <f t="shared" ca="1" si="47"/>
        <v>0.37503050902619139</v>
      </c>
      <c r="R97" s="20">
        <f t="shared" ca="1" si="65"/>
        <v>0.35483608026904651</v>
      </c>
      <c r="S97" s="30">
        <f t="shared" ca="1" si="79"/>
        <v>2.0194428757144903E-2</v>
      </c>
      <c r="T97" s="29">
        <f t="shared" ca="1" si="79"/>
        <v>1.3750305090261914</v>
      </c>
      <c r="U97" s="29">
        <f t="shared" ca="1" si="79"/>
        <v>2.7298665892952378</v>
      </c>
      <c r="V97" s="31">
        <f t="shared" ca="1" si="79"/>
        <v>4.0847026695642841</v>
      </c>
      <c r="X97" s="76">
        <f t="shared" ca="1" si="48"/>
        <v>1</v>
      </c>
      <c r="Y97" s="78">
        <f t="shared" ca="1" si="66"/>
        <v>0.35483608026904651</v>
      </c>
      <c r="Z97" s="78">
        <f t="shared" ca="1" si="67"/>
        <v>0.35483608026904651</v>
      </c>
      <c r="AA97" s="35">
        <f t="shared" ca="1" si="80"/>
        <v>0.15800022824383891</v>
      </c>
      <c r="AB97" s="18">
        <f t="shared" ca="1" si="80"/>
        <v>0.77538205931141313</v>
      </c>
      <c r="AC97" s="18">
        <f t="shared" ca="1" si="80"/>
        <v>1.3927638903789874</v>
      </c>
      <c r="AD97" s="18">
        <f t="shared" ca="1" si="80"/>
        <v>2.0101457214465617</v>
      </c>
      <c r="AE97" s="20">
        <f t="shared" ca="1" si="80"/>
        <v>2.6275275525141359</v>
      </c>
      <c r="AF97" s="42">
        <f t="shared" ca="1" si="49"/>
        <v>0.53941808815985137</v>
      </c>
      <c r="AG97" s="25">
        <f t="shared" ca="1" si="50"/>
        <v>0.68468398962450028</v>
      </c>
      <c r="AH97" s="25">
        <f t="shared" ca="1" si="51"/>
        <v>0.8010331159459001</v>
      </c>
      <c r="AI97" s="25">
        <f t="shared" ca="1" si="52"/>
        <v>0.88185820492410205</v>
      </c>
      <c r="AJ97" s="43">
        <f t="shared" ca="1" si="53"/>
        <v>0.93261233066759908</v>
      </c>
      <c r="AM97" s="30">
        <f>1</f>
        <v>1</v>
      </c>
      <c r="AN97" s="29">
        <f t="shared" ca="1" si="69"/>
        <v>0</v>
      </c>
      <c r="AO97" s="60">
        <f t="shared" ca="1" si="54"/>
        <v>0.46058191184014863</v>
      </c>
      <c r="AP97" s="31">
        <f t="shared" ca="1" si="55"/>
        <v>0</v>
      </c>
      <c r="AQ97" s="35">
        <f t="shared" ca="1" si="56"/>
        <v>3.5483608026904653E-3</v>
      </c>
      <c r="AR97" s="18">
        <f t="shared" ca="1" si="57"/>
        <v>0</v>
      </c>
      <c r="AS97" s="62">
        <f t="shared" ca="1" si="58"/>
        <v>1.634310802401819E-3</v>
      </c>
      <c r="AT97" s="20">
        <f t="shared" ca="1" si="59"/>
        <v>0</v>
      </c>
      <c r="AU97" s="30">
        <f t="shared" ca="1" si="77"/>
        <v>2.0194428757144903E-2</v>
      </c>
      <c r="AV97" s="29">
        <f t="shared" ca="1" si="70"/>
        <v>1.3548360802690464</v>
      </c>
      <c r="AW97" s="60">
        <f t="shared" ca="1" si="71"/>
        <v>0.15800022824383891</v>
      </c>
      <c r="AX97" s="31">
        <f t="shared" ca="1" si="72"/>
        <v>0.61738183106757427</v>
      </c>
    </row>
    <row r="98" spans="2:50" x14ac:dyDescent="0.7">
      <c r="B98" s="14">
        <f t="shared" si="73"/>
        <v>90</v>
      </c>
      <c r="C98" s="7">
        <f t="shared" ca="1" si="74"/>
        <v>1</v>
      </c>
      <c r="D98" s="8">
        <f t="shared" ca="1" si="75"/>
        <v>8</v>
      </c>
      <c r="E98" s="7">
        <f t="shared" ca="1" si="76"/>
        <v>1</v>
      </c>
      <c r="F98" s="11">
        <f t="shared" ca="1" si="60"/>
        <v>1</v>
      </c>
      <c r="G98" s="11">
        <f t="shared" ca="1" si="61"/>
        <v>-1</v>
      </c>
      <c r="H98" s="7">
        <f t="shared" ca="1" si="62"/>
        <v>2</v>
      </c>
      <c r="I98" s="8" t="b">
        <f t="shared" ca="1" si="78"/>
        <v>0</v>
      </c>
      <c r="K98" s="83">
        <f t="shared" ca="1" si="63"/>
        <v>1</v>
      </c>
      <c r="L98" s="54">
        <f t="shared" ca="1" si="44"/>
        <v>0.68503671742186678</v>
      </c>
      <c r="M98" s="8">
        <f t="shared" ca="1" si="64"/>
        <v>1</v>
      </c>
      <c r="O98" s="35">
        <f t="shared" ca="1" si="45"/>
        <v>1.3785788698288819</v>
      </c>
      <c r="P98" s="18">
        <f t="shared" ca="1" si="46"/>
        <v>2.7334149500979281</v>
      </c>
      <c r="Q98" s="18">
        <f t="shared" ca="1" si="47"/>
        <v>1.7334149500979281</v>
      </c>
      <c r="R98" s="20">
        <f t="shared" ca="1" si="65"/>
        <v>0.35483608026904623</v>
      </c>
      <c r="S98" s="30">
        <f t="shared" ca="1" si="79"/>
        <v>2.3742789559835369E-2</v>
      </c>
      <c r="T98" s="29">
        <f t="shared" ca="1" si="79"/>
        <v>1.3785788698288819</v>
      </c>
      <c r="U98" s="29">
        <f t="shared" ca="1" si="79"/>
        <v>2.7334149500979281</v>
      </c>
      <c r="V98" s="31">
        <f t="shared" ca="1" si="79"/>
        <v>4.0882510303669752</v>
      </c>
      <c r="X98" s="76">
        <f t="shared" ca="1" si="48"/>
        <v>1</v>
      </c>
      <c r="Y98" s="78">
        <f t="shared" ca="1" si="66"/>
        <v>0.35483608026904623</v>
      </c>
      <c r="Z98" s="78">
        <f t="shared" ca="1" si="67"/>
        <v>0.35483608026904623</v>
      </c>
      <c r="AA98" s="35">
        <f t="shared" ca="1" si="80"/>
        <v>0.15963453904624073</v>
      </c>
      <c r="AB98" s="18">
        <f t="shared" ca="1" si="80"/>
        <v>0.77701637011381497</v>
      </c>
      <c r="AC98" s="18">
        <f t="shared" ca="1" si="80"/>
        <v>1.3943982011813894</v>
      </c>
      <c r="AD98" s="18">
        <f t="shared" ca="1" si="80"/>
        <v>2.0117800322489634</v>
      </c>
      <c r="AE98" s="20">
        <f t="shared" ca="1" si="80"/>
        <v>2.6291618633165377</v>
      </c>
      <c r="AF98" s="42">
        <f t="shared" ca="1" si="49"/>
        <v>0.53982410024549943</v>
      </c>
      <c r="AG98" s="25">
        <f t="shared" ca="1" si="50"/>
        <v>0.68503671742186678</v>
      </c>
      <c r="AH98" s="25">
        <f t="shared" ca="1" si="51"/>
        <v>0.80129346272661439</v>
      </c>
      <c r="AI98" s="25">
        <f t="shared" ca="1" si="52"/>
        <v>0.88202836823701025</v>
      </c>
      <c r="AJ98" s="43">
        <f t="shared" ca="1" si="53"/>
        <v>0.93271496890761518</v>
      </c>
      <c r="AM98" s="30">
        <f>1</f>
        <v>1</v>
      </c>
      <c r="AN98" s="29">
        <f t="shared" ca="1" si="69"/>
        <v>1</v>
      </c>
      <c r="AO98" s="60">
        <f t="shared" ca="1" si="54"/>
        <v>0.31496328257813322</v>
      </c>
      <c r="AP98" s="31">
        <f t="shared" ca="1" si="55"/>
        <v>0.31496328257813322</v>
      </c>
      <c r="AQ98" s="35">
        <f t="shared" ca="1" si="56"/>
        <v>3.5483608026904622E-3</v>
      </c>
      <c r="AR98" s="18">
        <f t="shared" ca="1" si="57"/>
        <v>3.5483608026904622E-3</v>
      </c>
      <c r="AS98" s="62">
        <f t="shared" ca="1" si="58"/>
        <v>1.1176033661869677E-3</v>
      </c>
      <c r="AT98" s="20">
        <f t="shared" ca="1" si="59"/>
        <v>1.1176033661869677E-3</v>
      </c>
      <c r="AU98" s="30">
        <f t="shared" ca="1" si="77"/>
        <v>2.3742789559835369E-2</v>
      </c>
      <c r="AV98" s="29">
        <f t="shared" ca="1" si="70"/>
        <v>1.3548360802690464</v>
      </c>
      <c r="AW98" s="60">
        <f t="shared" ca="1" si="71"/>
        <v>0.15963453904624073</v>
      </c>
      <c r="AX98" s="31">
        <f t="shared" ca="1" si="72"/>
        <v>0.61738183106757427</v>
      </c>
    </row>
    <row r="99" spans="2:50" x14ac:dyDescent="0.7">
      <c r="B99" s="14">
        <f t="shared" si="73"/>
        <v>91</v>
      </c>
      <c r="C99" s="7">
        <f t="shared" ca="1" si="74"/>
        <v>2</v>
      </c>
      <c r="D99" s="8">
        <f t="shared" ca="1" si="75"/>
        <v>8</v>
      </c>
      <c r="E99" s="7">
        <f t="shared" ca="1" si="76"/>
        <v>2</v>
      </c>
      <c r="F99" s="11">
        <f t="shared" ca="1" si="60"/>
        <v>0</v>
      </c>
      <c r="G99" s="11">
        <f t="shared" ca="1" si="61"/>
        <v>-1</v>
      </c>
      <c r="H99" s="7">
        <f t="shared" ca="1" si="62"/>
        <v>1</v>
      </c>
      <c r="I99" s="8" t="b">
        <f t="shared" ca="1" si="78"/>
        <v>0</v>
      </c>
      <c r="K99" s="83">
        <f t="shared" ca="1" si="63"/>
        <v>1</v>
      </c>
      <c r="L99" s="54">
        <f t="shared" ca="1" si="44"/>
        <v>0.80182676546082754</v>
      </c>
      <c r="M99" s="8">
        <f t="shared" ca="1" si="64"/>
        <v>0</v>
      </c>
      <c r="O99" s="35">
        <f t="shared" ca="1" si="45"/>
        <v>2.7440600325059998</v>
      </c>
      <c r="P99" s="18">
        <f t="shared" ca="1" si="46"/>
        <v>1.3856755914342629</v>
      </c>
      <c r="Q99" s="18">
        <f t="shared" ca="1" si="47"/>
        <v>0.38567559143426289</v>
      </c>
      <c r="R99" s="20">
        <f t="shared" ca="1" si="65"/>
        <v>-2.3583844410717369</v>
      </c>
      <c r="S99" s="30">
        <f t="shared" ca="1" si="79"/>
        <v>2.7291150362525832E-2</v>
      </c>
      <c r="T99" s="29">
        <f t="shared" ca="1" si="79"/>
        <v>1.3856755914342629</v>
      </c>
      <c r="U99" s="29">
        <f t="shared" ca="1" si="79"/>
        <v>2.7440600325059998</v>
      </c>
      <c r="V99" s="31">
        <f t="shared" ca="1" si="79"/>
        <v>4.1024444735777372</v>
      </c>
      <c r="X99" s="76">
        <f t="shared" ca="1" si="48"/>
        <v>0</v>
      </c>
      <c r="Y99" s="78">
        <f t="shared" ca="1" si="66"/>
        <v>-2.3583844410717369</v>
      </c>
      <c r="Z99" s="78">
        <f t="shared" ca="1" si="67"/>
        <v>2.3583844410717369</v>
      </c>
      <c r="AA99" s="35">
        <f t="shared" ca="1" si="80"/>
        <v>0.16075214241242769</v>
      </c>
      <c r="AB99" s="18">
        <f t="shared" ca="1" si="80"/>
        <v>0.77925157684618895</v>
      </c>
      <c r="AC99" s="18">
        <f t="shared" ca="1" si="80"/>
        <v>1.3977510112799501</v>
      </c>
      <c r="AD99" s="18">
        <f t="shared" ca="1" si="80"/>
        <v>2.0162504457137111</v>
      </c>
      <c r="AE99" s="20">
        <f t="shared" ca="1" si="80"/>
        <v>2.6347498801474725</v>
      </c>
      <c r="AF99" s="42">
        <f t="shared" ca="1" si="49"/>
        <v>0.54010171622907044</v>
      </c>
      <c r="AG99" s="25">
        <f t="shared" ca="1" si="50"/>
        <v>0.68551878920191178</v>
      </c>
      <c r="AH99" s="25">
        <f t="shared" ca="1" si="51"/>
        <v>0.80182676546082754</v>
      </c>
      <c r="AI99" s="25">
        <f t="shared" ca="1" si="52"/>
        <v>0.88249274025701829</v>
      </c>
      <c r="AJ99" s="43">
        <f t="shared" ca="1" si="53"/>
        <v>0.93306481346167958</v>
      </c>
      <c r="AM99" s="30">
        <f>1</f>
        <v>1</v>
      </c>
      <c r="AN99" s="29">
        <f t="shared" ca="1" si="69"/>
        <v>2</v>
      </c>
      <c r="AO99" s="60">
        <f t="shared" ca="1" si="54"/>
        <v>-0.19817323453917246</v>
      </c>
      <c r="AP99" s="31">
        <f t="shared" ca="1" si="55"/>
        <v>-0.39634646907834492</v>
      </c>
      <c r="AQ99" s="35">
        <f t="shared" ca="1" si="56"/>
        <v>-2.3583844410717369E-2</v>
      </c>
      <c r="AR99" s="18">
        <f t="shared" ca="1" si="57"/>
        <v>-4.7167688821434739E-2</v>
      </c>
      <c r="AS99" s="62">
        <f t="shared" ca="1" si="58"/>
        <v>4.673686729740445E-3</v>
      </c>
      <c r="AT99" s="20">
        <f t="shared" ca="1" si="59"/>
        <v>9.3473734594808899E-3</v>
      </c>
      <c r="AU99" s="30">
        <f t="shared" ca="1" si="77"/>
        <v>2.7291150362525832E-2</v>
      </c>
      <c r="AV99" s="29">
        <f t="shared" ca="1" si="70"/>
        <v>1.3583844410717369</v>
      </c>
      <c r="AW99" s="60">
        <f t="shared" ca="1" si="71"/>
        <v>0.16075214241242769</v>
      </c>
      <c r="AX99" s="31">
        <f t="shared" ca="1" si="72"/>
        <v>0.61849943443376121</v>
      </c>
    </row>
    <row r="100" spans="2:50" x14ac:dyDescent="0.7">
      <c r="B100" s="14">
        <f t="shared" si="73"/>
        <v>92</v>
      </c>
      <c r="C100" s="7">
        <f t="shared" ca="1" si="74"/>
        <v>3</v>
      </c>
      <c r="D100" s="8">
        <f t="shared" ca="1" si="75"/>
        <v>8</v>
      </c>
      <c r="E100" s="7">
        <f t="shared" ca="1" si="76"/>
        <v>1</v>
      </c>
      <c r="F100" s="11">
        <f t="shared" ca="1" si="60"/>
        <v>1</v>
      </c>
      <c r="G100" s="11">
        <f t="shared" ca="1" si="61"/>
        <v>-1</v>
      </c>
      <c r="H100" s="7">
        <f t="shared" ca="1" si="62"/>
        <v>2</v>
      </c>
      <c r="I100" s="8" t="b">
        <f t="shared" ca="1" si="78"/>
        <v>0</v>
      </c>
      <c r="K100" s="83">
        <f t="shared" ca="1" si="63"/>
        <v>1</v>
      </c>
      <c r="L100" s="54">
        <f t="shared" ca="1" si="44"/>
        <v>0.68853359690233584</v>
      </c>
      <c r="M100" s="8">
        <f t="shared" ca="1" si="64"/>
        <v>1</v>
      </c>
      <c r="O100" s="35">
        <f t="shared" ca="1" si="45"/>
        <v>1.3149240582021107</v>
      </c>
      <c r="P100" s="18">
        <f t="shared" ca="1" si="46"/>
        <v>2.6261408104524131</v>
      </c>
      <c r="Q100" s="18">
        <f t="shared" ca="1" si="47"/>
        <v>1.6261408104524131</v>
      </c>
      <c r="R100" s="20">
        <f t="shared" ca="1" si="65"/>
        <v>0.31121675225030243</v>
      </c>
      <c r="S100" s="30">
        <f t="shared" ca="1" si="79"/>
        <v>3.7073059518084629E-3</v>
      </c>
      <c r="T100" s="29">
        <f t="shared" ca="1" si="79"/>
        <v>1.3149240582021107</v>
      </c>
      <c r="U100" s="29">
        <f t="shared" ca="1" si="79"/>
        <v>2.6261408104524131</v>
      </c>
      <c r="V100" s="31">
        <f t="shared" ca="1" si="79"/>
        <v>3.9373575627027155</v>
      </c>
      <c r="X100" s="76">
        <f t="shared" ca="1" si="48"/>
        <v>1</v>
      </c>
      <c r="Y100" s="78">
        <f t="shared" ca="1" si="66"/>
        <v>0.31121675225030243</v>
      </c>
      <c r="Z100" s="78">
        <f t="shared" ca="1" si="67"/>
        <v>0.31121675225030243</v>
      </c>
      <c r="AA100" s="35">
        <f t="shared" ca="1" si="80"/>
        <v>0.16542582914216813</v>
      </c>
      <c r="AB100" s="18">
        <f t="shared" ca="1" si="80"/>
        <v>0.79327263703541018</v>
      </c>
      <c r="AC100" s="18">
        <f t="shared" ca="1" si="80"/>
        <v>1.4211194449286524</v>
      </c>
      <c r="AD100" s="18">
        <f t="shared" ca="1" si="80"/>
        <v>2.0489662528218946</v>
      </c>
      <c r="AE100" s="20">
        <f t="shared" ca="1" si="80"/>
        <v>2.6768130607151366</v>
      </c>
      <c r="AF100" s="42">
        <f t="shared" ca="1" si="49"/>
        <v>0.54126240228133005</v>
      </c>
      <c r="AG100" s="25">
        <f t="shared" ca="1" si="50"/>
        <v>0.68853359690233584</v>
      </c>
      <c r="AH100" s="25">
        <f t="shared" ca="1" si="51"/>
        <v>0.80551385007316645</v>
      </c>
      <c r="AI100" s="25">
        <f t="shared" ca="1" si="52"/>
        <v>0.88584312263830767</v>
      </c>
      <c r="AJ100" s="43">
        <f t="shared" ca="1" si="53"/>
        <v>0.93564449184404941</v>
      </c>
      <c r="AM100" s="30">
        <f>1</f>
        <v>1</v>
      </c>
      <c r="AN100" s="29">
        <f t="shared" ca="1" si="69"/>
        <v>1</v>
      </c>
      <c r="AO100" s="60">
        <f t="shared" ca="1" si="54"/>
        <v>0.31146640309766416</v>
      </c>
      <c r="AP100" s="31">
        <f t="shared" ca="1" si="55"/>
        <v>0.31146640309766416</v>
      </c>
      <c r="AQ100" s="35">
        <f t="shared" ca="1" si="56"/>
        <v>3.1121675225030242E-3</v>
      </c>
      <c r="AR100" s="18">
        <f t="shared" ca="1" si="57"/>
        <v>3.1121675225030242E-3</v>
      </c>
      <c r="AS100" s="62">
        <f t="shared" ca="1" si="58"/>
        <v>9.693356240713857E-4</v>
      </c>
      <c r="AT100" s="20">
        <f t="shared" ca="1" si="59"/>
        <v>9.693356240713857E-4</v>
      </c>
      <c r="AU100" s="30">
        <f t="shared" ca="1" si="77"/>
        <v>3.7073059518084629E-3</v>
      </c>
      <c r="AV100" s="29">
        <f t="shared" ca="1" si="70"/>
        <v>1.3112167522503022</v>
      </c>
      <c r="AW100" s="60">
        <f t="shared" ca="1" si="71"/>
        <v>0.16542582914216813</v>
      </c>
      <c r="AX100" s="31">
        <f t="shared" ca="1" si="72"/>
        <v>0.6278468078932421</v>
      </c>
    </row>
    <row r="101" spans="2:50" x14ac:dyDescent="0.7">
      <c r="B101" s="14">
        <f t="shared" si="73"/>
        <v>93</v>
      </c>
      <c r="C101" s="7">
        <f t="shared" ca="1" si="74"/>
        <v>4</v>
      </c>
      <c r="D101" s="8">
        <f t="shared" ca="1" si="75"/>
        <v>8</v>
      </c>
      <c r="E101" s="7">
        <f t="shared" ca="1" si="76"/>
        <v>2</v>
      </c>
      <c r="F101" s="11">
        <f t="shared" ca="1" si="60"/>
        <v>0</v>
      </c>
      <c r="G101" s="11">
        <f t="shared" ca="1" si="61"/>
        <v>-1</v>
      </c>
      <c r="H101" s="7">
        <f t="shared" ca="1" si="62"/>
        <v>1</v>
      </c>
      <c r="I101" s="8" t="b">
        <f t="shared" ca="1" si="78"/>
        <v>0</v>
      </c>
      <c r="K101" s="83">
        <f t="shared" ca="1" si="63"/>
        <v>1</v>
      </c>
      <c r="L101" s="54">
        <f t="shared" ca="1" si="44"/>
        <v>0.80596901746554606</v>
      </c>
      <c r="M101" s="8">
        <f t="shared" ca="1" si="64"/>
        <v>0</v>
      </c>
      <c r="O101" s="35">
        <f t="shared" ca="1" si="45"/>
        <v>2.6354773130199218</v>
      </c>
      <c r="P101" s="18">
        <f t="shared" ca="1" si="46"/>
        <v>1.3211483932471166</v>
      </c>
      <c r="Q101" s="18">
        <f t="shared" ca="1" si="47"/>
        <v>0.32114839324711664</v>
      </c>
      <c r="R101" s="20">
        <f t="shared" ca="1" si="65"/>
        <v>-2.3143289197728052</v>
      </c>
      <c r="S101" s="30">
        <f t="shared" ca="1" si="79"/>
        <v>6.8194734743114872E-3</v>
      </c>
      <c r="T101" s="29">
        <f t="shared" ca="1" si="79"/>
        <v>1.3211483932471166</v>
      </c>
      <c r="U101" s="29">
        <f t="shared" ca="1" si="79"/>
        <v>2.6354773130199218</v>
      </c>
      <c r="V101" s="31">
        <f t="shared" ca="1" si="79"/>
        <v>3.949806232792727</v>
      </c>
      <c r="X101" s="76">
        <f t="shared" ca="1" si="48"/>
        <v>0</v>
      </c>
      <c r="Y101" s="78">
        <f t="shared" ca="1" si="66"/>
        <v>-2.3143289197728052</v>
      </c>
      <c r="Z101" s="78">
        <f t="shared" ca="1" si="67"/>
        <v>2.3143289197728052</v>
      </c>
      <c r="AA101" s="35">
        <f t="shared" ca="1" si="80"/>
        <v>0.16639516476623953</v>
      </c>
      <c r="AB101" s="18">
        <f t="shared" ca="1" si="80"/>
        <v>0.79521130828355302</v>
      </c>
      <c r="AC101" s="18">
        <f t="shared" ca="1" si="80"/>
        <v>1.4240274518008667</v>
      </c>
      <c r="AD101" s="18">
        <f t="shared" ca="1" si="80"/>
        <v>2.0528435953181798</v>
      </c>
      <c r="AE101" s="20">
        <f t="shared" ca="1" si="80"/>
        <v>2.6816597388354935</v>
      </c>
      <c r="AF101" s="42">
        <f t="shared" ca="1" si="49"/>
        <v>0.54150307616513182</v>
      </c>
      <c r="AG101" s="25">
        <f t="shared" ca="1" si="50"/>
        <v>0.68894920276940208</v>
      </c>
      <c r="AH101" s="25">
        <f t="shared" ca="1" si="51"/>
        <v>0.80596901746554606</v>
      </c>
      <c r="AI101" s="25">
        <f t="shared" ca="1" si="52"/>
        <v>0.88623463301870087</v>
      </c>
      <c r="AJ101" s="43">
        <f t="shared" ca="1" si="53"/>
        <v>0.93593571365876904</v>
      </c>
      <c r="AM101" s="30">
        <f>1</f>
        <v>1</v>
      </c>
      <c r="AN101" s="29">
        <f t="shared" ca="1" si="69"/>
        <v>2</v>
      </c>
      <c r="AO101" s="60">
        <f t="shared" ca="1" si="54"/>
        <v>-0.19403098253445394</v>
      </c>
      <c r="AP101" s="31">
        <f t="shared" ca="1" si="55"/>
        <v>-0.38806196506890789</v>
      </c>
      <c r="AQ101" s="35">
        <f t="shared" ca="1" si="56"/>
        <v>-2.3143289197728054E-2</v>
      </c>
      <c r="AR101" s="18">
        <f t="shared" ca="1" si="57"/>
        <v>-4.6286578395456107E-2</v>
      </c>
      <c r="AS101" s="62">
        <f t="shared" ca="1" si="58"/>
        <v>4.490515142114189E-3</v>
      </c>
      <c r="AT101" s="20">
        <f t="shared" ca="1" si="59"/>
        <v>8.9810302842283779E-3</v>
      </c>
      <c r="AU101" s="30">
        <f t="shared" ca="1" si="77"/>
        <v>6.8194734743114872E-3</v>
      </c>
      <c r="AV101" s="29">
        <f t="shared" ca="1" si="70"/>
        <v>1.3143289197728052</v>
      </c>
      <c r="AW101" s="60">
        <f t="shared" ca="1" si="71"/>
        <v>0.16639516476623953</v>
      </c>
      <c r="AX101" s="31">
        <f t="shared" ca="1" si="72"/>
        <v>0.62881614351731352</v>
      </c>
    </row>
    <row r="102" spans="2:50" x14ac:dyDescent="0.7">
      <c r="B102" s="14">
        <f t="shared" si="73"/>
        <v>94</v>
      </c>
      <c r="C102" s="7">
        <f t="shared" ca="1" si="74"/>
        <v>5</v>
      </c>
      <c r="D102" s="8">
        <f t="shared" ca="1" si="75"/>
        <v>8</v>
      </c>
      <c r="E102" s="7">
        <f t="shared" ca="1" si="76"/>
        <v>1</v>
      </c>
      <c r="F102" s="11">
        <f t="shared" ca="1" si="60"/>
        <v>0</v>
      </c>
      <c r="G102" s="11">
        <f t="shared" ca="1" si="61"/>
        <v>-1</v>
      </c>
      <c r="H102" s="7">
        <f t="shared" ca="1" si="62"/>
        <v>0</v>
      </c>
      <c r="I102" s="8" t="b">
        <f t="shared" ca="1" si="78"/>
        <v>0</v>
      </c>
      <c r="K102" s="83">
        <f t="shared" ca="1" si="63"/>
        <v>1</v>
      </c>
      <c r="L102" s="54">
        <f t="shared" ca="1" si="44"/>
        <v>0.69182875741286609</v>
      </c>
      <c r="M102" s="8">
        <f t="shared" ca="1" si="64"/>
        <v>0</v>
      </c>
      <c r="O102" s="35">
        <f t="shared" ca="1" si="45"/>
        <v>1.2517185256539327</v>
      </c>
      <c r="P102" s="18">
        <f t="shared" ca="1" si="46"/>
        <v>-1.6323815723416568E-2</v>
      </c>
      <c r="Q102" s="18">
        <f t="shared" ca="1" si="47"/>
        <v>-1.0163238157234167</v>
      </c>
      <c r="R102" s="20">
        <f t="shared" ca="1" si="65"/>
        <v>-2.2680423413773494</v>
      </c>
      <c r="S102" s="30">
        <f t="shared" ca="1" si="79"/>
        <v>-1.6323815723416568E-2</v>
      </c>
      <c r="T102" s="29">
        <f t="shared" ca="1" si="79"/>
        <v>1.2517185256539327</v>
      </c>
      <c r="U102" s="29">
        <f t="shared" ca="1" si="79"/>
        <v>2.5197608670312817</v>
      </c>
      <c r="V102" s="31">
        <f t="shared" ca="1" si="79"/>
        <v>3.7878032084086311</v>
      </c>
      <c r="X102" s="76">
        <f t="shared" ca="1" si="48"/>
        <v>0</v>
      </c>
      <c r="Y102" s="78">
        <f t="shared" ca="1" si="66"/>
        <v>-2.2680423413773494</v>
      </c>
      <c r="Z102" s="78">
        <f t="shared" ca="1" si="67"/>
        <v>2.2680423413773494</v>
      </c>
      <c r="AA102" s="35">
        <f t="shared" ca="1" si="80"/>
        <v>0.17088567990835371</v>
      </c>
      <c r="AB102" s="18">
        <f t="shared" ca="1" si="80"/>
        <v>0.80868285370989557</v>
      </c>
      <c r="AC102" s="18">
        <f t="shared" ca="1" si="80"/>
        <v>1.4464800275114376</v>
      </c>
      <c r="AD102" s="18">
        <f t="shared" ca="1" si="80"/>
        <v>2.0842772013129793</v>
      </c>
      <c r="AE102" s="20">
        <f t="shared" ca="1" si="80"/>
        <v>2.7220743751145213</v>
      </c>
      <c r="AF102" s="42">
        <f t="shared" ca="1" si="49"/>
        <v>0.54261776039736609</v>
      </c>
      <c r="AG102" s="25">
        <f t="shared" ca="1" si="50"/>
        <v>0.69182875741286609</v>
      </c>
      <c r="AH102" s="25">
        <f t="shared" ca="1" si="51"/>
        <v>0.80945611559079689</v>
      </c>
      <c r="AI102" s="25">
        <f t="shared" ca="1" si="52"/>
        <v>0.8893655875249914</v>
      </c>
      <c r="AJ102" s="43">
        <f t="shared" ca="1" si="53"/>
        <v>0.93831670460716898</v>
      </c>
      <c r="AM102" s="30">
        <f>1</f>
        <v>1</v>
      </c>
      <c r="AN102" s="29">
        <f t="shared" ca="1" si="69"/>
        <v>1</v>
      </c>
      <c r="AO102" s="60">
        <f t="shared" ca="1" si="54"/>
        <v>-0.30817124258713391</v>
      </c>
      <c r="AP102" s="31">
        <f t="shared" ca="1" si="55"/>
        <v>-0.30817124258713391</v>
      </c>
      <c r="AQ102" s="35">
        <f t="shared" ca="1" si="56"/>
        <v>-2.2680423413773493E-2</v>
      </c>
      <c r="AR102" s="18">
        <f t="shared" ca="1" si="57"/>
        <v>-2.2680423413773493E-2</v>
      </c>
      <c r="AS102" s="62">
        <f t="shared" ca="1" si="58"/>
        <v>6.9894542658249029E-3</v>
      </c>
      <c r="AT102" s="20">
        <f t="shared" ca="1" si="59"/>
        <v>6.9894542658249029E-3</v>
      </c>
      <c r="AU102" s="30">
        <f t="shared" ca="1" si="77"/>
        <v>-1.6323815723416568E-2</v>
      </c>
      <c r="AV102" s="29">
        <f t="shared" ca="1" si="70"/>
        <v>1.2680423413773492</v>
      </c>
      <c r="AW102" s="60">
        <f t="shared" ca="1" si="71"/>
        <v>0.17088567990835371</v>
      </c>
      <c r="AX102" s="31">
        <f t="shared" ca="1" si="72"/>
        <v>0.63779717380154188</v>
      </c>
    </row>
    <row r="103" spans="2:50" x14ac:dyDescent="0.7">
      <c r="B103" s="14">
        <f t="shared" si="73"/>
        <v>95</v>
      </c>
      <c r="C103" s="7">
        <f t="shared" ca="1" si="74"/>
        <v>6</v>
      </c>
      <c r="D103" s="8">
        <f t="shared" ca="1" si="75"/>
        <v>8</v>
      </c>
      <c r="E103" s="7">
        <f t="shared" ca="1" si="76"/>
        <v>0</v>
      </c>
      <c r="F103" s="11">
        <f t="shared" ca="1" si="60"/>
        <v>1</v>
      </c>
      <c r="G103" s="11">
        <f t="shared" ca="1" si="61"/>
        <v>-1</v>
      </c>
      <c r="H103" s="7">
        <f t="shared" ca="1" si="62"/>
        <v>1</v>
      </c>
      <c r="I103" s="8" t="b">
        <f t="shared" ca="1" si="78"/>
        <v>0</v>
      </c>
      <c r="K103" s="83">
        <f t="shared" ca="1" si="63"/>
        <v>1</v>
      </c>
      <c r="L103" s="54">
        <f t="shared" ca="1" si="44"/>
        <v>0.54435190558518132</v>
      </c>
      <c r="M103" s="8">
        <f t="shared" ca="1" si="64"/>
        <v>1</v>
      </c>
      <c r="O103" s="35">
        <f t="shared" ca="1" si="45"/>
        <v>-3.9004239137190061E-2</v>
      </c>
      <c r="P103" s="18">
        <f t="shared" ca="1" si="46"/>
        <v>1.2063576788263857</v>
      </c>
      <c r="Q103" s="18">
        <f t="shared" ca="1" si="47"/>
        <v>0.20635767882638567</v>
      </c>
      <c r="R103" s="20">
        <f t="shared" ca="1" si="65"/>
        <v>0.24536191796357573</v>
      </c>
      <c r="S103" s="30">
        <f t="shared" ca="1" si="79"/>
        <v>-3.9004239137190061E-2</v>
      </c>
      <c r="T103" s="29">
        <f t="shared" ca="1" si="79"/>
        <v>1.2063576788263857</v>
      </c>
      <c r="U103" s="29">
        <f t="shared" ca="1" si="79"/>
        <v>2.4517195967899617</v>
      </c>
      <c r="V103" s="31">
        <f t="shared" ca="1" si="79"/>
        <v>3.6970815147535374</v>
      </c>
      <c r="X103" s="76">
        <f t="shared" ca="1" si="48"/>
        <v>1</v>
      </c>
      <c r="Y103" s="78">
        <f t="shared" ca="1" si="66"/>
        <v>0.24536191796357573</v>
      </c>
      <c r="Z103" s="78">
        <f t="shared" ca="1" si="67"/>
        <v>0.24536191796357573</v>
      </c>
      <c r="AA103" s="35">
        <f t="shared" ca="1" si="80"/>
        <v>0.17787513417417861</v>
      </c>
      <c r="AB103" s="18">
        <f t="shared" ca="1" si="80"/>
        <v>0.8226617622415453</v>
      </c>
      <c r="AC103" s="18">
        <f t="shared" ca="1" si="80"/>
        <v>1.4674483903089122</v>
      </c>
      <c r="AD103" s="18">
        <f t="shared" ca="1" si="80"/>
        <v>2.1122350183762788</v>
      </c>
      <c r="AE103" s="20">
        <f t="shared" ca="1" si="80"/>
        <v>2.7570216464436457</v>
      </c>
      <c r="AF103" s="42">
        <f t="shared" ca="1" si="49"/>
        <v>0.54435190558518132</v>
      </c>
      <c r="AG103" s="25">
        <f t="shared" ca="1" si="50"/>
        <v>0.69480106604959924</v>
      </c>
      <c r="AH103" s="25">
        <f t="shared" ca="1" si="51"/>
        <v>0.81266924409326802</v>
      </c>
      <c r="AI103" s="25">
        <f t="shared" ca="1" si="52"/>
        <v>0.89208668268696678</v>
      </c>
      <c r="AJ103" s="43">
        <f t="shared" ca="1" si="53"/>
        <v>0.94030868327226658</v>
      </c>
      <c r="AM103" s="30">
        <f>1</f>
        <v>1</v>
      </c>
      <c r="AN103" s="29">
        <f t="shared" ca="1" si="69"/>
        <v>0</v>
      </c>
      <c r="AO103" s="60">
        <f t="shared" ca="1" si="54"/>
        <v>0.45564809441481868</v>
      </c>
      <c r="AP103" s="31">
        <f t="shared" ca="1" si="55"/>
        <v>0</v>
      </c>
      <c r="AQ103" s="35">
        <f t="shared" ca="1" si="56"/>
        <v>2.4536191796357574E-3</v>
      </c>
      <c r="AR103" s="18">
        <f t="shared" ca="1" si="57"/>
        <v>0</v>
      </c>
      <c r="AS103" s="62">
        <f t="shared" ca="1" si="58"/>
        <v>1.1179869036206836E-3</v>
      </c>
      <c r="AT103" s="20">
        <f t="shared" ca="1" si="59"/>
        <v>0</v>
      </c>
      <c r="AU103" s="30">
        <f t="shared" ca="1" si="77"/>
        <v>-3.9004239137190061E-2</v>
      </c>
      <c r="AV103" s="29">
        <f t="shared" ca="1" si="70"/>
        <v>1.2453619179635758</v>
      </c>
      <c r="AW103" s="60">
        <f t="shared" ca="1" si="71"/>
        <v>0.17787513417417861</v>
      </c>
      <c r="AX103" s="31">
        <f t="shared" ca="1" si="72"/>
        <v>0.64478662806736675</v>
      </c>
    </row>
    <row r="104" spans="2:50" x14ac:dyDescent="0.7">
      <c r="B104" s="14">
        <f t="shared" si="73"/>
        <v>96</v>
      </c>
      <c r="C104" s="7">
        <f t="shared" ca="1" si="74"/>
        <v>7</v>
      </c>
      <c r="D104" s="8">
        <f t="shared" ca="1" si="75"/>
        <v>8</v>
      </c>
      <c r="E104" s="7">
        <f t="shared" ca="1" si="76"/>
        <v>1</v>
      </c>
      <c r="F104" s="11">
        <f t="shared" ca="1" si="60"/>
        <v>0</v>
      </c>
      <c r="G104" s="11">
        <f t="shared" ca="1" si="61"/>
        <v>-1</v>
      </c>
      <c r="H104" s="7">
        <f t="shared" ca="1" si="62"/>
        <v>0</v>
      </c>
      <c r="I104" s="8" t="b">
        <f t="shared" ca="1" si="78"/>
        <v>0</v>
      </c>
      <c r="K104" s="83">
        <f t="shared" ca="1" si="63"/>
        <v>1</v>
      </c>
      <c r="L104" s="54">
        <f t="shared" ca="1" si="44"/>
        <v>0.69503808637324682</v>
      </c>
      <c r="M104" s="8">
        <f t="shared" ca="1" si="64"/>
        <v>0</v>
      </c>
      <c r="O104" s="35">
        <f t="shared" ca="1" si="45"/>
        <v>1.2088112980060215</v>
      </c>
      <c r="P104" s="18">
        <f t="shared" ca="1" si="46"/>
        <v>-3.6550619957554306E-2</v>
      </c>
      <c r="Q104" s="18">
        <f t="shared" ca="1" si="47"/>
        <v>-1.0365506199575543</v>
      </c>
      <c r="R104" s="20">
        <f t="shared" ca="1" si="65"/>
        <v>-2.2453619179635758</v>
      </c>
      <c r="S104" s="30">
        <f t="shared" ca="1" si="79"/>
        <v>-3.6550619957554306E-2</v>
      </c>
      <c r="T104" s="29">
        <f t="shared" ca="1" si="79"/>
        <v>1.2088112980060215</v>
      </c>
      <c r="U104" s="29">
        <f t="shared" ca="1" si="79"/>
        <v>2.4541732159695973</v>
      </c>
      <c r="V104" s="31">
        <f t="shared" ca="1" si="79"/>
        <v>3.699535133933173</v>
      </c>
      <c r="X104" s="76">
        <f t="shared" ca="1" si="48"/>
        <v>0</v>
      </c>
      <c r="Y104" s="78">
        <f t="shared" ca="1" si="66"/>
        <v>-2.2453619179635758</v>
      </c>
      <c r="Z104" s="78">
        <f t="shared" ca="1" si="67"/>
        <v>2.2453619179635758</v>
      </c>
      <c r="AA104" s="35">
        <f t="shared" ca="1" si="80"/>
        <v>0.1789931210777993</v>
      </c>
      <c r="AB104" s="18">
        <f t="shared" ca="1" si="80"/>
        <v>0.82377974914516605</v>
      </c>
      <c r="AC104" s="18">
        <f t="shared" ca="1" si="80"/>
        <v>1.4685663772125328</v>
      </c>
      <c r="AD104" s="18">
        <f t="shared" ca="1" si="80"/>
        <v>2.1133530052798992</v>
      </c>
      <c r="AE104" s="20">
        <f t="shared" ca="1" si="80"/>
        <v>2.7581396333472661</v>
      </c>
      <c r="AF104" s="42">
        <f t="shared" ca="1" si="49"/>
        <v>0.54462918935056359</v>
      </c>
      <c r="AG104" s="25">
        <f t="shared" ca="1" si="50"/>
        <v>0.69503808637324682</v>
      </c>
      <c r="AH104" s="25">
        <f t="shared" ca="1" si="51"/>
        <v>0.81283938462860106</v>
      </c>
      <c r="AI104" s="25">
        <f t="shared" ca="1" si="52"/>
        <v>0.89219426191906581</v>
      </c>
      <c r="AJ104" s="43">
        <f t="shared" ca="1" si="53"/>
        <v>0.94037140305477818</v>
      </c>
      <c r="AM104" s="30">
        <f>1</f>
        <v>1</v>
      </c>
      <c r="AN104" s="29">
        <f t="shared" ca="1" si="69"/>
        <v>1</v>
      </c>
      <c r="AO104" s="60">
        <f t="shared" ca="1" si="54"/>
        <v>-0.30496191362675318</v>
      </c>
      <c r="AP104" s="31">
        <f t="shared" ca="1" si="55"/>
        <v>-0.30496191362675318</v>
      </c>
      <c r="AQ104" s="35">
        <f t="shared" ca="1" si="56"/>
        <v>-2.2453619179635759E-2</v>
      </c>
      <c r="AR104" s="18">
        <f t="shared" ca="1" si="57"/>
        <v>-2.2453619179635759E-2</v>
      </c>
      <c r="AS104" s="62">
        <f t="shared" ca="1" si="58"/>
        <v>6.847498672868089E-3</v>
      </c>
      <c r="AT104" s="20">
        <f t="shared" ca="1" si="59"/>
        <v>6.847498672868089E-3</v>
      </c>
      <c r="AU104" s="30">
        <f t="shared" ca="1" si="77"/>
        <v>-3.6550619957554306E-2</v>
      </c>
      <c r="AV104" s="29">
        <f t="shared" ca="1" si="70"/>
        <v>1.2453619179635758</v>
      </c>
      <c r="AW104" s="60">
        <f t="shared" ca="1" si="71"/>
        <v>0.1789931210777993</v>
      </c>
      <c r="AX104" s="31">
        <f t="shared" ca="1" si="72"/>
        <v>0.64478662806736675</v>
      </c>
    </row>
    <row r="105" spans="2:50" x14ac:dyDescent="0.7">
      <c r="B105" s="14">
        <f t="shared" si="73"/>
        <v>97</v>
      </c>
      <c r="C105" s="7">
        <f t="shared" ca="1" si="74"/>
        <v>8</v>
      </c>
      <c r="D105" s="8">
        <f t="shared" ca="1" si="75"/>
        <v>8</v>
      </c>
      <c r="E105" s="7">
        <f t="shared" ca="1" si="76"/>
        <v>0</v>
      </c>
      <c r="F105" s="11">
        <f t="shared" ca="1" si="60"/>
        <v>1</v>
      </c>
      <c r="G105" s="11">
        <f t="shared" ca="1" si="61"/>
        <v>-1</v>
      </c>
      <c r="H105" s="7">
        <f t="shared" ca="1" si="62"/>
        <v>1</v>
      </c>
      <c r="I105" s="8" t="b">
        <f t="shared" ca="1" si="78"/>
        <v>0</v>
      </c>
      <c r="K105" s="83">
        <f t="shared" ca="1" si="63"/>
        <v>1</v>
      </c>
      <c r="L105" s="54">
        <f t="shared" ca="1" si="44"/>
        <v>0.54632689996267014</v>
      </c>
      <c r="M105" s="8">
        <f t="shared" ca="1" si="64"/>
        <v>1</v>
      </c>
      <c r="O105" s="35">
        <f t="shared" ca="1" si="45"/>
        <v>-5.9004239137190065E-2</v>
      </c>
      <c r="P105" s="18">
        <f t="shared" ca="1" si="46"/>
        <v>1.1639040596467498</v>
      </c>
      <c r="Q105" s="18">
        <f t="shared" ca="1" si="47"/>
        <v>0.16390405964674981</v>
      </c>
      <c r="R105" s="20">
        <f t="shared" ca="1" si="65"/>
        <v>0.22290829878393986</v>
      </c>
      <c r="S105" s="30">
        <f t="shared" ca="1" si="79"/>
        <v>-5.9004239137190065E-2</v>
      </c>
      <c r="T105" s="29">
        <f t="shared" ca="1" si="79"/>
        <v>1.1639040596467498</v>
      </c>
      <c r="U105" s="29">
        <f t="shared" ca="1" si="79"/>
        <v>2.38681235843069</v>
      </c>
      <c r="V105" s="31">
        <f t="shared" ca="1" si="79"/>
        <v>3.6097206572146296</v>
      </c>
      <c r="X105" s="76">
        <f t="shared" ca="1" si="48"/>
        <v>1</v>
      </c>
      <c r="Y105" s="78">
        <f t="shared" ca="1" si="66"/>
        <v>0.22290829878393986</v>
      </c>
      <c r="Z105" s="78">
        <f t="shared" ca="1" si="67"/>
        <v>0.22290829878393986</v>
      </c>
      <c r="AA105" s="35">
        <f t="shared" ref="AA105:AE120" ca="1" si="81">$AW105+$AX105*AA$7</f>
        <v>0.1858406197506674</v>
      </c>
      <c r="AB105" s="18">
        <f t="shared" ca="1" si="81"/>
        <v>0.83747474649090226</v>
      </c>
      <c r="AC105" s="18">
        <f t="shared" ca="1" si="81"/>
        <v>1.4891088732311371</v>
      </c>
      <c r="AD105" s="18">
        <f t="shared" ca="1" si="81"/>
        <v>2.1407429999713719</v>
      </c>
      <c r="AE105" s="20">
        <f t="shared" ca="1" si="81"/>
        <v>2.7923771267116066</v>
      </c>
      <c r="AF105" s="42">
        <f t="shared" ca="1" si="49"/>
        <v>0.54632689996267014</v>
      </c>
      <c r="AG105" s="25">
        <f t="shared" ca="1" si="50"/>
        <v>0.69793310202710646</v>
      </c>
      <c r="AH105" s="25">
        <f t="shared" ca="1" si="51"/>
        <v>0.8159444816553959</v>
      </c>
      <c r="AI105" s="25">
        <f t="shared" ca="1" si="52"/>
        <v>0.89480057144773195</v>
      </c>
      <c r="AJ105" s="43">
        <f t="shared" ca="1" si="53"/>
        <v>0.94226250567382108</v>
      </c>
      <c r="AM105" s="30">
        <f>1</f>
        <v>1</v>
      </c>
      <c r="AN105" s="29">
        <f t="shared" ca="1" si="69"/>
        <v>0</v>
      </c>
      <c r="AO105" s="60">
        <f t="shared" ca="1" si="54"/>
        <v>0.45367310003732986</v>
      </c>
      <c r="AP105" s="31">
        <f t="shared" ca="1" si="55"/>
        <v>0</v>
      </c>
      <c r="AQ105" s="35">
        <f t="shared" ca="1" si="56"/>
        <v>2.2290829878393987E-3</v>
      </c>
      <c r="AR105" s="18">
        <f t="shared" ca="1" si="57"/>
        <v>0</v>
      </c>
      <c r="AS105" s="62">
        <f t="shared" ca="1" si="58"/>
        <v>1.0112749893335736E-3</v>
      </c>
      <c r="AT105" s="20">
        <f t="shared" ca="1" si="59"/>
        <v>0</v>
      </c>
      <c r="AU105" s="30">
        <f t="shared" ca="1" si="77"/>
        <v>-5.9004239137190065E-2</v>
      </c>
      <c r="AV105" s="29">
        <f t="shared" ca="1" si="70"/>
        <v>1.2229082987839399</v>
      </c>
      <c r="AW105" s="60">
        <f t="shared" ca="1" si="71"/>
        <v>0.1858406197506674</v>
      </c>
      <c r="AX105" s="31">
        <f t="shared" ca="1" si="72"/>
        <v>0.6516341267402348</v>
      </c>
    </row>
    <row r="106" spans="2:50" x14ac:dyDescent="0.7">
      <c r="B106" s="14">
        <f t="shared" si="73"/>
        <v>98</v>
      </c>
      <c r="C106" s="7">
        <f t="shared" ca="1" si="74"/>
        <v>9</v>
      </c>
      <c r="D106" s="8">
        <f t="shared" ca="1" si="75"/>
        <v>8</v>
      </c>
      <c r="E106" s="7">
        <f t="shared" ca="1" si="76"/>
        <v>1</v>
      </c>
      <c r="F106" s="11">
        <f t="shared" ca="1" si="60"/>
        <v>1</v>
      </c>
      <c r="G106" s="11">
        <f t="shared" ca="1" si="61"/>
        <v>-1</v>
      </c>
      <c r="H106" s="7">
        <f t="shared" ca="1" si="62"/>
        <v>2</v>
      </c>
      <c r="I106" s="8" t="b">
        <f t="shared" ca="1" si="78"/>
        <v>0</v>
      </c>
      <c r="K106" s="83">
        <f t="shared" ca="1" si="63"/>
        <v>1</v>
      </c>
      <c r="L106" s="54">
        <f t="shared" ca="1" si="44"/>
        <v>0.69814625885086401</v>
      </c>
      <c r="M106" s="8">
        <f t="shared" ca="1" si="64"/>
        <v>1</v>
      </c>
      <c r="O106" s="35">
        <f t="shared" ca="1" si="45"/>
        <v>1.1661331426345893</v>
      </c>
      <c r="P106" s="18">
        <f t="shared" ca="1" si="46"/>
        <v>2.389041441418529</v>
      </c>
      <c r="Q106" s="18">
        <f t="shared" ca="1" si="47"/>
        <v>1.389041441418529</v>
      </c>
      <c r="R106" s="20">
        <f t="shared" ca="1" si="65"/>
        <v>0.2229082987839397</v>
      </c>
      <c r="S106" s="30">
        <f t="shared" ca="1" si="79"/>
        <v>-5.6775156149350664E-2</v>
      </c>
      <c r="T106" s="29">
        <f t="shared" ca="1" si="79"/>
        <v>1.1661331426345893</v>
      </c>
      <c r="U106" s="29">
        <f t="shared" ca="1" si="79"/>
        <v>2.389041441418529</v>
      </c>
      <c r="V106" s="31">
        <f t="shared" ca="1" si="79"/>
        <v>3.6119497402024687</v>
      </c>
      <c r="X106" s="76">
        <f t="shared" ca="1" si="48"/>
        <v>1</v>
      </c>
      <c r="Y106" s="78">
        <f t="shared" ca="1" si="66"/>
        <v>0.2229082987839397</v>
      </c>
      <c r="Z106" s="78">
        <f t="shared" ca="1" si="67"/>
        <v>0.2229082987839397</v>
      </c>
      <c r="AA106" s="35">
        <f t="shared" ca="1" si="81"/>
        <v>0.18685189474000097</v>
      </c>
      <c r="AB106" s="18">
        <f t="shared" ca="1" si="81"/>
        <v>0.83848602148023577</v>
      </c>
      <c r="AC106" s="18">
        <f t="shared" ca="1" si="81"/>
        <v>1.4901201482204707</v>
      </c>
      <c r="AD106" s="18">
        <f t="shared" ca="1" si="81"/>
        <v>2.1417542749607055</v>
      </c>
      <c r="AE106" s="20">
        <f t="shared" ca="1" si="81"/>
        <v>2.7933884017009403</v>
      </c>
      <c r="AF106" s="42">
        <f t="shared" ca="1" si="49"/>
        <v>0.54657753656667485</v>
      </c>
      <c r="AG106" s="25">
        <f t="shared" ca="1" si="50"/>
        <v>0.69814625885086401</v>
      </c>
      <c r="AH106" s="25">
        <f t="shared" ca="1" si="51"/>
        <v>0.81609630548580558</v>
      </c>
      <c r="AI106" s="25">
        <f t="shared" ca="1" si="52"/>
        <v>0.89489572730028033</v>
      </c>
      <c r="AJ106" s="43">
        <f t="shared" ca="1" si="53"/>
        <v>0.94231749835291079</v>
      </c>
      <c r="AM106" s="30">
        <f>1</f>
        <v>1</v>
      </c>
      <c r="AN106" s="29">
        <f t="shared" ca="1" si="69"/>
        <v>1</v>
      </c>
      <c r="AO106" s="60">
        <f t="shared" ca="1" si="54"/>
        <v>0.30185374114913599</v>
      </c>
      <c r="AP106" s="31">
        <f t="shared" ca="1" si="55"/>
        <v>0.30185374114913599</v>
      </c>
      <c r="AQ106" s="35">
        <f t="shared" ca="1" si="56"/>
        <v>2.2290829878393969E-3</v>
      </c>
      <c r="AR106" s="18">
        <f t="shared" ca="1" si="57"/>
        <v>2.2290829878393969E-3</v>
      </c>
      <c r="AS106" s="62">
        <f t="shared" ca="1" si="58"/>
        <v>6.7285703921121599E-4</v>
      </c>
      <c r="AT106" s="20">
        <f t="shared" ca="1" si="59"/>
        <v>6.7285703921121599E-4</v>
      </c>
      <c r="AU106" s="30">
        <f t="shared" ca="1" si="77"/>
        <v>-5.6775156149350664E-2</v>
      </c>
      <c r="AV106" s="29">
        <f t="shared" ca="1" si="70"/>
        <v>1.2229082987839399</v>
      </c>
      <c r="AW106" s="60">
        <f t="shared" ca="1" si="71"/>
        <v>0.18685189474000097</v>
      </c>
      <c r="AX106" s="31">
        <f t="shared" ca="1" si="72"/>
        <v>0.6516341267402348</v>
      </c>
    </row>
    <row r="107" spans="2:50" x14ac:dyDescent="0.7">
      <c r="B107" s="14">
        <f t="shared" si="73"/>
        <v>99</v>
      </c>
      <c r="C107" s="7">
        <f t="shared" ca="1" si="74"/>
        <v>10</v>
      </c>
      <c r="D107" s="8">
        <f t="shared" ca="1" si="75"/>
        <v>8</v>
      </c>
      <c r="E107" s="7">
        <f t="shared" ca="1" si="76"/>
        <v>2</v>
      </c>
      <c r="F107" s="11">
        <f t="shared" ca="1" si="60"/>
        <v>0</v>
      </c>
      <c r="G107" s="11">
        <f t="shared" ca="1" si="61"/>
        <v>-1</v>
      </c>
      <c r="H107" s="7">
        <f t="shared" ca="1" si="62"/>
        <v>1</v>
      </c>
      <c r="I107" s="8" t="b">
        <f t="shared" ca="1" si="78"/>
        <v>0</v>
      </c>
      <c r="K107" s="83">
        <f t="shared" ca="1" si="63"/>
        <v>1</v>
      </c>
      <c r="L107" s="54">
        <f t="shared" ca="1" si="44"/>
        <v>0.81639906566567044</v>
      </c>
      <c r="M107" s="8">
        <f t="shared" ca="1" si="64"/>
        <v>0</v>
      </c>
      <c r="O107" s="35">
        <f t="shared" ca="1" si="45"/>
        <v>2.3957286903820472</v>
      </c>
      <c r="P107" s="18">
        <f t="shared" ca="1" si="46"/>
        <v>1.1705913086102679</v>
      </c>
      <c r="Q107" s="18">
        <f t="shared" ca="1" si="47"/>
        <v>0.17059130861026794</v>
      </c>
      <c r="R107" s="20">
        <f t="shared" ca="1" si="65"/>
        <v>-2.2251373817717792</v>
      </c>
      <c r="S107" s="30">
        <f t="shared" ca="1" si="79"/>
        <v>-5.454607316151127E-2</v>
      </c>
      <c r="T107" s="29">
        <f t="shared" ca="1" si="79"/>
        <v>1.1705913086102679</v>
      </c>
      <c r="U107" s="29">
        <f t="shared" ca="1" si="79"/>
        <v>2.3957286903820472</v>
      </c>
      <c r="V107" s="31">
        <f t="shared" ca="1" si="79"/>
        <v>3.6208660721538264</v>
      </c>
      <c r="X107" s="76">
        <f t="shared" ca="1" si="48"/>
        <v>0</v>
      </c>
      <c r="Y107" s="78">
        <f t="shared" ca="1" si="66"/>
        <v>-2.2251373817717792</v>
      </c>
      <c r="Z107" s="78">
        <f t="shared" ca="1" si="67"/>
        <v>2.2251373817717792</v>
      </c>
      <c r="AA107" s="35">
        <f t="shared" ca="1" si="81"/>
        <v>0.18752475177921218</v>
      </c>
      <c r="AB107" s="18">
        <f t="shared" ca="1" si="81"/>
        <v>0.8398317355586582</v>
      </c>
      <c r="AC107" s="18">
        <f t="shared" ca="1" si="81"/>
        <v>1.4921387193381042</v>
      </c>
      <c r="AD107" s="18">
        <f t="shared" ca="1" si="81"/>
        <v>2.1444457031175501</v>
      </c>
      <c r="AE107" s="20">
        <f t="shared" ca="1" si="81"/>
        <v>2.7967526868969959</v>
      </c>
      <c r="AF107" s="42">
        <f t="shared" ca="1" si="49"/>
        <v>0.54674428585317647</v>
      </c>
      <c r="AG107" s="25">
        <f t="shared" ca="1" si="50"/>
        <v>0.69842977638297588</v>
      </c>
      <c r="AH107" s="25">
        <f t="shared" ca="1" si="51"/>
        <v>0.81639906566567044</v>
      </c>
      <c r="AI107" s="25">
        <f t="shared" ca="1" si="52"/>
        <v>0.89514860701793497</v>
      </c>
      <c r="AJ107" s="43">
        <f t="shared" ca="1" si="53"/>
        <v>0.9425000929627031</v>
      </c>
      <c r="AM107" s="30">
        <f>1</f>
        <v>1</v>
      </c>
      <c r="AN107" s="29">
        <f t="shared" ca="1" si="69"/>
        <v>2</v>
      </c>
      <c r="AO107" s="60">
        <f t="shared" ca="1" si="54"/>
        <v>-0.18360093433432956</v>
      </c>
      <c r="AP107" s="31">
        <f t="shared" ca="1" si="55"/>
        <v>-0.36720186866865911</v>
      </c>
      <c r="AQ107" s="35">
        <f t="shared" ca="1" si="56"/>
        <v>-2.2251373817717794E-2</v>
      </c>
      <c r="AR107" s="18">
        <f t="shared" ca="1" si="57"/>
        <v>-4.4502747635435588E-2</v>
      </c>
      <c r="AS107" s="62">
        <f t="shared" ca="1" si="58"/>
        <v>4.0853730231554244E-3</v>
      </c>
      <c r="AT107" s="20">
        <f t="shared" ca="1" si="59"/>
        <v>8.1707460463108488E-3</v>
      </c>
      <c r="AU107" s="30">
        <f t="shared" ca="1" si="77"/>
        <v>-5.454607316151127E-2</v>
      </c>
      <c r="AV107" s="29">
        <f t="shared" ca="1" si="70"/>
        <v>1.2251373817717792</v>
      </c>
      <c r="AW107" s="60">
        <f t="shared" ca="1" si="71"/>
        <v>0.18752475177921218</v>
      </c>
      <c r="AX107" s="31">
        <f t="shared" ca="1" si="72"/>
        <v>0.65230698377944596</v>
      </c>
    </row>
    <row r="108" spans="2:50" x14ac:dyDescent="0.7">
      <c r="B108" s="14">
        <f t="shared" si="73"/>
        <v>100</v>
      </c>
      <c r="C108" s="7">
        <f t="shared" ca="1" si="74"/>
        <v>11</v>
      </c>
      <c r="D108" s="8">
        <f t="shared" ca="1" si="75"/>
        <v>8</v>
      </c>
      <c r="E108" s="7">
        <f t="shared" ca="1" si="76"/>
        <v>1</v>
      </c>
      <c r="F108" s="11">
        <f t="shared" ca="1" si="60"/>
        <v>1</v>
      </c>
      <c r="G108" s="11">
        <f t="shared" ca="1" si="61"/>
        <v>-1</v>
      </c>
      <c r="H108" s="7">
        <f t="shared" ca="1" si="62"/>
        <v>2</v>
      </c>
      <c r="I108" s="8" t="b">
        <f t="shared" ca="1" si="78"/>
        <v>0</v>
      </c>
      <c r="K108" s="83">
        <f t="shared" ca="1" si="63"/>
        <v>1</v>
      </c>
      <c r="L108" s="54">
        <f t="shared" ca="1" si="44"/>
        <v>0.70100493414340437</v>
      </c>
      <c r="M108" s="8">
        <f t="shared" ca="1" si="64"/>
        <v>1</v>
      </c>
      <c r="O108" s="35">
        <f t="shared" ca="1" si="45"/>
        <v>1.1038371871571147</v>
      </c>
      <c r="P108" s="18">
        <f t="shared" ca="1" si="46"/>
        <v>2.284471821293458</v>
      </c>
      <c r="Q108" s="18">
        <f t="shared" ca="1" si="47"/>
        <v>1.284471821293458</v>
      </c>
      <c r="R108" s="20">
        <f t="shared" ca="1" si="65"/>
        <v>0.1806346341363434</v>
      </c>
      <c r="S108" s="30">
        <f t="shared" ref="S108:V127" ca="1" si="82">$AU108+$AV108*S$7</f>
        <v>-7.6797446979229064E-2</v>
      </c>
      <c r="T108" s="29">
        <f t="shared" ca="1" si="82"/>
        <v>1.1038371871571147</v>
      </c>
      <c r="U108" s="29">
        <f t="shared" ca="1" si="82"/>
        <v>2.284471821293458</v>
      </c>
      <c r="V108" s="31">
        <f t="shared" ca="1" si="82"/>
        <v>3.4651064554298014</v>
      </c>
      <c r="X108" s="76">
        <f t="shared" ca="1" si="48"/>
        <v>1</v>
      </c>
      <c r="Y108" s="78">
        <f t="shared" ca="1" si="66"/>
        <v>0.1806346341363434</v>
      </c>
      <c r="Z108" s="78">
        <f t="shared" ca="1" si="67"/>
        <v>0.1806346341363434</v>
      </c>
      <c r="AA108" s="35">
        <f t="shared" ca="1" si="81"/>
        <v>0.19161012480236761</v>
      </c>
      <c r="AB108" s="18">
        <f t="shared" ca="1" si="81"/>
        <v>0.85208785462812442</v>
      </c>
      <c r="AC108" s="18">
        <f t="shared" ca="1" si="81"/>
        <v>1.5125655844538812</v>
      </c>
      <c r="AD108" s="18">
        <f t="shared" ca="1" si="81"/>
        <v>2.1730433142796377</v>
      </c>
      <c r="AE108" s="20">
        <f t="shared" ca="1" si="81"/>
        <v>2.8335210441053951</v>
      </c>
      <c r="AF108" s="42">
        <f t="shared" ca="1" si="49"/>
        <v>0.54775650774377027</v>
      </c>
      <c r="AG108" s="25">
        <f t="shared" ca="1" si="50"/>
        <v>0.70100493414340437</v>
      </c>
      <c r="AH108" s="25">
        <f t="shared" ca="1" si="51"/>
        <v>0.8194411151329819</v>
      </c>
      <c r="AI108" s="25">
        <f t="shared" ca="1" si="52"/>
        <v>0.89780253844292257</v>
      </c>
      <c r="AJ108" s="43">
        <f t="shared" ca="1" si="53"/>
        <v>0.94446058699240043</v>
      </c>
      <c r="AM108" s="30">
        <f>1</f>
        <v>1</v>
      </c>
      <c r="AN108" s="29">
        <f t="shared" ca="1" si="69"/>
        <v>1</v>
      </c>
      <c r="AO108" s="60">
        <f t="shared" ca="1" si="54"/>
        <v>0.29899506585659563</v>
      </c>
      <c r="AP108" s="31">
        <f t="shared" ca="1" si="55"/>
        <v>0.29899506585659563</v>
      </c>
      <c r="AQ108" s="35">
        <f t="shared" ca="1" si="56"/>
        <v>1.806346341363434E-3</v>
      </c>
      <c r="AR108" s="18">
        <f t="shared" ca="1" si="57"/>
        <v>1.806346341363434E-3</v>
      </c>
      <c r="AS108" s="62">
        <f t="shared" ca="1" si="58"/>
        <v>5.4008864329578056E-4</v>
      </c>
      <c r="AT108" s="20">
        <f t="shared" ca="1" si="59"/>
        <v>5.4008864329578056E-4</v>
      </c>
      <c r="AU108" s="30">
        <f t="shared" ca="1" si="77"/>
        <v>-7.6797446979229064E-2</v>
      </c>
      <c r="AV108" s="29">
        <f t="shared" ca="1" si="70"/>
        <v>1.1806346341363436</v>
      </c>
      <c r="AW108" s="60">
        <f t="shared" ca="1" si="71"/>
        <v>0.19161012480236761</v>
      </c>
      <c r="AX108" s="31">
        <f t="shared" ca="1" si="72"/>
        <v>0.66047772982575681</v>
      </c>
    </row>
    <row r="109" spans="2:50" x14ac:dyDescent="0.7">
      <c r="B109" s="14">
        <f t="shared" si="73"/>
        <v>101</v>
      </c>
      <c r="C109" s="7">
        <f t="shared" ca="1" si="74"/>
        <v>12</v>
      </c>
      <c r="D109" s="8">
        <f t="shared" ca="1" si="75"/>
        <v>8</v>
      </c>
      <c r="E109" s="7">
        <f t="shared" ca="1" si="76"/>
        <v>2</v>
      </c>
      <c r="F109" s="11">
        <f t="shared" ca="1" si="60"/>
        <v>1</v>
      </c>
      <c r="G109" s="11">
        <f t="shared" ca="1" si="61"/>
        <v>-1</v>
      </c>
      <c r="H109" s="7">
        <f t="shared" ca="1" si="62"/>
        <v>3</v>
      </c>
      <c r="I109" s="8" t="b">
        <f t="shared" ca="1" si="78"/>
        <v>0</v>
      </c>
      <c r="K109" s="83">
        <f t="shared" ca="1" si="63"/>
        <v>1</v>
      </c>
      <c r="L109" s="54">
        <f t="shared" ca="1" si="44"/>
        <v>0.81968072135738701</v>
      </c>
      <c r="M109" s="8">
        <f t="shared" ca="1" si="64"/>
        <v>1</v>
      </c>
      <c r="O109" s="35">
        <f t="shared" ca="1" si="45"/>
        <v>2.2898908603175485</v>
      </c>
      <c r="P109" s="18">
        <f t="shared" ca="1" si="46"/>
        <v>3.4723318407952553</v>
      </c>
      <c r="Q109" s="18">
        <f t="shared" ca="1" si="47"/>
        <v>2.4723318407952553</v>
      </c>
      <c r="R109" s="20">
        <f t="shared" ca="1" si="65"/>
        <v>0.18244098047770674</v>
      </c>
      <c r="S109" s="30">
        <f t="shared" ca="1" si="82"/>
        <v>-7.4991100637865626E-2</v>
      </c>
      <c r="T109" s="29">
        <f t="shared" ca="1" si="82"/>
        <v>1.1074498798398413</v>
      </c>
      <c r="U109" s="29">
        <f t="shared" ca="1" si="82"/>
        <v>2.2898908603175485</v>
      </c>
      <c r="V109" s="31">
        <f t="shared" ca="1" si="82"/>
        <v>3.4723318407952553</v>
      </c>
      <c r="X109" s="76">
        <f t="shared" ca="1" si="48"/>
        <v>1</v>
      </c>
      <c r="Y109" s="78">
        <f t="shared" ca="1" si="66"/>
        <v>0.18244098047770674</v>
      </c>
      <c r="Z109" s="78">
        <f t="shared" ca="1" si="67"/>
        <v>0.18244098047770674</v>
      </c>
      <c r="AA109" s="35">
        <f t="shared" ca="1" si="81"/>
        <v>0.19215021344566338</v>
      </c>
      <c r="AB109" s="18">
        <f t="shared" ca="1" si="81"/>
        <v>0.85316803191471602</v>
      </c>
      <c r="AC109" s="18">
        <f t="shared" ca="1" si="81"/>
        <v>1.5141858503837686</v>
      </c>
      <c r="AD109" s="18">
        <f t="shared" ca="1" si="81"/>
        <v>2.1752036688528209</v>
      </c>
      <c r="AE109" s="20">
        <f t="shared" ca="1" si="81"/>
        <v>2.8362214873218736</v>
      </c>
      <c r="AF109" s="42">
        <f t="shared" ca="1" si="49"/>
        <v>0.54789029467906492</v>
      </c>
      <c r="AG109" s="25">
        <f t="shared" ca="1" si="50"/>
        <v>0.7012312869119709</v>
      </c>
      <c r="AH109" s="25">
        <f t="shared" ca="1" si="51"/>
        <v>0.81968072135738701</v>
      </c>
      <c r="AI109" s="25">
        <f t="shared" ca="1" si="52"/>
        <v>0.89800058748012113</v>
      </c>
      <c r="AJ109" s="43">
        <f t="shared" ca="1" si="53"/>
        <v>0.9446020682675289</v>
      </c>
      <c r="AM109" s="30">
        <f>1</f>
        <v>1</v>
      </c>
      <c r="AN109" s="29">
        <f t="shared" ca="1" si="69"/>
        <v>2</v>
      </c>
      <c r="AO109" s="60">
        <f t="shared" ca="1" si="54"/>
        <v>0.18031927864261299</v>
      </c>
      <c r="AP109" s="31">
        <f t="shared" ca="1" si="55"/>
        <v>0.36063855728522598</v>
      </c>
      <c r="AQ109" s="35">
        <f t="shared" ca="1" si="56"/>
        <v>1.8244098047770674E-3</v>
      </c>
      <c r="AR109" s="18">
        <f t="shared" ca="1" si="57"/>
        <v>3.6488196095541348E-3</v>
      </c>
      <c r="AS109" s="62">
        <f t="shared" ca="1" si="58"/>
        <v>3.2897625994591118E-4</v>
      </c>
      <c r="AT109" s="20">
        <f t="shared" ca="1" si="59"/>
        <v>6.5795251989182236E-4</v>
      </c>
      <c r="AU109" s="30">
        <f t="shared" ca="1" si="77"/>
        <v>-7.4991100637865626E-2</v>
      </c>
      <c r="AV109" s="29">
        <f t="shared" ca="1" si="70"/>
        <v>1.182440980477707</v>
      </c>
      <c r="AW109" s="60">
        <f t="shared" ca="1" si="71"/>
        <v>0.19215021344566338</v>
      </c>
      <c r="AX109" s="31">
        <f t="shared" ca="1" si="72"/>
        <v>0.66101781846905261</v>
      </c>
    </row>
    <row r="110" spans="2:50" x14ac:dyDescent="0.7">
      <c r="B110" s="14">
        <f t="shared" si="73"/>
        <v>102</v>
      </c>
      <c r="C110" s="7">
        <f t="shared" ca="1" si="74"/>
        <v>13</v>
      </c>
      <c r="D110" s="8">
        <f t="shared" ca="1" si="75"/>
        <v>8</v>
      </c>
      <c r="E110" s="7">
        <f t="shared" ca="1" si="76"/>
        <v>3</v>
      </c>
      <c r="F110" s="11">
        <f t="shared" ca="1" si="60"/>
        <v>1</v>
      </c>
      <c r="G110" s="11">
        <f t="shared" ca="1" si="61"/>
        <v>10</v>
      </c>
      <c r="H110" s="7">
        <f t="shared" ca="1" si="62"/>
        <v>4</v>
      </c>
      <c r="I110" s="8" t="b">
        <f t="shared" ca="1" si="78"/>
        <v>1</v>
      </c>
      <c r="K110" s="83">
        <f t="shared" ca="1" si="63"/>
        <v>1</v>
      </c>
      <c r="L110" s="54">
        <f t="shared" ca="1" si="44"/>
        <v>0.89821132353090327</v>
      </c>
      <c r="M110" s="8">
        <f t="shared" ca="1" si="64"/>
        <v>1</v>
      </c>
      <c r="O110" s="35">
        <f t="shared" ca="1" si="45"/>
        <v>3.4851027094286944</v>
      </c>
      <c r="P110" s="18">
        <f t="shared" ca="1" si="46"/>
        <v>4.6711925095159561</v>
      </c>
      <c r="Q110" s="18">
        <f t="shared" ca="1" si="47"/>
        <v>10</v>
      </c>
      <c r="R110" s="20">
        <f t="shared" ca="1" si="65"/>
        <v>6.5148972905713052</v>
      </c>
      <c r="S110" s="30">
        <f t="shared" ca="1" si="82"/>
        <v>-7.3166690833088563E-2</v>
      </c>
      <c r="T110" s="29">
        <f t="shared" ca="1" si="82"/>
        <v>1.1129231092541725</v>
      </c>
      <c r="U110" s="29">
        <f t="shared" ca="1" si="82"/>
        <v>2.2990129093414335</v>
      </c>
      <c r="V110" s="31">
        <f t="shared" ca="1" si="82"/>
        <v>3.4851027094286944</v>
      </c>
      <c r="X110" s="76">
        <f t="shared" ca="1" si="48"/>
        <v>1</v>
      </c>
      <c r="Y110" s="78">
        <f t="shared" ca="1" si="66"/>
        <v>6.5148972905713052</v>
      </c>
      <c r="Z110" s="78">
        <f t="shared" ca="1" si="67"/>
        <v>6.5148972905713052</v>
      </c>
      <c r="AA110" s="35">
        <f t="shared" ca="1" si="81"/>
        <v>0.19247918970560929</v>
      </c>
      <c r="AB110" s="18">
        <f t="shared" ca="1" si="81"/>
        <v>0.85415496069455377</v>
      </c>
      <c r="AC110" s="18">
        <f t="shared" ca="1" si="81"/>
        <v>1.5158307316834982</v>
      </c>
      <c r="AD110" s="18">
        <f t="shared" ca="1" si="81"/>
        <v>2.1775065026724425</v>
      </c>
      <c r="AE110" s="20">
        <f t="shared" ca="1" si="81"/>
        <v>2.839182273661387</v>
      </c>
      <c r="AF110" s="42">
        <f t="shared" ca="1" si="49"/>
        <v>0.54797178295890803</v>
      </c>
      <c r="AG110" s="25">
        <f t="shared" ca="1" si="50"/>
        <v>0.70143801330965194</v>
      </c>
      <c r="AH110" s="25">
        <f t="shared" ca="1" si="51"/>
        <v>0.81992371395260366</v>
      </c>
      <c r="AI110" s="25">
        <f t="shared" ca="1" si="52"/>
        <v>0.89821132353090327</v>
      </c>
      <c r="AJ110" s="43">
        <f t="shared" ca="1" si="53"/>
        <v>0.94475679946172664</v>
      </c>
      <c r="AM110" s="30">
        <f>1</f>
        <v>1</v>
      </c>
      <c r="AN110" s="29">
        <f t="shared" ca="1" si="69"/>
        <v>3</v>
      </c>
      <c r="AO110" s="60">
        <f t="shared" ca="1" si="54"/>
        <v>0.10178867646909673</v>
      </c>
      <c r="AP110" s="31">
        <f t="shared" ca="1" si="55"/>
        <v>0.30536602940729018</v>
      </c>
      <c r="AQ110" s="35">
        <f t="shared" ca="1" si="56"/>
        <v>6.514897290571306E-2</v>
      </c>
      <c r="AR110" s="18">
        <f t="shared" ca="1" si="57"/>
        <v>0.19544691871713918</v>
      </c>
      <c r="AS110" s="62">
        <f t="shared" ca="1" si="58"/>
        <v>6.6314277253935756E-3</v>
      </c>
      <c r="AT110" s="20">
        <f t="shared" ca="1" si="59"/>
        <v>1.9894283176180725E-2</v>
      </c>
      <c r="AU110" s="30">
        <f t="shared" ca="1" si="77"/>
        <v>-7.3166690833088563E-2</v>
      </c>
      <c r="AV110" s="29">
        <f t="shared" ca="1" si="70"/>
        <v>1.1860898000872611</v>
      </c>
      <c r="AW110" s="60">
        <f t="shared" ca="1" si="71"/>
        <v>0.19247918970560929</v>
      </c>
      <c r="AX110" s="31">
        <f t="shared" ca="1" si="72"/>
        <v>0.66167577098894448</v>
      </c>
    </row>
    <row r="111" spans="2:50" x14ac:dyDescent="0.7">
      <c r="B111" s="14">
        <f t="shared" si="73"/>
        <v>103</v>
      </c>
      <c r="C111" s="7">
        <f t="shared" ca="1" si="74"/>
        <v>0</v>
      </c>
      <c r="D111" s="8">
        <f t="shared" ca="1" si="75"/>
        <v>9</v>
      </c>
      <c r="E111" s="7">
        <f t="shared" ca="1" si="76"/>
        <v>0</v>
      </c>
      <c r="F111" s="11">
        <f t="shared" ca="1" si="60"/>
        <v>0</v>
      </c>
      <c r="G111" s="11">
        <f t="shared" ca="1" si="61"/>
        <v>-1</v>
      </c>
      <c r="H111" s="7">
        <f t="shared" ca="1" si="62"/>
        <v>0</v>
      </c>
      <c r="I111" s="8" t="b">
        <f t="shared" ca="1" si="78"/>
        <v>0</v>
      </c>
      <c r="K111" s="83">
        <f t="shared" ca="1" si="63"/>
        <v>1</v>
      </c>
      <c r="L111" s="54">
        <f t="shared" ca="1" si="44"/>
        <v>0.54961385064445334</v>
      </c>
      <c r="M111" s="8">
        <f t="shared" ca="1" si="64"/>
        <v>0</v>
      </c>
      <c r="O111" s="35">
        <f t="shared" ca="1" si="45"/>
        <v>-8.0177179273755034E-3</v>
      </c>
      <c r="P111" s="18">
        <f t="shared" ca="1" si="46"/>
        <v>-8.0177179273755034E-3</v>
      </c>
      <c r="Q111" s="18">
        <f t="shared" ca="1" si="47"/>
        <v>-1.0080177179273755</v>
      </c>
      <c r="R111" s="20">
        <f t="shared" ca="1" si="65"/>
        <v>-1</v>
      </c>
      <c r="S111" s="30">
        <f t="shared" ca="1" si="82"/>
        <v>-8.0177179273755034E-3</v>
      </c>
      <c r="T111" s="29">
        <f t="shared" ca="1" si="82"/>
        <v>1.3735190008770248</v>
      </c>
      <c r="U111" s="29">
        <f t="shared" ca="1" si="82"/>
        <v>2.7550557196814252</v>
      </c>
      <c r="V111" s="31">
        <f t="shared" ca="1" si="82"/>
        <v>4.1365924384858248</v>
      </c>
      <c r="X111" s="76">
        <f t="shared" ca="1" si="48"/>
        <v>0</v>
      </c>
      <c r="Y111" s="78">
        <f t="shared" ca="1" si="66"/>
        <v>-1</v>
      </c>
      <c r="Z111" s="78">
        <f t="shared" ca="1" si="67"/>
        <v>1</v>
      </c>
      <c r="AA111" s="35">
        <f t="shared" ca="1" si="81"/>
        <v>0.19911061743100286</v>
      </c>
      <c r="AB111" s="18">
        <f t="shared" ca="1" si="81"/>
        <v>0.88068067159612806</v>
      </c>
      <c r="AC111" s="18">
        <f t="shared" ca="1" si="81"/>
        <v>1.5622507257612532</v>
      </c>
      <c r="AD111" s="18">
        <f t="shared" ca="1" si="81"/>
        <v>2.2438207799263785</v>
      </c>
      <c r="AE111" s="20">
        <f t="shared" ca="1" si="81"/>
        <v>2.9253908340915036</v>
      </c>
      <c r="AF111" s="42">
        <f t="shared" ca="1" si="49"/>
        <v>0.54961385064445334</v>
      </c>
      <c r="AG111" s="25">
        <f t="shared" ca="1" si="50"/>
        <v>0.70696325311195951</v>
      </c>
      <c r="AH111" s="25">
        <f t="shared" ca="1" si="51"/>
        <v>0.82667608028351824</v>
      </c>
      <c r="AI111" s="25">
        <f t="shared" ca="1" si="52"/>
        <v>0.90411619389935571</v>
      </c>
      <c r="AJ111" s="43">
        <f t="shared" ca="1" si="53"/>
        <v>0.94908741835719312</v>
      </c>
      <c r="AM111" s="30">
        <f>1</f>
        <v>1</v>
      </c>
      <c r="AN111" s="29">
        <f t="shared" ca="1" si="69"/>
        <v>0</v>
      </c>
      <c r="AO111" s="60">
        <f t="shared" ca="1" si="54"/>
        <v>-0.45038614935554666</v>
      </c>
      <c r="AP111" s="31">
        <f t="shared" ca="1" si="55"/>
        <v>0</v>
      </c>
      <c r="AQ111" s="35">
        <f t="shared" ca="1" si="56"/>
        <v>-0.01</v>
      </c>
      <c r="AR111" s="18">
        <f t="shared" ca="1" si="57"/>
        <v>0</v>
      </c>
      <c r="AS111" s="62">
        <f t="shared" ca="1" si="58"/>
        <v>4.503861493555467E-3</v>
      </c>
      <c r="AT111" s="20">
        <f t="shared" ca="1" si="59"/>
        <v>0</v>
      </c>
      <c r="AU111" s="30">
        <f t="shared" ca="1" si="77"/>
        <v>-8.0177179273755034E-3</v>
      </c>
      <c r="AV111" s="29">
        <f t="shared" ca="1" si="70"/>
        <v>1.3815367188044003</v>
      </c>
      <c r="AW111" s="60">
        <f t="shared" ca="1" si="71"/>
        <v>0.19911061743100286</v>
      </c>
      <c r="AX111" s="31">
        <f t="shared" ca="1" si="72"/>
        <v>0.68157005416512517</v>
      </c>
    </row>
    <row r="112" spans="2:50" x14ac:dyDescent="0.7">
      <c r="B112" s="14">
        <f t="shared" si="73"/>
        <v>104</v>
      </c>
      <c r="C112" s="7">
        <f t="shared" ca="1" si="74"/>
        <v>1</v>
      </c>
      <c r="D112" s="8">
        <f t="shared" ca="1" si="75"/>
        <v>9</v>
      </c>
      <c r="E112" s="7">
        <f t="shared" ca="1" si="76"/>
        <v>0</v>
      </c>
      <c r="F112" s="11">
        <f t="shared" ca="1" si="60"/>
        <v>0</v>
      </c>
      <c r="G112" s="11">
        <f t="shared" ca="1" si="61"/>
        <v>-1</v>
      </c>
      <c r="H112" s="7">
        <f t="shared" ca="1" si="62"/>
        <v>0</v>
      </c>
      <c r="I112" s="8" t="b">
        <f t="shared" ca="1" si="78"/>
        <v>0</v>
      </c>
      <c r="K112" s="83">
        <f t="shared" ca="1" si="63"/>
        <v>1</v>
      </c>
      <c r="L112" s="54">
        <f t="shared" ca="1" si="44"/>
        <v>0.55072847865670016</v>
      </c>
      <c r="M112" s="8">
        <f t="shared" ca="1" si="64"/>
        <v>0</v>
      </c>
      <c r="O112" s="35">
        <f t="shared" ca="1" si="45"/>
        <v>-1.8017717927375505E-2</v>
      </c>
      <c r="P112" s="18">
        <f t="shared" ca="1" si="46"/>
        <v>-1.8017717927375505E-2</v>
      </c>
      <c r="Q112" s="18">
        <f t="shared" ca="1" si="47"/>
        <v>-1.0180177179273755</v>
      </c>
      <c r="R112" s="20">
        <f t="shared" ca="1" si="65"/>
        <v>-1</v>
      </c>
      <c r="S112" s="30">
        <f t="shared" ca="1" si="82"/>
        <v>-1.8017717927375505E-2</v>
      </c>
      <c r="T112" s="29">
        <f t="shared" ca="1" si="82"/>
        <v>1.3635190008770248</v>
      </c>
      <c r="U112" s="29">
        <f t="shared" ca="1" si="82"/>
        <v>2.7450557196814249</v>
      </c>
      <c r="V112" s="31">
        <f t="shared" ca="1" si="82"/>
        <v>4.126592438485825</v>
      </c>
      <c r="X112" s="76">
        <f t="shared" ca="1" si="48"/>
        <v>0</v>
      </c>
      <c r="Y112" s="78">
        <f t="shared" ca="1" si="66"/>
        <v>-1</v>
      </c>
      <c r="Z112" s="78">
        <f t="shared" ca="1" si="67"/>
        <v>1</v>
      </c>
      <c r="AA112" s="35">
        <f t="shared" ca="1" si="81"/>
        <v>0.20361447892455833</v>
      </c>
      <c r="AB112" s="18">
        <f t="shared" ca="1" si="81"/>
        <v>0.88518453308968348</v>
      </c>
      <c r="AC112" s="18">
        <f t="shared" ca="1" si="81"/>
        <v>1.5667545872548088</v>
      </c>
      <c r="AD112" s="18">
        <f t="shared" ca="1" si="81"/>
        <v>2.2483246414199338</v>
      </c>
      <c r="AE112" s="20">
        <f t="shared" ca="1" si="81"/>
        <v>2.9298946955850589</v>
      </c>
      <c r="AF112" s="42">
        <f t="shared" ca="1" si="49"/>
        <v>0.55072847865670016</v>
      </c>
      <c r="AG112" s="25">
        <f t="shared" ca="1" si="50"/>
        <v>0.70789543054645887</v>
      </c>
      <c r="AH112" s="25">
        <f t="shared" ca="1" si="51"/>
        <v>0.82732045672967969</v>
      </c>
      <c r="AI112" s="25">
        <f t="shared" ca="1" si="52"/>
        <v>0.90450592411057973</v>
      </c>
      <c r="AJ112" s="43">
        <f t="shared" ca="1" si="53"/>
        <v>0.94930460749462164</v>
      </c>
      <c r="AM112" s="30">
        <f>1</f>
        <v>1</v>
      </c>
      <c r="AN112" s="29">
        <f t="shared" ca="1" si="69"/>
        <v>0</v>
      </c>
      <c r="AO112" s="60">
        <f t="shared" ca="1" si="54"/>
        <v>-0.44927152134329984</v>
      </c>
      <c r="AP112" s="31">
        <f t="shared" ca="1" si="55"/>
        <v>0</v>
      </c>
      <c r="AQ112" s="35">
        <f t="shared" ca="1" si="56"/>
        <v>-0.01</v>
      </c>
      <c r="AR112" s="18">
        <f t="shared" ca="1" si="57"/>
        <v>0</v>
      </c>
      <c r="AS112" s="62">
        <f t="shared" ca="1" si="58"/>
        <v>4.4927152134329983E-3</v>
      </c>
      <c r="AT112" s="20">
        <f t="shared" ca="1" si="59"/>
        <v>0</v>
      </c>
      <c r="AU112" s="30">
        <f t="shared" ca="1" si="77"/>
        <v>-1.8017717927375505E-2</v>
      </c>
      <c r="AV112" s="29">
        <f t="shared" ca="1" si="70"/>
        <v>1.3815367188044003</v>
      </c>
      <c r="AW112" s="60">
        <f t="shared" ca="1" si="71"/>
        <v>0.20361447892455833</v>
      </c>
      <c r="AX112" s="31">
        <f t="shared" ca="1" si="72"/>
        <v>0.68157005416512517</v>
      </c>
    </row>
    <row r="113" spans="2:50" x14ac:dyDescent="0.7">
      <c r="B113" s="14">
        <f t="shared" si="73"/>
        <v>105</v>
      </c>
      <c r="C113" s="7">
        <f t="shared" ca="1" si="74"/>
        <v>2</v>
      </c>
      <c r="D113" s="8">
        <f t="shared" ca="1" si="75"/>
        <v>9</v>
      </c>
      <c r="E113" s="7">
        <f t="shared" ca="1" si="76"/>
        <v>0</v>
      </c>
      <c r="F113" s="11">
        <f t="shared" ca="1" si="60"/>
        <v>0</v>
      </c>
      <c r="G113" s="11">
        <f t="shared" ca="1" si="61"/>
        <v>-1</v>
      </c>
      <c r="H113" s="7">
        <f t="shared" ca="1" si="62"/>
        <v>0</v>
      </c>
      <c r="I113" s="8" t="b">
        <f t="shared" ca="1" si="78"/>
        <v>0</v>
      </c>
      <c r="K113" s="83">
        <f t="shared" ca="1" si="63"/>
        <v>1</v>
      </c>
      <c r="L113" s="54">
        <f t="shared" ca="1" si="44"/>
        <v>0.55183984084474624</v>
      </c>
      <c r="M113" s="8">
        <f t="shared" ca="1" si="64"/>
        <v>0</v>
      </c>
      <c r="O113" s="35">
        <f t="shared" ca="1" si="45"/>
        <v>-2.8017717927375507E-2</v>
      </c>
      <c r="P113" s="18">
        <f t="shared" ca="1" si="46"/>
        <v>-2.8017717927375507E-2</v>
      </c>
      <c r="Q113" s="18">
        <f t="shared" ca="1" si="47"/>
        <v>-1.0280177179273755</v>
      </c>
      <c r="R113" s="20">
        <f t="shared" ca="1" si="65"/>
        <v>-1</v>
      </c>
      <c r="S113" s="30">
        <f t="shared" ca="1" si="82"/>
        <v>-2.8017717927375507E-2</v>
      </c>
      <c r="T113" s="29">
        <f t="shared" ca="1" si="82"/>
        <v>1.3535190008770248</v>
      </c>
      <c r="U113" s="29">
        <f t="shared" ca="1" si="82"/>
        <v>2.7350557196814251</v>
      </c>
      <c r="V113" s="31">
        <f t="shared" ca="1" si="82"/>
        <v>4.1165924384858252</v>
      </c>
      <c r="X113" s="76">
        <f t="shared" ca="1" si="48"/>
        <v>0</v>
      </c>
      <c r="Y113" s="78">
        <f t="shared" ca="1" si="66"/>
        <v>-1</v>
      </c>
      <c r="Z113" s="78">
        <f t="shared" ca="1" si="67"/>
        <v>1</v>
      </c>
      <c r="AA113" s="35">
        <f t="shared" ca="1" si="81"/>
        <v>0.20810719413799134</v>
      </c>
      <c r="AB113" s="18">
        <f t="shared" ca="1" si="81"/>
        <v>0.88967724830311656</v>
      </c>
      <c r="AC113" s="18">
        <f t="shared" ca="1" si="81"/>
        <v>1.5712473024682416</v>
      </c>
      <c r="AD113" s="18">
        <f t="shared" ca="1" si="81"/>
        <v>2.2528173566333671</v>
      </c>
      <c r="AE113" s="20">
        <f t="shared" ca="1" si="81"/>
        <v>2.9343874107984922</v>
      </c>
      <c r="AF113" s="42">
        <f t="shared" ca="1" si="49"/>
        <v>0.55183984084474624</v>
      </c>
      <c r="AG113" s="25">
        <f t="shared" ca="1" si="50"/>
        <v>0.70882356345563635</v>
      </c>
      <c r="AH113" s="25">
        <f t="shared" ca="1" si="51"/>
        <v>0.82796134840306934</v>
      </c>
      <c r="AI113" s="25">
        <f t="shared" ca="1" si="52"/>
        <v>0.90489327759494753</v>
      </c>
      <c r="AJ113" s="43">
        <f t="shared" ca="1" si="53"/>
        <v>0.94952038514395187</v>
      </c>
      <c r="AM113" s="30">
        <f>1</f>
        <v>1</v>
      </c>
      <c r="AN113" s="29">
        <f t="shared" ca="1" si="69"/>
        <v>0</v>
      </c>
      <c r="AO113" s="60">
        <f t="shared" ca="1" si="54"/>
        <v>-0.44816015915525376</v>
      </c>
      <c r="AP113" s="31">
        <f t="shared" ca="1" si="55"/>
        <v>0</v>
      </c>
      <c r="AQ113" s="35">
        <f t="shared" ca="1" si="56"/>
        <v>-0.01</v>
      </c>
      <c r="AR113" s="18">
        <f t="shared" ca="1" si="57"/>
        <v>0</v>
      </c>
      <c r="AS113" s="62">
        <f t="shared" ca="1" si="58"/>
        <v>4.4816015915525378E-3</v>
      </c>
      <c r="AT113" s="20">
        <f t="shared" ca="1" si="59"/>
        <v>0</v>
      </c>
      <c r="AU113" s="30">
        <f t="shared" ca="1" si="77"/>
        <v>-2.8017717927375507E-2</v>
      </c>
      <c r="AV113" s="29">
        <f t="shared" ca="1" si="70"/>
        <v>1.3815367188044003</v>
      </c>
      <c r="AW113" s="60">
        <f t="shared" ca="1" si="71"/>
        <v>0.20810719413799134</v>
      </c>
      <c r="AX113" s="31">
        <f t="shared" ca="1" si="72"/>
        <v>0.68157005416512517</v>
      </c>
    </row>
    <row r="114" spans="2:50" x14ac:dyDescent="0.7">
      <c r="B114" s="14">
        <f t="shared" si="73"/>
        <v>106</v>
      </c>
      <c r="C114" s="7">
        <f t="shared" ca="1" si="74"/>
        <v>3</v>
      </c>
      <c r="D114" s="8">
        <f t="shared" ca="1" si="75"/>
        <v>9</v>
      </c>
      <c r="E114" s="7">
        <f t="shared" ca="1" si="76"/>
        <v>0</v>
      </c>
      <c r="F114" s="11">
        <f t="shared" ca="1" si="60"/>
        <v>1</v>
      </c>
      <c r="G114" s="11">
        <f t="shared" ca="1" si="61"/>
        <v>-1</v>
      </c>
      <c r="H114" s="7">
        <f t="shared" ca="1" si="62"/>
        <v>1</v>
      </c>
      <c r="I114" s="8" t="b">
        <f t="shared" ca="1" si="78"/>
        <v>0</v>
      </c>
      <c r="K114" s="83">
        <f t="shared" ca="1" si="63"/>
        <v>1</v>
      </c>
      <c r="L114" s="54">
        <f t="shared" ca="1" si="44"/>
        <v>0.55294793823105548</v>
      </c>
      <c r="M114" s="8">
        <f t="shared" ca="1" si="64"/>
        <v>1</v>
      </c>
      <c r="O114" s="35">
        <f t="shared" ca="1" si="45"/>
        <v>-3.8017717927375509E-2</v>
      </c>
      <c r="P114" s="18">
        <f t="shared" ca="1" si="46"/>
        <v>1.3435190008770248</v>
      </c>
      <c r="Q114" s="18">
        <f t="shared" ca="1" si="47"/>
        <v>0.3435190008770248</v>
      </c>
      <c r="R114" s="20">
        <f t="shared" ca="1" si="65"/>
        <v>0.38153671880440032</v>
      </c>
      <c r="S114" s="30">
        <f t="shared" ca="1" si="82"/>
        <v>-3.8017717927375509E-2</v>
      </c>
      <c r="T114" s="29">
        <f t="shared" ca="1" si="82"/>
        <v>1.3435190008770248</v>
      </c>
      <c r="U114" s="29">
        <f t="shared" ca="1" si="82"/>
        <v>2.7250557196814253</v>
      </c>
      <c r="V114" s="31">
        <f t="shared" ca="1" si="82"/>
        <v>4.1065924384858254</v>
      </c>
      <c r="X114" s="76">
        <f t="shared" ca="1" si="48"/>
        <v>1</v>
      </c>
      <c r="Y114" s="78">
        <f t="shared" ca="1" si="66"/>
        <v>0.38153671880440032</v>
      </c>
      <c r="Z114" s="78">
        <f t="shared" ca="1" si="67"/>
        <v>0.38153671880440032</v>
      </c>
      <c r="AA114" s="35">
        <f t="shared" ca="1" si="81"/>
        <v>0.21258879572954387</v>
      </c>
      <c r="AB114" s="18">
        <f t="shared" ca="1" si="81"/>
        <v>0.89415884989466909</v>
      </c>
      <c r="AC114" s="18">
        <f t="shared" ca="1" si="81"/>
        <v>1.5757289040597942</v>
      </c>
      <c r="AD114" s="18">
        <f t="shared" ca="1" si="81"/>
        <v>2.2572989582249194</v>
      </c>
      <c r="AE114" s="20">
        <f t="shared" ca="1" si="81"/>
        <v>2.9388690123900445</v>
      </c>
      <c r="AF114" s="42">
        <f t="shared" ca="1" si="49"/>
        <v>0.55294793823105548</v>
      </c>
      <c r="AG114" s="25">
        <f t="shared" ca="1" si="50"/>
        <v>0.70974766701317704</v>
      </c>
      <c r="AH114" s="25">
        <f t="shared" ca="1" si="51"/>
        <v>0.82859877584894526</v>
      </c>
      <c r="AI114" s="25">
        <f t="shared" ca="1" si="52"/>
        <v>0.90527827141070938</v>
      </c>
      <c r="AJ114" s="43">
        <f t="shared" ca="1" si="53"/>
        <v>0.94973476244990618</v>
      </c>
      <c r="AM114" s="30">
        <f>1</f>
        <v>1</v>
      </c>
      <c r="AN114" s="29">
        <f t="shared" ca="1" si="69"/>
        <v>0</v>
      </c>
      <c r="AO114" s="60">
        <f t="shared" ca="1" si="54"/>
        <v>0.44705206176894452</v>
      </c>
      <c r="AP114" s="31">
        <f t="shared" ca="1" si="55"/>
        <v>0</v>
      </c>
      <c r="AQ114" s="35">
        <f t="shared" ca="1" si="56"/>
        <v>3.8153671880440032E-3</v>
      </c>
      <c r="AR114" s="18">
        <f t="shared" ca="1" si="57"/>
        <v>0</v>
      </c>
      <c r="AS114" s="62">
        <f t="shared" ca="1" si="58"/>
        <v>1.7056677678206518E-3</v>
      </c>
      <c r="AT114" s="20">
        <f t="shared" ca="1" si="59"/>
        <v>0</v>
      </c>
      <c r="AU114" s="30">
        <f t="shared" ca="1" si="77"/>
        <v>-3.8017717927375509E-2</v>
      </c>
      <c r="AV114" s="29">
        <f t="shared" ca="1" si="70"/>
        <v>1.3815367188044003</v>
      </c>
      <c r="AW114" s="60">
        <f t="shared" ca="1" si="71"/>
        <v>0.21258879572954387</v>
      </c>
      <c r="AX114" s="31">
        <f t="shared" ca="1" si="72"/>
        <v>0.68157005416512517</v>
      </c>
    </row>
    <row r="115" spans="2:50" x14ac:dyDescent="0.7">
      <c r="B115" s="14">
        <f t="shared" si="73"/>
        <v>107</v>
      </c>
      <c r="C115" s="7">
        <f t="shared" ca="1" si="74"/>
        <v>4</v>
      </c>
      <c r="D115" s="8">
        <f t="shared" ca="1" si="75"/>
        <v>9</v>
      </c>
      <c r="E115" s="7">
        <f t="shared" ca="1" si="76"/>
        <v>1</v>
      </c>
      <c r="F115" s="11">
        <f t="shared" ca="1" si="60"/>
        <v>0</v>
      </c>
      <c r="G115" s="11">
        <f t="shared" ca="1" si="61"/>
        <v>-1</v>
      </c>
      <c r="H115" s="7">
        <f t="shared" ca="1" si="62"/>
        <v>0</v>
      </c>
      <c r="I115" s="8" t="b">
        <f t="shared" ca="1" si="78"/>
        <v>0</v>
      </c>
      <c r="K115" s="83">
        <f t="shared" ca="1" si="63"/>
        <v>1</v>
      </c>
      <c r="L115" s="54">
        <f t="shared" ca="1" si="44"/>
        <v>0.71009891891540933</v>
      </c>
      <c r="M115" s="8">
        <f t="shared" ca="1" si="64"/>
        <v>0</v>
      </c>
      <c r="O115" s="35">
        <f t="shared" ca="1" si="45"/>
        <v>1.3473343680650689</v>
      </c>
      <c r="P115" s="18">
        <f t="shared" ca="1" si="46"/>
        <v>-3.4202350739331505E-2</v>
      </c>
      <c r="Q115" s="18">
        <f t="shared" ca="1" si="47"/>
        <v>-1.0342023507393314</v>
      </c>
      <c r="R115" s="20">
        <f t="shared" ca="1" si="65"/>
        <v>-2.3815367188044005</v>
      </c>
      <c r="S115" s="30">
        <f t="shared" ca="1" si="82"/>
        <v>-3.4202350739331505E-2</v>
      </c>
      <c r="T115" s="29">
        <f t="shared" ca="1" si="82"/>
        <v>1.3473343680650689</v>
      </c>
      <c r="U115" s="29">
        <f t="shared" ca="1" si="82"/>
        <v>2.7288710868694692</v>
      </c>
      <c r="V115" s="31">
        <f t="shared" ca="1" si="82"/>
        <v>4.1104078056738693</v>
      </c>
      <c r="X115" s="76">
        <f t="shared" ca="1" si="48"/>
        <v>0</v>
      </c>
      <c r="Y115" s="78">
        <f t="shared" ca="1" si="66"/>
        <v>-2.3815367188044005</v>
      </c>
      <c r="Z115" s="78">
        <f t="shared" ca="1" si="67"/>
        <v>2.3815367188044005</v>
      </c>
      <c r="AA115" s="35">
        <f t="shared" ca="1" si="81"/>
        <v>0.21429446349736453</v>
      </c>
      <c r="AB115" s="18">
        <f t="shared" ca="1" si="81"/>
        <v>0.89586451766248976</v>
      </c>
      <c r="AC115" s="18">
        <f t="shared" ca="1" si="81"/>
        <v>1.5774345718276148</v>
      </c>
      <c r="AD115" s="18">
        <f t="shared" ca="1" si="81"/>
        <v>2.2590046259927403</v>
      </c>
      <c r="AE115" s="20">
        <f t="shared" ca="1" si="81"/>
        <v>2.9405746801578654</v>
      </c>
      <c r="AF115" s="42">
        <f t="shared" ca="1" si="49"/>
        <v>0.55336953518313181</v>
      </c>
      <c r="AG115" s="25">
        <f t="shared" ca="1" si="50"/>
        <v>0.71009891891540933</v>
      </c>
      <c r="AH115" s="25">
        <f t="shared" ca="1" si="51"/>
        <v>0.82884088388163135</v>
      </c>
      <c r="AI115" s="25">
        <f t="shared" ca="1" si="52"/>
        <v>0.90542443053685639</v>
      </c>
      <c r="AJ115" s="43">
        <f t="shared" ca="1" si="53"/>
        <v>0.94981612628154255</v>
      </c>
      <c r="AM115" s="30">
        <f>1</f>
        <v>1</v>
      </c>
      <c r="AN115" s="29">
        <f t="shared" ca="1" si="69"/>
        <v>1</v>
      </c>
      <c r="AO115" s="60">
        <f t="shared" ca="1" si="54"/>
        <v>-0.28990108108459067</v>
      </c>
      <c r="AP115" s="31">
        <f t="shared" ca="1" si="55"/>
        <v>-0.28990108108459067</v>
      </c>
      <c r="AQ115" s="35">
        <f t="shared" ca="1" si="56"/>
        <v>-2.3815367188044004E-2</v>
      </c>
      <c r="AR115" s="18">
        <f t="shared" ca="1" si="57"/>
        <v>-2.3815367188044004E-2</v>
      </c>
      <c r="AS115" s="62">
        <f t="shared" ca="1" si="58"/>
        <v>6.9041006942404453E-3</v>
      </c>
      <c r="AT115" s="20">
        <f t="shared" ca="1" si="59"/>
        <v>6.9041006942404453E-3</v>
      </c>
      <c r="AU115" s="30">
        <f t="shared" ca="1" si="77"/>
        <v>-3.4202350739331505E-2</v>
      </c>
      <c r="AV115" s="29">
        <f t="shared" ca="1" si="70"/>
        <v>1.3815367188044003</v>
      </c>
      <c r="AW115" s="60">
        <f t="shared" ca="1" si="71"/>
        <v>0.21429446349736453</v>
      </c>
      <c r="AX115" s="31">
        <f t="shared" ca="1" si="72"/>
        <v>0.68157005416512517</v>
      </c>
    </row>
    <row r="116" spans="2:50" x14ac:dyDescent="0.7">
      <c r="B116" s="14">
        <f t="shared" si="73"/>
        <v>108</v>
      </c>
      <c r="C116" s="7">
        <f t="shared" ca="1" si="74"/>
        <v>5</v>
      </c>
      <c r="D116" s="8">
        <f t="shared" ca="1" si="75"/>
        <v>9</v>
      </c>
      <c r="E116" s="7">
        <f t="shared" ca="1" si="76"/>
        <v>0</v>
      </c>
      <c r="F116" s="11">
        <f t="shared" ca="1" si="60"/>
        <v>1</v>
      </c>
      <c r="G116" s="11">
        <f t="shared" ca="1" si="61"/>
        <v>-1</v>
      </c>
      <c r="H116" s="7">
        <f t="shared" ca="1" si="62"/>
        <v>1</v>
      </c>
      <c r="I116" s="8" t="b">
        <f t="shared" ca="1" si="78"/>
        <v>0</v>
      </c>
      <c r="K116" s="83">
        <f t="shared" ca="1" si="63"/>
        <v>1</v>
      </c>
      <c r="L116" s="54">
        <f t="shared" ca="1" si="44"/>
        <v>0.55507526007473973</v>
      </c>
      <c r="M116" s="8">
        <f t="shared" ca="1" si="64"/>
        <v>1</v>
      </c>
      <c r="O116" s="35">
        <f t="shared" ca="1" si="45"/>
        <v>-5.8017717927375506E-2</v>
      </c>
      <c r="P116" s="18">
        <f t="shared" ca="1" si="46"/>
        <v>1.2997036336889807</v>
      </c>
      <c r="Q116" s="18">
        <f t="shared" ca="1" si="47"/>
        <v>0.29970363368898068</v>
      </c>
      <c r="R116" s="20">
        <f t="shared" ca="1" si="65"/>
        <v>0.35772135161635621</v>
      </c>
      <c r="S116" s="30">
        <f t="shared" ca="1" si="82"/>
        <v>-5.8017717927375506E-2</v>
      </c>
      <c r="T116" s="29">
        <f t="shared" ca="1" si="82"/>
        <v>1.2997036336889807</v>
      </c>
      <c r="U116" s="29">
        <f t="shared" ca="1" si="82"/>
        <v>2.6574249853053371</v>
      </c>
      <c r="V116" s="31">
        <f t="shared" ca="1" si="82"/>
        <v>4.0151463369216929</v>
      </c>
      <c r="X116" s="76">
        <f t="shared" ca="1" si="48"/>
        <v>1</v>
      </c>
      <c r="Y116" s="78">
        <f t="shared" ca="1" si="66"/>
        <v>0.35772135161635621</v>
      </c>
      <c r="Z116" s="78">
        <f t="shared" ca="1" si="67"/>
        <v>0.35772135161635621</v>
      </c>
      <c r="AA116" s="35">
        <f t="shared" ca="1" si="81"/>
        <v>0.22119856419160497</v>
      </c>
      <c r="AB116" s="18">
        <f t="shared" ca="1" si="81"/>
        <v>0.90967271905097058</v>
      </c>
      <c r="AC116" s="18">
        <f t="shared" ca="1" si="81"/>
        <v>1.5981468739103362</v>
      </c>
      <c r="AD116" s="18">
        <f t="shared" ca="1" si="81"/>
        <v>2.2866210287697015</v>
      </c>
      <c r="AE116" s="20">
        <f t="shared" ca="1" si="81"/>
        <v>2.9750951836290671</v>
      </c>
      <c r="AF116" s="42">
        <f t="shared" ca="1" si="49"/>
        <v>0.55507526007473973</v>
      </c>
      <c r="AG116" s="25">
        <f t="shared" ca="1" si="50"/>
        <v>0.71293318627869995</v>
      </c>
      <c r="AH116" s="25">
        <f t="shared" ca="1" si="51"/>
        <v>0.83175922582541895</v>
      </c>
      <c r="AI116" s="25">
        <f t="shared" ca="1" si="52"/>
        <v>0.90776292037631912</v>
      </c>
      <c r="AJ116" s="43">
        <f t="shared" ca="1" si="53"/>
        <v>0.95143624382855374</v>
      </c>
      <c r="AM116" s="30">
        <f>1</f>
        <v>1</v>
      </c>
      <c r="AN116" s="29">
        <f t="shared" ca="1" si="69"/>
        <v>0</v>
      </c>
      <c r="AO116" s="60">
        <f t="shared" ca="1" si="54"/>
        <v>0.44492473992526027</v>
      </c>
      <c r="AP116" s="31">
        <f t="shared" ca="1" si="55"/>
        <v>0</v>
      </c>
      <c r="AQ116" s="35">
        <f t="shared" ca="1" si="56"/>
        <v>3.5772135161635621E-3</v>
      </c>
      <c r="AR116" s="18">
        <f t="shared" ca="1" si="57"/>
        <v>0</v>
      </c>
      <c r="AS116" s="62">
        <f t="shared" ca="1" si="58"/>
        <v>1.5915907933361987E-3</v>
      </c>
      <c r="AT116" s="20">
        <f t="shared" ca="1" si="59"/>
        <v>0</v>
      </c>
      <c r="AU116" s="30">
        <f t="shared" ca="1" si="77"/>
        <v>-5.8017717927375506E-2</v>
      </c>
      <c r="AV116" s="29">
        <f t="shared" ca="1" si="70"/>
        <v>1.3577213516163562</v>
      </c>
      <c r="AW116" s="60">
        <f t="shared" ca="1" si="71"/>
        <v>0.22119856419160497</v>
      </c>
      <c r="AX116" s="31">
        <f t="shared" ca="1" si="72"/>
        <v>0.68847415485936558</v>
      </c>
    </row>
    <row r="117" spans="2:50" x14ac:dyDescent="0.7">
      <c r="B117" s="14">
        <f t="shared" si="73"/>
        <v>109</v>
      </c>
      <c r="C117" s="7">
        <f t="shared" ca="1" si="74"/>
        <v>6</v>
      </c>
      <c r="D117" s="8">
        <f t="shared" ca="1" si="75"/>
        <v>9</v>
      </c>
      <c r="E117" s="7">
        <f t="shared" ca="1" si="76"/>
        <v>1</v>
      </c>
      <c r="F117" s="11">
        <f t="shared" ca="1" si="60"/>
        <v>1</v>
      </c>
      <c r="G117" s="11">
        <f t="shared" ca="1" si="61"/>
        <v>-1</v>
      </c>
      <c r="H117" s="7">
        <f t="shared" ca="1" si="62"/>
        <v>2</v>
      </c>
      <c r="I117" s="8" t="b">
        <f t="shared" ca="1" si="78"/>
        <v>0</v>
      </c>
      <c r="K117" s="83">
        <f t="shared" ca="1" si="63"/>
        <v>1</v>
      </c>
      <c r="L117" s="54">
        <f t="shared" ca="1" si="44"/>
        <v>0.71325880996469138</v>
      </c>
      <c r="M117" s="8">
        <f t="shared" ca="1" si="64"/>
        <v>1</v>
      </c>
      <c r="O117" s="35">
        <f t="shared" ca="1" si="45"/>
        <v>1.3032808472051443</v>
      </c>
      <c r="P117" s="18">
        <f t="shared" ca="1" si="46"/>
        <v>2.6610021988215005</v>
      </c>
      <c r="Q117" s="18">
        <f t="shared" ca="1" si="47"/>
        <v>1.6610021988215005</v>
      </c>
      <c r="R117" s="20">
        <f t="shared" ca="1" si="65"/>
        <v>0.35772135161635621</v>
      </c>
      <c r="S117" s="30">
        <f t="shared" ca="1" si="82"/>
        <v>-5.4440504411211947E-2</v>
      </c>
      <c r="T117" s="29">
        <f t="shared" ca="1" si="82"/>
        <v>1.3032808472051443</v>
      </c>
      <c r="U117" s="29">
        <f t="shared" ca="1" si="82"/>
        <v>2.6610021988215005</v>
      </c>
      <c r="V117" s="31">
        <f t="shared" ca="1" si="82"/>
        <v>4.0187235504378567</v>
      </c>
      <c r="X117" s="76">
        <f t="shared" ca="1" si="48"/>
        <v>1</v>
      </c>
      <c r="Y117" s="78">
        <f t="shared" ca="1" si="66"/>
        <v>0.35772135161635621</v>
      </c>
      <c r="Z117" s="78">
        <f t="shared" ca="1" si="67"/>
        <v>0.35772135161635621</v>
      </c>
      <c r="AA117" s="35">
        <f t="shared" ca="1" si="81"/>
        <v>0.22279015498494117</v>
      </c>
      <c r="AB117" s="18">
        <f t="shared" ca="1" si="81"/>
        <v>0.91126430984430673</v>
      </c>
      <c r="AC117" s="18">
        <f t="shared" ca="1" si="81"/>
        <v>1.5997384647036723</v>
      </c>
      <c r="AD117" s="18">
        <f t="shared" ca="1" si="81"/>
        <v>2.2882126195630379</v>
      </c>
      <c r="AE117" s="20">
        <f t="shared" ca="1" si="81"/>
        <v>2.9766867744224035</v>
      </c>
      <c r="AF117" s="42">
        <f t="shared" ca="1" si="49"/>
        <v>0.55546829549036969</v>
      </c>
      <c r="AG117" s="25">
        <f t="shared" ca="1" si="50"/>
        <v>0.71325880996469138</v>
      </c>
      <c r="AH117" s="25">
        <f t="shared" ca="1" si="51"/>
        <v>0.83198182879504146</v>
      </c>
      <c r="AI117" s="25">
        <f t="shared" ca="1" si="52"/>
        <v>0.90789609686116246</v>
      </c>
      <c r="AJ117" s="43">
        <f t="shared" ca="1" si="53"/>
        <v>0.95150973097074587</v>
      </c>
      <c r="AM117" s="30">
        <f>1</f>
        <v>1</v>
      </c>
      <c r="AN117" s="29">
        <f t="shared" ca="1" si="69"/>
        <v>1</v>
      </c>
      <c r="AO117" s="60">
        <f t="shared" ca="1" si="54"/>
        <v>0.28674119003530862</v>
      </c>
      <c r="AP117" s="31">
        <f t="shared" ca="1" si="55"/>
        <v>0.28674119003530862</v>
      </c>
      <c r="AQ117" s="35">
        <f t="shared" ca="1" si="56"/>
        <v>3.5772135161635621E-3</v>
      </c>
      <c r="AR117" s="18">
        <f t="shared" ca="1" si="57"/>
        <v>3.5772135161635621E-3</v>
      </c>
      <c r="AS117" s="62">
        <f t="shared" ca="1" si="58"/>
        <v>1.0257344606351305E-3</v>
      </c>
      <c r="AT117" s="20">
        <f t="shared" ca="1" si="59"/>
        <v>1.0257344606351305E-3</v>
      </c>
      <c r="AU117" s="30">
        <f t="shared" ca="1" si="77"/>
        <v>-5.4440504411211947E-2</v>
      </c>
      <c r="AV117" s="29">
        <f t="shared" ca="1" si="70"/>
        <v>1.3577213516163562</v>
      </c>
      <c r="AW117" s="60">
        <f t="shared" ca="1" si="71"/>
        <v>0.22279015498494117</v>
      </c>
      <c r="AX117" s="31">
        <f t="shared" ca="1" si="72"/>
        <v>0.68847415485936558</v>
      </c>
    </row>
    <row r="118" spans="2:50" x14ac:dyDescent="0.7">
      <c r="B118" s="14">
        <f t="shared" si="73"/>
        <v>110</v>
      </c>
      <c r="C118" s="7">
        <f t="shared" ca="1" si="74"/>
        <v>7</v>
      </c>
      <c r="D118" s="8">
        <f t="shared" ca="1" si="75"/>
        <v>9</v>
      </c>
      <c r="E118" s="7">
        <f t="shared" ca="1" si="76"/>
        <v>2</v>
      </c>
      <c r="F118" s="11">
        <f t="shared" ca="1" si="60"/>
        <v>1</v>
      </c>
      <c r="G118" s="11">
        <f t="shared" ca="1" si="61"/>
        <v>-1</v>
      </c>
      <c r="H118" s="7">
        <f t="shared" ca="1" si="62"/>
        <v>3</v>
      </c>
      <c r="I118" s="8" t="b">
        <f t="shared" ca="1" si="78"/>
        <v>0</v>
      </c>
      <c r="K118" s="83">
        <f t="shared" ca="1" si="63"/>
        <v>1</v>
      </c>
      <c r="L118" s="54">
        <f t="shared" ca="1" si="44"/>
        <v>0.83241154577501275</v>
      </c>
      <c r="M118" s="8">
        <f t="shared" ca="1" si="64"/>
        <v>1</v>
      </c>
      <c r="O118" s="35">
        <f t="shared" ca="1" si="45"/>
        <v>2.671733839369991</v>
      </c>
      <c r="P118" s="18">
        <f t="shared" ca="1" si="46"/>
        <v>4.033032404502511</v>
      </c>
      <c r="Q118" s="18">
        <f t="shared" ca="1" si="47"/>
        <v>3.033032404502511</v>
      </c>
      <c r="R118" s="20">
        <f t="shared" ca="1" si="65"/>
        <v>0.36129856513252001</v>
      </c>
      <c r="S118" s="30">
        <f t="shared" ca="1" si="82"/>
        <v>-5.0863290895048388E-2</v>
      </c>
      <c r="T118" s="29">
        <f t="shared" ca="1" si="82"/>
        <v>1.3104352742374714</v>
      </c>
      <c r="U118" s="29">
        <f t="shared" ca="1" si="82"/>
        <v>2.671733839369991</v>
      </c>
      <c r="V118" s="31">
        <f t="shared" ca="1" si="82"/>
        <v>4.033032404502511</v>
      </c>
      <c r="X118" s="76">
        <f t="shared" ca="1" si="48"/>
        <v>1</v>
      </c>
      <c r="Y118" s="78">
        <f t="shared" ca="1" si="66"/>
        <v>0.36129856513252001</v>
      </c>
      <c r="Z118" s="78">
        <f t="shared" ca="1" si="67"/>
        <v>0.36129856513252001</v>
      </c>
      <c r="AA118" s="35">
        <f t="shared" ca="1" si="81"/>
        <v>0.22381588944557632</v>
      </c>
      <c r="AB118" s="18">
        <f t="shared" ca="1" si="81"/>
        <v>0.91331577876557701</v>
      </c>
      <c r="AC118" s="18">
        <f t="shared" ca="1" si="81"/>
        <v>1.6028156680855778</v>
      </c>
      <c r="AD118" s="18">
        <f t="shared" ca="1" si="81"/>
        <v>2.2923155574055785</v>
      </c>
      <c r="AE118" s="20">
        <f t="shared" ca="1" si="81"/>
        <v>2.9818154467255793</v>
      </c>
      <c r="AF118" s="42">
        <f t="shared" ca="1" si="49"/>
        <v>0.55572155876388296</v>
      </c>
      <c r="AG118" s="25">
        <f t="shared" ca="1" si="50"/>
        <v>0.71367819415833611</v>
      </c>
      <c r="AH118" s="25">
        <f t="shared" ca="1" si="51"/>
        <v>0.83241154577501275</v>
      </c>
      <c r="AI118" s="25">
        <f t="shared" ca="1" si="52"/>
        <v>0.9082386139922175</v>
      </c>
      <c r="AJ118" s="43">
        <f t="shared" ca="1" si="53"/>
        <v>0.95174581538626857</v>
      </c>
      <c r="AM118" s="30">
        <f>1</f>
        <v>1</v>
      </c>
      <c r="AN118" s="29">
        <f t="shared" ca="1" si="69"/>
        <v>2</v>
      </c>
      <c r="AO118" s="60">
        <f t="shared" ca="1" si="54"/>
        <v>0.16758845422498725</v>
      </c>
      <c r="AP118" s="31">
        <f t="shared" ca="1" si="55"/>
        <v>0.3351769084499745</v>
      </c>
      <c r="AQ118" s="35">
        <f t="shared" ca="1" si="56"/>
        <v>3.6129856513252004E-3</v>
      </c>
      <c r="AR118" s="18">
        <f t="shared" ca="1" si="57"/>
        <v>7.2259713026504007E-3</v>
      </c>
      <c r="AS118" s="62">
        <f t="shared" ca="1" si="58"/>
        <v>6.054946804426491E-4</v>
      </c>
      <c r="AT118" s="20">
        <f t="shared" ca="1" si="59"/>
        <v>1.2109893608852982E-3</v>
      </c>
      <c r="AU118" s="30">
        <f t="shared" ca="1" si="77"/>
        <v>-5.0863290895048388E-2</v>
      </c>
      <c r="AV118" s="29">
        <f t="shared" ca="1" si="70"/>
        <v>1.3612985651325198</v>
      </c>
      <c r="AW118" s="60">
        <f t="shared" ca="1" si="71"/>
        <v>0.22381588944557632</v>
      </c>
      <c r="AX118" s="31">
        <f t="shared" ca="1" si="72"/>
        <v>0.68949988932000073</v>
      </c>
    </row>
    <row r="119" spans="2:50" x14ac:dyDescent="0.7">
      <c r="B119" s="14">
        <f t="shared" si="73"/>
        <v>111</v>
      </c>
      <c r="C119" s="7">
        <f t="shared" ca="1" si="74"/>
        <v>8</v>
      </c>
      <c r="D119" s="8">
        <f t="shared" ca="1" si="75"/>
        <v>9</v>
      </c>
      <c r="E119" s="7">
        <f t="shared" ca="1" si="76"/>
        <v>3</v>
      </c>
      <c r="F119" s="11">
        <f t="shared" ca="1" si="60"/>
        <v>1</v>
      </c>
      <c r="G119" s="11">
        <f t="shared" ca="1" si="61"/>
        <v>10</v>
      </c>
      <c r="H119" s="7">
        <f t="shared" ca="1" si="62"/>
        <v>4</v>
      </c>
      <c r="I119" s="8" t="b">
        <f t="shared" ca="1" si="78"/>
        <v>1</v>
      </c>
      <c r="K119" s="83">
        <f t="shared" ca="1" si="63"/>
        <v>1</v>
      </c>
      <c r="L119" s="54">
        <f t="shared" ca="1" si="44"/>
        <v>0.90859124202769215</v>
      </c>
      <c r="M119" s="8">
        <f t="shared" ca="1" si="64"/>
        <v>1</v>
      </c>
      <c r="O119" s="35">
        <f t="shared" ca="1" si="45"/>
        <v>4.0583233040617879</v>
      </c>
      <c r="P119" s="18">
        <f t="shared" ca="1" si="46"/>
        <v>5.4268478404969578</v>
      </c>
      <c r="Q119" s="18">
        <f t="shared" ca="1" si="47"/>
        <v>10</v>
      </c>
      <c r="R119" s="20">
        <f t="shared" ca="1" si="65"/>
        <v>5.9416766959382121</v>
      </c>
      <c r="S119" s="30">
        <f t="shared" ca="1" si="82"/>
        <v>-4.7250305243723187E-2</v>
      </c>
      <c r="T119" s="29">
        <f t="shared" ca="1" si="82"/>
        <v>1.3212742311914469</v>
      </c>
      <c r="U119" s="29">
        <f t="shared" ca="1" si="82"/>
        <v>2.6897987676266171</v>
      </c>
      <c r="V119" s="31">
        <f t="shared" ca="1" si="82"/>
        <v>4.0583233040617879</v>
      </c>
      <c r="X119" s="76">
        <f t="shared" ca="1" si="48"/>
        <v>1</v>
      </c>
      <c r="Y119" s="78">
        <f t="shared" ca="1" si="66"/>
        <v>5.9416766959382121</v>
      </c>
      <c r="Z119" s="78">
        <f t="shared" ca="1" si="67"/>
        <v>5.9416766959382121</v>
      </c>
      <c r="AA119" s="35">
        <f t="shared" ca="1" si="81"/>
        <v>0.22442138412601897</v>
      </c>
      <c r="AB119" s="18">
        <f t="shared" ca="1" si="81"/>
        <v>0.91513226280690496</v>
      </c>
      <c r="AC119" s="18">
        <f t="shared" ca="1" si="81"/>
        <v>1.6058431414877909</v>
      </c>
      <c r="AD119" s="18">
        <f t="shared" ca="1" si="81"/>
        <v>2.2965540201686769</v>
      </c>
      <c r="AE119" s="20">
        <f t="shared" ca="1" si="81"/>
        <v>2.9872648988495629</v>
      </c>
      <c r="AF119" s="42">
        <f t="shared" ca="1" si="49"/>
        <v>0.55587104739015702</v>
      </c>
      <c r="AG119" s="25">
        <f t="shared" ca="1" si="50"/>
        <v>0.71404923334871417</v>
      </c>
      <c r="AH119" s="25">
        <f t="shared" ca="1" si="51"/>
        <v>0.83283346115375567</v>
      </c>
      <c r="AI119" s="25">
        <f t="shared" ca="1" si="52"/>
        <v>0.90859124202769215</v>
      </c>
      <c r="AJ119" s="43">
        <f t="shared" ca="1" si="53"/>
        <v>0.9519954701794977</v>
      </c>
      <c r="AM119" s="30">
        <f>1</f>
        <v>1</v>
      </c>
      <c r="AN119" s="29">
        <f t="shared" ca="1" si="69"/>
        <v>3</v>
      </c>
      <c r="AO119" s="60">
        <f t="shared" ca="1" si="54"/>
        <v>9.1408757972307852E-2</v>
      </c>
      <c r="AP119" s="31">
        <f t="shared" ca="1" si="55"/>
        <v>0.27422627391692356</v>
      </c>
      <c r="AQ119" s="35">
        <f t="shared" ca="1" si="56"/>
        <v>5.9416766959382125E-2</v>
      </c>
      <c r="AR119" s="18">
        <f t="shared" ca="1" si="57"/>
        <v>0.17825030087814636</v>
      </c>
      <c r="AS119" s="62">
        <f t="shared" ca="1" si="58"/>
        <v>5.4312128704871784E-3</v>
      </c>
      <c r="AT119" s="20">
        <f t="shared" ca="1" si="59"/>
        <v>1.6293638611461537E-2</v>
      </c>
      <c r="AU119" s="30">
        <f t="shared" ca="1" si="77"/>
        <v>-4.7250305243723187E-2</v>
      </c>
      <c r="AV119" s="29">
        <f t="shared" ca="1" si="70"/>
        <v>1.3685245364351701</v>
      </c>
      <c r="AW119" s="60">
        <f t="shared" ca="1" si="71"/>
        <v>0.22442138412601897</v>
      </c>
      <c r="AX119" s="31">
        <f t="shared" ca="1" si="72"/>
        <v>0.69071087868088599</v>
      </c>
    </row>
    <row r="120" spans="2:50" x14ac:dyDescent="0.7">
      <c r="B120" s="14">
        <f t="shared" si="73"/>
        <v>112</v>
      </c>
      <c r="C120" s="7">
        <f t="shared" ca="1" si="74"/>
        <v>0</v>
      </c>
      <c r="D120" s="8">
        <f t="shared" ca="1" si="75"/>
        <v>10</v>
      </c>
      <c r="E120" s="7">
        <f t="shared" ca="1" si="76"/>
        <v>0</v>
      </c>
      <c r="F120" s="11">
        <f t="shared" ca="1" si="60"/>
        <v>1</v>
      </c>
      <c r="G120" s="11">
        <f t="shared" ca="1" si="61"/>
        <v>-1</v>
      </c>
      <c r="H120" s="7">
        <f t="shared" ca="1" si="62"/>
        <v>1</v>
      </c>
      <c r="I120" s="8" t="b">
        <f t="shared" ca="1" si="78"/>
        <v>0</v>
      </c>
      <c r="K120" s="83">
        <f t="shared" ca="1" si="63"/>
        <v>1</v>
      </c>
      <c r="L120" s="54">
        <f t="shared" ca="1" si="44"/>
        <v>0.55721148662720454</v>
      </c>
      <c r="M120" s="8">
        <f t="shared" ca="1" si="64"/>
        <v>1</v>
      </c>
      <c r="O120" s="35">
        <f t="shared" ca="1" si="45"/>
        <v>1.2166461715658938E-2</v>
      </c>
      <c r="P120" s="18">
        <f t="shared" ca="1" si="46"/>
        <v>1.5589412990289755</v>
      </c>
      <c r="Q120" s="18">
        <f t="shared" ca="1" si="47"/>
        <v>0.55894129902897549</v>
      </c>
      <c r="R120" s="20">
        <f t="shared" ca="1" si="65"/>
        <v>0.54677483731331655</v>
      </c>
      <c r="S120" s="30">
        <f t="shared" ca="1" si="82"/>
        <v>1.2166461715658938E-2</v>
      </c>
      <c r="T120" s="29">
        <f t="shared" ca="1" si="82"/>
        <v>1.5589412990289755</v>
      </c>
      <c r="U120" s="29">
        <f t="shared" ca="1" si="82"/>
        <v>3.1057161363422923</v>
      </c>
      <c r="V120" s="31">
        <f t="shared" ca="1" si="82"/>
        <v>4.6524909736556088</v>
      </c>
      <c r="X120" s="76">
        <f t="shared" ca="1" si="48"/>
        <v>1</v>
      </c>
      <c r="Y120" s="78">
        <f t="shared" ca="1" si="66"/>
        <v>0.54677483731331655</v>
      </c>
      <c r="Z120" s="78">
        <f t="shared" ca="1" si="67"/>
        <v>0.54677483731331655</v>
      </c>
      <c r="AA120" s="35">
        <f t="shared" ca="1" si="81"/>
        <v>0.22985259699650615</v>
      </c>
      <c r="AB120" s="18">
        <f t="shared" ca="1" si="81"/>
        <v>0.93685711428885365</v>
      </c>
      <c r="AC120" s="18">
        <f t="shared" ca="1" si="81"/>
        <v>1.6438616315812011</v>
      </c>
      <c r="AD120" s="18">
        <f t="shared" ca="1" si="81"/>
        <v>2.3508661488735485</v>
      </c>
      <c r="AE120" s="20">
        <f t="shared" ca="1" si="81"/>
        <v>3.0578706661658961</v>
      </c>
      <c r="AF120" s="42">
        <f t="shared" ca="1" si="49"/>
        <v>0.55721148662720454</v>
      </c>
      <c r="AG120" s="25">
        <f t="shared" ca="1" si="50"/>
        <v>0.71846437221044857</v>
      </c>
      <c r="AH120" s="25">
        <f t="shared" ca="1" si="51"/>
        <v>0.83805970561601506</v>
      </c>
      <c r="AI120" s="25">
        <f t="shared" ca="1" si="52"/>
        <v>0.91300304906414853</v>
      </c>
      <c r="AJ120" s="43">
        <f t="shared" ca="1" si="53"/>
        <v>0.95512111194006255</v>
      </c>
      <c r="AM120" s="30">
        <f>1</f>
        <v>1</v>
      </c>
      <c r="AN120" s="29">
        <f t="shared" ca="1" si="69"/>
        <v>0</v>
      </c>
      <c r="AO120" s="60">
        <f t="shared" ca="1" si="54"/>
        <v>0.44278851337279546</v>
      </c>
      <c r="AP120" s="31">
        <f t="shared" ca="1" si="55"/>
        <v>0</v>
      </c>
      <c r="AQ120" s="35">
        <f t="shared" ca="1" si="56"/>
        <v>5.4677483731331656E-3</v>
      </c>
      <c r="AR120" s="18">
        <f t="shared" ca="1" si="57"/>
        <v>0</v>
      </c>
      <c r="AS120" s="62">
        <f t="shared" ca="1" si="58"/>
        <v>2.4210561736361554E-3</v>
      </c>
      <c r="AT120" s="20">
        <f t="shared" ca="1" si="59"/>
        <v>0</v>
      </c>
      <c r="AU120" s="30">
        <f t="shared" ca="1" si="77"/>
        <v>1.2166461715658938E-2</v>
      </c>
      <c r="AV120" s="29">
        <f t="shared" ca="1" si="70"/>
        <v>1.5467748373133166</v>
      </c>
      <c r="AW120" s="60">
        <f t="shared" ca="1" si="71"/>
        <v>0.22985259699650615</v>
      </c>
      <c r="AX120" s="31">
        <f t="shared" ca="1" si="72"/>
        <v>0.70700451729234748</v>
      </c>
    </row>
    <row r="121" spans="2:50" x14ac:dyDescent="0.7">
      <c r="B121" s="14">
        <f t="shared" si="73"/>
        <v>113</v>
      </c>
      <c r="C121" s="7">
        <f t="shared" ca="1" si="74"/>
        <v>1</v>
      </c>
      <c r="D121" s="8">
        <f t="shared" ca="1" si="75"/>
        <v>10</v>
      </c>
      <c r="E121" s="7">
        <f t="shared" ca="1" si="76"/>
        <v>1</v>
      </c>
      <c r="F121" s="11">
        <f t="shared" ca="1" si="60"/>
        <v>1</v>
      </c>
      <c r="G121" s="11">
        <f t="shared" ca="1" si="61"/>
        <v>-1</v>
      </c>
      <c r="H121" s="7">
        <f t="shared" ca="1" si="62"/>
        <v>2</v>
      </c>
      <c r="I121" s="8" t="b">
        <f t="shared" ca="1" si="78"/>
        <v>0</v>
      </c>
      <c r="K121" s="83">
        <f t="shared" ca="1" si="63"/>
        <v>1</v>
      </c>
      <c r="L121" s="54">
        <f t="shared" ca="1" si="44"/>
        <v>0.71895382815650044</v>
      </c>
      <c r="M121" s="8">
        <f t="shared" ca="1" si="64"/>
        <v>1</v>
      </c>
      <c r="O121" s="35">
        <f t="shared" ca="1" si="45"/>
        <v>1.5644090474021086</v>
      </c>
      <c r="P121" s="18">
        <f t="shared" ca="1" si="46"/>
        <v>3.1111838847154254</v>
      </c>
      <c r="Q121" s="18">
        <f t="shared" ca="1" si="47"/>
        <v>2.1111838847154254</v>
      </c>
      <c r="R121" s="20">
        <f t="shared" ca="1" si="65"/>
        <v>0.54677483731331677</v>
      </c>
      <c r="S121" s="30">
        <f t="shared" ca="1" si="82"/>
        <v>1.7634210088792103E-2</v>
      </c>
      <c r="T121" s="29">
        <f t="shared" ca="1" si="82"/>
        <v>1.5644090474021086</v>
      </c>
      <c r="U121" s="29">
        <f t="shared" ca="1" si="82"/>
        <v>3.1111838847154254</v>
      </c>
      <c r="V121" s="31">
        <f t="shared" ca="1" si="82"/>
        <v>4.6579587220287415</v>
      </c>
      <c r="X121" s="76">
        <f t="shared" ca="1" si="48"/>
        <v>1</v>
      </c>
      <c r="Y121" s="78">
        <f t="shared" ca="1" si="66"/>
        <v>0.54677483731331677</v>
      </c>
      <c r="Z121" s="78">
        <f t="shared" ca="1" si="67"/>
        <v>0.54677483731331677</v>
      </c>
      <c r="AA121" s="35">
        <f t="shared" ref="AA121:AE136" ca="1" si="83">$AW121+$AX121*AA$7</f>
        <v>0.23227365317014231</v>
      </c>
      <c r="AB121" s="18">
        <f t="shared" ca="1" si="83"/>
        <v>0.93927817046248974</v>
      </c>
      <c r="AC121" s="18">
        <f t="shared" ca="1" si="83"/>
        <v>1.6462826877548373</v>
      </c>
      <c r="AD121" s="18">
        <f t="shared" ca="1" si="83"/>
        <v>2.3532872050471845</v>
      </c>
      <c r="AE121" s="20">
        <f t="shared" ca="1" si="83"/>
        <v>3.0602917223395321</v>
      </c>
      <c r="AF121" s="42">
        <f t="shared" ca="1" si="49"/>
        <v>0.55780874316135975</v>
      </c>
      <c r="AG121" s="25">
        <f t="shared" ca="1" si="50"/>
        <v>0.71895382815650044</v>
      </c>
      <c r="AH121" s="25">
        <f t="shared" ca="1" si="51"/>
        <v>0.83838801192660106</v>
      </c>
      <c r="AI121" s="25">
        <f t="shared" ca="1" si="52"/>
        <v>0.91319515769561277</v>
      </c>
      <c r="AJ121" s="43">
        <f t="shared" ca="1" si="53"/>
        <v>0.95522477568949227</v>
      </c>
      <c r="AM121" s="30">
        <f>1</f>
        <v>1</v>
      </c>
      <c r="AN121" s="29">
        <f t="shared" ca="1" si="69"/>
        <v>1</v>
      </c>
      <c r="AO121" s="60">
        <f t="shared" ca="1" si="54"/>
        <v>0.28104617184349956</v>
      </c>
      <c r="AP121" s="31">
        <f t="shared" ca="1" si="55"/>
        <v>0.28104617184349956</v>
      </c>
      <c r="AQ121" s="35">
        <f t="shared" ca="1" si="56"/>
        <v>5.4677483731331682E-3</v>
      </c>
      <c r="AR121" s="18">
        <f t="shared" ca="1" si="57"/>
        <v>5.4677483731331682E-3</v>
      </c>
      <c r="AS121" s="62">
        <f t="shared" ca="1" si="58"/>
        <v>1.5366897488725995E-3</v>
      </c>
      <c r="AT121" s="20">
        <f t="shared" ca="1" si="59"/>
        <v>1.5366897488725995E-3</v>
      </c>
      <c r="AU121" s="30">
        <f t="shared" ca="1" si="77"/>
        <v>1.7634210088792103E-2</v>
      </c>
      <c r="AV121" s="29">
        <f t="shared" ca="1" si="70"/>
        <v>1.5467748373133166</v>
      </c>
      <c r="AW121" s="60">
        <f t="shared" ca="1" si="71"/>
        <v>0.23227365317014231</v>
      </c>
      <c r="AX121" s="31">
        <f t="shared" ca="1" si="72"/>
        <v>0.70700451729234748</v>
      </c>
    </row>
    <row r="122" spans="2:50" x14ac:dyDescent="0.7">
      <c r="B122" s="14">
        <f t="shared" si="73"/>
        <v>114</v>
      </c>
      <c r="C122" s="7">
        <f t="shared" ca="1" si="74"/>
        <v>2</v>
      </c>
      <c r="D122" s="8">
        <f t="shared" ca="1" si="75"/>
        <v>10</v>
      </c>
      <c r="E122" s="7">
        <f t="shared" ca="1" si="76"/>
        <v>2</v>
      </c>
      <c r="F122" s="11">
        <f t="shared" ca="1" si="60"/>
        <v>1</v>
      </c>
      <c r="G122" s="11">
        <f t="shared" ca="1" si="61"/>
        <v>-1</v>
      </c>
      <c r="H122" s="7">
        <f t="shared" ca="1" si="62"/>
        <v>3</v>
      </c>
      <c r="I122" s="8" t="b">
        <f t="shared" ca="1" si="78"/>
        <v>0</v>
      </c>
      <c r="K122" s="83">
        <f t="shared" ca="1" si="63"/>
        <v>1</v>
      </c>
      <c r="L122" s="54">
        <f t="shared" ca="1" si="44"/>
        <v>0.83901167257989817</v>
      </c>
      <c r="M122" s="8">
        <f t="shared" ca="1" si="64"/>
        <v>1</v>
      </c>
      <c r="O122" s="35">
        <f t="shared" ca="1" si="45"/>
        <v>3.1275871298348248</v>
      </c>
      <c r="P122" s="18">
        <f t="shared" ca="1" si="46"/>
        <v>4.679829715521274</v>
      </c>
      <c r="Q122" s="18">
        <f t="shared" ca="1" si="47"/>
        <v>3.679829715521274</v>
      </c>
      <c r="R122" s="20">
        <f t="shared" ca="1" si="65"/>
        <v>0.55224258568644924</v>
      </c>
      <c r="S122" s="30">
        <f t="shared" ca="1" si="82"/>
        <v>2.3101958461925271E-2</v>
      </c>
      <c r="T122" s="29">
        <f t="shared" ca="1" si="82"/>
        <v>1.5753445441483749</v>
      </c>
      <c r="U122" s="29">
        <f t="shared" ca="1" si="82"/>
        <v>3.1275871298348248</v>
      </c>
      <c r="V122" s="31">
        <f t="shared" ca="1" si="82"/>
        <v>4.679829715521274</v>
      </c>
      <c r="X122" s="76">
        <f t="shared" ca="1" si="48"/>
        <v>1</v>
      </c>
      <c r="Y122" s="78">
        <f t="shared" ca="1" si="66"/>
        <v>0.55224258568644924</v>
      </c>
      <c r="Z122" s="78">
        <f t="shared" ca="1" si="67"/>
        <v>0.55224258568644924</v>
      </c>
      <c r="AA122" s="35">
        <f t="shared" ca="1" si="83"/>
        <v>0.23381034291901492</v>
      </c>
      <c r="AB122" s="18">
        <f t="shared" ca="1" si="83"/>
        <v>0.94235154996023496</v>
      </c>
      <c r="AC122" s="18">
        <f t="shared" ca="1" si="83"/>
        <v>1.6508927570014551</v>
      </c>
      <c r="AD122" s="18">
        <f t="shared" ca="1" si="83"/>
        <v>2.3594339640426751</v>
      </c>
      <c r="AE122" s="20">
        <f t="shared" ca="1" si="83"/>
        <v>3.0679751710838952</v>
      </c>
      <c r="AF122" s="42">
        <f t="shared" ca="1" si="49"/>
        <v>0.55818774646773217</v>
      </c>
      <c r="AG122" s="25">
        <f t="shared" ca="1" si="50"/>
        <v>0.71957441472537487</v>
      </c>
      <c r="AH122" s="25">
        <f t="shared" ca="1" si="51"/>
        <v>0.83901167257989817</v>
      </c>
      <c r="AI122" s="25">
        <f t="shared" ca="1" si="52"/>
        <v>0.91368117389658154</v>
      </c>
      <c r="AJ122" s="43">
        <f t="shared" ca="1" si="53"/>
        <v>0.95555225286656842</v>
      </c>
      <c r="AM122" s="30">
        <f>1</f>
        <v>1</v>
      </c>
      <c r="AN122" s="29">
        <f t="shared" ca="1" si="69"/>
        <v>2</v>
      </c>
      <c r="AO122" s="60">
        <f t="shared" ca="1" si="54"/>
        <v>0.16098832742010183</v>
      </c>
      <c r="AP122" s="31">
        <f t="shared" ca="1" si="55"/>
        <v>0.32197665484020366</v>
      </c>
      <c r="AQ122" s="35">
        <f t="shared" ca="1" si="56"/>
        <v>5.5224258568644926E-3</v>
      </c>
      <c r="AR122" s="18">
        <f t="shared" ca="1" si="57"/>
        <v>1.1044851713728985E-2</v>
      </c>
      <c r="AS122" s="62">
        <f t="shared" ca="1" si="58"/>
        <v>8.8904610199813737E-4</v>
      </c>
      <c r="AT122" s="20">
        <f t="shared" ca="1" si="59"/>
        <v>1.7780922039962747E-3</v>
      </c>
      <c r="AU122" s="30">
        <f t="shared" ca="1" si="77"/>
        <v>2.3101958461925271E-2</v>
      </c>
      <c r="AV122" s="29">
        <f t="shared" ca="1" si="70"/>
        <v>1.5522425856864497</v>
      </c>
      <c r="AW122" s="60">
        <f t="shared" ca="1" si="71"/>
        <v>0.23381034291901492</v>
      </c>
      <c r="AX122" s="31">
        <f t="shared" ca="1" si="72"/>
        <v>0.70854120704122003</v>
      </c>
    </row>
    <row r="123" spans="2:50" x14ac:dyDescent="0.7">
      <c r="B123" s="14">
        <f t="shared" si="73"/>
        <v>115</v>
      </c>
      <c r="C123" s="7">
        <f t="shared" ca="1" si="74"/>
        <v>3</v>
      </c>
      <c r="D123" s="8">
        <f t="shared" ca="1" si="75"/>
        <v>10</v>
      </c>
      <c r="E123" s="7">
        <f t="shared" ca="1" si="76"/>
        <v>3</v>
      </c>
      <c r="F123" s="11">
        <f t="shared" ca="1" si="60"/>
        <v>1</v>
      </c>
      <c r="G123" s="11">
        <f t="shared" ca="1" si="61"/>
        <v>10</v>
      </c>
      <c r="H123" s="7">
        <f t="shared" ca="1" si="62"/>
        <v>4</v>
      </c>
      <c r="I123" s="8" t="b">
        <f t="shared" ca="1" si="78"/>
        <v>1</v>
      </c>
      <c r="K123" s="83">
        <f t="shared" ca="1" si="63"/>
        <v>1</v>
      </c>
      <c r="L123" s="54">
        <f t="shared" ca="1" si="44"/>
        <v>0.91417073227109746</v>
      </c>
      <c r="M123" s="8">
        <f t="shared" ca="1" si="64"/>
        <v>1</v>
      </c>
      <c r="O123" s="35">
        <f t="shared" ca="1" si="45"/>
        <v>4.7184866965193253</v>
      </c>
      <c r="P123" s="18">
        <f t="shared" ca="1" si="46"/>
        <v>6.2817741339195043</v>
      </c>
      <c r="Q123" s="18">
        <f t="shared" ca="1" si="47"/>
        <v>10</v>
      </c>
      <c r="R123" s="20">
        <f t="shared" ca="1" si="65"/>
        <v>5.2815133034806747</v>
      </c>
      <c r="S123" s="30">
        <f t="shared" ca="1" si="82"/>
        <v>2.8624384318789765E-2</v>
      </c>
      <c r="T123" s="29">
        <f t="shared" ca="1" si="82"/>
        <v>1.5919118217189683</v>
      </c>
      <c r="U123" s="29">
        <f t="shared" ca="1" si="82"/>
        <v>3.1551992591191471</v>
      </c>
      <c r="V123" s="31">
        <f t="shared" ca="1" si="82"/>
        <v>4.7184866965193253</v>
      </c>
      <c r="X123" s="76">
        <f t="shared" ca="1" si="48"/>
        <v>1</v>
      </c>
      <c r="Y123" s="78">
        <f t="shared" ca="1" si="66"/>
        <v>5.2815133034806747</v>
      </c>
      <c r="Z123" s="78">
        <f t="shared" ca="1" si="67"/>
        <v>5.2815133034806747</v>
      </c>
      <c r="AA123" s="35">
        <f t="shared" ca="1" si="83"/>
        <v>0.23469938902101306</v>
      </c>
      <c r="AB123" s="18">
        <f t="shared" ca="1" si="83"/>
        <v>0.94501868826622937</v>
      </c>
      <c r="AC123" s="18">
        <f t="shared" ca="1" si="83"/>
        <v>1.6553379875114458</v>
      </c>
      <c r="AD123" s="18">
        <f t="shared" ca="1" si="83"/>
        <v>2.3656572867566621</v>
      </c>
      <c r="AE123" s="20">
        <f t="shared" ca="1" si="83"/>
        <v>3.0759765860018784</v>
      </c>
      <c r="AF123" s="42">
        <f t="shared" ca="1" si="49"/>
        <v>0.55840698649256049</v>
      </c>
      <c r="AG123" s="25">
        <f t="shared" ca="1" si="50"/>
        <v>0.72011229344685102</v>
      </c>
      <c r="AH123" s="25">
        <f t="shared" ca="1" si="51"/>
        <v>0.83961119024040765</v>
      </c>
      <c r="AI123" s="25">
        <f t="shared" ca="1" si="52"/>
        <v>0.91417073227109746</v>
      </c>
      <c r="AJ123" s="43">
        <f t="shared" ca="1" si="53"/>
        <v>0.95589085409126784</v>
      </c>
      <c r="AM123" s="30">
        <f>1</f>
        <v>1</v>
      </c>
      <c r="AN123" s="29">
        <f t="shared" ca="1" si="69"/>
        <v>3</v>
      </c>
      <c r="AO123" s="60">
        <f t="shared" ca="1" si="54"/>
        <v>8.5829267728902536E-2</v>
      </c>
      <c r="AP123" s="31">
        <f t="shared" ca="1" si="55"/>
        <v>0.25748780318670761</v>
      </c>
      <c r="AQ123" s="35">
        <f t="shared" ca="1" si="56"/>
        <v>5.2815133034806748E-2</v>
      </c>
      <c r="AR123" s="18">
        <f t="shared" ca="1" si="57"/>
        <v>0.15844539910442024</v>
      </c>
      <c r="AS123" s="62">
        <f t="shared" ca="1" si="58"/>
        <v>4.5330841933820332E-3</v>
      </c>
      <c r="AT123" s="20">
        <f t="shared" ca="1" si="59"/>
        <v>1.3599252580146099E-2</v>
      </c>
      <c r="AU123" s="30">
        <f t="shared" ca="1" si="77"/>
        <v>2.8624384318789765E-2</v>
      </c>
      <c r="AV123" s="29">
        <f t="shared" ca="1" si="70"/>
        <v>1.5632874374001786</v>
      </c>
      <c r="AW123" s="60">
        <f t="shared" ca="1" si="71"/>
        <v>0.23469938902101306</v>
      </c>
      <c r="AX123" s="31">
        <f t="shared" ca="1" si="72"/>
        <v>0.71031929924521631</v>
      </c>
    </row>
    <row r="124" spans="2:50" x14ac:dyDescent="0.7">
      <c r="B124" s="14">
        <f t="shared" si="73"/>
        <v>116</v>
      </c>
      <c r="C124" s="7">
        <f t="shared" ca="1" si="74"/>
        <v>0</v>
      </c>
      <c r="D124" s="8">
        <f t="shared" ca="1" si="75"/>
        <v>11</v>
      </c>
      <c r="E124" s="7">
        <f t="shared" ca="1" si="76"/>
        <v>0</v>
      </c>
      <c r="F124" s="11">
        <f t="shared" ca="1" si="60"/>
        <v>1</v>
      </c>
      <c r="G124" s="11">
        <f t="shared" ca="1" si="61"/>
        <v>-1</v>
      </c>
      <c r="H124" s="7">
        <f t="shared" ca="1" si="62"/>
        <v>1</v>
      </c>
      <c r="I124" s="8" t="b">
        <f t="shared" ca="1" si="78"/>
        <v>0</v>
      </c>
      <c r="K124" s="83">
        <f t="shared" ca="1" si="63"/>
        <v>1</v>
      </c>
      <c r="L124" s="54">
        <f t="shared" ca="1" si="44"/>
        <v>0.55952449569636409</v>
      </c>
      <c r="M124" s="8">
        <f t="shared" ca="1" si="64"/>
        <v>1</v>
      </c>
      <c r="O124" s="35">
        <f t="shared" ca="1" si="45"/>
        <v>8.1439517353596516E-2</v>
      </c>
      <c r="P124" s="18">
        <f t="shared" ca="1" si="46"/>
        <v>1.8031723538581952</v>
      </c>
      <c r="Q124" s="18">
        <f t="shared" ca="1" si="47"/>
        <v>0.80317235385819519</v>
      </c>
      <c r="R124" s="20">
        <f t="shared" ca="1" si="65"/>
        <v>0.72173283650459863</v>
      </c>
      <c r="S124" s="30">
        <f t="shared" ca="1" si="82"/>
        <v>8.1439517353596516E-2</v>
      </c>
      <c r="T124" s="29">
        <f t="shared" ca="1" si="82"/>
        <v>1.8031723538581952</v>
      </c>
      <c r="U124" s="29">
        <f t="shared" ca="1" si="82"/>
        <v>3.5249051903627939</v>
      </c>
      <c r="V124" s="31">
        <f t="shared" ca="1" si="82"/>
        <v>5.2466380268673936</v>
      </c>
      <c r="X124" s="76">
        <f t="shared" ca="1" si="48"/>
        <v>1</v>
      </c>
      <c r="Y124" s="78">
        <f t="shared" ca="1" si="66"/>
        <v>0.72173283650459863</v>
      </c>
      <c r="Z124" s="78">
        <f t="shared" ca="1" si="67"/>
        <v>0.72173283650459863</v>
      </c>
      <c r="AA124" s="35">
        <f t="shared" ca="1" si="83"/>
        <v>0.23923247321439509</v>
      </c>
      <c r="AB124" s="18">
        <f t="shared" ca="1" si="83"/>
        <v>0.96315102503975747</v>
      </c>
      <c r="AC124" s="18">
        <f t="shared" ca="1" si="83"/>
        <v>1.6870695768651198</v>
      </c>
      <c r="AD124" s="18">
        <f t="shared" ca="1" si="83"/>
        <v>2.410988128690482</v>
      </c>
      <c r="AE124" s="20">
        <f t="shared" ca="1" si="83"/>
        <v>3.1349066805158445</v>
      </c>
      <c r="AF124" s="42">
        <f t="shared" ca="1" si="49"/>
        <v>0.55952449569636409</v>
      </c>
      <c r="AG124" s="25">
        <f t="shared" ca="1" si="50"/>
        <v>0.72375224907060409</v>
      </c>
      <c r="AH124" s="25">
        <f t="shared" ca="1" si="51"/>
        <v>0.84383839187078724</v>
      </c>
      <c r="AI124" s="25">
        <f t="shared" ca="1" si="52"/>
        <v>0.91766137468407616</v>
      </c>
      <c r="AJ124" s="43">
        <f t="shared" ca="1" si="53"/>
        <v>0.95830986639920468</v>
      </c>
      <c r="AM124" s="30">
        <f>1</f>
        <v>1</v>
      </c>
      <c r="AN124" s="29">
        <f t="shared" ca="1" si="69"/>
        <v>0</v>
      </c>
      <c r="AO124" s="60">
        <f t="shared" ca="1" si="54"/>
        <v>0.44047550430363591</v>
      </c>
      <c r="AP124" s="31">
        <f t="shared" ca="1" si="55"/>
        <v>0</v>
      </c>
      <c r="AQ124" s="35">
        <f t="shared" ca="1" si="56"/>
        <v>7.2173283650459868E-3</v>
      </c>
      <c r="AR124" s="18">
        <f t="shared" ca="1" si="57"/>
        <v>0</v>
      </c>
      <c r="AS124" s="62">
        <f t="shared" ca="1" si="58"/>
        <v>3.1790563513185671E-3</v>
      </c>
      <c r="AT124" s="20">
        <f t="shared" ca="1" si="59"/>
        <v>0</v>
      </c>
      <c r="AU124" s="30">
        <f t="shared" ca="1" si="77"/>
        <v>8.1439517353596516E-2</v>
      </c>
      <c r="AV124" s="29">
        <f t="shared" ca="1" si="70"/>
        <v>1.7217328365045987</v>
      </c>
      <c r="AW124" s="60">
        <f t="shared" ca="1" si="71"/>
        <v>0.23923247321439509</v>
      </c>
      <c r="AX124" s="31">
        <f t="shared" ca="1" si="72"/>
        <v>0.72391855182536236</v>
      </c>
    </row>
    <row r="125" spans="2:50" x14ac:dyDescent="0.7">
      <c r="B125" s="14">
        <f t="shared" si="73"/>
        <v>117</v>
      </c>
      <c r="C125" s="7">
        <f t="shared" ca="1" si="74"/>
        <v>1</v>
      </c>
      <c r="D125" s="8">
        <f t="shared" ca="1" si="75"/>
        <v>11</v>
      </c>
      <c r="E125" s="7">
        <f t="shared" ca="1" si="76"/>
        <v>1</v>
      </c>
      <c r="F125" s="11">
        <f t="shared" ca="1" si="60"/>
        <v>1</v>
      </c>
      <c r="G125" s="11">
        <f t="shared" ca="1" si="61"/>
        <v>-1</v>
      </c>
      <c r="H125" s="7">
        <f t="shared" ca="1" si="62"/>
        <v>2</v>
      </c>
      <c r="I125" s="8" t="b">
        <f t="shared" ca="1" si="78"/>
        <v>0</v>
      </c>
      <c r="K125" s="83">
        <f t="shared" ca="1" si="63"/>
        <v>1</v>
      </c>
      <c r="L125" s="54">
        <f t="shared" ca="1" si="44"/>
        <v>0.72438740115102074</v>
      </c>
      <c r="M125" s="8">
        <f t="shared" ca="1" si="64"/>
        <v>1</v>
      </c>
      <c r="O125" s="35">
        <f t="shared" ca="1" si="45"/>
        <v>1.8103896822232413</v>
      </c>
      <c r="P125" s="18">
        <f t="shared" ca="1" si="46"/>
        <v>3.53212251872784</v>
      </c>
      <c r="Q125" s="18">
        <f t="shared" ca="1" si="47"/>
        <v>2.53212251872784</v>
      </c>
      <c r="R125" s="20">
        <f t="shared" ca="1" si="65"/>
        <v>0.72173283650459874</v>
      </c>
      <c r="S125" s="30">
        <f t="shared" ca="1" si="82"/>
        <v>8.8656845718642505E-2</v>
      </c>
      <c r="T125" s="29">
        <f t="shared" ca="1" si="82"/>
        <v>1.8103896822232413</v>
      </c>
      <c r="U125" s="29">
        <f t="shared" ca="1" si="82"/>
        <v>3.53212251872784</v>
      </c>
      <c r="V125" s="31">
        <f t="shared" ca="1" si="82"/>
        <v>5.2538553552324387</v>
      </c>
      <c r="X125" s="76">
        <f t="shared" ca="1" si="48"/>
        <v>1</v>
      </c>
      <c r="Y125" s="78">
        <f t="shared" ca="1" si="66"/>
        <v>0.72173283650459874</v>
      </c>
      <c r="Z125" s="78">
        <f t="shared" ca="1" si="67"/>
        <v>0.72173283650459874</v>
      </c>
      <c r="AA125" s="35">
        <f t="shared" ca="1" si="83"/>
        <v>0.24241152956571366</v>
      </c>
      <c r="AB125" s="18">
        <f t="shared" ca="1" si="83"/>
        <v>0.96633008139107601</v>
      </c>
      <c r="AC125" s="18">
        <f t="shared" ca="1" si="83"/>
        <v>1.6902486332164384</v>
      </c>
      <c r="AD125" s="18">
        <f t="shared" ca="1" si="83"/>
        <v>2.4141671850418005</v>
      </c>
      <c r="AE125" s="20">
        <f t="shared" ca="1" si="83"/>
        <v>3.1380857368671631</v>
      </c>
      <c r="AF125" s="42">
        <f t="shared" ca="1" si="49"/>
        <v>0.5603078469664764</v>
      </c>
      <c r="AG125" s="25">
        <f t="shared" ca="1" si="50"/>
        <v>0.72438740115102074</v>
      </c>
      <c r="AH125" s="25">
        <f t="shared" ca="1" si="51"/>
        <v>0.84425685476447909</v>
      </c>
      <c r="AI125" s="25">
        <f t="shared" ca="1" si="52"/>
        <v>0.91790126220967228</v>
      </c>
      <c r="AJ125" s="43">
        <f t="shared" ca="1" si="53"/>
        <v>0.95843669137961152</v>
      </c>
      <c r="AM125" s="30">
        <f>1</f>
        <v>1</v>
      </c>
      <c r="AN125" s="29">
        <f t="shared" ca="1" si="69"/>
        <v>1</v>
      </c>
      <c r="AO125" s="60">
        <f t="shared" ca="1" si="54"/>
        <v>0.27561259884897926</v>
      </c>
      <c r="AP125" s="31">
        <f t="shared" ca="1" si="55"/>
        <v>0.27561259884897926</v>
      </c>
      <c r="AQ125" s="35">
        <f t="shared" ca="1" si="56"/>
        <v>7.2173283650459876E-3</v>
      </c>
      <c r="AR125" s="18">
        <f t="shared" ca="1" si="57"/>
        <v>7.2173283650459876E-3</v>
      </c>
      <c r="AS125" s="62">
        <f t="shared" ca="1" si="58"/>
        <v>1.9891866274367792E-3</v>
      </c>
      <c r="AT125" s="20">
        <f t="shared" ca="1" si="59"/>
        <v>1.9891866274367792E-3</v>
      </c>
      <c r="AU125" s="30">
        <f t="shared" ca="1" si="77"/>
        <v>8.8656845718642505E-2</v>
      </c>
      <c r="AV125" s="29">
        <f t="shared" ca="1" si="70"/>
        <v>1.7217328365045987</v>
      </c>
      <c r="AW125" s="60">
        <f t="shared" ca="1" si="71"/>
        <v>0.24241152956571366</v>
      </c>
      <c r="AX125" s="31">
        <f t="shared" ca="1" si="72"/>
        <v>0.72391855182536236</v>
      </c>
    </row>
    <row r="126" spans="2:50" x14ac:dyDescent="0.7">
      <c r="B126" s="14">
        <f t="shared" si="73"/>
        <v>118</v>
      </c>
      <c r="C126" s="7">
        <f t="shared" ca="1" si="74"/>
        <v>2</v>
      </c>
      <c r="D126" s="8">
        <f t="shared" ca="1" si="75"/>
        <v>11</v>
      </c>
      <c r="E126" s="7">
        <f t="shared" ca="1" si="76"/>
        <v>2</v>
      </c>
      <c r="F126" s="11">
        <f t="shared" ca="1" si="60"/>
        <v>1</v>
      </c>
      <c r="G126" s="11">
        <f t="shared" ca="1" si="61"/>
        <v>-1</v>
      </c>
      <c r="H126" s="7">
        <f t="shared" ca="1" si="62"/>
        <v>3</v>
      </c>
      <c r="I126" s="8" t="b">
        <f t="shared" ca="1" si="78"/>
        <v>0</v>
      </c>
      <c r="K126" s="83">
        <f t="shared" ca="1" si="63"/>
        <v>1</v>
      </c>
      <c r="L126" s="54">
        <f t="shared" ca="1" si="44"/>
        <v>0.84503990161691322</v>
      </c>
      <c r="M126" s="8">
        <f t="shared" ca="1" si="64"/>
        <v>1</v>
      </c>
      <c r="O126" s="35">
        <f t="shared" ca="1" si="45"/>
        <v>3.5537745038229782</v>
      </c>
      <c r="P126" s="18">
        <f t="shared" ca="1" si="46"/>
        <v>5.282724668692623</v>
      </c>
      <c r="Q126" s="18">
        <f t="shared" ca="1" si="47"/>
        <v>4.282724668692623</v>
      </c>
      <c r="R126" s="20">
        <f t="shared" ca="1" si="65"/>
        <v>0.72895016486964481</v>
      </c>
      <c r="S126" s="30">
        <f t="shared" ca="1" si="82"/>
        <v>9.5874174083688493E-2</v>
      </c>
      <c r="T126" s="29">
        <f t="shared" ca="1" si="82"/>
        <v>1.8248243389533334</v>
      </c>
      <c r="U126" s="29">
        <f t="shared" ca="1" si="82"/>
        <v>3.5537745038229782</v>
      </c>
      <c r="V126" s="31">
        <f t="shared" ca="1" si="82"/>
        <v>5.282724668692623</v>
      </c>
      <c r="X126" s="76">
        <f t="shared" ca="1" si="48"/>
        <v>1</v>
      </c>
      <c r="Y126" s="78">
        <f t="shared" ca="1" si="66"/>
        <v>0.72895016486964481</v>
      </c>
      <c r="Z126" s="78">
        <f t="shared" ca="1" si="67"/>
        <v>0.72895016486964481</v>
      </c>
      <c r="AA126" s="35">
        <f t="shared" ca="1" si="83"/>
        <v>0.24440071619315043</v>
      </c>
      <c r="AB126" s="18">
        <f t="shared" ca="1" si="83"/>
        <v>0.9703084546459495</v>
      </c>
      <c r="AC126" s="18">
        <f t="shared" ca="1" si="83"/>
        <v>1.6962161930987487</v>
      </c>
      <c r="AD126" s="18">
        <f t="shared" ca="1" si="83"/>
        <v>2.4221239315515475</v>
      </c>
      <c r="AE126" s="20">
        <f t="shared" ca="1" si="83"/>
        <v>3.1480316700043467</v>
      </c>
      <c r="AF126" s="42">
        <f t="shared" ca="1" si="49"/>
        <v>0.56079784993507908</v>
      </c>
      <c r="AG126" s="25">
        <f t="shared" ca="1" si="50"/>
        <v>0.72518097507419477</v>
      </c>
      <c r="AH126" s="25">
        <f t="shared" ca="1" si="51"/>
        <v>0.84503990161691322</v>
      </c>
      <c r="AI126" s="25">
        <f t="shared" ca="1" si="52"/>
        <v>0.91849888065577812</v>
      </c>
      <c r="AJ126" s="43">
        <f t="shared" ca="1" si="53"/>
        <v>0.95883109402094424</v>
      </c>
      <c r="AM126" s="30">
        <f>1</f>
        <v>1</v>
      </c>
      <c r="AN126" s="29">
        <f t="shared" ca="1" si="69"/>
        <v>2</v>
      </c>
      <c r="AO126" s="60">
        <f t="shared" ca="1" si="54"/>
        <v>0.15496009838308678</v>
      </c>
      <c r="AP126" s="31">
        <f t="shared" ca="1" si="55"/>
        <v>0.30992019676617355</v>
      </c>
      <c r="AQ126" s="35">
        <f t="shared" ca="1" si="56"/>
        <v>7.2895016486964484E-3</v>
      </c>
      <c r="AR126" s="18">
        <f t="shared" ca="1" si="57"/>
        <v>1.4579003297392897E-2</v>
      </c>
      <c r="AS126" s="62">
        <f t="shared" ca="1" si="58"/>
        <v>1.129581892645675E-3</v>
      </c>
      <c r="AT126" s="20">
        <f t="shared" ca="1" si="59"/>
        <v>2.25916378529135E-3</v>
      </c>
      <c r="AU126" s="30">
        <f t="shared" ca="1" si="77"/>
        <v>9.5874174083688493E-2</v>
      </c>
      <c r="AV126" s="29">
        <f t="shared" ca="1" si="70"/>
        <v>1.7289501648696448</v>
      </c>
      <c r="AW126" s="60">
        <f t="shared" ca="1" si="71"/>
        <v>0.24440071619315043</v>
      </c>
      <c r="AX126" s="31">
        <f t="shared" ca="1" si="72"/>
        <v>0.7259077384527991</v>
      </c>
    </row>
    <row r="127" spans="2:50" x14ac:dyDescent="0.7">
      <c r="B127" s="14">
        <f t="shared" si="73"/>
        <v>119</v>
      </c>
      <c r="C127" s="7">
        <f t="shared" ca="1" si="74"/>
        <v>3</v>
      </c>
      <c r="D127" s="8">
        <f t="shared" ca="1" si="75"/>
        <v>11</v>
      </c>
      <c r="E127" s="7">
        <f t="shared" ca="1" si="76"/>
        <v>3</v>
      </c>
      <c r="F127" s="11">
        <f t="shared" ca="1" si="60"/>
        <v>1</v>
      </c>
      <c r="G127" s="11">
        <f t="shared" ca="1" si="61"/>
        <v>10</v>
      </c>
      <c r="H127" s="7">
        <f t="shared" ca="1" si="62"/>
        <v>4</v>
      </c>
      <c r="I127" s="8" t="b">
        <f t="shared" ca="1" si="78"/>
        <v>1</v>
      </c>
      <c r="K127" s="83">
        <f t="shared" ca="1" si="63"/>
        <v>1</v>
      </c>
      <c r="L127" s="54">
        <f t="shared" ca="1" si="44"/>
        <v>0.91908883847235845</v>
      </c>
      <c r="M127" s="8">
        <f t="shared" ca="1" si="64"/>
        <v>1</v>
      </c>
      <c r="O127" s="35">
        <f t="shared" ca="1" si="45"/>
        <v>5.3337511802334978</v>
      </c>
      <c r="P127" s="18">
        <f t="shared" ca="1" si="46"/>
        <v>7.077280348400536</v>
      </c>
      <c r="Q127" s="18">
        <f t="shared" ca="1" si="47"/>
        <v>10</v>
      </c>
      <c r="R127" s="20">
        <f t="shared" ca="1" si="65"/>
        <v>4.6662488197665022</v>
      </c>
      <c r="S127" s="30">
        <f t="shared" ca="1" si="82"/>
        <v>0.10316367573238494</v>
      </c>
      <c r="T127" s="29">
        <f t="shared" ca="1" si="82"/>
        <v>1.8466928438994228</v>
      </c>
      <c r="U127" s="29">
        <f t="shared" ca="1" si="82"/>
        <v>3.5902220120664605</v>
      </c>
      <c r="V127" s="31">
        <f t="shared" ca="1" si="82"/>
        <v>5.3337511802334978</v>
      </c>
      <c r="X127" s="76">
        <f t="shared" ca="1" si="48"/>
        <v>1</v>
      </c>
      <c r="Y127" s="78">
        <f t="shared" ca="1" si="66"/>
        <v>4.6662488197665022</v>
      </c>
      <c r="Z127" s="78">
        <f t="shared" ca="1" si="67"/>
        <v>4.6662488197665022</v>
      </c>
      <c r="AA127" s="35">
        <f t="shared" ca="1" si="83"/>
        <v>0.2455302980857961</v>
      </c>
      <c r="AB127" s="18">
        <f t="shared" ca="1" si="83"/>
        <v>0.97369720032388651</v>
      </c>
      <c r="AC127" s="18">
        <f t="shared" ca="1" si="83"/>
        <v>1.701864102561977</v>
      </c>
      <c r="AD127" s="18">
        <f t="shared" ca="1" si="83"/>
        <v>2.4300310048000675</v>
      </c>
      <c r="AE127" s="20">
        <f t="shared" ca="1" si="83"/>
        <v>3.1581979070381578</v>
      </c>
      <c r="AF127" s="42">
        <f t="shared" ca="1" si="49"/>
        <v>0.56107605091060142</v>
      </c>
      <c r="AG127" s="25">
        <f t="shared" ca="1" si="50"/>
        <v>0.72585581455439818</v>
      </c>
      <c r="AH127" s="25">
        <f t="shared" ca="1" si="51"/>
        <v>0.84577804063735973</v>
      </c>
      <c r="AI127" s="25">
        <f t="shared" ca="1" si="52"/>
        <v>0.91908883847235845</v>
      </c>
      <c r="AJ127" s="43">
        <f t="shared" ca="1" si="53"/>
        <v>0.9592305296955943</v>
      </c>
      <c r="AM127" s="30">
        <f>1</f>
        <v>1</v>
      </c>
      <c r="AN127" s="29">
        <f t="shared" ca="1" si="69"/>
        <v>3</v>
      </c>
      <c r="AO127" s="60">
        <f t="shared" ca="1" si="54"/>
        <v>8.0911161527641551E-2</v>
      </c>
      <c r="AP127" s="31">
        <f t="shared" ca="1" si="55"/>
        <v>0.24273348458292465</v>
      </c>
      <c r="AQ127" s="35">
        <f t="shared" ca="1" si="56"/>
        <v>4.6662488197665025E-2</v>
      </c>
      <c r="AR127" s="18">
        <f t="shared" ca="1" si="57"/>
        <v>0.13998746459299508</v>
      </c>
      <c r="AS127" s="62">
        <f t="shared" ca="1" si="58"/>
        <v>3.7755161198429425E-3</v>
      </c>
      <c r="AT127" s="20">
        <f t="shared" ca="1" si="59"/>
        <v>1.1326548359528827E-2</v>
      </c>
      <c r="AU127" s="30">
        <f t="shared" ca="1" si="77"/>
        <v>0.10316367573238494</v>
      </c>
      <c r="AV127" s="29">
        <f t="shared" ca="1" si="70"/>
        <v>1.7435291681670377</v>
      </c>
      <c r="AW127" s="60">
        <f t="shared" ca="1" si="71"/>
        <v>0.2455302980857961</v>
      </c>
      <c r="AX127" s="31">
        <f t="shared" ca="1" si="72"/>
        <v>0.72816690223809044</v>
      </c>
    </row>
    <row r="128" spans="2:50" x14ac:dyDescent="0.7">
      <c r="B128" s="14">
        <f t="shared" si="73"/>
        <v>120</v>
      </c>
      <c r="C128" s="7">
        <f t="shared" ca="1" si="74"/>
        <v>0</v>
      </c>
      <c r="D128" s="8">
        <f t="shared" ca="1" si="75"/>
        <v>12</v>
      </c>
      <c r="E128" s="7">
        <f t="shared" ca="1" si="76"/>
        <v>0</v>
      </c>
      <c r="F128" s="11">
        <f t="shared" ca="1" si="60"/>
        <v>1</v>
      </c>
      <c r="G128" s="11">
        <f t="shared" ca="1" si="61"/>
        <v>-1</v>
      </c>
      <c r="H128" s="7">
        <f t="shared" ca="1" si="62"/>
        <v>1</v>
      </c>
      <c r="I128" s="8" t="b">
        <f t="shared" ca="1" si="78"/>
        <v>0</v>
      </c>
      <c r="K128" s="83">
        <f t="shared" ca="1" si="63"/>
        <v>1</v>
      </c>
      <c r="L128" s="54">
        <f t="shared" ca="1" si="44"/>
        <v>0.56200563073381038</v>
      </c>
      <c r="M128" s="8">
        <f t="shared" ca="1" si="64"/>
        <v>1</v>
      </c>
      <c r="O128" s="35">
        <f t="shared" ca="1" si="45"/>
        <v>0.14982616393004997</v>
      </c>
      <c r="P128" s="18">
        <f t="shared" ca="1" si="46"/>
        <v>2.0333427966900826</v>
      </c>
      <c r="Q128" s="18">
        <f t="shared" ca="1" si="47"/>
        <v>1.0333427966900826</v>
      </c>
      <c r="R128" s="20">
        <f t="shared" ca="1" si="65"/>
        <v>0.88351663276003256</v>
      </c>
      <c r="S128" s="30">
        <f t="shared" ref="S128:V147" ca="1" si="84">$AU128+$AV128*S$7</f>
        <v>0.14982616393004997</v>
      </c>
      <c r="T128" s="29">
        <f t="shared" ca="1" si="84"/>
        <v>2.0333427966900826</v>
      </c>
      <c r="U128" s="29">
        <f t="shared" ca="1" si="84"/>
        <v>3.9168594294501156</v>
      </c>
      <c r="V128" s="31">
        <f t="shared" ca="1" si="84"/>
        <v>5.8003760622101481</v>
      </c>
      <c r="X128" s="76">
        <f t="shared" ca="1" si="48"/>
        <v>1</v>
      </c>
      <c r="Y128" s="78">
        <f t="shared" ca="1" si="66"/>
        <v>0.88351663276003256</v>
      </c>
      <c r="Z128" s="78">
        <f t="shared" ca="1" si="67"/>
        <v>0.88351663276003256</v>
      </c>
      <c r="AA128" s="35">
        <f t="shared" ca="1" si="83"/>
        <v>0.24930581420563905</v>
      </c>
      <c r="AB128" s="18">
        <f t="shared" ca="1" si="83"/>
        <v>0.9887992648032583</v>
      </c>
      <c r="AC128" s="18">
        <f t="shared" ca="1" si="83"/>
        <v>1.7282927154008776</v>
      </c>
      <c r="AD128" s="18">
        <f t="shared" ca="1" si="83"/>
        <v>2.467786165998497</v>
      </c>
      <c r="AE128" s="20">
        <f t="shared" ca="1" si="83"/>
        <v>3.2072796165961162</v>
      </c>
      <c r="AF128" s="42">
        <f t="shared" ca="1" si="49"/>
        <v>0.56200563073381038</v>
      </c>
      <c r="AG128" s="25">
        <f t="shared" ca="1" si="50"/>
        <v>0.72885068943749698</v>
      </c>
      <c r="AH128" s="25">
        <f t="shared" ca="1" si="51"/>
        <v>0.84919390954240082</v>
      </c>
      <c r="AI128" s="25">
        <f t="shared" ca="1" si="52"/>
        <v>0.9218524279696122</v>
      </c>
      <c r="AJ128" s="43">
        <f t="shared" ca="1" si="53"/>
        <v>0.96110730492212137</v>
      </c>
      <c r="AM128" s="30">
        <f>1</f>
        <v>1</v>
      </c>
      <c r="AN128" s="29">
        <f t="shared" ca="1" si="69"/>
        <v>0</v>
      </c>
      <c r="AO128" s="60">
        <f t="shared" ca="1" si="54"/>
        <v>0.43799436926618962</v>
      </c>
      <c r="AP128" s="31">
        <f t="shared" ca="1" si="55"/>
        <v>0</v>
      </c>
      <c r="AQ128" s="35">
        <f t="shared" ca="1" si="56"/>
        <v>8.8351663276003255E-3</v>
      </c>
      <c r="AR128" s="18">
        <f t="shared" ca="1" si="57"/>
        <v>0</v>
      </c>
      <c r="AS128" s="62">
        <f t="shared" ca="1" si="58"/>
        <v>3.8697531030191814E-3</v>
      </c>
      <c r="AT128" s="20">
        <f t="shared" ca="1" si="59"/>
        <v>0</v>
      </c>
      <c r="AU128" s="30">
        <f t="shared" ca="1" si="77"/>
        <v>0.14982616393004997</v>
      </c>
      <c r="AV128" s="29">
        <f t="shared" ca="1" si="70"/>
        <v>1.8835166327600328</v>
      </c>
      <c r="AW128" s="60">
        <f t="shared" ca="1" si="71"/>
        <v>0.24930581420563905</v>
      </c>
      <c r="AX128" s="31">
        <f t="shared" ca="1" si="72"/>
        <v>0.73949345059761928</v>
      </c>
    </row>
    <row r="129" spans="2:50" x14ac:dyDescent="0.7">
      <c r="B129" s="14">
        <f t="shared" si="73"/>
        <v>121</v>
      </c>
      <c r="C129" s="7">
        <f t="shared" ca="1" si="74"/>
        <v>1</v>
      </c>
      <c r="D129" s="8">
        <f t="shared" ca="1" si="75"/>
        <v>12</v>
      </c>
      <c r="E129" s="7">
        <f t="shared" ca="1" si="76"/>
        <v>1</v>
      </c>
      <c r="F129" s="11">
        <f t="shared" ca="1" si="60"/>
        <v>1</v>
      </c>
      <c r="G129" s="11">
        <f t="shared" ca="1" si="61"/>
        <v>-1</v>
      </c>
      <c r="H129" s="7">
        <f t="shared" ca="1" si="62"/>
        <v>2</v>
      </c>
      <c r="I129" s="8" t="b">
        <f t="shared" ca="1" si="78"/>
        <v>0</v>
      </c>
      <c r="K129" s="83">
        <f t="shared" ca="1" si="63"/>
        <v>1</v>
      </c>
      <c r="L129" s="54">
        <f t="shared" ca="1" si="44"/>
        <v>0.72961478090500798</v>
      </c>
      <c r="M129" s="8">
        <f t="shared" ca="1" si="64"/>
        <v>1</v>
      </c>
      <c r="O129" s="35">
        <f t="shared" ca="1" si="45"/>
        <v>2.0421779630176831</v>
      </c>
      <c r="P129" s="18">
        <f t="shared" ca="1" si="46"/>
        <v>3.9256945957777161</v>
      </c>
      <c r="Q129" s="18">
        <f t="shared" ca="1" si="47"/>
        <v>2.9256945957777161</v>
      </c>
      <c r="R129" s="20">
        <f t="shared" ca="1" si="65"/>
        <v>0.883516632760033</v>
      </c>
      <c r="S129" s="30">
        <f t="shared" ca="1" si="84"/>
        <v>0.15866133025765028</v>
      </c>
      <c r="T129" s="29">
        <f t="shared" ca="1" si="84"/>
        <v>2.0421779630176831</v>
      </c>
      <c r="U129" s="29">
        <f t="shared" ca="1" si="84"/>
        <v>3.9256945957777161</v>
      </c>
      <c r="V129" s="31">
        <f t="shared" ca="1" si="84"/>
        <v>5.8092112285377482</v>
      </c>
      <c r="X129" s="76">
        <f t="shared" ca="1" si="48"/>
        <v>1</v>
      </c>
      <c r="Y129" s="78">
        <f t="shared" ca="1" si="66"/>
        <v>0.883516632760033</v>
      </c>
      <c r="Z129" s="78">
        <f t="shared" ca="1" si="67"/>
        <v>0.883516632760033</v>
      </c>
      <c r="AA129" s="35">
        <f t="shared" ca="1" si="83"/>
        <v>0.25317556730865826</v>
      </c>
      <c r="AB129" s="18">
        <f t="shared" ca="1" si="83"/>
        <v>0.9926690179062776</v>
      </c>
      <c r="AC129" s="18">
        <f t="shared" ca="1" si="83"/>
        <v>1.7321624685038968</v>
      </c>
      <c r="AD129" s="18">
        <f t="shared" ca="1" si="83"/>
        <v>2.4716559191015164</v>
      </c>
      <c r="AE129" s="20">
        <f t="shared" ca="1" si="83"/>
        <v>3.2111493696991356</v>
      </c>
      <c r="AF129" s="42">
        <f t="shared" ca="1" si="49"/>
        <v>0.56295796127981823</v>
      </c>
      <c r="AG129" s="25">
        <f t="shared" ca="1" si="50"/>
        <v>0.72961478090500798</v>
      </c>
      <c r="AH129" s="25">
        <f t="shared" ca="1" si="51"/>
        <v>0.84968881472816093</v>
      </c>
      <c r="AI129" s="25">
        <f t="shared" ca="1" si="52"/>
        <v>0.92213075232828801</v>
      </c>
      <c r="AJ129" s="43">
        <f t="shared" ca="1" si="53"/>
        <v>0.96125169866728988</v>
      </c>
      <c r="AM129" s="30">
        <f>1</f>
        <v>1</v>
      </c>
      <c r="AN129" s="29">
        <f t="shared" ca="1" si="69"/>
        <v>1</v>
      </c>
      <c r="AO129" s="60">
        <f t="shared" ca="1" si="54"/>
        <v>0.27038521909499202</v>
      </c>
      <c r="AP129" s="31">
        <f t="shared" ca="1" si="55"/>
        <v>0.27038521909499202</v>
      </c>
      <c r="AQ129" s="35">
        <f t="shared" ca="1" si="56"/>
        <v>8.8351663276003307E-3</v>
      </c>
      <c r="AR129" s="18">
        <f t="shared" ca="1" si="57"/>
        <v>8.8351663276003307E-3</v>
      </c>
      <c r="AS129" s="62">
        <f t="shared" ca="1" si="58"/>
        <v>2.3888983832289117E-3</v>
      </c>
      <c r="AT129" s="20">
        <f t="shared" ca="1" si="59"/>
        <v>2.3888983832289117E-3</v>
      </c>
      <c r="AU129" s="30">
        <f t="shared" ca="1" si="77"/>
        <v>0.15866133025765028</v>
      </c>
      <c r="AV129" s="29">
        <f t="shared" ca="1" si="70"/>
        <v>1.8835166327600328</v>
      </c>
      <c r="AW129" s="60">
        <f t="shared" ca="1" si="71"/>
        <v>0.25317556730865826</v>
      </c>
      <c r="AX129" s="31">
        <f t="shared" ca="1" si="72"/>
        <v>0.73949345059761928</v>
      </c>
    </row>
    <row r="130" spans="2:50" x14ac:dyDescent="0.7">
      <c r="B130" s="14">
        <f t="shared" si="73"/>
        <v>122</v>
      </c>
      <c r="C130" s="7">
        <f t="shared" ca="1" si="74"/>
        <v>2</v>
      </c>
      <c r="D130" s="8">
        <f t="shared" ca="1" si="75"/>
        <v>12</v>
      </c>
      <c r="E130" s="7">
        <f t="shared" ca="1" si="76"/>
        <v>2</v>
      </c>
      <c r="F130" s="11">
        <f t="shared" ca="1" si="60"/>
        <v>1</v>
      </c>
      <c r="G130" s="11">
        <f t="shared" ca="1" si="61"/>
        <v>-1</v>
      </c>
      <c r="H130" s="7">
        <f t="shared" ca="1" si="62"/>
        <v>3</v>
      </c>
      <c r="I130" s="8" t="b">
        <f t="shared" ca="1" si="78"/>
        <v>0</v>
      </c>
      <c r="K130" s="83">
        <f t="shared" ca="1" si="63"/>
        <v>1</v>
      </c>
      <c r="L130" s="54">
        <f t="shared" ca="1" si="44"/>
        <v>0.85060183674043333</v>
      </c>
      <c r="M130" s="8">
        <f t="shared" ca="1" si="64"/>
        <v>1</v>
      </c>
      <c r="O130" s="35">
        <f t="shared" ca="1" si="45"/>
        <v>3.9522000947605167</v>
      </c>
      <c r="P130" s="18">
        <f t="shared" ca="1" si="46"/>
        <v>5.8445518938481502</v>
      </c>
      <c r="Q130" s="18">
        <f t="shared" ca="1" si="47"/>
        <v>4.8445518938481502</v>
      </c>
      <c r="R130" s="20">
        <f t="shared" ca="1" si="65"/>
        <v>0.89235179908763351</v>
      </c>
      <c r="S130" s="30">
        <f t="shared" ca="1" si="84"/>
        <v>0.16749649658525062</v>
      </c>
      <c r="T130" s="29">
        <f t="shared" ca="1" si="84"/>
        <v>2.0598482956728836</v>
      </c>
      <c r="U130" s="29">
        <f t="shared" ca="1" si="84"/>
        <v>3.9522000947605167</v>
      </c>
      <c r="V130" s="31">
        <f t="shared" ca="1" si="84"/>
        <v>5.8445518938481502</v>
      </c>
      <c r="X130" s="76">
        <f t="shared" ca="1" si="48"/>
        <v>1</v>
      </c>
      <c r="Y130" s="78">
        <f t="shared" ca="1" si="66"/>
        <v>0.89235179908763351</v>
      </c>
      <c r="Z130" s="78">
        <f t="shared" ca="1" si="67"/>
        <v>0.89235179908763351</v>
      </c>
      <c r="AA130" s="35">
        <f t="shared" ca="1" si="83"/>
        <v>0.25556446569188718</v>
      </c>
      <c r="AB130" s="18">
        <f t="shared" ca="1" si="83"/>
        <v>0.99744681467273533</v>
      </c>
      <c r="AC130" s="18">
        <f t="shared" ca="1" si="83"/>
        <v>1.7393291636535835</v>
      </c>
      <c r="AD130" s="18">
        <f t="shared" ca="1" si="83"/>
        <v>2.4812115126344318</v>
      </c>
      <c r="AE130" s="20">
        <f t="shared" ca="1" si="83"/>
        <v>3.22309386161528</v>
      </c>
      <c r="AF130" s="42">
        <f t="shared" ca="1" si="49"/>
        <v>0.56354562832272481</v>
      </c>
      <c r="AG130" s="25">
        <f t="shared" ca="1" si="50"/>
        <v>0.73055629588538429</v>
      </c>
      <c r="AH130" s="25">
        <f t="shared" ca="1" si="51"/>
        <v>0.85060183674043333</v>
      </c>
      <c r="AI130" s="25">
        <f t="shared" ca="1" si="52"/>
        <v>0.92281413595103479</v>
      </c>
      <c r="AJ130" s="43">
        <f t="shared" ca="1" si="53"/>
        <v>0.96169415069737396</v>
      </c>
      <c r="AM130" s="30">
        <f>1</f>
        <v>1</v>
      </c>
      <c r="AN130" s="29">
        <f t="shared" ca="1" si="69"/>
        <v>2</v>
      </c>
      <c r="AO130" s="60">
        <f t="shared" ca="1" si="54"/>
        <v>0.14939816325956667</v>
      </c>
      <c r="AP130" s="31">
        <f t="shared" ca="1" si="55"/>
        <v>0.29879632651913335</v>
      </c>
      <c r="AQ130" s="35">
        <f t="shared" ca="1" si="56"/>
        <v>8.9235179908763347E-3</v>
      </c>
      <c r="AR130" s="18">
        <f t="shared" ca="1" si="57"/>
        <v>1.7847035981752669E-2</v>
      </c>
      <c r="AS130" s="62">
        <f t="shared" ca="1" si="58"/>
        <v>1.333157197650623E-3</v>
      </c>
      <c r="AT130" s="20">
        <f t="shared" ca="1" si="59"/>
        <v>2.6663143953012461E-3</v>
      </c>
      <c r="AU130" s="30">
        <f t="shared" ca="1" si="77"/>
        <v>0.16749649658525062</v>
      </c>
      <c r="AV130" s="29">
        <f t="shared" ca="1" si="70"/>
        <v>1.8923517990876331</v>
      </c>
      <c r="AW130" s="60">
        <f t="shared" ca="1" si="71"/>
        <v>0.25556446569188718</v>
      </c>
      <c r="AX130" s="31">
        <f t="shared" ca="1" si="72"/>
        <v>0.74188234898084815</v>
      </c>
    </row>
    <row r="131" spans="2:50" x14ac:dyDescent="0.7">
      <c r="B131" s="14">
        <f t="shared" si="73"/>
        <v>123</v>
      </c>
      <c r="C131" s="7">
        <f t="shared" ca="1" si="74"/>
        <v>3</v>
      </c>
      <c r="D131" s="8">
        <f t="shared" ca="1" si="75"/>
        <v>12</v>
      </c>
      <c r="E131" s="7">
        <f t="shared" ca="1" si="76"/>
        <v>3</v>
      </c>
      <c r="F131" s="11">
        <f t="shared" ca="1" si="60"/>
        <v>1</v>
      </c>
      <c r="G131" s="11">
        <f t="shared" ca="1" si="61"/>
        <v>10</v>
      </c>
      <c r="H131" s="7">
        <f t="shared" ca="1" si="62"/>
        <v>4</v>
      </c>
      <c r="I131" s="8" t="b">
        <f t="shared" ca="1" si="78"/>
        <v>1</v>
      </c>
      <c r="K131" s="83">
        <f t="shared" ca="1" si="63"/>
        <v>1</v>
      </c>
      <c r="L131" s="54">
        <f t="shared" ca="1" si="44"/>
        <v>0.923476227475024</v>
      </c>
      <c r="M131" s="8">
        <f t="shared" ca="1" si="64"/>
        <v>1</v>
      </c>
      <c r="O131" s="35">
        <f t="shared" ca="1" si="45"/>
        <v>5.9070165197842845</v>
      </c>
      <c r="P131" s="18">
        <f t="shared" ca="1" si="46"/>
        <v>7.81721535485367</v>
      </c>
      <c r="Q131" s="18">
        <f t="shared" ca="1" si="47"/>
        <v>10</v>
      </c>
      <c r="R131" s="20">
        <f t="shared" ca="1" si="65"/>
        <v>4.0929834802157155</v>
      </c>
      <c r="S131" s="30">
        <f t="shared" ca="1" si="84"/>
        <v>0.17642001457612697</v>
      </c>
      <c r="T131" s="29">
        <f t="shared" ca="1" si="84"/>
        <v>2.0866188496455127</v>
      </c>
      <c r="U131" s="29">
        <f t="shared" ca="1" si="84"/>
        <v>3.9968176847148982</v>
      </c>
      <c r="V131" s="31">
        <f t="shared" ca="1" si="84"/>
        <v>5.9070165197842845</v>
      </c>
      <c r="X131" s="76">
        <f t="shared" ca="1" si="48"/>
        <v>1</v>
      </c>
      <c r="Y131" s="78">
        <f t="shared" ca="1" si="66"/>
        <v>4.0929834802157155</v>
      </c>
      <c r="Z131" s="78">
        <f t="shared" ca="1" si="67"/>
        <v>4.0929834802157155</v>
      </c>
      <c r="AA131" s="35">
        <f t="shared" ca="1" si="83"/>
        <v>0.25689762288953782</v>
      </c>
      <c r="AB131" s="18">
        <f t="shared" ca="1" si="83"/>
        <v>1.0014462862656872</v>
      </c>
      <c r="AC131" s="18">
        <f t="shared" ca="1" si="83"/>
        <v>1.7459949496418368</v>
      </c>
      <c r="AD131" s="18">
        <f t="shared" ca="1" si="83"/>
        <v>2.4905436130179859</v>
      </c>
      <c r="AE131" s="20">
        <f t="shared" ca="1" si="83"/>
        <v>3.2350922763941354</v>
      </c>
      <c r="AF131" s="42">
        <f t="shared" ca="1" si="49"/>
        <v>0.56387350644568945</v>
      </c>
      <c r="AG131" s="25">
        <f t="shared" ca="1" si="50"/>
        <v>0.7313428407253606</v>
      </c>
      <c r="AH131" s="25">
        <f t="shared" ca="1" si="51"/>
        <v>0.85144693568259655</v>
      </c>
      <c r="AI131" s="25">
        <f t="shared" ca="1" si="52"/>
        <v>0.923476227475024</v>
      </c>
      <c r="AJ131" s="43">
        <f t="shared" ca="1" si="53"/>
        <v>0.96213371415654902</v>
      </c>
      <c r="AM131" s="30">
        <f>1</f>
        <v>1</v>
      </c>
      <c r="AN131" s="29">
        <f t="shared" ca="1" si="69"/>
        <v>3</v>
      </c>
      <c r="AO131" s="60">
        <f t="shared" ca="1" si="54"/>
        <v>7.6523772524975997E-2</v>
      </c>
      <c r="AP131" s="31">
        <f t="shared" ca="1" si="55"/>
        <v>0.22957131757492799</v>
      </c>
      <c r="AQ131" s="35">
        <f t="shared" ca="1" si="56"/>
        <v>4.0929834802157158E-2</v>
      </c>
      <c r="AR131" s="18">
        <f t="shared" ca="1" si="57"/>
        <v>0.12278950440647148</v>
      </c>
      <c r="AS131" s="62">
        <f t="shared" ca="1" si="58"/>
        <v>3.1321053678851204E-3</v>
      </c>
      <c r="AT131" s="20">
        <f t="shared" ca="1" si="59"/>
        <v>9.3963161036553604E-3</v>
      </c>
      <c r="AU131" s="30">
        <f t="shared" ca="1" si="77"/>
        <v>0.17642001457612697</v>
      </c>
      <c r="AV131" s="29">
        <f t="shared" ca="1" si="70"/>
        <v>1.9101988350693857</v>
      </c>
      <c r="AW131" s="60">
        <f t="shared" ca="1" si="71"/>
        <v>0.25689762288953782</v>
      </c>
      <c r="AX131" s="31">
        <f t="shared" ca="1" si="72"/>
        <v>0.74454866337614944</v>
      </c>
    </row>
    <row r="132" spans="2:50" x14ac:dyDescent="0.7">
      <c r="B132" s="14">
        <f t="shared" si="73"/>
        <v>124</v>
      </c>
      <c r="C132" s="7">
        <f t="shared" ca="1" si="74"/>
        <v>0</v>
      </c>
      <c r="D132" s="8">
        <f t="shared" ca="1" si="75"/>
        <v>13</v>
      </c>
      <c r="E132" s="7">
        <f t="shared" ca="1" si="76"/>
        <v>0</v>
      </c>
      <c r="F132" s="11">
        <f t="shared" ca="1" si="60"/>
        <v>0</v>
      </c>
      <c r="G132" s="11">
        <f t="shared" ca="1" si="61"/>
        <v>-1</v>
      </c>
      <c r="H132" s="7">
        <f t="shared" ca="1" si="62"/>
        <v>0</v>
      </c>
      <c r="I132" s="8" t="b">
        <f t="shared" ca="1" si="78"/>
        <v>0</v>
      </c>
      <c r="K132" s="83">
        <f t="shared" ca="1" si="63"/>
        <v>1</v>
      </c>
      <c r="L132" s="54">
        <f t="shared" ca="1" si="44"/>
        <v>0.56464359965313538</v>
      </c>
      <c r="M132" s="8">
        <f t="shared" ca="1" si="64"/>
        <v>0</v>
      </c>
      <c r="O132" s="35">
        <f t="shared" ca="1" si="45"/>
        <v>0.21734984937828411</v>
      </c>
      <c r="P132" s="18">
        <f t="shared" ca="1" si="46"/>
        <v>0.21734984937828411</v>
      </c>
      <c r="Q132" s="18">
        <f t="shared" ca="1" si="47"/>
        <v>-0.78265015062171583</v>
      </c>
      <c r="R132" s="20">
        <f t="shared" ca="1" si="65"/>
        <v>-1</v>
      </c>
      <c r="S132" s="30">
        <f t="shared" ca="1" si="84"/>
        <v>0.21734984937828411</v>
      </c>
      <c r="T132" s="29">
        <f t="shared" ca="1" si="84"/>
        <v>2.2503381888541414</v>
      </c>
      <c r="U132" s="29">
        <f t="shared" ca="1" si="84"/>
        <v>4.2833265283299982</v>
      </c>
      <c r="V132" s="31">
        <f t="shared" ca="1" si="84"/>
        <v>6.3163148678058558</v>
      </c>
      <c r="X132" s="76">
        <f t="shared" ca="1" si="48"/>
        <v>0</v>
      </c>
      <c r="Y132" s="78">
        <f t="shared" ca="1" si="66"/>
        <v>-1</v>
      </c>
      <c r="Z132" s="78">
        <f t="shared" ca="1" si="67"/>
        <v>1</v>
      </c>
      <c r="AA132" s="35">
        <f t="shared" ca="1" si="83"/>
        <v>0.26002972825742293</v>
      </c>
      <c r="AB132" s="18">
        <f t="shared" ca="1" si="83"/>
        <v>1.0139747077372276</v>
      </c>
      <c r="AC132" s="18">
        <f t="shared" ca="1" si="83"/>
        <v>1.7679196872170324</v>
      </c>
      <c r="AD132" s="18">
        <f t="shared" ca="1" si="83"/>
        <v>2.5218646666968376</v>
      </c>
      <c r="AE132" s="20">
        <f t="shared" ca="1" si="83"/>
        <v>3.2758096461766422</v>
      </c>
      <c r="AF132" s="42">
        <f t="shared" ca="1" si="49"/>
        <v>0.56464359965313538</v>
      </c>
      <c r="AG132" s="25">
        <f t="shared" ca="1" si="50"/>
        <v>0.73379728514622045</v>
      </c>
      <c r="AH132" s="25">
        <f t="shared" ca="1" si="51"/>
        <v>0.85419877305224001</v>
      </c>
      <c r="AI132" s="25">
        <f t="shared" ca="1" si="52"/>
        <v>0.92566047033726295</v>
      </c>
      <c r="AJ132" s="43">
        <f t="shared" ca="1" si="53"/>
        <v>0.96358955145940262</v>
      </c>
      <c r="AM132" s="30">
        <f>1</f>
        <v>1</v>
      </c>
      <c r="AN132" s="29">
        <f t="shared" ca="1" si="69"/>
        <v>0</v>
      </c>
      <c r="AO132" s="60">
        <f t="shared" ca="1" si="54"/>
        <v>-0.43535640034686462</v>
      </c>
      <c r="AP132" s="31">
        <f t="shared" ca="1" si="55"/>
        <v>0</v>
      </c>
      <c r="AQ132" s="35">
        <f t="shared" ca="1" si="56"/>
        <v>-0.01</v>
      </c>
      <c r="AR132" s="18">
        <f t="shared" ca="1" si="57"/>
        <v>0</v>
      </c>
      <c r="AS132" s="62">
        <f t="shared" ca="1" si="58"/>
        <v>4.3535640034686462E-3</v>
      </c>
      <c r="AT132" s="20">
        <f t="shared" ca="1" si="59"/>
        <v>0</v>
      </c>
      <c r="AU132" s="30">
        <f t="shared" ca="1" si="77"/>
        <v>0.21734984937828411</v>
      </c>
      <c r="AV132" s="29">
        <f t="shared" ca="1" si="70"/>
        <v>2.0329883394758572</v>
      </c>
      <c r="AW132" s="60">
        <f t="shared" ca="1" si="71"/>
        <v>0.26002972825742293</v>
      </c>
      <c r="AX132" s="31">
        <f t="shared" ca="1" si="72"/>
        <v>0.75394497947980477</v>
      </c>
    </row>
    <row r="133" spans="2:50" x14ac:dyDescent="0.7">
      <c r="B133" s="14">
        <f t="shared" si="73"/>
        <v>125</v>
      </c>
      <c r="C133" s="7">
        <f t="shared" ca="1" si="74"/>
        <v>1</v>
      </c>
      <c r="D133" s="8">
        <f t="shared" ca="1" si="75"/>
        <v>13</v>
      </c>
      <c r="E133" s="7">
        <f t="shared" ca="1" si="76"/>
        <v>0</v>
      </c>
      <c r="F133" s="11">
        <f t="shared" ca="1" si="60"/>
        <v>1</v>
      </c>
      <c r="G133" s="11">
        <f t="shared" ca="1" si="61"/>
        <v>-1</v>
      </c>
      <c r="H133" s="7">
        <f t="shared" ca="1" si="62"/>
        <v>1</v>
      </c>
      <c r="I133" s="8" t="b">
        <f t="shared" ca="1" si="78"/>
        <v>0</v>
      </c>
      <c r="K133" s="83">
        <f t="shared" ca="1" si="63"/>
        <v>1</v>
      </c>
      <c r="L133" s="54">
        <f t="shared" ca="1" si="44"/>
        <v>0.56571349521200098</v>
      </c>
      <c r="M133" s="8">
        <f t="shared" ca="1" si="64"/>
        <v>1</v>
      </c>
      <c r="O133" s="35">
        <f t="shared" ca="1" si="45"/>
        <v>0.2073498493782841</v>
      </c>
      <c r="P133" s="18">
        <f t="shared" ca="1" si="46"/>
        <v>2.2403381888541412</v>
      </c>
      <c r="Q133" s="18">
        <f t="shared" ca="1" si="47"/>
        <v>1.2403381888541412</v>
      </c>
      <c r="R133" s="20">
        <f t="shared" ca="1" si="65"/>
        <v>1.032988339475857</v>
      </c>
      <c r="S133" s="30">
        <f t="shared" ca="1" si="84"/>
        <v>0.2073498493782841</v>
      </c>
      <c r="T133" s="29">
        <f t="shared" ca="1" si="84"/>
        <v>2.2403381888541412</v>
      </c>
      <c r="U133" s="29">
        <f t="shared" ca="1" si="84"/>
        <v>4.2733265283299984</v>
      </c>
      <c r="V133" s="31">
        <f t="shared" ca="1" si="84"/>
        <v>6.306314867805856</v>
      </c>
      <c r="X133" s="76">
        <f t="shared" ca="1" si="48"/>
        <v>1</v>
      </c>
      <c r="Y133" s="78">
        <f t="shared" ca="1" si="66"/>
        <v>1.032988339475857</v>
      </c>
      <c r="Z133" s="78">
        <f t="shared" ca="1" si="67"/>
        <v>1.032988339475857</v>
      </c>
      <c r="AA133" s="35">
        <f t="shared" ca="1" si="83"/>
        <v>0.26438329226089158</v>
      </c>
      <c r="AB133" s="18">
        <f t="shared" ca="1" si="83"/>
        <v>1.0183282717406963</v>
      </c>
      <c r="AC133" s="18">
        <f t="shared" ca="1" si="83"/>
        <v>1.7722732512205011</v>
      </c>
      <c r="AD133" s="18">
        <f t="shared" ca="1" si="83"/>
        <v>2.526218230700306</v>
      </c>
      <c r="AE133" s="20">
        <f t="shared" ca="1" si="83"/>
        <v>3.2801632101801106</v>
      </c>
      <c r="AF133" s="42">
        <f t="shared" ca="1" si="49"/>
        <v>0.56571349521200098</v>
      </c>
      <c r="AG133" s="25">
        <f t="shared" ca="1" si="50"/>
        <v>0.73464683918099172</v>
      </c>
      <c r="AH133" s="25">
        <f t="shared" ca="1" si="51"/>
        <v>0.85474014430744105</v>
      </c>
      <c r="AI133" s="25">
        <f t="shared" ca="1" si="52"/>
        <v>0.92595949823808754</v>
      </c>
      <c r="AJ133" s="43">
        <f t="shared" ca="1" si="53"/>
        <v>0.96374198717062853</v>
      </c>
      <c r="AM133" s="30">
        <f>1</f>
        <v>1</v>
      </c>
      <c r="AN133" s="29">
        <f t="shared" ca="1" si="69"/>
        <v>0</v>
      </c>
      <c r="AO133" s="60">
        <f t="shared" ca="1" si="54"/>
        <v>0.43428650478799902</v>
      </c>
      <c r="AP133" s="31">
        <f t="shared" ca="1" si="55"/>
        <v>0</v>
      </c>
      <c r="AQ133" s="35">
        <f t="shared" ca="1" si="56"/>
        <v>1.0329883394758569E-2</v>
      </c>
      <c r="AR133" s="18">
        <f t="shared" ca="1" si="57"/>
        <v>0</v>
      </c>
      <c r="AS133" s="62">
        <f t="shared" ca="1" si="58"/>
        <v>4.4861289543772888E-3</v>
      </c>
      <c r="AT133" s="20">
        <f t="shared" ca="1" si="59"/>
        <v>0</v>
      </c>
      <c r="AU133" s="30">
        <f t="shared" ca="1" si="77"/>
        <v>0.2073498493782841</v>
      </c>
      <c r="AV133" s="29">
        <f t="shared" ca="1" si="70"/>
        <v>2.0329883394758572</v>
      </c>
      <c r="AW133" s="60">
        <f t="shared" ca="1" si="71"/>
        <v>0.26438329226089158</v>
      </c>
      <c r="AX133" s="31">
        <f t="shared" ca="1" si="72"/>
        <v>0.75394497947980477</v>
      </c>
    </row>
    <row r="134" spans="2:50" x14ac:dyDescent="0.7">
      <c r="B134" s="14">
        <f t="shared" si="73"/>
        <v>126</v>
      </c>
      <c r="C134" s="7">
        <f t="shared" ca="1" si="74"/>
        <v>2</v>
      </c>
      <c r="D134" s="8">
        <f t="shared" ca="1" si="75"/>
        <v>13</v>
      </c>
      <c r="E134" s="7">
        <f t="shared" ca="1" si="76"/>
        <v>1</v>
      </c>
      <c r="F134" s="11">
        <f t="shared" ca="1" si="60"/>
        <v>0</v>
      </c>
      <c r="G134" s="11">
        <f t="shared" ca="1" si="61"/>
        <v>-1</v>
      </c>
      <c r="H134" s="7">
        <f t="shared" ca="1" si="62"/>
        <v>0</v>
      </c>
      <c r="I134" s="8" t="b">
        <f t="shared" ca="1" si="78"/>
        <v>0</v>
      </c>
      <c r="K134" s="83">
        <f t="shared" ca="1" si="63"/>
        <v>1</v>
      </c>
      <c r="L134" s="54">
        <f t="shared" ca="1" si="44"/>
        <v>0.73552044794666704</v>
      </c>
      <c r="M134" s="8">
        <f t="shared" ca="1" si="64"/>
        <v>0</v>
      </c>
      <c r="O134" s="35">
        <f t="shared" ca="1" si="45"/>
        <v>2.2506680722488999</v>
      </c>
      <c r="P134" s="18">
        <f t="shared" ca="1" si="46"/>
        <v>0.21767973277304267</v>
      </c>
      <c r="Q134" s="18">
        <f t="shared" ca="1" si="47"/>
        <v>-0.78232026722695736</v>
      </c>
      <c r="R134" s="20">
        <f t="shared" ca="1" si="65"/>
        <v>-3.0329883394758572</v>
      </c>
      <c r="S134" s="30">
        <f t="shared" ca="1" si="84"/>
        <v>0.21767973277304267</v>
      </c>
      <c r="T134" s="29">
        <f t="shared" ca="1" si="84"/>
        <v>2.2506680722488999</v>
      </c>
      <c r="U134" s="29">
        <f t="shared" ca="1" si="84"/>
        <v>4.2836564117247571</v>
      </c>
      <c r="V134" s="31">
        <f t="shared" ca="1" si="84"/>
        <v>6.3166447512006147</v>
      </c>
      <c r="X134" s="76">
        <f t="shared" ca="1" si="48"/>
        <v>0</v>
      </c>
      <c r="Y134" s="78">
        <f t="shared" ca="1" si="66"/>
        <v>-3.0329883394758572</v>
      </c>
      <c r="Z134" s="78">
        <f t="shared" ca="1" si="67"/>
        <v>3.0329883394758572</v>
      </c>
      <c r="AA134" s="35">
        <f t="shared" ca="1" si="83"/>
        <v>0.26886942121526886</v>
      </c>
      <c r="AB134" s="18">
        <f t="shared" ca="1" si="83"/>
        <v>1.0228144006950737</v>
      </c>
      <c r="AC134" s="18">
        <f t="shared" ca="1" si="83"/>
        <v>1.7767593801748784</v>
      </c>
      <c r="AD134" s="18">
        <f t="shared" ca="1" si="83"/>
        <v>2.5307043596546834</v>
      </c>
      <c r="AE134" s="20">
        <f t="shared" ca="1" si="83"/>
        <v>3.284649339134488</v>
      </c>
      <c r="AF134" s="42">
        <f t="shared" ca="1" si="49"/>
        <v>0.56681532849640248</v>
      </c>
      <c r="AG134" s="25">
        <f t="shared" ca="1" si="50"/>
        <v>0.73552044794666704</v>
      </c>
      <c r="AH134" s="25">
        <f t="shared" ca="1" si="51"/>
        <v>0.85529625359084749</v>
      </c>
      <c r="AI134" s="25">
        <f t="shared" ca="1" si="52"/>
        <v>0.92626647341975588</v>
      </c>
      <c r="AJ134" s="43">
        <f t="shared" ca="1" si="53"/>
        <v>0.96389842192135755</v>
      </c>
      <c r="AM134" s="30">
        <f>1</f>
        <v>1</v>
      </c>
      <c r="AN134" s="29">
        <f t="shared" ca="1" si="69"/>
        <v>1</v>
      </c>
      <c r="AO134" s="60">
        <f t="shared" ca="1" si="54"/>
        <v>-0.26447955205333296</v>
      </c>
      <c r="AP134" s="31">
        <f t="shared" ca="1" si="55"/>
        <v>-0.26447955205333296</v>
      </c>
      <c r="AQ134" s="35">
        <f t="shared" ca="1" si="56"/>
        <v>-3.0329883394758572E-2</v>
      </c>
      <c r="AR134" s="18">
        <f t="shared" ca="1" si="57"/>
        <v>-3.0329883394758572E-2</v>
      </c>
      <c r="AS134" s="62">
        <f t="shared" ca="1" si="58"/>
        <v>8.0216339740755687E-3</v>
      </c>
      <c r="AT134" s="20">
        <f t="shared" ca="1" si="59"/>
        <v>8.0216339740755687E-3</v>
      </c>
      <c r="AU134" s="30">
        <f t="shared" ca="1" si="77"/>
        <v>0.21767973277304267</v>
      </c>
      <c r="AV134" s="29">
        <f t="shared" ca="1" si="70"/>
        <v>2.0329883394758572</v>
      </c>
      <c r="AW134" s="60">
        <f t="shared" ca="1" si="71"/>
        <v>0.26886942121526886</v>
      </c>
      <c r="AX134" s="31">
        <f t="shared" ca="1" si="72"/>
        <v>0.75394497947980477</v>
      </c>
    </row>
    <row r="135" spans="2:50" x14ac:dyDescent="0.7">
      <c r="B135" s="14">
        <f t="shared" si="73"/>
        <v>127</v>
      </c>
      <c r="C135" s="7">
        <f t="shared" ca="1" si="74"/>
        <v>3</v>
      </c>
      <c r="D135" s="8">
        <f t="shared" ca="1" si="75"/>
        <v>13</v>
      </c>
      <c r="E135" s="7">
        <f t="shared" ca="1" si="76"/>
        <v>0</v>
      </c>
      <c r="F135" s="11">
        <f t="shared" ca="1" si="60"/>
        <v>0</v>
      </c>
      <c r="G135" s="11">
        <f t="shared" ca="1" si="61"/>
        <v>-1</v>
      </c>
      <c r="H135" s="7">
        <f t="shared" ca="1" si="62"/>
        <v>0</v>
      </c>
      <c r="I135" s="8" t="b">
        <f t="shared" ca="1" si="78"/>
        <v>0</v>
      </c>
      <c r="K135" s="83">
        <f t="shared" ca="1" si="63"/>
        <v>1</v>
      </c>
      <c r="L135" s="54">
        <f t="shared" ca="1" si="44"/>
        <v>0.56878386047860152</v>
      </c>
      <c r="M135" s="8">
        <f t="shared" ca="1" si="64"/>
        <v>0</v>
      </c>
      <c r="O135" s="35">
        <f t="shared" ca="1" si="45"/>
        <v>0.18734984937828411</v>
      </c>
      <c r="P135" s="18">
        <f t="shared" ca="1" si="46"/>
        <v>0.18734984937828411</v>
      </c>
      <c r="Q135" s="18">
        <f t="shared" ca="1" si="47"/>
        <v>-0.81265015062171586</v>
      </c>
      <c r="R135" s="20">
        <f t="shared" ca="1" si="65"/>
        <v>-1</v>
      </c>
      <c r="S135" s="30">
        <f t="shared" ca="1" si="84"/>
        <v>0.18734984937828411</v>
      </c>
      <c r="T135" s="29">
        <f t="shared" ca="1" si="84"/>
        <v>2.1900083054593824</v>
      </c>
      <c r="U135" s="29">
        <f t="shared" ca="1" si="84"/>
        <v>4.1926667615404813</v>
      </c>
      <c r="V135" s="31">
        <f t="shared" ca="1" si="84"/>
        <v>6.1953252176215798</v>
      </c>
      <c r="X135" s="76">
        <f t="shared" ca="1" si="48"/>
        <v>0</v>
      </c>
      <c r="Y135" s="78">
        <f t="shared" ca="1" si="66"/>
        <v>-1</v>
      </c>
      <c r="Z135" s="78">
        <f t="shared" ca="1" si="67"/>
        <v>1</v>
      </c>
      <c r="AA135" s="35">
        <f t="shared" ca="1" si="83"/>
        <v>0.27689105518934443</v>
      </c>
      <c r="AB135" s="18">
        <f t="shared" ca="1" si="83"/>
        <v>1.0388576686432247</v>
      </c>
      <c r="AC135" s="18">
        <f t="shared" ca="1" si="83"/>
        <v>1.800824282097105</v>
      </c>
      <c r="AD135" s="18">
        <f t="shared" ca="1" si="83"/>
        <v>2.562790895550985</v>
      </c>
      <c r="AE135" s="20">
        <f t="shared" ca="1" si="83"/>
        <v>3.3247575090048658</v>
      </c>
      <c r="AF135" s="42">
        <f t="shared" ca="1" si="49"/>
        <v>0.56878386047860152</v>
      </c>
      <c r="AG135" s="25">
        <f t="shared" ca="1" si="50"/>
        <v>0.73862953234698037</v>
      </c>
      <c r="AH135" s="25">
        <f t="shared" ca="1" si="51"/>
        <v>0.85824924479672071</v>
      </c>
      <c r="AI135" s="25">
        <f t="shared" ca="1" si="52"/>
        <v>0.92842813278057434</v>
      </c>
      <c r="AJ135" s="43">
        <f t="shared" ca="1" si="53"/>
        <v>0.96526844180598914</v>
      </c>
      <c r="AM135" s="30">
        <f>1</f>
        <v>1</v>
      </c>
      <c r="AN135" s="29">
        <f t="shared" ca="1" si="69"/>
        <v>0</v>
      </c>
      <c r="AO135" s="60">
        <f t="shared" ca="1" si="54"/>
        <v>-0.43121613952139848</v>
      </c>
      <c r="AP135" s="31">
        <f t="shared" ca="1" si="55"/>
        <v>0</v>
      </c>
      <c r="AQ135" s="35">
        <f t="shared" ca="1" si="56"/>
        <v>-0.01</v>
      </c>
      <c r="AR135" s="18">
        <f t="shared" ca="1" si="57"/>
        <v>0</v>
      </c>
      <c r="AS135" s="62">
        <f t="shared" ca="1" si="58"/>
        <v>4.3121613952139849E-3</v>
      </c>
      <c r="AT135" s="20">
        <f t="shared" ca="1" si="59"/>
        <v>0</v>
      </c>
      <c r="AU135" s="30">
        <f t="shared" ca="1" si="77"/>
        <v>0.18734984937828411</v>
      </c>
      <c r="AV135" s="29">
        <f t="shared" ca="1" si="70"/>
        <v>2.0026584560810985</v>
      </c>
      <c r="AW135" s="60">
        <f t="shared" ca="1" si="71"/>
        <v>0.27689105518934443</v>
      </c>
      <c r="AX135" s="31">
        <f t="shared" ca="1" si="72"/>
        <v>0.76196661345388028</v>
      </c>
    </row>
    <row r="136" spans="2:50" x14ac:dyDescent="0.7">
      <c r="B136" s="14">
        <f t="shared" si="73"/>
        <v>128</v>
      </c>
      <c r="C136" s="7">
        <f t="shared" ca="1" si="74"/>
        <v>4</v>
      </c>
      <c r="D136" s="8">
        <f t="shared" ca="1" si="75"/>
        <v>13</v>
      </c>
      <c r="E136" s="7">
        <f t="shared" ca="1" si="76"/>
        <v>0</v>
      </c>
      <c r="F136" s="11">
        <f t="shared" ca="1" si="60"/>
        <v>0</v>
      </c>
      <c r="G136" s="11">
        <f t="shared" ca="1" si="61"/>
        <v>-1</v>
      </c>
      <c r="H136" s="7">
        <f t="shared" ca="1" si="62"/>
        <v>0</v>
      </c>
      <c r="I136" s="8" t="b">
        <f t="shared" ca="1" si="78"/>
        <v>0</v>
      </c>
      <c r="K136" s="83">
        <f t="shared" ca="1" si="63"/>
        <v>1</v>
      </c>
      <c r="L136" s="54">
        <f t="shared" ref="L136:L199" ca="1" si="85">1/(1+EXP(-(AW136+AX136*E136)/_tau))</f>
        <v>0.56984118379748883</v>
      </c>
      <c r="M136" s="8">
        <f t="shared" ca="1" si="64"/>
        <v>0</v>
      </c>
      <c r="O136" s="35">
        <f t="shared" ref="O136:O199" ca="1" si="86">AU136+AV136*E136</f>
        <v>0.1773498493782841</v>
      </c>
      <c r="P136" s="18">
        <f t="shared" ref="P136:P199" ca="1" si="87">AU136+AV136*H136</f>
        <v>0.1773498493782841</v>
      </c>
      <c r="Q136" s="18">
        <f t="shared" ref="Q136:Q199" ca="1" si="88">G136+IF(I136, 0, P136)</f>
        <v>-0.82265015062171587</v>
      </c>
      <c r="R136" s="20">
        <f t="shared" ca="1" si="65"/>
        <v>-1</v>
      </c>
      <c r="S136" s="30">
        <f t="shared" ca="1" si="84"/>
        <v>0.1773498493782841</v>
      </c>
      <c r="T136" s="29">
        <f t="shared" ca="1" si="84"/>
        <v>2.1800083054593826</v>
      </c>
      <c r="U136" s="29">
        <f t="shared" ca="1" si="84"/>
        <v>4.1826667615404807</v>
      </c>
      <c r="V136" s="31">
        <f t="shared" ca="1" si="84"/>
        <v>6.1853252176215792</v>
      </c>
      <c r="X136" s="76">
        <f t="shared" ref="X136:X199" ca="1" si="89">F136</f>
        <v>0</v>
      </c>
      <c r="Y136" s="78">
        <f t="shared" ca="1" si="66"/>
        <v>-1</v>
      </c>
      <c r="Z136" s="78">
        <f t="shared" ca="1" si="67"/>
        <v>1</v>
      </c>
      <c r="AA136" s="35">
        <f t="shared" ca="1" si="83"/>
        <v>0.28120321658455844</v>
      </c>
      <c r="AB136" s="18">
        <f t="shared" ca="1" si="83"/>
        <v>1.0431698300384387</v>
      </c>
      <c r="AC136" s="18">
        <f t="shared" ca="1" si="83"/>
        <v>1.8051364434923189</v>
      </c>
      <c r="AD136" s="18">
        <f t="shared" ca="1" si="83"/>
        <v>2.5671030569461992</v>
      </c>
      <c r="AE136" s="20">
        <f t="shared" ca="1" si="83"/>
        <v>3.3290696704000795</v>
      </c>
      <c r="AF136" s="42">
        <f t="shared" ref="AF136:AF199" ca="1" si="90">1/(1+EXP(-AA136/_tau))</f>
        <v>0.56984118379748883</v>
      </c>
      <c r="AG136" s="25">
        <f t="shared" ref="AG136:AG199" ca="1" si="91">1/(1+EXP(-AB136/_tau))</f>
        <v>0.73946116370083792</v>
      </c>
      <c r="AH136" s="25">
        <f t="shared" ref="AH136:AH199" ca="1" si="92">1/(1+EXP(-AC136/_tau))</f>
        <v>0.85877304149163936</v>
      </c>
      <c r="AI136" s="25">
        <f t="shared" ref="AI136:AI199" ca="1" si="93">1/(1+EXP(-AD136/_tau))</f>
        <v>0.92871414420252829</v>
      </c>
      <c r="AJ136" s="43">
        <f t="shared" ref="AJ136:AJ199" ca="1" si="94">1/(1+EXP(-AE136/_tau))</f>
        <v>0.96541271852372446</v>
      </c>
      <c r="AM136" s="30">
        <f>1</f>
        <v>1</v>
      </c>
      <c r="AN136" s="29">
        <f t="shared" ca="1" si="69"/>
        <v>0</v>
      </c>
      <c r="AO136" s="60">
        <f t="shared" ref="AO136:AO199" ca="1" si="95">IF($F136=1,1,-1) * (1-$L136) * 1 / _tau</f>
        <v>-0.43015881620251117</v>
      </c>
      <c r="AP136" s="31">
        <f t="shared" ref="AP136:AP199" ca="1" si="96">IF($F136=1,1,-1) * (1-$L136) * $E136 / _tau</f>
        <v>0</v>
      </c>
      <c r="AQ136" s="35">
        <f t="shared" ref="AQ136:AQ199" ca="1" si="97">_alpha_w*$R136*AM136</f>
        <v>-0.01</v>
      </c>
      <c r="AR136" s="18">
        <f t="shared" ref="AR136:AR199" ca="1" si="98">_alpha_w*$R136*AN136</f>
        <v>0</v>
      </c>
      <c r="AS136" s="62">
        <f t="shared" ref="AS136:AS199" ca="1" si="99">_alpha_t*$R136*AO136</f>
        <v>4.3015881620251115E-3</v>
      </c>
      <c r="AT136" s="20">
        <f t="shared" ref="AT136:AT199" ca="1" si="100">_alpha_t*$R136*AP136</f>
        <v>0</v>
      </c>
      <c r="AU136" s="30">
        <f t="shared" ca="1" si="77"/>
        <v>0.1773498493782841</v>
      </c>
      <c r="AV136" s="29">
        <f t="shared" ca="1" si="70"/>
        <v>2.0026584560810985</v>
      </c>
      <c r="AW136" s="60">
        <f t="shared" ca="1" si="71"/>
        <v>0.28120321658455844</v>
      </c>
      <c r="AX136" s="31">
        <f t="shared" ca="1" si="72"/>
        <v>0.76196661345388028</v>
      </c>
    </row>
    <row r="137" spans="2:50" x14ac:dyDescent="0.7">
      <c r="B137" s="14">
        <f t="shared" si="73"/>
        <v>129</v>
      </c>
      <c r="C137" s="7">
        <f t="shared" ca="1" si="74"/>
        <v>5</v>
      </c>
      <c r="D137" s="8">
        <f t="shared" ca="1" si="75"/>
        <v>13</v>
      </c>
      <c r="E137" s="7">
        <f t="shared" ca="1" si="76"/>
        <v>0</v>
      </c>
      <c r="F137" s="11">
        <f t="shared" ref="F137:F200" ca="1" si="101">M137</f>
        <v>0</v>
      </c>
      <c r="G137" s="11">
        <f t="shared" ref="G137:G200" ca="1" si="102">IF(I137=TRUE, 10,-1)</f>
        <v>-1</v>
      </c>
      <c r="H137" s="7">
        <f t="shared" ref="H137:H200" ca="1" si="103">MAX(0, E137+IF(F137=0,-1,1))</f>
        <v>0</v>
      </c>
      <c r="I137" s="8" t="b">
        <f t="shared" ca="1" si="78"/>
        <v>0</v>
      </c>
      <c r="K137" s="83">
        <f t="shared" ref="K137:K200" ca="1" si="104">ROUND(L137,0)</f>
        <v>1</v>
      </c>
      <c r="L137" s="54">
        <f t="shared" ca="1" si="85"/>
        <v>0.57089528028467362</v>
      </c>
      <c r="M137" s="8">
        <f t="shared" ref="M137:M200" ca="1" si="105">IF(RAND()&lt;L137,1,0)</f>
        <v>0</v>
      </c>
      <c r="O137" s="35">
        <f t="shared" ca="1" si="86"/>
        <v>0.16734984937828409</v>
      </c>
      <c r="P137" s="18">
        <f t="shared" ca="1" si="87"/>
        <v>0.16734984937828409</v>
      </c>
      <c r="Q137" s="18">
        <f t="shared" ca="1" si="88"/>
        <v>-0.83265015062171588</v>
      </c>
      <c r="R137" s="20">
        <f t="shared" ref="R137:R200" ca="1" si="106">Q137-O137</f>
        <v>-1</v>
      </c>
      <c r="S137" s="30">
        <f t="shared" ca="1" si="84"/>
        <v>0.16734984937828409</v>
      </c>
      <c r="T137" s="29">
        <f t="shared" ca="1" si="84"/>
        <v>2.1700083054593824</v>
      </c>
      <c r="U137" s="29">
        <f t="shared" ca="1" si="84"/>
        <v>4.1726667615404809</v>
      </c>
      <c r="V137" s="31">
        <f t="shared" ca="1" si="84"/>
        <v>6.1753252176215794</v>
      </c>
      <c r="X137" s="76">
        <f t="shared" ca="1" si="89"/>
        <v>0</v>
      </c>
      <c r="Y137" s="78">
        <f t="shared" ref="Y137:Y200" ca="1" si="107">R137</f>
        <v>-1</v>
      </c>
      <c r="Z137" s="78">
        <f t="shared" ref="Z137:Z200" ca="1" si="108">IF(X137=0,-1,1)*Y137</f>
        <v>1</v>
      </c>
      <c r="AA137" s="35">
        <f t="shared" ref="AA137:AE152" ca="1" si="109">$AW137+$AX137*AA$7</f>
        <v>0.28550480474658357</v>
      </c>
      <c r="AB137" s="18">
        <f t="shared" ca="1" si="109"/>
        <v>1.0474714182004639</v>
      </c>
      <c r="AC137" s="18">
        <f t="shared" ca="1" si="109"/>
        <v>1.8094380316543441</v>
      </c>
      <c r="AD137" s="18">
        <f t="shared" ca="1" si="109"/>
        <v>2.5714046451082244</v>
      </c>
      <c r="AE137" s="20">
        <f t="shared" ca="1" si="109"/>
        <v>3.3333712585621047</v>
      </c>
      <c r="AF137" s="42">
        <f t="shared" ca="1" si="90"/>
        <v>0.57089528028467362</v>
      </c>
      <c r="AG137" s="25">
        <f t="shared" ca="1" si="91"/>
        <v>0.74028904653485339</v>
      </c>
      <c r="AH137" s="25">
        <f t="shared" ca="1" si="92"/>
        <v>0.85929394159201589</v>
      </c>
      <c r="AI137" s="25">
        <f t="shared" ca="1" si="93"/>
        <v>0.92899840267644507</v>
      </c>
      <c r="AJ137" s="43">
        <f t="shared" ca="1" si="94"/>
        <v>0.96555606565624086</v>
      </c>
      <c r="AM137" s="30">
        <f>1</f>
        <v>1</v>
      </c>
      <c r="AN137" s="29">
        <f t="shared" ref="AN137:AN200" ca="1" si="110">E137</f>
        <v>0</v>
      </c>
      <c r="AO137" s="60">
        <f t="shared" ca="1" si="95"/>
        <v>-0.42910471971532638</v>
      </c>
      <c r="AP137" s="31">
        <f t="shared" ca="1" si="96"/>
        <v>0</v>
      </c>
      <c r="AQ137" s="35">
        <f t="shared" ca="1" si="97"/>
        <v>-0.01</v>
      </c>
      <c r="AR137" s="18">
        <f t="shared" ca="1" si="98"/>
        <v>0</v>
      </c>
      <c r="AS137" s="62">
        <f t="shared" ca="1" si="99"/>
        <v>4.2910471971532643E-3</v>
      </c>
      <c r="AT137" s="20">
        <f t="shared" ca="1" si="100"/>
        <v>0</v>
      </c>
      <c r="AU137" s="30">
        <f t="shared" ca="1" si="77"/>
        <v>0.16734984937828409</v>
      </c>
      <c r="AV137" s="29">
        <f t="shared" ref="AV137:AV200" ca="1" si="111">AV136+AR136</f>
        <v>2.0026584560810985</v>
      </c>
      <c r="AW137" s="60">
        <f t="shared" ref="AW137:AW200" ca="1" si="112">AW136+AS136</f>
        <v>0.28550480474658357</v>
      </c>
      <c r="AX137" s="31">
        <f t="shared" ref="AX137:AX200" ca="1" si="113">AX136+AT136</f>
        <v>0.76196661345388028</v>
      </c>
    </row>
    <row r="138" spans="2:50" x14ac:dyDescent="0.7">
      <c r="B138" s="14">
        <f t="shared" ref="B138:B201" si="114">B137+1</f>
        <v>130</v>
      </c>
      <c r="C138" s="7">
        <f t="shared" ref="C138:C201" ca="1" si="115">IF(I137=TRUE,0,C137+1)</f>
        <v>6</v>
      </c>
      <c r="D138" s="8">
        <f t="shared" ref="D138:D201" ca="1" si="116">D137+IF(I137=TRUE,1,0)</f>
        <v>13</v>
      </c>
      <c r="E138" s="7">
        <f t="shared" ref="E138:E201" ca="1" si="117">IF(I137=TRUE,0,H137)</f>
        <v>0</v>
      </c>
      <c r="F138" s="11">
        <f t="shared" ca="1" si="101"/>
        <v>1</v>
      </c>
      <c r="G138" s="11">
        <f t="shared" ca="1" si="102"/>
        <v>-1</v>
      </c>
      <c r="H138" s="7">
        <f t="shared" ca="1" si="103"/>
        <v>1</v>
      </c>
      <c r="I138" s="8" t="b">
        <f t="shared" ca="1" si="78"/>
        <v>0</v>
      </c>
      <c r="K138" s="83">
        <f t="shared" ca="1" si="104"/>
        <v>1</v>
      </c>
      <c r="L138" s="54">
        <f t="shared" ca="1" si="85"/>
        <v>0.57194615337287857</v>
      </c>
      <c r="M138" s="8">
        <f t="shared" ca="1" si="105"/>
        <v>1</v>
      </c>
      <c r="O138" s="35">
        <f t="shared" ca="1" si="86"/>
        <v>0.15734984937828408</v>
      </c>
      <c r="P138" s="18">
        <f t="shared" ca="1" si="87"/>
        <v>2.1600083054593826</v>
      </c>
      <c r="Q138" s="18">
        <f t="shared" ca="1" si="88"/>
        <v>1.1600083054593826</v>
      </c>
      <c r="R138" s="20">
        <f t="shared" ca="1" si="106"/>
        <v>1.0026584560810985</v>
      </c>
      <c r="S138" s="30">
        <f t="shared" ca="1" si="84"/>
        <v>0.15734984937828408</v>
      </c>
      <c r="T138" s="29">
        <f t="shared" ca="1" si="84"/>
        <v>2.1600083054593826</v>
      </c>
      <c r="U138" s="29">
        <f t="shared" ca="1" si="84"/>
        <v>4.1626667615404811</v>
      </c>
      <c r="V138" s="31">
        <f t="shared" ca="1" si="84"/>
        <v>6.1653252176215796</v>
      </c>
      <c r="X138" s="76">
        <f t="shared" ca="1" si="89"/>
        <v>1</v>
      </c>
      <c r="Y138" s="78">
        <f t="shared" ca="1" si="107"/>
        <v>1.0026584560810985</v>
      </c>
      <c r="Z138" s="78">
        <f t="shared" ca="1" si="108"/>
        <v>1.0026584560810985</v>
      </c>
      <c r="AA138" s="35">
        <f t="shared" ca="1" si="109"/>
        <v>0.28979585194373686</v>
      </c>
      <c r="AB138" s="18">
        <f t="shared" ca="1" si="109"/>
        <v>1.0517624653976172</v>
      </c>
      <c r="AC138" s="18">
        <f t="shared" ca="1" si="109"/>
        <v>1.8137290788514975</v>
      </c>
      <c r="AD138" s="18">
        <f t="shared" ca="1" si="109"/>
        <v>2.5756956923053775</v>
      </c>
      <c r="AE138" s="20">
        <f t="shared" ca="1" si="109"/>
        <v>3.3376623057592578</v>
      </c>
      <c r="AF138" s="42">
        <f t="shared" ca="1" si="90"/>
        <v>0.57194615337287857</v>
      </c>
      <c r="AG138" s="25">
        <f t="shared" ca="1" si="91"/>
        <v>0.74111319726763603</v>
      </c>
      <c r="AH138" s="25">
        <f t="shared" ca="1" si="92"/>
        <v>0.85981196348724964</v>
      </c>
      <c r="AI138" s="25">
        <f t="shared" ca="1" si="93"/>
        <v>0.92928092123094663</v>
      </c>
      <c r="AJ138" s="43">
        <f t="shared" ca="1" si="94"/>
        <v>0.96569849062760849</v>
      </c>
      <c r="AM138" s="30">
        <f>1</f>
        <v>1</v>
      </c>
      <c r="AN138" s="29">
        <f t="shared" ca="1" si="110"/>
        <v>0</v>
      </c>
      <c r="AO138" s="60">
        <f t="shared" ca="1" si="95"/>
        <v>0.42805384662712143</v>
      </c>
      <c r="AP138" s="31">
        <f t="shared" ca="1" si="96"/>
        <v>0</v>
      </c>
      <c r="AQ138" s="35">
        <f t="shared" ca="1" si="97"/>
        <v>1.0026584560810984E-2</v>
      </c>
      <c r="AR138" s="18">
        <f t="shared" ca="1" si="98"/>
        <v>0</v>
      </c>
      <c r="AS138" s="62">
        <f t="shared" ca="1" si="99"/>
        <v>4.2919180897872484E-3</v>
      </c>
      <c r="AT138" s="20">
        <f t="shared" ca="1" si="100"/>
        <v>0</v>
      </c>
      <c r="AU138" s="30">
        <f t="shared" ref="AU138:AU201" ca="1" si="118">AU137+AQ137</f>
        <v>0.15734984937828408</v>
      </c>
      <c r="AV138" s="29">
        <f t="shared" ca="1" si="111"/>
        <v>2.0026584560810985</v>
      </c>
      <c r="AW138" s="60">
        <f t="shared" ca="1" si="112"/>
        <v>0.28979585194373686</v>
      </c>
      <c r="AX138" s="31">
        <f t="shared" ca="1" si="113"/>
        <v>0.76196661345388028</v>
      </c>
    </row>
    <row r="139" spans="2:50" x14ac:dyDescent="0.7">
      <c r="B139" s="14">
        <f t="shared" si="114"/>
        <v>131</v>
      </c>
      <c r="C139" s="7">
        <f t="shared" ca="1" si="115"/>
        <v>7</v>
      </c>
      <c r="D139" s="8">
        <f t="shared" ca="1" si="116"/>
        <v>13</v>
      </c>
      <c r="E139" s="7">
        <f t="shared" ca="1" si="117"/>
        <v>1</v>
      </c>
      <c r="F139" s="11">
        <f t="shared" ca="1" si="101"/>
        <v>1</v>
      </c>
      <c r="G139" s="11">
        <f t="shared" ca="1" si="102"/>
        <v>-1</v>
      </c>
      <c r="H139" s="7">
        <f t="shared" ca="1" si="103"/>
        <v>2</v>
      </c>
      <c r="I139" s="8" t="b">
        <f t="shared" ca="1" si="78"/>
        <v>0</v>
      </c>
      <c r="K139" s="83">
        <f t="shared" ca="1" si="104"/>
        <v>1</v>
      </c>
      <c r="L139" s="54">
        <f t="shared" ca="1" si="85"/>
        <v>0.74193581113390072</v>
      </c>
      <c r="M139" s="8">
        <f t="shared" ca="1" si="105"/>
        <v>1</v>
      </c>
      <c r="O139" s="35">
        <f t="shared" ca="1" si="86"/>
        <v>2.1700348900201938</v>
      </c>
      <c r="P139" s="18">
        <f t="shared" ca="1" si="87"/>
        <v>4.1726933461012923</v>
      </c>
      <c r="Q139" s="18">
        <f t="shared" ca="1" si="88"/>
        <v>3.1726933461012923</v>
      </c>
      <c r="R139" s="20">
        <f t="shared" ca="1" si="106"/>
        <v>1.0026584560810985</v>
      </c>
      <c r="S139" s="30">
        <f t="shared" ca="1" si="84"/>
        <v>0.16737643393909507</v>
      </c>
      <c r="T139" s="29">
        <f t="shared" ca="1" si="84"/>
        <v>2.1700348900201938</v>
      </c>
      <c r="U139" s="29">
        <f t="shared" ca="1" si="84"/>
        <v>4.1726933461012923</v>
      </c>
      <c r="V139" s="31">
        <f t="shared" ca="1" si="84"/>
        <v>6.1753518021823908</v>
      </c>
      <c r="X139" s="76">
        <f t="shared" ca="1" si="89"/>
        <v>1</v>
      </c>
      <c r="Y139" s="78">
        <f t="shared" ca="1" si="107"/>
        <v>1.0026584560810985</v>
      </c>
      <c r="Z139" s="78">
        <f t="shared" ca="1" si="108"/>
        <v>1.0026584560810985</v>
      </c>
      <c r="AA139" s="35">
        <f t="shared" ca="1" si="109"/>
        <v>0.2940877700335241</v>
      </c>
      <c r="AB139" s="18">
        <f t="shared" ca="1" si="109"/>
        <v>1.0560543834874043</v>
      </c>
      <c r="AC139" s="18">
        <f t="shared" ca="1" si="109"/>
        <v>1.8180209969412846</v>
      </c>
      <c r="AD139" s="18">
        <f t="shared" ca="1" si="109"/>
        <v>2.5799876103951651</v>
      </c>
      <c r="AE139" s="20">
        <f t="shared" ca="1" si="109"/>
        <v>3.3419542238490454</v>
      </c>
      <c r="AF139" s="42">
        <f t="shared" ca="1" si="90"/>
        <v>0.57299659088475363</v>
      </c>
      <c r="AG139" s="25">
        <f t="shared" ca="1" si="91"/>
        <v>0.74193581113390072</v>
      </c>
      <c r="AH139" s="25">
        <f t="shared" ca="1" si="92"/>
        <v>0.86032849287966962</v>
      </c>
      <c r="AI139" s="25">
        <f t="shared" ca="1" si="93"/>
        <v>0.92956245788855996</v>
      </c>
      <c r="AJ139" s="43">
        <f t="shared" ca="1" si="94"/>
        <v>0.9658403762428458</v>
      </c>
      <c r="AM139" s="30">
        <f>1</f>
        <v>1</v>
      </c>
      <c r="AN139" s="29">
        <f t="shared" ca="1" si="110"/>
        <v>1</v>
      </c>
      <c r="AO139" s="60">
        <f t="shared" ca="1" si="95"/>
        <v>0.25806418886609928</v>
      </c>
      <c r="AP139" s="31">
        <f t="shared" ca="1" si="96"/>
        <v>0.25806418886609928</v>
      </c>
      <c r="AQ139" s="35">
        <f t="shared" ca="1" si="97"/>
        <v>1.0026584560810984E-2</v>
      </c>
      <c r="AR139" s="18">
        <f t="shared" ca="1" si="98"/>
        <v>1.0026584560810984E-2</v>
      </c>
      <c r="AS139" s="62">
        <f t="shared" ca="1" si="99"/>
        <v>2.587502411783041E-3</v>
      </c>
      <c r="AT139" s="20">
        <f t="shared" ca="1" si="100"/>
        <v>2.587502411783041E-3</v>
      </c>
      <c r="AU139" s="30">
        <f t="shared" ca="1" si="118"/>
        <v>0.16737643393909507</v>
      </c>
      <c r="AV139" s="29">
        <f t="shared" ca="1" si="111"/>
        <v>2.0026584560810985</v>
      </c>
      <c r="AW139" s="60">
        <f t="shared" ca="1" si="112"/>
        <v>0.2940877700335241</v>
      </c>
      <c r="AX139" s="31">
        <f t="shared" ca="1" si="113"/>
        <v>0.76196661345388028</v>
      </c>
    </row>
    <row r="140" spans="2:50" x14ac:dyDescent="0.7">
      <c r="B140" s="14">
        <f t="shared" si="114"/>
        <v>132</v>
      </c>
      <c r="C140" s="7">
        <f t="shared" ca="1" si="115"/>
        <v>8</v>
      </c>
      <c r="D140" s="8">
        <f t="shared" ca="1" si="116"/>
        <v>13</v>
      </c>
      <c r="E140" s="7">
        <f t="shared" ca="1" si="117"/>
        <v>2</v>
      </c>
      <c r="F140" s="11">
        <f t="shared" ca="1" si="101"/>
        <v>1</v>
      </c>
      <c r="G140" s="11">
        <f t="shared" ca="1" si="102"/>
        <v>-1</v>
      </c>
      <c r="H140" s="7">
        <f t="shared" ca="1" si="103"/>
        <v>3</v>
      </c>
      <c r="I140" s="8" t="b">
        <f t="shared" ref="I140:I203" ca="1" si="119">IF(H140=4, TRUE, FALSE)</f>
        <v>0</v>
      </c>
      <c r="K140" s="83">
        <f t="shared" ca="1" si="104"/>
        <v>1</v>
      </c>
      <c r="L140" s="54">
        <f t="shared" ca="1" si="85"/>
        <v>0.8612586555801266</v>
      </c>
      <c r="M140" s="8">
        <f t="shared" ca="1" si="105"/>
        <v>1</v>
      </c>
      <c r="O140" s="35">
        <f t="shared" ca="1" si="86"/>
        <v>4.2027730997837258</v>
      </c>
      <c r="P140" s="18">
        <f t="shared" ca="1" si="87"/>
        <v>6.2154581404256355</v>
      </c>
      <c r="Q140" s="18">
        <f t="shared" ca="1" si="88"/>
        <v>5.2154581404256355</v>
      </c>
      <c r="R140" s="20">
        <f t="shared" ca="1" si="106"/>
        <v>1.0126850406419097</v>
      </c>
      <c r="S140" s="30">
        <f t="shared" ca="1" si="84"/>
        <v>0.17740301849990606</v>
      </c>
      <c r="T140" s="29">
        <f t="shared" ca="1" si="84"/>
        <v>2.1900880591418157</v>
      </c>
      <c r="U140" s="29">
        <f t="shared" ca="1" si="84"/>
        <v>4.2027730997837258</v>
      </c>
      <c r="V140" s="31">
        <f t="shared" ca="1" si="84"/>
        <v>6.2154581404256355</v>
      </c>
      <c r="X140" s="76">
        <f t="shared" ca="1" si="89"/>
        <v>1</v>
      </c>
      <c r="Y140" s="78">
        <f t="shared" ca="1" si="107"/>
        <v>1.0126850406419097</v>
      </c>
      <c r="Z140" s="78">
        <f t="shared" ca="1" si="108"/>
        <v>1.0126850406419097</v>
      </c>
      <c r="AA140" s="35">
        <f t="shared" ca="1" si="109"/>
        <v>0.29667527244530711</v>
      </c>
      <c r="AB140" s="18">
        <f t="shared" ca="1" si="109"/>
        <v>1.0612293883109705</v>
      </c>
      <c r="AC140" s="18">
        <f t="shared" ca="1" si="109"/>
        <v>1.8257835041766337</v>
      </c>
      <c r="AD140" s="18">
        <f t="shared" ca="1" si="109"/>
        <v>2.5903376200422974</v>
      </c>
      <c r="AE140" s="20">
        <f t="shared" ca="1" si="109"/>
        <v>3.3548917359079606</v>
      </c>
      <c r="AF140" s="42">
        <f t="shared" ca="1" si="90"/>
        <v>0.5736295590677386</v>
      </c>
      <c r="AG140" s="25">
        <f t="shared" ca="1" si="91"/>
        <v>0.74292541290126479</v>
      </c>
      <c r="AH140" s="25">
        <f t="shared" ca="1" si="92"/>
        <v>0.8612586555801266</v>
      </c>
      <c r="AI140" s="25">
        <f t="shared" ca="1" si="93"/>
        <v>0.93023713050043688</v>
      </c>
      <c r="AJ140" s="43">
        <f t="shared" ca="1" si="94"/>
        <v>0.96626465728290467</v>
      </c>
      <c r="AM140" s="30">
        <f>1</f>
        <v>1</v>
      </c>
      <c r="AN140" s="29">
        <f t="shared" ca="1" si="110"/>
        <v>2</v>
      </c>
      <c r="AO140" s="60">
        <f t="shared" ca="1" si="95"/>
        <v>0.1387413444198734</v>
      </c>
      <c r="AP140" s="31">
        <f t="shared" ca="1" si="96"/>
        <v>0.2774826888397468</v>
      </c>
      <c r="AQ140" s="35">
        <f t="shared" ca="1" si="97"/>
        <v>1.0126850406419098E-2</v>
      </c>
      <c r="AR140" s="18">
        <f t="shared" ca="1" si="98"/>
        <v>2.0253700812838196E-2</v>
      </c>
      <c r="AS140" s="62">
        <f t="shared" ca="1" si="99"/>
        <v>1.4050128401255271E-3</v>
      </c>
      <c r="AT140" s="20">
        <f t="shared" ca="1" si="100"/>
        <v>2.8100256802510541E-3</v>
      </c>
      <c r="AU140" s="30">
        <f t="shared" ca="1" si="118"/>
        <v>0.17740301849990606</v>
      </c>
      <c r="AV140" s="29">
        <f t="shared" ca="1" si="111"/>
        <v>2.0126850406419097</v>
      </c>
      <c r="AW140" s="60">
        <f t="shared" ca="1" si="112"/>
        <v>0.29667527244530711</v>
      </c>
      <c r="AX140" s="31">
        <f t="shared" ca="1" si="113"/>
        <v>0.76455411586566335</v>
      </c>
    </row>
    <row r="141" spans="2:50" x14ac:dyDescent="0.7">
      <c r="B141" s="14">
        <f t="shared" si="114"/>
        <v>133</v>
      </c>
      <c r="C141" s="7">
        <f t="shared" ca="1" si="115"/>
        <v>9</v>
      </c>
      <c r="D141" s="8">
        <f t="shared" ca="1" si="116"/>
        <v>13</v>
      </c>
      <c r="E141" s="7">
        <f t="shared" ca="1" si="117"/>
        <v>3</v>
      </c>
      <c r="F141" s="11">
        <f t="shared" ca="1" si="101"/>
        <v>1</v>
      </c>
      <c r="G141" s="11">
        <f t="shared" ca="1" si="102"/>
        <v>10</v>
      </c>
      <c r="H141" s="7">
        <f t="shared" ca="1" si="103"/>
        <v>4</v>
      </c>
      <c r="I141" s="8" t="b">
        <f t="shared" ca="1" si="119"/>
        <v>1</v>
      </c>
      <c r="K141" s="83">
        <f t="shared" ca="1" si="104"/>
        <v>1</v>
      </c>
      <c r="L141" s="54">
        <f t="shared" ca="1" si="85"/>
        <v>0.93087269414645746</v>
      </c>
      <c r="M141" s="8">
        <f t="shared" ca="1" si="105"/>
        <v>1</v>
      </c>
      <c r="O141" s="35">
        <f t="shared" ca="1" si="86"/>
        <v>6.286346093270569</v>
      </c>
      <c r="P141" s="18">
        <f t="shared" ca="1" si="87"/>
        <v>8.3192848347253161</v>
      </c>
      <c r="Q141" s="18">
        <f t="shared" ca="1" si="88"/>
        <v>10</v>
      </c>
      <c r="R141" s="20">
        <f t="shared" ca="1" si="106"/>
        <v>3.713653906729431</v>
      </c>
      <c r="S141" s="30">
        <f t="shared" ca="1" si="84"/>
        <v>0.18752986890632514</v>
      </c>
      <c r="T141" s="29">
        <f t="shared" ca="1" si="84"/>
        <v>2.2204686103610731</v>
      </c>
      <c r="U141" s="29">
        <f t="shared" ca="1" si="84"/>
        <v>4.2534073518158211</v>
      </c>
      <c r="V141" s="31">
        <f t="shared" ca="1" si="84"/>
        <v>6.286346093270569</v>
      </c>
      <c r="X141" s="76">
        <f t="shared" ca="1" si="89"/>
        <v>1</v>
      </c>
      <c r="Y141" s="78">
        <f t="shared" ca="1" si="107"/>
        <v>3.713653906729431</v>
      </c>
      <c r="Z141" s="78">
        <f t="shared" ca="1" si="108"/>
        <v>3.713653906729431</v>
      </c>
      <c r="AA141" s="35">
        <f t="shared" ca="1" si="109"/>
        <v>0.29808028528543262</v>
      </c>
      <c r="AB141" s="18">
        <f t="shared" ca="1" si="109"/>
        <v>1.065444426831347</v>
      </c>
      <c r="AC141" s="18">
        <f t="shared" ca="1" si="109"/>
        <v>1.8328085683772612</v>
      </c>
      <c r="AD141" s="18">
        <f t="shared" ca="1" si="109"/>
        <v>2.600172709923176</v>
      </c>
      <c r="AE141" s="20">
        <f t="shared" ca="1" si="109"/>
        <v>3.3675368514690902</v>
      </c>
      <c r="AF141" s="42">
        <f t="shared" ca="1" si="90"/>
        <v>0.57397315966267481</v>
      </c>
      <c r="AG141" s="25">
        <f t="shared" ca="1" si="91"/>
        <v>0.74372960685366263</v>
      </c>
      <c r="AH141" s="25">
        <f t="shared" ca="1" si="92"/>
        <v>0.86209596741441807</v>
      </c>
      <c r="AI141" s="25">
        <f t="shared" ca="1" si="93"/>
        <v>0.93087269414645746</v>
      </c>
      <c r="AJ141" s="43">
        <f t="shared" ca="1" si="94"/>
        <v>0.96667443204097858</v>
      </c>
      <c r="AM141" s="30">
        <f>1</f>
        <v>1</v>
      </c>
      <c r="AN141" s="29">
        <f t="shared" ca="1" si="110"/>
        <v>3</v>
      </c>
      <c r="AO141" s="60">
        <f t="shared" ca="1" si="95"/>
        <v>6.9127305853542542E-2</v>
      </c>
      <c r="AP141" s="31">
        <f t="shared" ca="1" si="96"/>
        <v>0.20738191756062763</v>
      </c>
      <c r="AQ141" s="35">
        <f t="shared" ca="1" si="97"/>
        <v>3.7136539067294312E-2</v>
      </c>
      <c r="AR141" s="18">
        <f t="shared" ca="1" si="98"/>
        <v>0.11140961720188294</v>
      </c>
      <c r="AS141" s="62">
        <f t="shared" ca="1" si="99"/>
        <v>2.5671488944468855E-3</v>
      </c>
      <c r="AT141" s="20">
        <f t="shared" ca="1" si="100"/>
        <v>7.7014466833406564E-3</v>
      </c>
      <c r="AU141" s="30">
        <f t="shared" ca="1" si="118"/>
        <v>0.18752986890632514</v>
      </c>
      <c r="AV141" s="29">
        <f t="shared" ca="1" si="111"/>
        <v>2.032938741454748</v>
      </c>
      <c r="AW141" s="60">
        <f t="shared" ca="1" si="112"/>
        <v>0.29808028528543262</v>
      </c>
      <c r="AX141" s="31">
        <f t="shared" ca="1" si="113"/>
        <v>0.76736414154591437</v>
      </c>
    </row>
    <row r="142" spans="2:50" x14ac:dyDescent="0.7">
      <c r="B142" s="14">
        <f t="shared" si="114"/>
        <v>134</v>
      </c>
      <c r="C142" s="7">
        <f t="shared" ca="1" si="115"/>
        <v>0</v>
      </c>
      <c r="D142" s="8">
        <f t="shared" ca="1" si="116"/>
        <v>14</v>
      </c>
      <c r="E142" s="7">
        <f t="shared" ca="1" si="117"/>
        <v>0</v>
      </c>
      <c r="F142" s="11">
        <f t="shared" ca="1" si="101"/>
        <v>0</v>
      </c>
      <c r="G142" s="11">
        <f t="shared" ca="1" si="102"/>
        <v>-1</v>
      </c>
      <c r="H142" s="7">
        <f t="shared" ca="1" si="103"/>
        <v>0</v>
      </c>
      <c r="I142" s="8" t="b">
        <f t="shared" ca="1" si="119"/>
        <v>0</v>
      </c>
      <c r="K142" s="83">
        <f t="shared" ca="1" si="104"/>
        <v>1</v>
      </c>
      <c r="L142" s="54">
        <f t="shared" ca="1" si="85"/>
        <v>0.57460077984493008</v>
      </c>
      <c r="M142" s="8">
        <f t="shared" ca="1" si="105"/>
        <v>0</v>
      </c>
      <c r="O142" s="35">
        <f t="shared" ca="1" si="86"/>
        <v>0.22466640797361945</v>
      </c>
      <c r="P142" s="18">
        <f t="shared" ca="1" si="87"/>
        <v>0.22466640797361945</v>
      </c>
      <c r="Q142" s="18">
        <f t="shared" ca="1" si="88"/>
        <v>-0.77533359202638052</v>
      </c>
      <c r="R142" s="20">
        <f t="shared" ca="1" si="106"/>
        <v>-1</v>
      </c>
      <c r="S142" s="30">
        <f t="shared" ca="1" si="84"/>
        <v>0.22466640797361945</v>
      </c>
      <c r="T142" s="29">
        <f t="shared" ca="1" si="84"/>
        <v>2.3690147666302503</v>
      </c>
      <c r="U142" s="29">
        <f t="shared" ca="1" si="84"/>
        <v>4.5133631252868813</v>
      </c>
      <c r="V142" s="31">
        <f t="shared" ca="1" si="84"/>
        <v>6.6577114839435128</v>
      </c>
      <c r="X142" s="76">
        <f t="shared" ca="1" si="89"/>
        <v>0</v>
      </c>
      <c r="Y142" s="78">
        <f t="shared" ca="1" si="107"/>
        <v>-1</v>
      </c>
      <c r="Z142" s="78">
        <f t="shared" ca="1" si="108"/>
        <v>1</v>
      </c>
      <c r="AA142" s="35">
        <f t="shared" ca="1" si="109"/>
        <v>0.30064743417987949</v>
      </c>
      <c r="AB142" s="18">
        <f t="shared" ca="1" si="109"/>
        <v>1.0757130224091345</v>
      </c>
      <c r="AC142" s="18">
        <f t="shared" ca="1" si="109"/>
        <v>1.8507786106383894</v>
      </c>
      <c r="AD142" s="18">
        <f t="shared" ca="1" si="109"/>
        <v>2.625844198867644</v>
      </c>
      <c r="AE142" s="20">
        <f t="shared" ca="1" si="109"/>
        <v>3.4009097870968992</v>
      </c>
      <c r="AF142" s="42">
        <f t="shared" ca="1" si="90"/>
        <v>0.57460077984493008</v>
      </c>
      <c r="AG142" s="25">
        <f t="shared" ca="1" si="91"/>
        <v>0.7456818556851027</v>
      </c>
      <c r="AH142" s="25">
        <f t="shared" ca="1" si="92"/>
        <v>0.86421849488174929</v>
      </c>
      <c r="AI142" s="25">
        <f t="shared" ca="1" si="93"/>
        <v>0.9325064605887623</v>
      </c>
      <c r="AJ142" s="43">
        <f t="shared" ca="1" si="94"/>
        <v>0.96773295629794875</v>
      </c>
      <c r="AM142" s="30">
        <f>1</f>
        <v>1</v>
      </c>
      <c r="AN142" s="29">
        <f t="shared" ca="1" si="110"/>
        <v>0</v>
      </c>
      <c r="AO142" s="60">
        <f t="shared" ca="1" si="95"/>
        <v>-0.42539922015506992</v>
      </c>
      <c r="AP142" s="31">
        <f t="shared" ca="1" si="96"/>
        <v>0</v>
      </c>
      <c r="AQ142" s="35">
        <f t="shared" ca="1" si="97"/>
        <v>-0.01</v>
      </c>
      <c r="AR142" s="18">
        <f t="shared" ca="1" si="98"/>
        <v>0</v>
      </c>
      <c r="AS142" s="62">
        <f t="shared" ca="1" si="99"/>
        <v>4.2539922015506996E-3</v>
      </c>
      <c r="AT142" s="20">
        <f t="shared" ca="1" si="100"/>
        <v>0</v>
      </c>
      <c r="AU142" s="30">
        <f t="shared" ca="1" si="118"/>
        <v>0.22466640797361945</v>
      </c>
      <c r="AV142" s="29">
        <f t="shared" ca="1" si="111"/>
        <v>2.144348358656631</v>
      </c>
      <c r="AW142" s="60">
        <f t="shared" ca="1" si="112"/>
        <v>0.30064743417987949</v>
      </c>
      <c r="AX142" s="31">
        <f t="shared" ca="1" si="113"/>
        <v>0.77506558822925498</v>
      </c>
    </row>
    <row r="143" spans="2:50" x14ac:dyDescent="0.7">
      <c r="B143" s="14">
        <f t="shared" si="114"/>
        <v>135</v>
      </c>
      <c r="C143" s="7">
        <f t="shared" ca="1" si="115"/>
        <v>1</v>
      </c>
      <c r="D143" s="8">
        <f t="shared" ca="1" si="116"/>
        <v>14</v>
      </c>
      <c r="E143" s="7">
        <f t="shared" ca="1" si="117"/>
        <v>0</v>
      </c>
      <c r="F143" s="11">
        <f t="shared" ca="1" si="101"/>
        <v>1</v>
      </c>
      <c r="G143" s="11">
        <f t="shared" ca="1" si="102"/>
        <v>-1</v>
      </c>
      <c r="H143" s="7">
        <f t="shared" ca="1" si="103"/>
        <v>1</v>
      </c>
      <c r="I143" s="8" t="b">
        <f t="shared" ca="1" si="119"/>
        <v>0</v>
      </c>
      <c r="K143" s="83">
        <f t="shared" ca="1" si="104"/>
        <v>1</v>
      </c>
      <c r="L143" s="54">
        <f t="shared" ca="1" si="85"/>
        <v>0.5756402718015653</v>
      </c>
      <c r="M143" s="8">
        <f t="shared" ca="1" si="105"/>
        <v>1</v>
      </c>
      <c r="O143" s="35">
        <f t="shared" ca="1" si="86"/>
        <v>0.21466640797361944</v>
      </c>
      <c r="P143" s="18">
        <f t="shared" ca="1" si="87"/>
        <v>2.3590147666302506</v>
      </c>
      <c r="Q143" s="18">
        <f t="shared" ca="1" si="88"/>
        <v>1.3590147666302506</v>
      </c>
      <c r="R143" s="20">
        <f t="shared" ca="1" si="106"/>
        <v>1.1443483586566312</v>
      </c>
      <c r="S143" s="30">
        <f t="shared" ca="1" si="84"/>
        <v>0.21466640797361944</v>
      </c>
      <c r="T143" s="29">
        <f t="shared" ca="1" si="84"/>
        <v>2.3590147666302506</v>
      </c>
      <c r="U143" s="29">
        <f t="shared" ca="1" si="84"/>
        <v>4.5033631252868815</v>
      </c>
      <c r="V143" s="31">
        <f t="shared" ca="1" si="84"/>
        <v>6.647711483943513</v>
      </c>
      <c r="X143" s="76">
        <f t="shared" ca="1" si="89"/>
        <v>1</v>
      </c>
      <c r="Y143" s="78">
        <f t="shared" ca="1" si="107"/>
        <v>1.1443483586566312</v>
      </c>
      <c r="Z143" s="78">
        <f t="shared" ca="1" si="108"/>
        <v>1.1443483586566312</v>
      </c>
      <c r="AA143" s="35">
        <f t="shared" ca="1" si="109"/>
        <v>0.3049014263814302</v>
      </c>
      <c r="AB143" s="18">
        <f t="shared" ca="1" si="109"/>
        <v>1.0799670146106852</v>
      </c>
      <c r="AC143" s="18">
        <f t="shared" ca="1" si="109"/>
        <v>1.8550326028399402</v>
      </c>
      <c r="AD143" s="18">
        <f t="shared" ca="1" si="109"/>
        <v>2.630098191069195</v>
      </c>
      <c r="AE143" s="20">
        <f t="shared" ca="1" si="109"/>
        <v>3.4051637792984502</v>
      </c>
      <c r="AF143" s="42">
        <f t="shared" ca="1" si="90"/>
        <v>0.5756402718015653</v>
      </c>
      <c r="AG143" s="25">
        <f t="shared" ca="1" si="91"/>
        <v>0.74648774110821181</v>
      </c>
      <c r="AH143" s="25">
        <f t="shared" ca="1" si="92"/>
        <v>0.86471690613876362</v>
      </c>
      <c r="AI143" s="25">
        <f t="shared" ca="1" si="93"/>
        <v>0.93277370693318795</v>
      </c>
      <c r="AJ143" s="43">
        <f t="shared" ca="1" si="94"/>
        <v>0.96786552697464556</v>
      </c>
      <c r="AM143" s="30">
        <f>1</f>
        <v>1</v>
      </c>
      <c r="AN143" s="29">
        <f t="shared" ca="1" si="110"/>
        <v>0</v>
      </c>
      <c r="AO143" s="60">
        <f t="shared" ca="1" si="95"/>
        <v>0.4243597281984347</v>
      </c>
      <c r="AP143" s="31">
        <f t="shared" ca="1" si="96"/>
        <v>0</v>
      </c>
      <c r="AQ143" s="35">
        <f t="shared" ca="1" si="97"/>
        <v>1.1443483586566312E-2</v>
      </c>
      <c r="AR143" s="18">
        <f t="shared" ca="1" si="98"/>
        <v>0</v>
      </c>
      <c r="AS143" s="62">
        <f t="shared" ca="1" si="99"/>
        <v>4.856153584438529E-3</v>
      </c>
      <c r="AT143" s="20">
        <f t="shared" ca="1" si="100"/>
        <v>0</v>
      </c>
      <c r="AU143" s="30">
        <f t="shared" ca="1" si="118"/>
        <v>0.21466640797361944</v>
      </c>
      <c r="AV143" s="29">
        <f t="shared" ca="1" si="111"/>
        <v>2.144348358656631</v>
      </c>
      <c r="AW143" s="60">
        <f t="shared" ca="1" si="112"/>
        <v>0.3049014263814302</v>
      </c>
      <c r="AX143" s="31">
        <f t="shared" ca="1" si="113"/>
        <v>0.77506558822925498</v>
      </c>
    </row>
    <row r="144" spans="2:50" x14ac:dyDescent="0.7">
      <c r="B144" s="14">
        <f t="shared" si="114"/>
        <v>136</v>
      </c>
      <c r="C144" s="7">
        <f t="shared" ca="1" si="115"/>
        <v>2</v>
      </c>
      <c r="D144" s="8">
        <f t="shared" ca="1" si="116"/>
        <v>14</v>
      </c>
      <c r="E144" s="7">
        <f t="shared" ca="1" si="117"/>
        <v>1</v>
      </c>
      <c r="F144" s="11">
        <f t="shared" ca="1" si="101"/>
        <v>1</v>
      </c>
      <c r="G144" s="11">
        <f t="shared" ca="1" si="102"/>
        <v>-1</v>
      </c>
      <c r="H144" s="7">
        <f t="shared" ca="1" si="103"/>
        <v>2</v>
      </c>
      <c r="I144" s="8" t="b">
        <f t="shared" ca="1" si="119"/>
        <v>0</v>
      </c>
      <c r="K144" s="83">
        <f t="shared" ca="1" si="104"/>
        <v>1</v>
      </c>
      <c r="L144" s="54">
        <f t="shared" ca="1" si="85"/>
        <v>0.74740563752464351</v>
      </c>
      <c r="M144" s="8">
        <f t="shared" ca="1" si="105"/>
        <v>1</v>
      </c>
      <c r="O144" s="35">
        <f t="shared" ca="1" si="86"/>
        <v>2.3704582502168168</v>
      </c>
      <c r="P144" s="18">
        <f t="shared" ca="1" si="87"/>
        <v>4.5148066088734478</v>
      </c>
      <c r="Q144" s="18">
        <f t="shared" ca="1" si="88"/>
        <v>3.5148066088734478</v>
      </c>
      <c r="R144" s="20">
        <f t="shared" ca="1" si="106"/>
        <v>1.144348358656631</v>
      </c>
      <c r="S144" s="30">
        <f t="shared" ca="1" si="84"/>
        <v>0.22610989156018574</v>
      </c>
      <c r="T144" s="29">
        <f t="shared" ca="1" si="84"/>
        <v>2.3704582502168168</v>
      </c>
      <c r="U144" s="29">
        <f t="shared" ca="1" si="84"/>
        <v>4.5148066088734478</v>
      </c>
      <c r="V144" s="31">
        <f t="shared" ca="1" si="84"/>
        <v>6.6591549675300792</v>
      </c>
      <c r="X144" s="76">
        <f t="shared" ca="1" si="89"/>
        <v>1</v>
      </c>
      <c r="Y144" s="78">
        <f t="shared" ca="1" si="107"/>
        <v>1.144348358656631</v>
      </c>
      <c r="Z144" s="78">
        <f t="shared" ca="1" si="108"/>
        <v>1.144348358656631</v>
      </c>
      <c r="AA144" s="35">
        <f t="shared" ca="1" si="109"/>
        <v>0.30975757996586872</v>
      </c>
      <c r="AB144" s="18">
        <f t="shared" ca="1" si="109"/>
        <v>1.0848231681951237</v>
      </c>
      <c r="AC144" s="18">
        <f t="shared" ca="1" si="109"/>
        <v>1.8598887564243787</v>
      </c>
      <c r="AD144" s="18">
        <f t="shared" ca="1" si="109"/>
        <v>2.6349543446536332</v>
      </c>
      <c r="AE144" s="20">
        <f t="shared" ca="1" si="109"/>
        <v>3.4100199328828884</v>
      </c>
      <c r="AF144" s="42">
        <f t="shared" ca="1" si="90"/>
        <v>0.57682608804896796</v>
      </c>
      <c r="AG144" s="25">
        <f t="shared" ca="1" si="91"/>
        <v>0.74740563752464351</v>
      </c>
      <c r="AH144" s="25">
        <f t="shared" ca="1" si="92"/>
        <v>0.86528398117681804</v>
      </c>
      <c r="AI144" s="25">
        <f t="shared" ca="1" si="93"/>
        <v>0.93307758213462366</v>
      </c>
      <c r="AJ144" s="43">
        <f t="shared" ca="1" si="94"/>
        <v>0.96801621965458606</v>
      </c>
      <c r="AM144" s="30">
        <f>1</f>
        <v>1</v>
      </c>
      <c r="AN144" s="29">
        <f t="shared" ca="1" si="110"/>
        <v>1</v>
      </c>
      <c r="AO144" s="60">
        <f t="shared" ca="1" si="95"/>
        <v>0.25259436247535649</v>
      </c>
      <c r="AP144" s="31">
        <f t="shared" ca="1" si="96"/>
        <v>0.25259436247535649</v>
      </c>
      <c r="AQ144" s="35">
        <f t="shared" ca="1" si="97"/>
        <v>1.144348358656631E-2</v>
      </c>
      <c r="AR144" s="18">
        <f t="shared" ca="1" si="98"/>
        <v>1.144348358656631E-2</v>
      </c>
      <c r="AS144" s="62">
        <f t="shared" ca="1" si="99"/>
        <v>2.8905594410459233E-3</v>
      </c>
      <c r="AT144" s="20">
        <f t="shared" ca="1" si="100"/>
        <v>2.8905594410459233E-3</v>
      </c>
      <c r="AU144" s="30">
        <f t="shared" ca="1" si="118"/>
        <v>0.22610989156018574</v>
      </c>
      <c r="AV144" s="29">
        <f t="shared" ca="1" si="111"/>
        <v>2.144348358656631</v>
      </c>
      <c r="AW144" s="60">
        <f t="shared" ca="1" si="112"/>
        <v>0.30975757996586872</v>
      </c>
      <c r="AX144" s="31">
        <f t="shared" ca="1" si="113"/>
        <v>0.77506558822925498</v>
      </c>
    </row>
    <row r="145" spans="2:50" x14ac:dyDescent="0.7">
      <c r="B145" s="14">
        <f t="shared" si="114"/>
        <v>137</v>
      </c>
      <c r="C145" s="7">
        <f t="shared" ca="1" si="115"/>
        <v>3</v>
      </c>
      <c r="D145" s="8">
        <f t="shared" ca="1" si="116"/>
        <v>14</v>
      </c>
      <c r="E145" s="7">
        <f t="shared" ca="1" si="117"/>
        <v>2</v>
      </c>
      <c r="F145" s="11">
        <f t="shared" ca="1" si="101"/>
        <v>1</v>
      </c>
      <c r="G145" s="11">
        <f t="shared" ca="1" si="102"/>
        <v>-1</v>
      </c>
      <c r="H145" s="7">
        <f t="shared" ca="1" si="103"/>
        <v>3</v>
      </c>
      <c r="I145" s="8" t="b">
        <f t="shared" ca="1" si="119"/>
        <v>0</v>
      </c>
      <c r="K145" s="83">
        <f t="shared" ca="1" si="104"/>
        <v>1</v>
      </c>
      <c r="L145" s="54">
        <f t="shared" ca="1" si="85"/>
        <v>0.86629161988437509</v>
      </c>
      <c r="M145" s="8">
        <f t="shared" ca="1" si="105"/>
        <v>1</v>
      </c>
      <c r="O145" s="35">
        <f t="shared" ca="1" si="86"/>
        <v>4.5491370596331464</v>
      </c>
      <c r="P145" s="18">
        <f t="shared" ca="1" si="87"/>
        <v>6.704928901876344</v>
      </c>
      <c r="Q145" s="18">
        <f t="shared" ca="1" si="88"/>
        <v>5.704928901876344</v>
      </c>
      <c r="R145" s="20">
        <f t="shared" ca="1" si="106"/>
        <v>1.1557918422431976</v>
      </c>
      <c r="S145" s="30">
        <f t="shared" ca="1" si="84"/>
        <v>0.23755337514675204</v>
      </c>
      <c r="T145" s="29">
        <f t="shared" ca="1" si="84"/>
        <v>2.3933452173899492</v>
      </c>
      <c r="U145" s="29">
        <f t="shared" ca="1" si="84"/>
        <v>4.5491370596331464</v>
      </c>
      <c r="V145" s="31">
        <f t="shared" ca="1" si="84"/>
        <v>6.704928901876344</v>
      </c>
      <c r="X145" s="76">
        <f t="shared" ca="1" si="89"/>
        <v>1</v>
      </c>
      <c r="Y145" s="78">
        <f t="shared" ca="1" si="107"/>
        <v>1.1557918422431976</v>
      </c>
      <c r="Z145" s="78">
        <f t="shared" ca="1" si="108"/>
        <v>1.1557918422431976</v>
      </c>
      <c r="AA145" s="35">
        <f t="shared" ca="1" si="109"/>
        <v>0.31264813940691466</v>
      </c>
      <c r="AB145" s="18">
        <f t="shared" ca="1" si="109"/>
        <v>1.0906042870772155</v>
      </c>
      <c r="AC145" s="18">
        <f t="shared" ca="1" si="109"/>
        <v>1.8685604347475164</v>
      </c>
      <c r="AD145" s="18">
        <f t="shared" ca="1" si="109"/>
        <v>2.6465165824178172</v>
      </c>
      <c r="AE145" s="20">
        <f t="shared" ca="1" si="109"/>
        <v>3.4244727300881181</v>
      </c>
      <c r="AF145" s="42">
        <f t="shared" ca="1" si="90"/>
        <v>0.57753150996663483</v>
      </c>
      <c r="AG145" s="25">
        <f t="shared" ca="1" si="91"/>
        <v>0.74849549572362106</v>
      </c>
      <c r="AH145" s="25">
        <f t="shared" ca="1" si="92"/>
        <v>0.86629161988437509</v>
      </c>
      <c r="AI145" s="25">
        <f t="shared" ca="1" si="93"/>
        <v>0.9337959670828252</v>
      </c>
      <c r="AJ145" s="43">
        <f t="shared" ca="1" si="94"/>
        <v>0.96846067597752195</v>
      </c>
      <c r="AM145" s="30">
        <f>1</f>
        <v>1</v>
      </c>
      <c r="AN145" s="29">
        <f t="shared" ca="1" si="110"/>
        <v>2</v>
      </c>
      <c r="AO145" s="60">
        <f t="shared" ca="1" si="95"/>
        <v>0.13370838011562491</v>
      </c>
      <c r="AP145" s="31">
        <f t="shared" ca="1" si="96"/>
        <v>0.26741676023124983</v>
      </c>
      <c r="AQ145" s="35">
        <f t="shared" ca="1" si="97"/>
        <v>1.1557918422431977E-2</v>
      </c>
      <c r="AR145" s="18">
        <f t="shared" ca="1" si="98"/>
        <v>2.3115836844863954E-2</v>
      </c>
      <c r="AS145" s="62">
        <f t="shared" ca="1" si="99"/>
        <v>1.5453905497719185E-3</v>
      </c>
      <c r="AT145" s="20">
        <f t="shared" ca="1" si="100"/>
        <v>3.0907810995438371E-3</v>
      </c>
      <c r="AU145" s="30">
        <f t="shared" ca="1" si="118"/>
        <v>0.23755337514675204</v>
      </c>
      <c r="AV145" s="29">
        <f t="shared" ca="1" si="111"/>
        <v>2.1557918422431972</v>
      </c>
      <c r="AW145" s="60">
        <f t="shared" ca="1" si="112"/>
        <v>0.31264813940691466</v>
      </c>
      <c r="AX145" s="31">
        <f t="shared" ca="1" si="113"/>
        <v>0.77795614767030086</v>
      </c>
    </row>
    <row r="146" spans="2:50" x14ac:dyDescent="0.7">
      <c r="B146" s="14">
        <f t="shared" si="114"/>
        <v>138</v>
      </c>
      <c r="C146" s="7">
        <f t="shared" ca="1" si="115"/>
        <v>4</v>
      </c>
      <c r="D146" s="8">
        <f t="shared" ca="1" si="116"/>
        <v>14</v>
      </c>
      <c r="E146" s="7">
        <f t="shared" ca="1" si="117"/>
        <v>3</v>
      </c>
      <c r="F146" s="11">
        <f t="shared" ca="1" si="101"/>
        <v>1</v>
      </c>
      <c r="G146" s="11">
        <f t="shared" ca="1" si="102"/>
        <v>10</v>
      </c>
      <c r="H146" s="7">
        <f t="shared" ca="1" si="103"/>
        <v>4</v>
      </c>
      <c r="I146" s="8" t="b">
        <f t="shared" ca="1" si="119"/>
        <v>1</v>
      </c>
      <c r="K146" s="83">
        <f t="shared" ca="1" si="104"/>
        <v>1</v>
      </c>
      <c r="L146" s="54">
        <f t="shared" ca="1" si="85"/>
        <v>0.93446160074152318</v>
      </c>
      <c r="M146" s="8">
        <f t="shared" ca="1" si="105"/>
        <v>1</v>
      </c>
      <c r="O146" s="35">
        <f t="shared" ca="1" si="86"/>
        <v>6.7858343308333673</v>
      </c>
      <c r="P146" s="18">
        <f t="shared" ca="1" si="87"/>
        <v>8.9647420099214283</v>
      </c>
      <c r="Q146" s="18">
        <f t="shared" ca="1" si="88"/>
        <v>10</v>
      </c>
      <c r="R146" s="20">
        <f t="shared" ca="1" si="106"/>
        <v>3.2141656691666327</v>
      </c>
      <c r="S146" s="30">
        <f t="shared" ca="1" si="84"/>
        <v>0.24911129356918402</v>
      </c>
      <c r="T146" s="29">
        <f t="shared" ca="1" si="84"/>
        <v>2.4280189726572452</v>
      </c>
      <c r="U146" s="29">
        <f t="shared" ca="1" si="84"/>
        <v>4.6069266517453062</v>
      </c>
      <c r="V146" s="31">
        <f t="shared" ca="1" si="84"/>
        <v>6.7858343308333673</v>
      </c>
      <c r="X146" s="76">
        <f t="shared" ca="1" si="89"/>
        <v>1</v>
      </c>
      <c r="Y146" s="78">
        <f t="shared" ca="1" si="107"/>
        <v>3.2141656691666327</v>
      </c>
      <c r="Z146" s="78">
        <f t="shared" ca="1" si="108"/>
        <v>3.2141656691666327</v>
      </c>
      <c r="AA146" s="35">
        <f t="shared" ca="1" si="109"/>
        <v>0.31419352995668659</v>
      </c>
      <c r="AB146" s="18">
        <f t="shared" ca="1" si="109"/>
        <v>1.0952404587265314</v>
      </c>
      <c r="AC146" s="18">
        <f t="shared" ca="1" si="109"/>
        <v>1.8762873874963759</v>
      </c>
      <c r="AD146" s="18">
        <f t="shared" ca="1" si="109"/>
        <v>2.6573343162662204</v>
      </c>
      <c r="AE146" s="20">
        <f t="shared" ca="1" si="109"/>
        <v>3.4383812450360653</v>
      </c>
      <c r="AF146" s="42">
        <f t="shared" ca="1" si="90"/>
        <v>0.57790852280541949</v>
      </c>
      <c r="AG146" s="25">
        <f t="shared" ca="1" si="91"/>
        <v>0.74936724910334052</v>
      </c>
      <c r="AH146" s="25">
        <f t="shared" ca="1" si="92"/>
        <v>0.86718410583261829</v>
      </c>
      <c r="AI146" s="25">
        <f t="shared" ca="1" si="93"/>
        <v>0.93446160074152318</v>
      </c>
      <c r="AJ146" s="43">
        <f t="shared" ca="1" si="94"/>
        <v>0.96888274907426986</v>
      </c>
      <c r="AM146" s="30">
        <f>1</f>
        <v>1</v>
      </c>
      <c r="AN146" s="29">
        <f t="shared" ca="1" si="110"/>
        <v>3</v>
      </c>
      <c r="AO146" s="60">
        <f t="shared" ca="1" si="95"/>
        <v>6.553839925847682E-2</v>
      </c>
      <c r="AP146" s="31">
        <f t="shared" ca="1" si="96"/>
        <v>0.19661519777543046</v>
      </c>
      <c r="AQ146" s="35">
        <f t="shared" ca="1" si="97"/>
        <v>3.2141656691666326E-2</v>
      </c>
      <c r="AR146" s="18">
        <f t="shared" ca="1" si="98"/>
        <v>9.6424970074998978E-2</v>
      </c>
      <c r="AS146" s="62">
        <f t="shared" ca="1" si="99"/>
        <v>2.106512729087321E-3</v>
      </c>
      <c r="AT146" s="20">
        <f t="shared" ca="1" si="100"/>
        <v>6.3195381872619624E-3</v>
      </c>
      <c r="AU146" s="30">
        <f t="shared" ca="1" si="118"/>
        <v>0.24911129356918402</v>
      </c>
      <c r="AV146" s="29">
        <f t="shared" ca="1" si="111"/>
        <v>2.178907679088061</v>
      </c>
      <c r="AW146" s="60">
        <f t="shared" ca="1" si="112"/>
        <v>0.31419352995668659</v>
      </c>
      <c r="AX146" s="31">
        <f t="shared" ca="1" si="113"/>
        <v>0.78104692876984472</v>
      </c>
    </row>
    <row r="147" spans="2:50" x14ac:dyDescent="0.7">
      <c r="B147" s="14">
        <f t="shared" si="114"/>
        <v>139</v>
      </c>
      <c r="C147" s="7">
        <f t="shared" ca="1" si="115"/>
        <v>0</v>
      </c>
      <c r="D147" s="8">
        <f t="shared" ca="1" si="116"/>
        <v>15</v>
      </c>
      <c r="E147" s="7">
        <f t="shared" ca="1" si="117"/>
        <v>0</v>
      </c>
      <c r="F147" s="11">
        <f t="shared" ca="1" si="101"/>
        <v>1</v>
      </c>
      <c r="G147" s="11">
        <f t="shared" ca="1" si="102"/>
        <v>-1</v>
      </c>
      <c r="H147" s="7">
        <f t="shared" ca="1" si="103"/>
        <v>1</v>
      </c>
      <c r="I147" s="8" t="b">
        <f t="shared" ca="1" si="119"/>
        <v>0</v>
      </c>
      <c r="K147" s="83">
        <f t="shared" ca="1" si="104"/>
        <v>1</v>
      </c>
      <c r="L147" s="54">
        <f t="shared" ca="1" si="85"/>
        <v>0.57842228050201372</v>
      </c>
      <c r="M147" s="8">
        <f t="shared" ca="1" si="105"/>
        <v>1</v>
      </c>
      <c r="O147" s="35">
        <f t="shared" ca="1" si="86"/>
        <v>0.28125295026085034</v>
      </c>
      <c r="P147" s="18">
        <f t="shared" ca="1" si="87"/>
        <v>2.5565855994239102</v>
      </c>
      <c r="Q147" s="18">
        <f t="shared" ca="1" si="88"/>
        <v>1.5565855994239102</v>
      </c>
      <c r="R147" s="20">
        <f t="shared" ca="1" si="106"/>
        <v>1.2753326491630599</v>
      </c>
      <c r="S147" s="30">
        <f t="shared" ca="1" si="84"/>
        <v>0.28125295026085034</v>
      </c>
      <c r="T147" s="29">
        <f t="shared" ca="1" si="84"/>
        <v>2.5565855994239102</v>
      </c>
      <c r="U147" s="29">
        <f t="shared" ca="1" si="84"/>
        <v>4.8319182485869705</v>
      </c>
      <c r="V147" s="31">
        <f t="shared" ca="1" si="84"/>
        <v>7.1072508977500304</v>
      </c>
      <c r="X147" s="76">
        <f t="shared" ca="1" si="89"/>
        <v>1</v>
      </c>
      <c r="Y147" s="78">
        <f t="shared" ca="1" si="107"/>
        <v>1.2753326491630599</v>
      </c>
      <c r="Z147" s="78">
        <f t="shared" ca="1" si="108"/>
        <v>1.2753326491630599</v>
      </c>
      <c r="AA147" s="35">
        <f t="shared" ca="1" si="109"/>
        <v>0.31630004268577389</v>
      </c>
      <c r="AB147" s="18">
        <f t="shared" ca="1" si="109"/>
        <v>1.1036665096428806</v>
      </c>
      <c r="AC147" s="18">
        <f t="shared" ca="1" si="109"/>
        <v>1.8910329765999871</v>
      </c>
      <c r="AD147" s="18">
        <f t="shared" ca="1" si="109"/>
        <v>2.6783994435570939</v>
      </c>
      <c r="AE147" s="20">
        <f t="shared" ca="1" si="109"/>
        <v>3.4657659105142007</v>
      </c>
      <c r="AF147" s="42">
        <f t="shared" ca="1" si="90"/>
        <v>0.57842228050201372</v>
      </c>
      <c r="AG147" s="25">
        <f t="shared" ca="1" si="91"/>
        <v>0.75094646850272417</v>
      </c>
      <c r="AH147" s="25">
        <f t="shared" ca="1" si="92"/>
        <v>0.86887326503354545</v>
      </c>
      <c r="AI147" s="25">
        <f t="shared" ca="1" si="93"/>
        <v>0.93573994811518779</v>
      </c>
      <c r="AJ147" s="43">
        <f t="shared" ca="1" si="94"/>
        <v>0.96969785145392939</v>
      </c>
      <c r="AM147" s="30">
        <f>1</f>
        <v>1</v>
      </c>
      <c r="AN147" s="29">
        <f t="shared" ca="1" si="110"/>
        <v>0</v>
      </c>
      <c r="AO147" s="60">
        <f t="shared" ca="1" si="95"/>
        <v>0.42157771949798628</v>
      </c>
      <c r="AP147" s="31">
        <f t="shared" ca="1" si="96"/>
        <v>0</v>
      </c>
      <c r="AQ147" s="35">
        <f t="shared" ca="1" si="97"/>
        <v>1.27533264916306E-2</v>
      </c>
      <c r="AR147" s="18">
        <f t="shared" ca="1" si="98"/>
        <v>0</v>
      </c>
      <c r="AS147" s="62">
        <f t="shared" ca="1" si="99"/>
        <v>5.3765182983548827E-3</v>
      </c>
      <c r="AT147" s="20">
        <f t="shared" ca="1" si="100"/>
        <v>0</v>
      </c>
      <c r="AU147" s="30">
        <f t="shared" ca="1" si="118"/>
        <v>0.28125295026085034</v>
      </c>
      <c r="AV147" s="29">
        <f t="shared" ca="1" si="111"/>
        <v>2.2753326491630599</v>
      </c>
      <c r="AW147" s="60">
        <f t="shared" ca="1" si="112"/>
        <v>0.31630004268577389</v>
      </c>
      <c r="AX147" s="31">
        <f t="shared" ca="1" si="113"/>
        <v>0.78736646695710666</v>
      </c>
    </row>
    <row r="148" spans="2:50" x14ac:dyDescent="0.7">
      <c r="B148" s="14">
        <f t="shared" si="114"/>
        <v>140</v>
      </c>
      <c r="C148" s="7">
        <f t="shared" ca="1" si="115"/>
        <v>1</v>
      </c>
      <c r="D148" s="8">
        <f t="shared" ca="1" si="116"/>
        <v>15</v>
      </c>
      <c r="E148" s="7">
        <f t="shared" ca="1" si="117"/>
        <v>1</v>
      </c>
      <c r="F148" s="11">
        <f t="shared" ca="1" si="101"/>
        <v>1</v>
      </c>
      <c r="G148" s="11">
        <f t="shared" ca="1" si="102"/>
        <v>-1</v>
      </c>
      <c r="H148" s="7">
        <f t="shared" ca="1" si="103"/>
        <v>2</v>
      </c>
      <c r="I148" s="8" t="b">
        <f t="shared" ca="1" si="119"/>
        <v>0</v>
      </c>
      <c r="K148" s="83">
        <f t="shared" ca="1" si="104"/>
        <v>1</v>
      </c>
      <c r="L148" s="54">
        <f t="shared" ca="1" si="85"/>
        <v>0.75195065922327176</v>
      </c>
      <c r="M148" s="8">
        <f t="shared" ca="1" si="105"/>
        <v>1</v>
      </c>
      <c r="O148" s="35">
        <f t="shared" ca="1" si="86"/>
        <v>2.5693389259155408</v>
      </c>
      <c r="P148" s="18">
        <f t="shared" ca="1" si="87"/>
        <v>4.8446715750786007</v>
      </c>
      <c r="Q148" s="18">
        <f t="shared" ca="1" si="88"/>
        <v>3.8446715750786007</v>
      </c>
      <c r="R148" s="20">
        <f t="shared" ca="1" si="106"/>
        <v>1.2753326491630599</v>
      </c>
      <c r="S148" s="30">
        <f t="shared" ref="S148:V167" ca="1" si="120">$AU148+$AV148*S$7</f>
        <v>0.29400627675248092</v>
      </c>
      <c r="T148" s="29">
        <f t="shared" ca="1" si="120"/>
        <v>2.5693389259155408</v>
      </c>
      <c r="U148" s="29">
        <f t="shared" ca="1" si="120"/>
        <v>4.8446715750786007</v>
      </c>
      <c r="V148" s="31">
        <f t="shared" ca="1" si="120"/>
        <v>7.1200042242416606</v>
      </c>
      <c r="X148" s="76">
        <f t="shared" ca="1" si="89"/>
        <v>1</v>
      </c>
      <c r="Y148" s="78">
        <f t="shared" ca="1" si="107"/>
        <v>1.2753326491630599</v>
      </c>
      <c r="Z148" s="78">
        <f t="shared" ca="1" si="108"/>
        <v>1.2753326491630599</v>
      </c>
      <c r="AA148" s="35">
        <f t="shared" ca="1" si="109"/>
        <v>0.32167656098412878</v>
      </c>
      <c r="AB148" s="18">
        <f t="shared" ca="1" si="109"/>
        <v>1.1090430279412353</v>
      </c>
      <c r="AC148" s="18">
        <f t="shared" ca="1" si="109"/>
        <v>1.8964094948983421</v>
      </c>
      <c r="AD148" s="18">
        <f t="shared" ca="1" si="109"/>
        <v>2.6837759618554484</v>
      </c>
      <c r="AE148" s="20">
        <f t="shared" ca="1" si="109"/>
        <v>3.4711424288125556</v>
      </c>
      <c r="AF148" s="42">
        <f t="shared" ca="1" si="90"/>
        <v>0.57973278848036713</v>
      </c>
      <c r="AG148" s="25">
        <f t="shared" ca="1" si="91"/>
        <v>0.75195065922327176</v>
      </c>
      <c r="AH148" s="25">
        <f t="shared" ca="1" si="92"/>
        <v>0.8694846113540623</v>
      </c>
      <c r="AI148" s="25">
        <f t="shared" ca="1" si="93"/>
        <v>0.93606248550532911</v>
      </c>
      <c r="AJ148" s="43">
        <f t="shared" ca="1" si="94"/>
        <v>0.96985543634742455</v>
      </c>
      <c r="AM148" s="30">
        <f>1</f>
        <v>1</v>
      </c>
      <c r="AN148" s="29">
        <f t="shared" ca="1" si="110"/>
        <v>1</v>
      </c>
      <c r="AO148" s="60">
        <f t="shared" ca="1" si="95"/>
        <v>0.24804934077672824</v>
      </c>
      <c r="AP148" s="31">
        <f t="shared" ca="1" si="96"/>
        <v>0.24804934077672824</v>
      </c>
      <c r="AQ148" s="35">
        <f t="shared" ca="1" si="97"/>
        <v>1.27533264916306E-2</v>
      </c>
      <c r="AR148" s="18">
        <f t="shared" ca="1" si="98"/>
        <v>1.27533264916306E-2</v>
      </c>
      <c r="AS148" s="62">
        <f t="shared" ca="1" si="99"/>
        <v>3.1634542289593545E-3</v>
      </c>
      <c r="AT148" s="20">
        <f t="shared" ca="1" si="100"/>
        <v>3.1634542289593545E-3</v>
      </c>
      <c r="AU148" s="30">
        <f t="shared" ca="1" si="118"/>
        <v>0.29400627675248092</v>
      </c>
      <c r="AV148" s="29">
        <f t="shared" ca="1" si="111"/>
        <v>2.2753326491630599</v>
      </c>
      <c r="AW148" s="60">
        <f t="shared" ca="1" si="112"/>
        <v>0.32167656098412878</v>
      </c>
      <c r="AX148" s="31">
        <f t="shared" ca="1" si="113"/>
        <v>0.78736646695710666</v>
      </c>
    </row>
    <row r="149" spans="2:50" x14ac:dyDescent="0.7">
      <c r="B149" s="14">
        <f t="shared" si="114"/>
        <v>141</v>
      </c>
      <c r="C149" s="7">
        <f t="shared" ca="1" si="115"/>
        <v>2</v>
      </c>
      <c r="D149" s="8">
        <f t="shared" ca="1" si="116"/>
        <v>15</v>
      </c>
      <c r="E149" s="7">
        <f t="shared" ca="1" si="117"/>
        <v>2</v>
      </c>
      <c r="F149" s="11">
        <f t="shared" ca="1" si="101"/>
        <v>1</v>
      </c>
      <c r="G149" s="11">
        <f t="shared" ca="1" si="102"/>
        <v>-1</v>
      </c>
      <c r="H149" s="7">
        <f t="shared" ca="1" si="103"/>
        <v>3</v>
      </c>
      <c r="I149" s="8" t="b">
        <f t="shared" ca="1" si="119"/>
        <v>0</v>
      </c>
      <c r="K149" s="83">
        <f t="shared" ca="1" si="104"/>
        <v>1</v>
      </c>
      <c r="L149" s="54">
        <f t="shared" ca="1" si="85"/>
        <v>0.87055781706274205</v>
      </c>
      <c r="M149" s="8">
        <f t="shared" ca="1" si="105"/>
        <v>1</v>
      </c>
      <c r="O149" s="35">
        <f t="shared" ca="1" si="86"/>
        <v>4.8829315545534921</v>
      </c>
      <c r="P149" s="18">
        <f t="shared" ca="1" si="87"/>
        <v>7.1710175302081831</v>
      </c>
      <c r="Q149" s="18">
        <f t="shared" ca="1" si="88"/>
        <v>6.1710175302081831</v>
      </c>
      <c r="R149" s="20">
        <f t="shared" ca="1" si="106"/>
        <v>1.288085975654691</v>
      </c>
      <c r="S149" s="30">
        <f t="shared" ca="1" si="120"/>
        <v>0.3067596032441115</v>
      </c>
      <c r="T149" s="29">
        <f t="shared" ca="1" si="120"/>
        <v>2.5948455788988021</v>
      </c>
      <c r="U149" s="29">
        <f t="shared" ca="1" si="120"/>
        <v>4.8829315545534921</v>
      </c>
      <c r="V149" s="31">
        <f t="shared" ca="1" si="120"/>
        <v>7.1710175302081831</v>
      </c>
      <c r="X149" s="76">
        <f t="shared" ca="1" si="89"/>
        <v>1</v>
      </c>
      <c r="Y149" s="78">
        <f t="shared" ca="1" si="107"/>
        <v>1.288085975654691</v>
      </c>
      <c r="Z149" s="78">
        <f t="shared" ca="1" si="108"/>
        <v>1.288085975654691</v>
      </c>
      <c r="AA149" s="35">
        <f t="shared" ca="1" si="109"/>
        <v>0.32484001521308814</v>
      </c>
      <c r="AB149" s="18">
        <f t="shared" ca="1" si="109"/>
        <v>1.115369936399154</v>
      </c>
      <c r="AC149" s="18">
        <f t="shared" ca="1" si="109"/>
        <v>1.9058998575852202</v>
      </c>
      <c r="AD149" s="18">
        <f t="shared" ca="1" si="109"/>
        <v>2.6964297787712863</v>
      </c>
      <c r="AE149" s="20">
        <f t="shared" ca="1" si="109"/>
        <v>3.4869596999573522</v>
      </c>
      <c r="AF149" s="42">
        <f t="shared" ca="1" si="90"/>
        <v>0.58050334595337882</v>
      </c>
      <c r="AG149" s="25">
        <f t="shared" ca="1" si="91"/>
        <v>0.75312887757225011</v>
      </c>
      <c r="AH149" s="25">
        <f t="shared" ca="1" si="92"/>
        <v>0.87055781706274205</v>
      </c>
      <c r="AI149" s="25">
        <f t="shared" ca="1" si="93"/>
        <v>0.93681564436055209</v>
      </c>
      <c r="AJ149" s="43">
        <f t="shared" ca="1" si="94"/>
        <v>0.97031444715305792</v>
      </c>
      <c r="AM149" s="30">
        <f>1</f>
        <v>1</v>
      </c>
      <c r="AN149" s="29">
        <f t="shared" ca="1" si="110"/>
        <v>2</v>
      </c>
      <c r="AO149" s="60">
        <f t="shared" ca="1" si="95"/>
        <v>0.12944218293725795</v>
      </c>
      <c r="AP149" s="31">
        <f t="shared" ca="1" si="96"/>
        <v>0.25888436587451591</v>
      </c>
      <c r="AQ149" s="35">
        <f t="shared" ca="1" si="97"/>
        <v>1.288085975654691E-2</v>
      </c>
      <c r="AR149" s="18">
        <f t="shared" ca="1" si="98"/>
        <v>2.576171951309382E-2</v>
      </c>
      <c r="AS149" s="62">
        <f t="shared" ca="1" si="99"/>
        <v>1.667326604996109E-3</v>
      </c>
      <c r="AT149" s="20">
        <f t="shared" ca="1" si="100"/>
        <v>3.334653209992218E-3</v>
      </c>
      <c r="AU149" s="30">
        <f t="shared" ca="1" si="118"/>
        <v>0.3067596032441115</v>
      </c>
      <c r="AV149" s="29">
        <f t="shared" ca="1" si="111"/>
        <v>2.2880859756546905</v>
      </c>
      <c r="AW149" s="60">
        <f t="shared" ca="1" si="112"/>
        <v>0.32484001521308814</v>
      </c>
      <c r="AX149" s="31">
        <f t="shared" ca="1" si="113"/>
        <v>0.79052992118606602</v>
      </c>
    </row>
    <row r="150" spans="2:50" x14ac:dyDescent="0.7">
      <c r="B150" s="14">
        <f t="shared" si="114"/>
        <v>142</v>
      </c>
      <c r="C150" s="7">
        <f t="shared" ca="1" si="115"/>
        <v>3</v>
      </c>
      <c r="D150" s="8">
        <f t="shared" ca="1" si="116"/>
        <v>15</v>
      </c>
      <c r="E150" s="7">
        <f t="shared" ca="1" si="117"/>
        <v>3</v>
      </c>
      <c r="F150" s="11">
        <f t="shared" ca="1" si="101"/>
        <v>1</v>
      </c>
      <c r="G150" s="11">
        <f t="shared" ca="1" si="102"/>
        <v>10</v>
      </c>
      <c r="H150" s="7">
        <f t="shared" ca="1" si="103"/>
        <v>4</v>
      </c>
      <c r="I150" s="8" t="b">
        <f t="shared" ca="1" si="119"/>
        <v>1</v>
      </c>
      <c r="K150" s="83">
        <f t="shared" ca="1" si="104"/>
        <v>1</v>
      </c>
      <c r="L150" s="54">
        <f t="shared" ca="1" si="85"/>
        <v>0.93750298024055811</v>
      </c>
      <c r="M150" s="8">
        <f t="shared" ca="1" si="105"/>
        <v>1</v>
      </c>
      <c r="O150" s="35">
        <f t="shared" ca="1" si="86"/>
        <v>7.261183548504011</v>
      </c>
      <c r="P150" s="18">
        <f t="shared" ca="1" si="87"/>
        <v>9.5750312436717948</v>
      </c>
      <c r="Q150" s="18">
        <f t="shared" ca="1" si="88"/>
        <v>10</v>
      </c>
      <c r="R150" s="20">
        <f t="shared" ca="1" si="106"/>
        <v>2.738816451495989</v>
      </c>
      <c r="S150" s="30">
        <f t="shared" ca="1" si="120"/>
        <v>0.3196404630006584</v>
      </c>
      <c r="T150" s="29">
        <f t="shared" ca="1" si="120"/>
        <v>2.6334881581684426</v>
      </c>
      <c r="U150" s="29">
        <f t="shared" ca="1" si="120"/>
        <v>4.9473358533362273</v>
      </c>
      <c r="V150" s="31">
        <f t="shared" ca="1" si="120"/>
        <v>7.261183548504011</v>
      </c>
      <c r="X150" s="76">
        <f t="shared" ca="1" si="89"/>
        <v>1</v>
      </c>
      <c r="Y150" s="78">
        <f t="shared" ca="1" si="107"/>
        <v>2.738816451495989</v>
      </c>
      <c r="Z150" s="78">
        <f t="shared" ca="1" si="108"/>
        <v>2.738816451495989</v>
      </c>
      <c r="AA150" s="35">
        <f t="shared" ca="1" si="109"/>
        <v>0.32650734181808427</v>
      </c>
      <c r="AB150" s="18">
        <f t="shared" ca="1" si="109"/>
        <v>1.1203719162141426</v>
      </c>
      <c r="AC150" s="18">
        <f t="shared" ca="1" si="109"/>
        <v>1.9142364906102007</v>
      </c>
      <c r="AD150" s="18">
        <f t="shared" ca="1" si="109"/>
        <v>2.7081010650062591</v>
      </c>
      <c r="AE150" s="20">
        <f t="shared" ca="1" si="109"/>
        <v>3.5019656394023175</v>
      </c>
      <c r="AF150" s="42">
        <f t="shared" ca="1" si="90"/>
        <v>0.5809093174274701</v>
      </c>
      <c r="AG150" s="25">
        <f t="shared" ca="1" si="91"/>
        <v>0.75405769657097343</v>
      </c>
      <c r="AH150" s="25">
        <f t="shared" ca="1" si="92"/>
        <v>0.87149434787064839</v>
      </c>
      <c r="AI150" s="25">
        <f t="shared" ca="1" si="93"/>
        <v>0.93750298024055811</v>
      </c>
      <c r="AJ150" s="43">
        <f t="shared" ca="1" si="94"/>
        <v>0.97074364591827544</v>
      </c>
      <c r="AM150" s="30">
        <f>1</f>
        <v>1</v>
      </c>
      <c r="AN150" s="29">
        <f t="shared" ca="1" si="110"/>
        <v>3</v>
      </c>
      <c r="AO150" s="60">
        <f t="shared" ca="1" si="95"/>
        <v>6.2497019759441885E-2</v>
      </c>
      <c r="AP150" s="31">
        <f t="shared" ca="1" si="96"/>
        <v>0.18749105927832566</v>
      </c>
      <c r="AQ150" s="35">
        <f t="shared" ca="1" si="97"/>
        <v>2.738816451495989E-2</v>
      </c>
      <c r="AR150" s="18">
        <f t="shared" ca="1" si="98"/>
        <v>8.2164493544879674E-2</v>
      </c>
      <c r="AS150" s="62">
        <f t="shared" ca="1" si="99"/>
        <v>1.7116786588662932E-3</v>
      </c>
      <c r="AT150" s="20">
        <f t="shared" ca="1" si="100"/>
        <v>5.1350359765988804E-3</v>
      </c>
      <c r="AU150" s="30">
        <f t="shared" ca="1" si="118"/>
        <v>0.3196404630006584</v>
      </c>
      <c r="AV150" s="29">
        <f t="shared" ca="1" si="111"/>
        <v>2.3138476951677842</v>
      </c>
      <c r="AW150" s="60">
        <f t="shared" ca="1" si="112"/>
        <v>0.32650734181808427</v>
      </c>
      <c r="AX150" s="31">
        <f t="shared" ca="1" si="113"/>
        <v>0.79386457439605829</v>
      </c>
    </row>
    <row r="151" spans="2:50" x14ac:dyDescent="0.7">
      <c r="B151" s="14">
        <f t="shared" si="114"/>
        <v>143</v>
      </c>
      <c r="C151" s="7">
        <f t="shared" ca="1" si="115"/>
        <v>0</v>
      </c>
      <c r="D151" s="8">
        <f t="shared" ca="1" si="116"/>
        <v>16</v>
      </c>
      <c r="E151" s="7">
        <f t="shared" ca="1" si="117"/>
        <v>0</v>
      </c>
      <c r="F151" s="11">
        <f t="shared" ca="1" si="101"/>
        <v>1</v>
      </c>
      <c r="G151" s="11">
        <f t="shared" ca="1" si="102"/>
        <v>-1</v>
      </c>
      <c r="H151" s="7">
        <f t="shared" ca="1" si="103"/>
        <v>1</v>
      </c>
      <c r="I151" s="8" t="b">
        <f t="shared" ca="1" si="119"/>
        <v>0</v>
      </c>
      <c r="K151" s="83">
        <f t="shared" ca="1" si="104"/>
        <v>1</v>
      </c>
      <c r="L151" s="54">
        <f t="shared" ca="1" si="85"/>
        <v>0.5813259740951533</v>
      </c>
      <c r="M151" s="8">
        <f t="shared" ca="1" si="105"/>
        <v>1</v>
      </c>
      <c r="O151" s="35">
        <f t="shared" ca="1" si="86"/>
        <v>0.3470286275156183</v>
      </c>
      <c r="P151" s="18">
        <f t="shared" ca="1" si="87"/>
        <v>2.7430408162282824</v>
      </c>
      <c r="Q151" s="18">
        <f t="shared" ca="1" si="88"/>
        <v>1.7430408162282824</v>
      </c>
      <c r="R151" s="20">
        <f t="shared" ca="1" si="106"/>
        <v>1.3960121887126642</v>
      </c>
      <c r="S151" s="30">
        <f t="shared" ca="1" si="120"/>
        <v>0.3470286275156183</v>
      </c>
      <c r="T151" s="29">
        <f t="shared" ca="1" si="120"/>
        <v>2.7430408162282824</v>
      </c>
      <c r="U151" s="29">
        <f t="shared" ca="1" si="120"/>
        <v>5.139053004940946</v>
      </c>
      <c r="V151" s="31">
        <f t="shared" ca="1" si="120"/>
        <v>7.5350651936536099</v>
      </c>
      <c r="X151" s="76">
        <f t="shared" ca="1" si="89"/>
        <v>1</v>
      </c>
      <c r="Y151" s="78">
        <f t="shared" ca="1" si="107"/>
        <v>1.3960121887126642</v>
      </c>
      <c r="Z151" s="78">
        <f t="shared" ca="1" si="108"/>
        <v>1.3960121887126642</v>
      </c>
      <c r="AA151" s="35">
        <f t="shared" ca="1" si="109"/>
        <v>0.32821902047695056</v>
      </c>
      <c r="AB151" s="18">
        <f t="shared" ca="1" si="109"/>
        <v>1.1272186308496077</v>
      </c>
      <c r="AC151" s="18">
        <f t="shared" ca="1" si="109"/>
        <v>1.926218241222265</v>
      </c>
      <c r="AD151" s="18">
        <f t="shared" ca="1" si="109"/>
        <v>2.7252178515949224</v>
      </c>
      <c r="AE151" s="20">
        <f t="shared" ca="1" si="109"/>
        <v>3.5242174619675795</v>
      </c>
      <c r="AF151" s="42">
        <f t="shared" ca="1" si="90"/>
        <v>0.5813259740951533</v>
      </c>
      <c r="AG151" s="25">
        <f t="shared" ca="1" si="91"/>
        <v>0.75532524209235297</v>
      </c>
      <c r="AH151" s="25">
        <f t="shared" ca="1" si="92"/>
        <v>0.87283024521513153</v>
      </c>
      <c r="AI151" s="25">
        <f t="shared" ca="1" si="93"/>
        <v>0.93849839371739641</v>
      </c>
      <c r="AJ151" s="43">
        <f t="shared" ca="1" si="94"/>
        <v>0.97136903037448386</v>
      </c>
      <c r="AM151" s="30">
        <f>1</f>
        <v>1</v>
      </c>
      <c r="AN151" s="29">
        <f t="shared" ca="1" si="110"/>
        <v>0</v>
      </c>
      <c r="AO151" s="60">
        <f t="shared" ca="1" si="95"/>
        <v>0.4186740259048467</v>
      </c>
      <c r="AP151" s="31">
        <f t="shared" ca="1" si="96"/>
        <v>0</v>
      </c>
      <c r="AQ151" s="35">
        <f t="shared" ca="1" si="97"/>
        <v>1.3960121887126642E-2</v>
      </c>
      <c r="AR151" s="18">
        <f t="shared" ca="1" si="98"/>
        <v>0</v>
      </c>
      <c r="AS151" s="62">
        <f t="shared" ca="1" si="99"/>
        <v>5.8447404326056772E-3</v>
      </c>
      <c r="AT151" s="20">
        <f t="shared" ca="1" si="100"/>
        <v>0</v>
      </c>
      <c r="AU151" s="30">
        <f t="shared" ca="1" si="118"/>
        <v>0.3470286275156183</v>
      </c>
      <c r="AV151" s="29">
        <f t="shared" ca="1" si="111"/>
        <v>2.396012188712664</v>
      </c>
      <c r="AW151" s="60">
        <f t="shared" ca="1" si="112"/>
        <v>0.32821902047695056</v>
      </c>
      <c r="AX151" s="31">
        <f t="shared" ca="1" si="113"/>
        <v>0.79899961037265721</v>
      </c>
    </row>
    <row r="152" spans="2:50" x14ac:dyDescent="0.7">
      <c r="B152" s="14">
        <f t="shared" si="114"/>
        <v>144</v>
      </c>
      <c r="C152" s="7">
        <f t="shared" ca="1" si="115"/>
        <v>1</v>
      </c>
      <c r="D152" s="8">
        <f t="shared" ca="1" si="116"/>
        <v>16</v>
      </c>
      <c r="E152" s="7">
        <f t="shared" ca="1" si="117"/>
        <v>1</v>
      </c>
      <c r="F152" s="11">
        <f t="shared" ca="1" si="101"/>
        <v>0</v>
      </c>
      <c r="G152" s="11">
        <f t="shared" ca="1" si="102"/>
        <v>-1</v>
      </c>
      <c r="H152" s="7">
        <f t="shared" ca="1" si="103"/>
        <v>0</v>
      </c>
      <c r="I152" s="8" t="b">
        <f t="shared" ca="1" si="119"/>
        <v>0</v>
      </c>
      <c r="K152" s="83">
        <f t="shared" ca="1" si="104"/>
        <v>1</v>
      </c>
      <c r="L152" s="54">
        <f t="shared" ca="1" si="85"/>
        <v>0.75640379024994053</v>
      </c>
      <c r="M152" s="8">
        <f t="shared" ca="1" si="105"/>
        <v>0</v>
      </c>
      <c r="O152" s="35">
        <f t="shared" ca="1" si="86"/>
        <v>2.757000938115409</v>
      </c>
      <c r="P152" s="18">
        <f t="shared" ca="1" si="87"/>
        <v>0.36098874940274495</v>
      </c>
      <c r="Q152" s="18">
        <f t="shared" ca="1" si="88"/>
        <v>-0.63901125059725505</v>
      </c>
      <c r="R152" s="20">
        <f t="shared" ca="1" si="106"/>
        <v>-3.396012188712664</v>
      </c>
      <c r="S152" s="30">
        <f t="shared" ca="1" si="120"/>
        <v>0.36098874940274495</v>
      </c>
      <c r="T152" s="29">
        <f t="shared" ca="1" si="120"/>
        <v>2.757000938115409</v>
      </c>
      <c r="U152" s="29">
        <f t="shared" ca="1" si="120"/>
        <v>5.153013126828073</v>
      </c>
      <c r="V152" s="31">
        <f t="shared" ca="1" si="120"/>
        <v>7.549025315540737</v>
      </c>
      <c r="X152" s="76">
        <f t="shared" ca="1" si="89"/>
        <v>0</v>
      </c>
      <c r="Y152" s="78">
        <f t="shared" ca="1" si="107"/>
        <v>-3.396012188712664</v>
      </c>
      <c r="Z152" s="78">
        <f t="shared" ca="1" si="108"/>
        <v>3.396012188712664</v>
      </c>
      <c r="AA152" s="35">
        <f t="shared" ca="1" si="109"/>
        <v>0.33406376090955625</v>
      </c>
      <c r="AB152" s="18">
        <f t="shared" ca="1" si="109"/>
        <v>1.1330633712822133</v>
      </c>
      <c r="AC152" s="18">
        <f t="shared" ca="1" si="109"/>
        <v>1.9320629816548707</v>
      </c>
      <c r="AD152" s="18">
        <f t="shared" ca="1" si="109"/>
        <v>2.731062592027528</v>
      </c>
      <c r="AE152" s="20">
        <f t="shared" ca="1" si="109"/>
        <v>3.5300622024001851</v>
      </c>
      <c r="AF152" s="42">
        <f t="shared" ca="1" si="90"/>
        <v>0.58274782269854963</v>
      </c>
      <c r="AG152" s="25">
        <f t="shared" ca="1" si="91"/>
        <v>0.75640379024994053</v>
      </c>
      <c r="AH152" s="25">
        <f t="shared" ca="1" si="92"/>
        <v>0.87347758496572969</v>
      </c>
      <c r="AI152" s="25">
        <f t="shared" ca="1" si="93"/>
        <v>0.93883488386639691</v>
      </c>
      <c r="AJ152" s="43">
        <f t="shared" ca="1" si="94"/>
        <v>0.97153113277865844</v>
      </c>
      <c r="AM152" s="30">
        <f>1</f>
        <v>1</v>
      </c>
      <c r="AN152" s="29">
        <f t="shared" ca="1" si="110"/>
        <v>1</v>
      </c>
      <c r="AO152" s="60">
        <f t="shared" ca="1" si="95"/>
        <v>-0.24359620975005947</v>
      </c>
      <c r="AP152" s="31">
        <f t="shared" ca="1" si="96"/>
        <v>-0.24359620975005947</v>
      </c>
      <c r="AQ152" s="35">
        <f t="shared" ca="1" si="97"/>
        <v>-3.3960121887126639E-2</v>
      </c>
      <c r="AR152" s="18">
        <f t="shared" ca="1" si="98"/>
        <v>-3.3960121887126639E-2</v>
      </c>
      <c r="AS152" s="62">
        <f t="shared" ca="1" si="99"/>
        <v>8.2725569743540856E-3</v>
      </c>
      <c r="AT152" s="20">
        <f t="shared" ca="1" si="100"/>
        <v>8.2725569743540856E-3</v>
      </c>
      <c r="AU152" s="30">
        <f t="shared" ca="1" si="118"/>
        <v>0.36098874940274495</v>
      </c>
      <c r="AV152" s="29">
        <f t="shared" ca="1" si="111"/>
        <v>2.396012188712664</v>
      </c>
      <c r="AW152" s="60">
        <f t="shared" ca="1" si="112"/>
        <v>0.33406376090955625</v>
      </c>
      <c r="AX152" s="31">
        <f t="shared" ca="1" si="113"/>
        <v>0.79899961037265721</v>
      </c>
    </row>
    <row r="153" spans="2:50" x14ac:dyDescent="0.7">
      <c r="B153" s="14">
        <f t="shared" si="114"/>
        <v>145</v>
      </c>
      <c r="C153" s="7">
        <f t="shared" ca="1" si="115"/>
        <v>2</v>
      </c>
      <c r="D153" s="8">
        <f t="shared" ca="1" si="116"/>
        <v>16</v>
      </c>
      <c r="E153" s="7">
        <f t="shared" ca="1" si="117"/>
        <v>0</v>
      </c>
      <c r="F153" s="11">
        <f t="shared" ca="1" si="101"/>
        <v>0</v>
      </c>
      <c r="G153" s="11">
        <f t="shared" ca="1" si="102"/>
        <v>-1</v>
      </c>
      <c r="H153" s="7">
        <f t="shared" ca="1" si="103"/>
        <v>0</v>
      </c>
      <c r="I153" s="8" t="b">
        <f t="shared" ca="1" si="119"/>
        <v>0</v>
      </c>
      <c r="K153" s="83">
        <f t="shared" ca="1" si="104"/>
        <v>1</v>
      </c>
      <c r="L153" s="54">
        <f t="shared" ca="1" si="85"/>
        <v>0.58475793061725467</v>
      </c>
      <c r="M153" s="8">
        <f t="shared" ca="1" si="105"/>
        <v>0</v>
      </c>
      <c r="O153" s="35">
        <f t="shared" ca="1" si="86"/>
        <v>0.32702862751561829</v>
      </c>
      <c r="P153" s="18">
        <f t="shared" ca="1" si="87"/>
        <v>0.32702862751561829</v>
      </c>
      <c r="Q153" s="18">
        <f t="shared" ca="1" si="88"/>
        <v>-0.67297137248438177</v>
      </c>
      <c r="R153" s="20">
        <f t="shared" ca="1" si="106"/>
        <v>-1</v>
      </c>
      <c r="S153" s="30">
        <f t="shared" ca="1" si="120"/>
        <v>0.32702862751561829</v>
      </c>
      <c r="T153" s="29">
        <f t="shared" ca="1" si="120"/>
        <v>2.6890806943411558</v>
      </c>
      <c r="U153" s="29">
        <f t="shared" ca="1" si="120"/>
        <v>5.0511327611666932</v>
      </c>
      <c r="V153" s="31">
        <f t="shared" ca="1" si="120"/>
        <v>7.4131848279922306</v>
      </c>
      <c r="X153" s="76">
        <f t="shared" ca="1" si="89"/>
        <v>0</v>
      </c>
      <c r="Y153" s="78">
        <f t="shared" ca="1" si="107"/>
        <v>-1</v>
      </c>
      <c r="Z153" s="78">
        <f t="shared" ca="1" si="108"/>
        <v>1</v>
      </c>
      <c r="AA153" s="35">
        <f t="shared" ref="AA153:AE168" ca="1" si="121">$AW153+$AX153*AA$7</f>
        <v>0.34233631788391033</v>
      </c>
      <c r="AB153" s="18">
        <f t="shared" ca="1" si="121"/>
        <v>1.1496084852309216</v>
      </c>
      <c r="AC153" s="18">
        <f t="shared" ca="1" si="121"/>
        <v>1.956880652577933</v>
      </c>
      <c r="AD153" s="18">
        <f t="shared" ca="1" si="121"/>
        <v>2.7641528199249445</v>
      </c>
      <c r="AE153" s="20">
        <f t="shared" ca="1" si="121"/>
        <v>3.5714249872719557</v>
      </c>
      <c r="AF153" s="42">
        <f t="shared" ca="1" si="90"/>
        <v>0.58475793061725467</v>
      </c>
      <c r="AG153" s="25">
        <f t="shared" ca="1" si="91"/>
        <v>0.75943939791200965</v>
      </c>
      <c r="AH153" s="25">
        <f t="shared" ca="1" si="92"/>
        <v>0.87619497080128594</v>
      </c>
      <c r="AI153" s="25">
        <f t="shared" ca="1" si="93"/>
        <v>0.94070768911963409</v>
      </c>
      <c r="AJ153" s="43">
        <f t="shared" ca="1" si="94"/>
        <v>0.97265311786888864</v>
      </c>
      <c r="AM153" s="30">
        <f>1</f>
        <v>1</v>
      </c>
      <c r="AN153" s="29">
        <f t="shared" ca="1" si="110"/>
        <v>0</v>
      </c>
      <c r="AO153" s="60">
        <f t="shared" ca="1" si="95"/>
        <v>-0.41524206938274533</v>
      </c>
      <c r="AP153" s="31">
        <f t="shared" ca="1" si="96"/>
        <v>0</v>
      </c>
      <c r="AQ153" s="35">
        <f t="shared" ca="1" si="97"/>
        <v>-0.01</v>
      </c>
      <c r="AR153" s="18">
        <f t="shared" ca="1" si="98"/>
        <v>0</v>
      </c>
      <c r="AS153" s="62">
        <f t="shared" ca="1" si="99"/>
        <v>4.1524206938274534E-3</v>
      </c>
      <c r="AT153" s="20">
        <f t="shared" ca="1" si="100"/>
        <v>0</v>
      </c>
      <c r="AU153" s="30">
        <f t="shared" ca="1" si="118"/>
        <v>0.32702862751561829</v>
      </c>
      <c r="AV153" s="29">
        <f t="shared" ca="1" si="111"/>
        <v>2.3620520668255374</v>
      </c>
      <c r="AW153" s="60">
        <f t="shared" ca="1" si="112"/>
        <v>0.34233631788391033</v>
      </c>
      <c r="AX153" s="31">
        <f t="shared" ca="1" si="113"/>
        <v>0.80727216734701135</v>
      </c>
    </row>
    <row r="154" spans="2:50" x14ac:dyDescent="0.7">
      <c r="B154" s="14">
        <f t="shared" si="114"/>
        <v>146</v>
      </c>
      <c r="C154" s="7">
        <f t="shared" ca="1" si="115"/>
        <v>3</v>
      </c>
      <c r="D154" s="8">
        <f t="shared" ca="1" si="116"/>
        <v>16</v>
      </c>
      <c r="E154" s="7">
        <f t="shared" ca="1" si="117"/>
        <v>0</v>
      </c>
      <c r="F154" s="11">
        <f t="shared" ca="1" si="101"/>
        <v>1</v>
      </c>
      <c r="G154" s="11">
        <f t="shared" ca="1" si="102"/>
        <v>-1</v>
      </c>
      <c r="H154" s="7">
        <f t="shared" ca="1" si="103"/>
        <v>1</v>
      </c>
      <c r="I154" s="8" t="b">
        <f t="shared" ca="1" si="119"/>
        <v>0</v>
      </c>
      <c r="K154" s="83">
        <f t="shared" ca="1" si="104"/>
        <v>1</v>
      </c>
      <c r="L154" s="54">
        <f t="shared" ca="1" si="85"/>
        <v>0.58576584900171658</v>
      </c>
      <c r="M154" s="8">
        <f t="shared" ca="1" si="105"/>
        <v>1</v>
      </c>
      <c r="O154" s="35">
        <f t="shared" ca="1" si="86"/>
        <v>0.31702862751561828</v>
      </c>
      <c r="P154" s="18">
        <f t="shared" ca="1" si="87"/>
        <v>2.6790806943411556</v>
      </c>
      <c r="Q154" s="18">
        <f t="shared" ca="1" si="88"/>
        <v>1.6790806943411556</v>
      </c>
      <c r="R154" s="20">
        <f t="shared" ca="1" si="106"/>
        <v>1.3620520668255374</v>
      </c>
      <c r="S154" s="30">
        <f t="shared" ca="1" si="120"/>
        <v>0.31702862751561828</v>
      </c>
      <c r="T154" s="29">
        <f t="shared" ca="1" si="120"/>
        <v>2.6790806943411556</v>
      </c>
      <c r="U154" s="29">
        <f t="shared" ca="1" si="120"/>
        <v>5.0411327611666934</v>
      </c>
      <c r="V154" s="31">
        <f t="shared" ca="1" si="120"/>
        <v>7.4031848279922308</v>
      </c>
      <c r="X154" s="76">
        <f t="shared" ca="1" si="89"/>
        <v>1</v>
      </c>
      <c r="Y154" s="78">
        <f t="shared" ca="1" si="107"/>
        <v>1.3620520668255374</v>
      </c>
      <c r="Z154" s="78">
        <f t="shared" ca="1" si="108"/>
        <v>1.3620520668255374</v>
      </c>
      <c r="AA154" s="35">
        <f t="shared" ca="1" si="121"/>
        <v>0.34648873857773776</v>
      </c>
      <c r="AB154" s="18">
        <f t="shared" ca="1" si="121"/>
        <v>1.1537609059247491</v>
      </c>
      <c r="AC154" s="18">
        <f t="shared" ca="1" si="121"/>
        <v>1.9610330732717605</v>
      </c>
      <c r="AD154" s="18">
        <f t="shared" ca="1" si="121"/>
        <v>2.7683052406187718</v>
      </c>
      <c r="AE154" s="20">
        <f t="shared" ca="1" si="121"/>
        <v>3.5755774079657829</v>
      </c>
      <c r="AF154" s="42">
        <f t="shared" ca="1" si="90"/>
        <v>0.58576584900171658</v>
      </c>
      <c r="AG154" s="25">
        <f t="shared" ca="1" si="91"/>
        <v>0.76019719116584505</v>
      </c>
      <c r="AH154" s="25">
        <f t="shared" ca="1" si="92"/>
        <v>0.8766447111745318</v>
      </c>
      <c r="AI154" s="25">
        <f t="shared" ca="1" si="93"/>
        <v>0.94093887417723976</v>
      </c>
      <c r="AJ154" s="43">
        <f t="shared" ca="1" si="94"/>
        <v>0.97276335172282502</v>
      </c>
      <c r="AM154" s="30">
        <f>1</f>
        <v>1</v>
      </c>
      <c r="AN154" s="29">
        <f t="shared" ca="1" si="110"/>
        <v>0</v>
      </c>
      <c r="AO154" s="60">
        <f t="shared" ca="1" si="95"/>
        <v>0.41423415099828342</v>
      </c>
      <c r="AP154" s="31">
        <f t="shared" ca="1" si="96"/>
        <v>0</v>
      </c>
      <c r="AQ154" s="35">
        <f t="shared" ca="1" si="97"/>
        <v>1.3620520668255373E-2</v>
      </c>
      <c r="AR154" s="18">
        <f t="shared" ca="1" si="98"/>
        <v>0</v>
      </c>
      <c r="AS154" s="62">
        <f t="shared" ca="1" si="99"/>
        <v>5.6420848151693369E-3</v>
      </c>
      <c r="AT154" s="20">
        <f t="shared" ca="1" si="100"/>
        <v>0</v>
      </c>
      <c r="AU154" s="30">
        <f t="shared" ca="1" si="118"/>
        <v>0.31702862751561828</v>
      </c>
      <c r="AV154" s="29">
        <f t="shared" ca="1" si="111"/>
        <v>2.3620520668255374</v>
      </c>
      <c r="AW154" s="60">
        <f t="shared" ca="1" si="112"/>
        <v>0.34648873857773776</v>
      </c>
      <c r="AX154" s="31">
        <f t="shared" ca="1" si="113"/>
        <v>0.80727216734701135</v>
      </c>
    </row>
    <row r="155" spans="2:50" x14ac:dyDescent="0.7">
      <c r="B155" s="14">
        <f t="shared" si="114"/>
        <v>147</v>
      </c>
      <c r="C155" s="7">
        <f t="shared" ca="1" si="115"/>
        <v>4</v>
      </c>
      <c r="D155" s="8">
        <f t="shared" ca="1" si="116"/>
        <v>16</v>
      </c>
      <c r="E155" s="7">
        <f t="shared" ca="1" si="117"/>
        <v>1</v>
      </c>
      <c r="F155" s="11">
        <f t="shared" ca="1" si="101"/>
        <v>0</v>
      </c>
      <c r="G155" s="11">
        <f t="shared" ca="1" si="102"/>
        <v>-1</v>
      </c>
      <c r="H155" s="7">
        <f t="shared" ca="1" si="103"/>
        <v>0</v>
      </c>
      <c r="I155" s="8" t="b">
        <f t="shared" ca="1" si="119"/>
        <v>0</v>
      </c>
      <c r="K155" s="83">
        <f t="shared" ca="1" si="104"/>
        <v>1</v>
      </c>
      <c r="L155" s="54">
        <f t="shared" ca="1" si="85"/>
        <v>0.76122421822444164</v>
      </c>
      <c r="M155" s="8">
        <f t="shared" ca="1" si="105"/>
        <v>0</v>
      </c>
      <c r="O155" s="35">
        <f t="shared" ca="1" si="86"/>
        <v>2.6927012150094112</v>
      </c>
      <c r="P155" s="18">
        <f t="shared" ca="1" si="87"/>
        <v>0.33064914818387364</v>
      </c>
      <c r="Q155" s="18">
        <f t="shared" ca="1" si="88"/>
        <v>-0.66935085181612641</v>
      </c>
      <c r="R155" s="20">
        <f t="shared" ca="1" si="106"/>
        <v>-3.3620520668255374</v>
      </c>
      <c r="S155" s="30">
        <f t="shared" ca="1" si="120"/>
        <v>0.33064914818387364</v>
      </c>
      <c r="T155" s="29">
        <f t="shared" ca="1" si="120"/>
        <v>2.6927012150094112</v>
      </c>
      <c r="U155" s="29">
        <f t="shared" ca="1" si="120"/>
        <v>5.0547532818349481</v>
      </c>
      <c r="V155" s="31">
        <f t="shared" ca="1" si="120"/>
        <v>7.4168053486604855</v>
      </c>
      <c r="X155" s="76">
        <f t="shared" ca="1" si="89"/>
        <v>0</v>
      </c>
      <c r="Y155" s="78">
        <f t="shared" ca="1" si="107"/>
        <v>-3.3620520668255374</v>
      </c>
      <c r="Z155" s="78">
        <f t="shared" ca="1" si="108"/>
        <v>3.3620520668255374</v>
      </c>
      <c r="AA155" s="35">
        <f t="shared" ca="1" si="121"/>
        <v>0.35213082339290708</v>
      </c>
      <c r="AB155" s="18">
        <f t="shared" ca="1" si="121"/>
        <v>1.1594029907399184</v>
      </c>
      <c r="AC155" s="18">
        <f t="shared" ca="1" si="121"/>
        <v>1.9666751580869297</v>
      </c>
      <c r="AD155" s="18">
        <f t="shared" ca="1" si="121"/>
        <v>2.7739473254339413</v>
      </c>
      <c r="AE155" s="20">
        <f t="shared" ca="1" si="121"/>
        <v>3.5812194927809524</v>
      </c>
      <c r="AF155" s="42">
        <f t="shared" ca="1" si="90"/>
        <v>0.58713420249234838</v>
      </c>
      <c r="AG155" s="25">
        <f t="shared" ca="1" si="91"/>
        <v>0.76122421822444164</v>
      </c>
      <c r="AH155" s="25">
        <f t="shared" ca="1" si="92"/>
        <v>0.8772535438171345</v>
      </c>
      <c r="AI155" s="25">
        <f t="shared" ca="1" si="93"/>
        <v>0.94125164230580161</v>
      </c>
      <c r="AJ155" s="43">
        <f t="shared" ca="1" si="94"/>
        <v>0.97291243963817875</v>
      </c>
      <c r="AM155" s="30">
        <f>1</f>
        <v>1</v>
      </c>
      <c r="AN155" s="29">
        <f t="shared" ca="1" si="110"/>
        <v>1</v>
      </c>
      <c r="AO155" s="60">
        <f t="shared" ca="1" si="95"/>
        <v>-0.23877578177555836</v>
      </c>
      <c r="AP155" s="31">
        <f t="shared" ca="1" si="96"/>
        <v>-0.23877578177555836</v>
      </c>
      <c r="AQ155" s="35">
        <f t="shared" ca="1" si="97"/>
        <v>-3.3620520668255376E-2</v>
      </c>
      <c r="AR155" s="18">
        <f t="shared" ca="1" si="98"/>
        <v>-3.3620520668255376E-2</v>
      </c>
      <c r="AS155" s="62">
        <f t="shared" ca="1" si="99"/>
        <v>8.0277661062639945E-3</v>
      </c>
      <c r="AT155" s="20">
        <f t="shared" ca="1" si="100"/>
        <v>8.0277661062639945E-3</v>
      </c>
      <c r="AU155" s="30">
        <f t="shared" ca="1" si="118"/>
        <v>0.33064914818387364</v>
      </c>
      <c r="AV155" s="29">
        <f t="shared" ca="1" si="111"/>
        <v>2.3620520668255374</v>
      </c>
      <c r="AW155" s="60">
        <f t="shared" ca="1" si="112"/>
        <v>0.35213082339290708</v>
      </c>
      <c r="AX155" s="31">
        <f t="shared" ca="1" si="113"/>
        <v>0.80727216734701135</v>
      </c>
    </row>
    <row r="156" spans="2:50" x14ac:dyDescent="0.7">
      <c r="B156" s="14">
        <f t="shared" si="114"/>
        <v>148</v>
      </c>
      <c r="C156" s="7">
        <f t="shared" ca="1" si="115"/>
        <v>5</v>
      </c>
      <c r="D156" s="8">
        <f t="shared" ca="1" si="116"/>
        <v>16</v>
      </c>
      <c r="E156" s="7">
        <f t="shared" ca="1" si="117"/>
        <v>0</v>
      </c>
      <c r="F156" s="11">
        <f t="shared" ca="1" si="101"/>
        <v>0</v>
      </c>
      <c r="G156" s="11">
        <f t="shared" ca="1" si="102"/>
        <v>-1</v>
      </c>
      <c r="H156" s="7">
        <f t="shared" ca="1" si="103"/>
        <v>0</v>
      </c>
      <c r="I156" s="8" t="b">
        <f t="shared" ca="1" si="119"/>
        <v>0</v>
      </c>
      <c r="K156" s="83">
        <f t="shared" ca="1" si="104"/>
        <v>1</v>
      </c>
      <c r="L156" s="54">
        <f t="shared" ca="1" si="85"/>
        <v>0.58907882356219143</v>
      </c>
      <c r="M156" s="8">
        <f t="shared" ca="1" si="105"/>
        <v>0</v>
      </c>
      <c r="O156" s="35">
        <f t="shared" ca="1" si="86"/>
        <v>0.29702862751561826</v>
      </c>
      <c r="P156" s="18">
        <f t="shared" ca="1" si="87"/>
        <v>0.29702862751561826</v>
      </c>
      <c r="Q156" s="18">
        <f t="shared" ca="1" si="88"/>
        <v>-0.7029713724843818</v>
      </c>
      <c r="R156" s="20">
        <f t="shared" ca="1" si="106"/>
        <v>-1</v>
      </c>
      <c r="S156" s="30">
        <f t="shared" ca="1" si="120"/>
        <v>0.29702862751561826</v>
      </c>
      <c r="T156" s="29">
        <f t="shared" ca="1" si="120"/>
        <v>2.6254601736729004</v>
      </c>
      <c r="U156" s="29">
        <f t="shared" ca="1" si="120"/>
        <v>4.9538917198301826</v>
      </c>
      <c r="V156" s="31">
        <f t="shared" ca="1" si="120"/>
        <v>7.2823232659874648</v>
      </c>
      <c r="X156" s="76">
        <f t="shared" ca="1" si="89"/>
        <v>0</v>
      </c>
      <c r="Y156" s="78">
        <f t="shared" ca="1" si="107"/>
        <v>-1</v>
      </c>
      <c r="Z156" s="78">
        <f t="shared" ca="1" si="108"/>
        <v>1</v>
      </c>
      <c r="AA156" s="35">
        <f t="shared" ca="1" si="121"/>
        <v>0.36015858949917107</v>
      </c>
      <c r="AB156" s="18">
        <f t="shared" ca="1" si="121"/>
        <v>1.1754585229524463</v>
      </c>
      <c r="AC156" s="18">
        <f t="shared" ca="1" si="121"/>
        <v>1.9907584564057217</v>
      </c>
      <c r="AD156" s="18">
        <f t="shared" ca="1" si="121"/>
        <v>2.8060583898589972</v>
      </c>
      <c r="AE156" s="20">
        <f t="shared" ca="1" si="121"/>
        <v>3.6213583233122724</v>
      </c>
      <c r="AF156" s="42">
        <f t="shared" ca="1" si="90"/>
        <v>0.58907882356219143</v>
      </c>
      <c r="AG156" s="25">
        <f t="shared" ca="1" si="91"/>
        <v>0.76413025178664817</v>
      </c>
      <c r="AH156" s="25">
        <f t="shared" ca="1" si="92"/>
        <v>0.8798233554329854</v>
      </c>
      <c r="AI156" s="25">
        <f t="shared" ca="1" si="93"/>
        <v>0.94300233140805623</v>
      </c>
      <c r="AJ156" s="43">
        <f t="shared" ca="1" si="94"/>
        <v>0.97395040908247199</v>
      </c>
      <c r="AM156" s="30">
        <f>1</f>
        <v>1</v>
      </c>
      <c r="AN156" s="29">
        <f t="shared" ca="1" si="110"/>
        <v>0</v>
      </c>
      <c r="AO156" s="60">
        <f t="shared" ca="1" si="95"/>
        <v>-0.41092117643780857</v>
      </c>
      <c r="AP156" s="31">
        <f t="shared" ca="1" si="96"/>
        <v>0</v>
      </c>
      <c r="AQ156" s="35">
        <f t="shared" ca="1" si="97"/>
        <v>-0.01</v>
      </c>
      <c r="AR156" s="18">
        <f t="shared" ca="1" si="98"/>
        <v>0</v>
      </c>
      <c r="AS156" s="62">
        <f t="shared" ca="1" si="99"/>
        <v>4.1092117643780858E-3</v>
      </c>
      <c r="AT156" s="20">
        <f t="shared" ca="1" si="100"/>
        <v>0</v>
      </c>
      <c r="AU156" s="30">
        <f t="shared" ca="1" si="118"/>
        <v>0.29702862751561826</v>
      </c>
      <c r="AV156" s="29">
        <f t="shared" ca="1" si="111"/>
        <v>2.3284315461572822</v>
      </c>
      <c r="AW156" s="60">
        <f t="shared" ca="1" si="112"/>
        <v>0.36015858949917107</v>
      </c>
      <c r="AX156" s="31">
        <f t="shared" ca="1" si="113"/>
        <v>0.81529993345327534</v>
      </c>
    </row>
    <row r="157" spans="2:50" x14ac:dyDescent="0.7">
      <c r="B157" s="14">
        <f t="shared" si="114"/>
        <v>149</v>
      </c>
      <c r="C157" s="7">
        <f t="shared" ca="1" si="115"/>
        <v>6</v>
      </c>
      <c r="D157" s="8">
        <f t="shared" ca="1" si="116"/>
        <v>16</v>
      </c>
      <c r="E157" s="7">
        <f t="shared" ca="1" si="117"/>
        <v>0</v>
      </c>
      <c r="F157" s="11">
        <f t="shared" ca="1" si="101"/>
        <v>1</v>
      </c>
      <c r="G157" s="11">
        <f t="shared" ca="1" si="102"/>
        <v>-1</v>
      </c>
      <c r="H157" s="7">
        <f t="shared" ca="1" si="103"/>
        <v>1</v>
      </c>
      <c r="I157" s="8" t="b">
        <f t="shared" ca="1" si="119"/>
        <v>0</v>
      </c>
      <c r="K157" s="83">
        <f t="shared" ca="1" si="104"/>
        <v>1</v>
      </c>
      <c r="L157" s="54">
        <f t="shared" ca="1" si="85"/>
        <v>0.59007315438894525</v>
      </c>
      <c r="M157" s="8">
        <f t="shared" ca="1" si="105"/>
        <v>1</v>
      </c>
      <c r="O157" s="35">
        <f t="shared" ca="1" si="86"/>
        <v>0.28702862751561825</v>
      </c>
      <c r="P157" s="18">
        <f t="shared" ca="1" si="87"/>
        <v>2.6154601736729006</v>
      </c>
      <c r="Q157" s="18">
        <f t="shared" ca="1" si="88"/>
        <v>1.6154601736729006</v>
      </c>
      <c r="R157" s="20">
        <f t="shared" ca="1" si="106"/>
        <v>1.3284315461572824</v>
      </c>
      <c r="S157" s="30">
        <f t="shared" ca="1" si="120"/>
        <v>0.28702862751561825</v>
      </c>
      <c r="T157" s="29">
        <f t="shared" ca="1" si="120"/>
        <v>2.6154601736729006</v>
      </c>
      <c r="U157" s="29">
        <f t="shared" ca="1" si="120"/>
        <v>4.9438917198301828</v>
      </c>
      <c r="V157" s="31">
        <f t="shared" ca="1" si="120"/>
        <v>7.272323265987465</v>
      </c>
      <c r="X157" s="76">
        <f t="shared" ca="1" si="89"/>
        <v>1</v>
      </c>
      <c r="Y157" s="78">
        <f t="shared" ca="1" si="107"/>
        <v>1.3284315461572824</v>
      </c>
      <c r="Z157" s="78">
        <f t="shared" ca="1" si="108"/>
        <v>1.3284315461572824</v>
      </c>
      <c r="AA157" s="35">
        <f t="shared" ca="1" si="121"/>
        <v>0.36426780126354913</v>
      </c>
      <c r="AB157" s="18">
        <f t="shared" ca="1" si="121"/>
        <v>1.1795677347168245</v>
      </c>
      <c r="AC157" s="18">
        <f t="shared" ca="1" si="121"/>
        <v>1.9948676681700999</v>
      </c>
      <c r="AD157" s="18">
        <f t="shared" ca="1" si="121"/>
        <v>2.8101676016233754</v>
      </c>
      <c r="AE157" s="20">
        <f t="shared" ca="1" si="121"/>
        <v>3.6254675350766505</v>
      </c>
      <c r="AF157" s="42">
        <f t="shared" ca="1" si="90"/>
        <v>0.59007315438894525</v>
      </c>
      <c r="AG157" s="25">
        <f t="shared" ca="1" si="91"/>
        <v>0.76487007241428528</v>
      </c>
      <c r="AH157" s="25">
        <f t="shared" ca="1" si="92"/>
        <v>0.88025716204346816</v>
      </c>
      <c r="AI157" s="25">
        <f t="shared" ca="1" si="93"/>
        <v>0.94322279552050525</v>
      </c>
      <c r="AJ157" s="43">
        <f t="shared" ca="1" si="94"/>
        <v>0.97405446113982075</v>
      </c>
      <c r="AM157" s="30">
        <f>1</f>
        <v>1</v>
      </c>
      <c r="AN157" s="29">
        <f t="shared" ca="1" si="110"/>
        <v>0</v>
      </c>
      <c r="AO157" s="60">
        <f t="shared" ca="1" si="95"/>
        <v>0.40992684561105475</v>
      </c>
      <c r="AP157" s="31">
        <f t="shared" ca="1" si="96"/>
        <v>0</v>
      </c>
      <c r="AQ157" s="35">
        <f t="shared" ca="1" si="97"/>
        <v>1.3284315461572825E-2</v>
      </c>
      <c r="AR157" s="18">
        <f t="shared" ca="1" si="98"/>
        <v>0</v>
      </c>
      <c r="AS157" s="62">
        <f t="shared" ca="1" si="99"/>
        <v>5.445597533264711E-3</v>
      </c>
      <c r="AT157" s="20">
        <f t="shared" ca="1" si="100"/>
        <v>0</v>
      </c>
      <c r="AU157" s="30">
        <f t="shared" ca="1" si="118"/>
        <v>0.28702862751561825</v>
      </c>
      <c r="AV157" s="29">
        <f t="shared" ca="1" si="111"/>
        <v>2.3284315461572822</v>
      </c>
      <c r="AW157" s="60">
        <f t="shared" ca="1" si="112"/>
        <v>0.36426780126354913</v>
      </c>
      <c r="AX157" s="31">
        <f t="shared" ca="1" si="113"/>
        <v>0.81529993345327534</v>
      </c>
    </row>
    <row r="158" spans="2:50" x14ac:dyDescent="0.7">
      <c r="B158" s="14">
        <f t="shared" si="114"/>
        <v>150</v>
      </c>
      <c r="C158" s="7">
        <f t="shared" ca="1" si="115"/>
        <v>7</v>
      </c>
      <c r="D158" s="8">
        <f t="shared" ca="1" si="116"/>
        <v>16</v>
      </c>
      <c r="E158" s="7">
        <f t="shared" ca="1" si="117"/>
        <v>1</v>
      </c>
      <c r="F158" s="11">
        <f t="shared" ca="1" si="101"/>
        <v>1</v>
      </c>
      <c r="G158" s="11">
        <f t="shared" ca="1" si="102"/>
        <v>-1</v>
      </c>
      <c r="H158" s="7">
        <f t="shared" ca="1" si="103"/>
        <v>2</v>
      </c>
      <c r="I158" s="8" t="b">
        <f t="shared" ca="1" si="119"/>
        <v>0</v>
      </c>
      <c r="K158" s="83">
        <f t="shared" ca="1" si="104"/>
        <v>1</v>
      </c>
      <c r="L158" s="54">
        <f t="shared" ca="1" si="85"/>
        <v>0.76584801663177904</v>
      </c>
      <c r="M158" s="8">
        <f t="shared" ca="1" si="105"/>
        <v>1</v>
      </c>
      <c r="O158" s="35">
        <f t="shared" ca="1" si="86"/>
        <v>2.6287444891344731</v>
      </c>
      <c r="P158" s="18">
        <f t="shared" ca="1" si="87"/>
        <v>4.9571760352917558</v>
      </c>
      <c r="Q158" s="18">
        <f t="shared" ca="1" si="88"/>
        <v>3.9571760352917558</v>
      </c>
      <c r="R158" s="20">
        <f t="shared" ca="1" si="106"/>
        <v>1.3284315461572827</v>
      </c>
      <c r="S158" s="30">
        <f t="shared" ca="1" si="120"/>
        <v>0.30031294297719108</v>
      </c>
      <c r="T158" s="29">
        <f t="shared" ca="1" si="120"/>
        <v>2.6287444891344731</v>
      </c>
      <c r="U158" s="29">
        <f t="shared" ca="1" si="120"/>
        <v>4.9571760352917558</v>
      </c>
      <c r="V158" s="31">
        <f t="shared" ca="1" si="120"/>
        <v>7.285607581449038</v>
      </c>
      <c r="X158" s="76">
        <f t="shared" ca="1" si="89"/>
        <v>1</v>
      </c>
      <c r="Y158" s="78">
        <f t="shared" ca="1" si="107"/>
        <v>1.3284315461572827</v>
      </c>
      <c r="Z158" s="78">
        <f t="shared" ca="1" si="108"/>
        <v>1.3284315461572827</v>
      </c>
      <c r="AA158" s="35">
        <f t="shared" ca="1" si="121"/>
        <v>0.36971339879681386</v>
      </c>
      <c r="AB158" s="18">
        <f t="shared" ca="1" si="121"/>
        <v>1.1850133322500893</v>
      </c>
      <c r="AC158" s="18">
        <f t="shared" ca="1" si="121"/>
        <v>2.0003132657033644</v>
      </c>
      <c r="AD158" s="18">
        <f t="shared" ca="1" si="121"/>
        <v>2.81561319915664</v>
      </c>
      <c r="AE158" s="20">
        <f t="shared" ca="1" si="121"/>
        <v>3.6309131326099151</v>
      </c>
      <c r="AF158" s="42">
        <f t="shared" ca="1" si="90"/>
        <v>0.59138972366303977</v>
      </c>
      <c r="AG158" s="25">
        <f t="shared" ca="1" si="91"/>
        <v>0.76584801663177904</v>
      </c>
      <c r="AH158" s="25">
        <f t="shared" ca="1" si="92"/>
        <v>0.88082996494388555</v>
      </c>
      <c r="AI158" s="25">
        <f t="shared" ca="1" si="93"/>
        <v>0.94351372371251119</v>
      </c>
      <c r="AJ158" s="43">
        <f t="shared" ca="1" si="94"/>
        <v>0.97419172958491607</v>
      </c>
      <c r="AM158" s="30">
        <f>1</f>
        <v>1</v>
      </c>
      <c r="AN158" s="29">
        <f t="shared" ca="1" si="110"/>
        <v>1</v>
      </c>
      <c r="AO158" s="60">
        <f t="shared" ca="1" si="95"/>
        <v>0.23415198336822096</v>
      </c>
      <c r="AP158" s="31">
        <f t="shared" ca="1" si="96"/>
        <v>0.23415198336822096</v>
      </c>
      <c r="AQ158" s="35">
        <f t="shared" ca="1" si="97"/>
        <v>1.3284315461572827E-2</v>
      </c>
      <c r="AR158" s="18">
        <f t="shared" ca="1" si="98"/>
        <v>1.3284315461572827E-2</v>
      </c>
      <c r="AS158" s="62">
        <f t="shared" ca="1" si="99"/>
        <v>3.110548813016401E-3</v>
      </c>
      <c r="AT158" s="20">
        <f t="shared" ca="1" si="100"/>
        <v>3.110548813016401E-3</v>
      </c>
      <c r="AU158" s="30">
        <f t="shared" ca="1" si="118"/>
        <v>0.30031294297719108</v>
      </c>
      <c r="AV158" s="29">
        <f t="shared" ca="1" si="111"/>
        <v>2.3284315461572822</v>
      </c>
      <c r="AW158" s="60">
        <f t="shared" ca="1" si="112"/>
        <v>0.36971339879681386</v>
      </c>
      <c r="AX158" s="31">
        <f t="shared" ca="1" si="113"/>
        <v>0.81529993345327534</v>
      </c>
    </row>
    <row r="159" spans="2:50" x14ac:dyDescent="0.7">
      <c r="B159" s="14">
        <f t="shared" si="114"/>
        <v>151</v>
      </c>
      <c r="C159" s="7">
        <f t="shared" ca="1" si="115"/>
        <v>8</v>
      </c>
      <c r="D159" s="8">
        <f t="shared" ca="1" si="116"/>
        <v>16</v>
      </c>
      <c r="E159" s="7">
        <f t="shared" ca="1" si="117"/>
        <v>2</v>
      </c>
      <c r="F159" s="11">
        <f t="shared" ca="1" si="101"/>
        <v>1</v>
      </c>
      <c r="G159" s="11">
        <f t="shared" ca="1" si="102"/>
        <v>-1</v>
      </c>
      <c r="H159" s="7">
        <f t="shared" ca="1" si="103"/>
        <v>3</v>
      </c>
      <c r="I159" s="8" t="b">
        <f t="shared" ca="1" si="119"/>
        <v>0</v>
      </c>
      <c r="K159" s="83">
        <f t="shared" ca="1" si="104"/>
        <v>1</v>
      </c>
      <c r="L159" s="54">
        <f t="shared" ca="1" si="85"/>
        <v>0.88180601847269147</v>
      </c>
      <c r="M159" s="8">
        <f t="shared" ca="1" si="105"/>
        <v>1</v>
      </c>
      <c r="O159" s="35">
        <f t="shared" ca="1" si="86"/>
        <v>4.9970289816764746</v>
      </c>
      <c r="P159" s="18">
        <f t="shared" ca="1" si="87"/>
        <v>7.3387448432953297</v>
      </c>
      <c r="Q159" s="18">
        <f t="shared" ca="1" si="88"/>
        <v>6.3387448432953297</v>
      </c>
      <c r="R159" s="20">
        <f t="shared" ca="1" si="106"/>
        <v>1.3417158616188551</v>
      </c>
      <c r="S159" s="30">
        <f t="shared" ca="1" si="120"/>
        <v>0.3135972584387639</v>
      </c>
      <c r="T159" s="29">
        <f t="shared" ca="1" si="120"/>
        <v>2.655313120057619</v>
      </c>
      <c r="U159" s="29">
        <f t="shared" ca="1" si="120"/>
        <v>4.9970289816764746</v>
      </c>
      <c r="V159" s="31">
        <f t="shared" ca="1" si="120"/>
        <v>7.3387448432953297</v>
      </c>
      <c r="X159" s="76">
        <f t="shared" ca="1" si="89"/>
        <v>1</v>
      </c>
      <c r="Y159" s="78">
        <f t="shared" ca="1" si="107"/>
        <v>1.3417158616188551</v>
      </c>
      <c r="Z159" s="78">
        <f t="shared" ca="1" si="108"/>
        <v>1.3417158616188551</v>
      </c>
      <c r="AA159" s="35">
        <f t="shared" ca="1" si="121"/>
        <v>0.37282394760983029</v>
      </c>
      <c r="AB159" s="18">
        <f t="shared" ca="1" si="121"/>
        <v>1.1912344298761219</v>
      </c>
      <c r="AC159" s="18">
        <f t="shared" ca="1" si="121"/>
        <v>2.0096449121424138</v>
      </c>
      <c r="AD159" s="18">
        <f t="shared" ca="1" si="121"/>
        <v>2.8280553944087057</v>
      </c>
      <c r="AE159" s="20">
        <f t="shared" ca="1" si="121"/>
        <v>3.6464658766749976</v>
      </c>
      <c r="AF159" s="42">
        <f t="shared" ca="1" si="90"/>
        <v>0.59214116708845765</v>
      </c>
      <c r="AG159" s="25">
        <f t="shared" ca="1" si="91"/>
        <v>0.76696176833013019</v>
      </c>
      <c r="AH159" s="25">
        <f t="shared" ca="1" si="92"/>
        <v>0.88180601847269147</v>
      </c>
      <c r="AI159" s="25">
        <f t="shared" ca="1" si="93"/>
        <v>0.94417319005576172</v>
      </c>
      <c r="AJ159" s="43">
        <f t="shared" ca="1" si="94"/>
        <v>0.97457988934691131</v>
      </c>
      <c r="AM159" s="30">
        <f>1</f>
        <v>1</v>
      </c>
      <c r="AN159" s="29">
        <f t="shared" ca="1" si="110"/>
        <v>2</v>
      </c>
      <c r="AO159" s="60">
        <f t="shared" ca="1" si="95"/>
        <v>0.11819398152730853</v>
      </c>
      <c r="AP159" s="31">
        <f t="shared" ca="1" si="96"/>
        <v>0.23638796305461707</v>
      </c>
      <c r="AQ159" s="35">
        <f t="shared" ca="1" si="97"/>
        <v>1.3417158616188552E-2</v>
      </c>
      <c r="AR159" s="18">
        <f t="shared" ca="1" si="98"/>
        <v>2.6834317232377104E-2</v>
      </c>
      <c r="AS159" s="62">
        <f t="shared" ca="1" si="99"/>
        <v>1.5858273976307581E-3</v>
      </c>
      <c r="AT159" s="20">
        <f t="shared" ca="1" si="100"/>
        <v>3.1716547952615162E-3</v>
      </c>
      <c r="AU159" s="30">
        <f t="shared" ca="1" si="118"/>
        <v>0.3135972584387639</v>
      </c>
      <c r="AV159" s="29">
        <f t="shared" ca="1" si="111"/>
        <v>2.3417158616188551</v>
      </c>
      <c r="AW159" s="60">
        <f t="shared" ca="1" si="112"/>
        <v>0.37282394760983029</v>
      </c>
      <c r="AX159" s="31">
        <f t="shared" ca="1" si="113"/>
        <v>0.81841048226629176</v>
      </c>
    </row>
    <row r="160" spans="2:50" x14ac:dyDescent="0.7">
      <c r="B160" s="14">
        <f t="shared" si="114"/>
        <v>152</v>
      </c>
      <c r="C160" s="7">
        <f t="shared" ca="1" si="115"/>
        <v>9</v>
      </c>
      <c r="D160" s="8">
        <f t="shared" ca="1" si="116"/>
        <v>16</v>
      </c>
      <c r="E160" s="7">
        <f t="shared" ca="1" si="117"/>
        <v>3</v>
      </c>
      <c r="F160" s="11">
        <f t="shared" ca="1" si="101"/>
        <v>1</v>
      </c>
      <c r="G160" s="11">
        <f t="shared" ca="1" si="102"/>
        <v>10</v>
      </c>
      <c r="H160" s="7">
        <f t="shared" ca="1" si="103"/>
        <v>4</v>
      </c>
      <c r="I160" s="8" t="b">
        <f t="shared" ca="1" si="119"/>
        <v>1</v>
      </c>
      <c r="K160" s="83">
        <f t="shared" ca="1" si="104"/>
        <v>1</v>
      </c>
      <c r="L160" s="54">
        <f t="shared" ca="1" si="85"/>
        <v>0.94475543790466388</v>
      </c>
      <c r="M160" s="8">
        <f t="shared" ca="1" si="105"/>
        <v>1</v>
      </c>
      <c r="O160" s="35">
        <f t="shared" ca="1" si="86"/>
        <v>7.4326649536086498</v>
      </c>
      <c r="P160" s="18">
        <f t="shared" ca="1" si="87"/>
        <v>9.8012151324598822</v>
      </c>
      <c r="Q160" s="18">
        <f t="shared" ca="1" si="88"/>
        <v>10</v>
      </c>
      <c r="R160" s="20">
        <f t="shared" ca="1" si="106"/>
        <v>2.5673350463913502</v>
      </c>
      <c r="S160" s="30">
        <f t="shared" ca="1" si="120"/>
        <v>0.32701441705495243</v>
      </c>
      <c r="T160" s="29">
        <f t="shared" ca="1" si="120"/>
        <v>2.6955645959061849</v>
      </c>
      <c r="U160" s="29">
        <f t="shared" ca="1" si="120"/>
        <v>5.0641147747574173</v>
      </c>
      <c r="V160" s="31">
        <f t="shared" ca="1" si="120"/>
        <v>7.4326649536086498</v>
      </c>
      <c r="X160" s="76">
        <f t="shared" ca="1" si="89"/>
        <v>1</v>
      </c>
      <c r="Y160" s="78">
        <f t="shared" ca="1" si="107"/>
        <v>2.5673350463913502</v>
      </c>
      <c r="Z160" s="78">
        <f t="shared" ca="1" si="108"/>
        <v>2.5673350463913502</v>
      </c>
      <c r="AA160" s="35">
        <f t="shared" ca="1" si="121"/>
        <v>0.37440977500746103</v>
      </c>
      <c r="AB160" s="18">
        <f t="shared" ca="1" si="121"/>
        <v>1.1959919120690143</v>
      </c>
      <c r="AC160" s="18">
        <f t="shared" ca="1" si="121"/>
        <v>2.0175740491305674</v>
      </c>
      <c r="AD160" s="18">
        <f t="shared" ca="1" si="121"/>
        <v>2.8391561861921204</v>
      </c>
      <c r="AE160" s="20">
        <f t="shared" ca="1" si="121"/>
        <v>3.6607383232536739</v>
      </c>
      <c r="AF160" s="42">
        <f t="shared" ca="1" si="90"/>
        <v>0.59252410423668445</v>
      </c>
      <c r="AG160" s="25">
        <f t="shared" ca="1" si="91"/>
        <v>0.76781099966923971</v>
      </c>
      <c r="AH160" s="25">
        <f t="shared" ca="1" si="92"/>
        <v>0.88262992753600245</v>
      </c>
      <c r="AI160" s="25">
        <f t="shared" ca="1" si="93"/>
        <v>0.94475543790466388</v>
      </c>
      <c r="AJ160" s="43">
        <f t="shared" ca="1" si="94"/>
        <v>0.97493108913580384</v>
      </c>
      <c r="AM160" s="30">
        <f>1</f>
        <v>1</v>
      </c>
      <c r="AN160" s="29">
        <f t="shared" ca="1" si="110"/>
        <v>3</v>
      </c>
      <c r="AO160" s="60">
        <f t="shared" ca="1" si="95"/>
        <v>5.5244562095336125E-2</v>
      </c>
      <c r="AP160" s="31">
        <f t="shared" ca="1" si="96"/>
        <v>0.16573368628600837</v>
      </c>
      <c r="AQ160" s="35">
        <f t="shared" ca="1" si="97"/>
        <v>2.5673350463913502E-2</v>
      </c>
      <c r="AR160" s="18">
        <f t="shared" ca="1" si="98"/>
        <v>7.7020051391740507E-2</v>
      </c>
      <c r="AS160" s="62">
        <f t="shared" ca="1" si="99"/>
        <v>1.418313003898996E-3</v>
      </c>
      <c r="AT160" s="20">
        <f t="shared" ca="1" si="100"/>
        <v>4.2549390116969881E-3</v>
      </c>
      <c r="AU160" s="30">
        <f t="shared" ca="1" si="118"/>
        <v>0.32701441705495243</v>
      </c>
      <c r="AV160" s="29">
        <f t="shared" ca="1" si="111"/>
        <v>2.3685501788512324</v>
      </c>
      <c r="AW160" s="60">
        <f t="shared" ca="1" si="112"/>
        <v>0.37440977500746103</v>
      </c>
      <c r="AX160" s="31">
        <f t="shared" ca="1" si="113"/>
        <v>0.82158213706155325</v>
      </c>
    </row>
    <row r="161" spans="2:50" x14ac:dyDescent="0.7">
      <c r="B161" s="14">
        <f t="shared" si="114"/>
        <v>153</v>
      </c>
      <c r="C161" s="7">
        <f t="shared" ca="1" si="115"/>
        <v>0</v>
      </c>
      <c r="D161" s="8">
        <f t="shared" ca="1" si="116"/>
        <v>17</v>
      </c>
      <c r="E161" s="7">
        <f t="shared" ca="1" si="117"/>
        <v>0</v>
      </c>
      <c r="F161" s="11">
        <f t="shared" ca="1" si="101"/>
        <v>0</v>
      </c>
      <c r="G161" s="11">
        <f t="shared" ca="1" si="102"/>
        <v>-1</v>
      </c>
      <c r="H161" s="7">
        <f t="shared" ca="1" si="103"/>
        <v>0</v>
      </c>
      <c r="I161" s="8" t="b">
        <f t="shared" ca="1" si="119"/>
        <v>0</v>
      </c>
      <c r="K161" s="83">
        <f t="shared" ca="1" si="104"/>
        <v>1</v>
      </c>
      <c r="L161" s="54">
        <f t="shared" ca="1" si="85"/>
        <v>0.59286649573273953</v>
      </c>
      <c r="M161" s="8">
        <f t="shared" ca="1" si="105"/>
        <v>0</v>
      </c>
      <c r="O161" s="35">
        <f t="shared" ca="1" si="86"/>
        <v>0.35268776751886594</v>
      </c>
      <c r="P161" s="18">
        <f t="shared" ca="1" si="87"/>
        <v>0.35268776751886594</v>
      </c>
      <c r="Q161" s="18">
        <f t="shared" ca="1" si="88"/>
        <v>-0.64731223248113401</v>
      </c>
      <c r="R161" s="20">
        <f t="shared" ca="1" si="106"/>
        <v>-1</v>
      </c>
      <c r="S161" s="30">
        <f t="shared" ca="1" si="120"/>
        <v>0.35268776751886594</v>
      </c>
      <c r="T161" s="29">
        <f t="shared" ca="1" si="120"/>
        <v>2.7982579977618389</v>
      </c>
      <c r="U161" s="29">
        <f t="shared" ca="1" si="120"/>
        <v>5.2438282280048121</v>
      </c>
      <c r="V161" s="31">
        <f t="shared" ca="1" si="120"/>
        <v>7.6893984582477852</v>
      </c>
      <c r="X161" s="76">
        <f t="shared" ca="1" si="89"/>
        <v>0</v>
      </c>
      <c r="Y161" s="78">
        <f t="shared" ca="1" si="107"/>
        <v>-1</v>
      </c>
      <c r="Z161" s="78">
        <f t="shared" ca="1" si="108"/>
        <v>1</v>
      </c>
      <c r="AA161" s="35">
        <f t="shared" ca="1" si="121"/>
        <v>0.37582808801136003</v>
      </c>
      <c r="AB161" s="18">
        <f t="shared" ca="1" si="121"/>
        <v>1.2016651640846101</v>
      </c>
      <c r="AC161" s="18">
        <f t="shared" ca="1" si="121"/>
        <v>2.0275022401578604</v>
      </c>
      <c r="AD161" s="18">
        <f t="shared" ca="1" si="121"/>
        <v>2.8533393162311107</v>
      </c>
      <c r="AE161" s="20">
        <f t="shared" ca="1" si="121"/>
        <v>3.6791763923043606</v>
      </c>
      <c r="AF161" s="42">
        <f t="shared" ca="1" si="90"/>
        <v>0.59286649573273953</v>
      </c>
      <c r="AG161" s="25">
        <f t="shared" ca="1" si="91"/>
        <v>0.76882087447054537</v>
      </c>
      <c r="AH161" s="25">
        <f t="shared" ca="1" si="92"/>
        <v>0.88365453121431359</v>
      </c>
      <c r="AI161" s="25">
        <f t="shared" ca="1" si="93"/>
        <v>0.94549103981812854</v>
      </c>
      <c r="AJ161" s="43">
        <f t="shared" ca="1" si="94"/>
        <v>0.97537779962031323</v>
      </c>
      <c r="AM161" s="30">
        <f>1</f>
        <v>1</v>
      </c>
      <c r="AN161" s="29">
        <f t="shared" ca="1" si="110"/>
        <v>0</v>
      </c>
      <c r="AO161" s="60">
        <f t="shared" ca="1" si="95"/>
        <v>-0.40713350426726047</v>
      </c>
      <c r="AP161" s="31">
        <f t="shared" ca="1" si="96"/>
        <v>0</v>
      </c>
      <c r="AQ161" s="35">
        <f t="shared" ca="1" si="97"/>
        <v>-0.01</v>
      </c>
      <c r="AR161" s="18">
        <f t="shared" ca="1" si="98"/>
        <v>0</v>
      </c>
      <c r="AS161" s="62">
        <f t="shared" ca="1" si="99"/>
        <v>4.0713350426726047E-3</v>
      </c>
      <c r="AT161" s="20">
        <f t="shared" ca="1" si="100"/>
        <v>0</v>
      </c>
      <c r="AU161" s="30">
        <f t="shared" ca="1" si="118"/>
        <v>0.35268776751886594</v>
      </c>
      <c r="AV161" s="29">
        <f t="shared" ca="1" si="111"/>
        <v>2.4455702302429732</v>
      </c>
      <c r="AW161" s="60">
        <f t="shared" ca="1" si="112"/>
        <v>0.37582808801136003</v>
      </c>
      <c r="AX161" s="31">
        <f t="shared" ca="1" si="113"/>
        <v>0.82583707607325019</v>
      </c>
    </row>
    <row r="162" spans="2:50" x14ac:dyDescent="0.7">
      <c r="B162" s="14">
        <f t="shared" si="114"/>
        <v>154</v>
      </c>
      <c r="C162" s="7">
        <f t="shared" ca="1" si="115"/>
        <v>1</v>
      </c>
      <c r="D162" s="8">
        <f t="shared" ca="1" si="116"/>
        <v>17</v>
      </c>
      <c r="E162" s="7">
        <f t="shared" ca="1" si="117"/>
        <v>0</v>
      </c>
      <c r="F162" s="11">
        <f t="shared" ca="1" si="101"/>
        <v>0</v>
      </c>
      <c r="G162" s="11">
        <f t="shared" ca="1" si="102"/>
        <v>-1</v>
      </c>
      <c r="H162" s="7">
        <f t="shared" ca="1" si="103"/>
        <v>0</v>
      </c>
      <c r="I162" s="8" t="b">
        <f t="shared" ca="1" si="119"/>
        <v>0</v>
      </c>
      <c r="K162" s="83">
        <f t="shared" ca="1" si="104"/>
        <v>1</v>
      </c>
      <c r="L162" s="54">
        <f t="shared" ca="1" si="85"/>
        <v>0.5938488447687239</v>
      </c>
      <c r="M162" s="8">
        <f t="shared" ca="1" si="105"/>
        <v>0</v>
      </c>
      <c r="O162" s="35">
        <f t="shared" ca="1" si="86"/>
        <v>0.34268776751886593</v>
      </c>
      <c r="P162" s="18">
        <f t="shared" ca="1" si="87"/>
        <v>0.34268776751886593</v>
      </c>
      <c r="Q162" s="18">
        <f t="shared" ca="1" si="88"/>
        <v>-0.65731223248113402</v>
      </c>
      <c r="R162" s="20">
        <f t="shared" ca="1" si="106"/>
        <v>-1</v>
      </c>
      <c r="S162" s="30">
        <f t="shared" ca="1" si="120"/>
        <v>0.34268776751886593</v>
      </c>
      <c r="T162" s="29">
        <f t="shared" ca="1" si="120"/>
        <v>2.7882579977618391</v>
      </c>
      <c r="U162" s="29">
        <f t="shared" ca="1" si="120"/>
        <v>5.2338282280048123</v>
      </c>
      <c r="V162" s="31">
        <f t="shared" ca="1" si="120"/>
        <v>7.6793984582477854</v>
      </c>
      <c r="X162" s="76">
        <f t="shared" ca="1" si="89"/>
        <v>0</v>
      </c>
      <c r="Y162" s="78">
        <f t="shared" ca="1" si="107"/>
        <v>-1</v>
      </c>
      <c r="Z162" s="78">
        <f t="shared" ca="1" si="108"/>
        <v>1</v>
      </c>
      <c r="AA162" s="35">
        <f t="shared" ca="1" si="121"/>
        <v>0.37989942305403263</v>
      </c>
      <c r="AB162" s="18">
        <f t="shared" ca="1" si="121"/>
        <v>1.2057364991272828</v>
      </c>
      <c r="AC162" s="18">
        <f t="shared" ca="1" si="121"/>
        <v>2.0315735752005328</v>
      </c>
      <c r="AD162" s="18">
        <f t="shared" ca="1" si="121"/>
        <v>2.8574106512737831</v>
      </c>
      <c r="AE162" s="20">
        <f t="shared" ca="1" si="121"/>
        <v>3.6832477273470334</v>
      </c>
      <c r="AF162" s="42">
        <f t="shared" ca="1" si="90"/>
        <v>0.5938488447687239</v>
      </c>
      <c r="AG162" s="25">
        <f t="shared" ca="1" si="91"/>
        <v>0.76954370247354487</v>
      </c>
      <c r="AH162" s="25">
        <f t="shared" ca="1" si="92"/>
        <v>0.88407244855737488</v>
      </c>
      <c r="AI162" s="25">
        <f t="shared" ca="1" si="93"/>
        <v>0.94570048702553222</v>
      </c>
      <c r="AJ162" s="43">
        <f t="shared" ca="1" si="94"/>
        <v>0.9754753875807608</v>
      </c>
      <c r="AM162" s="30">
        <f>1</f>
        <v>1</v>
      </c>
      <c r="AN162" s="29">
        <f t="shared" ca="1" si="110"/>
        <v>0</v>
      </c>
      <c r="AO162" s="60">
        <f t="shared" ca="1" si="95"/>
        <v>-0.4061511552312761</v>
      </c>
      <c r="AP162" s="31">
        <f t="shared" ca="1" si="96"/>
        <v>0</v>
      </c>
      <c r="AQ162" s="35">
        <f t="shared" ca="1" si="97"/>
        <v>-0.01</v>
      </c>
      <c r="AR162" s="18">
        <f t="shared" ca="1" si="98"/>
        <v>0</v>
      </c>
      <c r="AS162" s="62">
        <f t="shared" ca="1" si="99"/>
        <v>4.0615115523127609E-3</v>
      </c>
      <c r="AT162" s="20">
        <f t="shared" ca="1" si="100"/>
        <v>0</v>
      </c>
      <c r="AU162" s="30">
        <f t="shared" ca="1" si="118"/>
        <v>0.34268776751886593</v>
      </c>
      <c r="AV162" s="29">
        <f t="shared" ca="1" si="111"/>
        <v>2.4455702302429732</v>
      </c>
      <c r="AW162" s="60">
        <f t="shared" ca="1" si="112"/>
        <v>0.37989942305403263</v>
      </c>
      <c r="AX162" s="31">
        <f t="shared" ca="1" si="113"/>
        <v>0.82583707607325019</v>
      </c>
    </row>
    <row r="163" spans="2:50" x14ac:dyDescent="0.7">
      <c r="B163" s="14">
        <f t="shared" si="114"/>
        <v>155</v>
      </c>
      <c r="C163" s="7">
        <f t="shared" ca="1" si="115"/>
        <v>2</v>
      </c>
      <c r="D163" s="8">
        <f t="shared" ca="1" si="116"/>
        <v>17</v>
      </c>
      <c r="E163" s="7">
        <f t="shared" ca="1" si="117"/>
        <v>0</v>
      </c>
      <c r="F163" s="11">
        <f t="shared" ca="1" si="101"/>
        <v>1</v>
      </c>
      <c r="G163" s="11">
        <f t="shared" ca="1" si="102"/>
        <v>-1</v>
      </c>
      <c r="H163" s="7">
        <f t="shared" ca="1" si="103"/>
        <v>1</v>
      </c>
      <c r="I163" s="8" t="b">
        <f t="shared" ca="1" si="119"/>
        <v>0</v>
      </c>
      <c r="K163" s="83">
        <f t="shared" ca="1" si="104"/>
        <v>1</v>
      </c>
      <c r="L163" s="54">
        <f t="shared" ca="1" si="85"/>
        <v>0.59482807586681907</v>
      </c>
      <c r="M163" s="8">
        <f t="shared" ca="1" si="105"/>
        <v>1</v>
      </c>
      <c r="O163" s="35">
        <f t="shared" ca="1" si="86"/>
        <v>0.33268776751886592</v>
      </c>
      <c r="P163" s="18">
        <f t="shared" ca="1" si="87"/>
        <v>2.7782579977618389</v>
      </c>
      <c r="Q163" s="18">
        <f t="shared" ca="1" si="88"/>
        <v>1.7782579977618389</v>
      </c>
      <c r="R163" s="20">
        <f t="shared" ca="1" si="106"/>
        <v>1.4455702302429729</v>
      </c>
      <c r="S163" s="30">
        <f t="shared" ca="1" si="120"/>
        <v>0.33268776751886592</v>
      </c>
      <c r="T163" s="29">
        <f t="shared" ca="1" si="120"/>
        <v>2.7782579977618389</v>
      </c>
      <c r="U163" s="29">
        <f t="shared" ca="1" si="120"/>
        <v>5.2238282280048125</v>
      </c>
      <c r="V163" s="31">
        <f t="shared" ca="1" si="120"/>
        <v>7.6693984582477857</v>
      </c>
      <c r="X163" s="76">
        <f t="shared" ca="1" si="89"/>
        <v>1</v>
      </c>
      <c r="Y163" s="78">
        <f t="shared" ca="1" si="107"/>
        <v>1.4455702302429729</v>
      </c>
      <c r="Z163" s="78">
        <f t="shared" ca="1" si="108"/>
        <v>1.4455702302429729</v>
      </c>
      <c r="AA163" s="35">
        <f t="shared" ca="1" si="121"/>
        <v>0.38396093460634539</v>
      </c>
      <c r="AB163" s="18">
        <f t="shared" ca="1" si="121"/>
        <v>1.2097980106795956</v>
      </c>
      <c r="AC163" s="18">
        <f t="shared" ca="1" si="121"/>
        <v>2.0356350867528459</v>
      </c>
      <c r="AD163" s="18">
        <f t="shared" ca="1" si="121"/>
        <v>2.8614721628260957</v>
      </c>
      <c r="AE163" s="20">
        <f t="shared" ca="1" si="121"/>
        <v>3.687309238899346</v>
      </c>
      <c r="AF163" s="42">
        <f t="shared" ca="1" si="90"/>
        <v>0.59482807586681907</v>
      </c>
      <c r="AG163" s="25">
        <f t="shared" ca="1" si="91"/>
        <v>0.77026320741236576</v>
      </c>
      <c r="AH163" s="25">
        <f t="shared" ca="1" si="92"/>
        <v>0.88448805730666491</v>
      </c>
      <c r="AI163" s="25">
        <f t="shared" ca="1" si="93"/>
        <v>0.94590867286551084</v>
      </c>
      <c r="AJ163" s="43">
        <f t="shared" ca="1" si="94"/>
        <v>0.97557236434456152</v>
      </c>
      <c r="AM163" s="30">
        <f>1</f>
        <v>1</v>
      </c>
      <c r="AN163" s="29">
        <f t="shared" ca="1" si="110"/>
        <v>0</v>
      </c>
      <c r="AO163" s="60">
        <f t="shared" ca="1" si="95"/>
        <v>0.40517192413318093</v>
      </c>
      <c r="AP163" s="31">
        <f t="shared" ca="1" si="96"/>
        <v>0</v>
      </c>
      <c r="AQ163" s="35">
        <f t="shared" ca="1" si="97"/>
        <v>1.445570230242973E-2</v>
      </c>
      <c r="AR163" s="18">
        <f t="shared" ca="1" si="98"/>
        <v>0</v>
      </c>
      <c r="AS163" s="62">
        <f t="shared" ca="1" si="99"/>
        <v>5.8570447165719073E-3</v>
      </c>
      <c r="AT163" s="20">
        <f t="shared" ca="1" si="100"/>
        <v>0</v>
      </c>
      <c r="AU163" s="30">
        <f t="shared" ca="1" si="118"/>
        <v>0.33268776751886592</v>
      </c>
      <c r="AV163" s="29">
        <f t="shared" ca="1" si="111"/>
        <v>2.4455702302429732</v>
      </c>
      <c r="AW163" s="60">
        <f t="shared" ca="1" si="112"/>
        <v>0.38396093460634539</v>
      </c>
      <c r="AX163" s="31">
        <f t="shared" ca="1" si="113"/>
        <v>0.82583707607325019</v>
      </c>
    </row>
    <row r="164" spans="2:50" x14ac:dyDescent="0.7">
      <c r="B164" s="14">
        <f t="shared" si="114"/>
        <v>156</v>
      </c>
      <c r="C164" s="7">
        <f t="shared" ca="1" si="115"/>
        <v>3</v>
      </c>
      <c r="D164" s="8">
        <f t="shared" ca="1" si="116"/>
        <v>17</v>
      </c>
      <c r="E164" s="7">
        <f t="shared" ca="1" si="117"/>
        <v>1</v>
      </c>
      <c r="F164" s="11">
        <f t="shared" ca="1" si="101"/>
        <v>1</v>
      </c>
      <c r="G164" s="11">
        <f t="shared" ca="1" si="102"/>
        <v>-1</v>
      </c>
      <c r="H164" s="7">
        <f t="shared" ca="1" si="103"/>
        <v>2</v>
      </c>
      <c r="I164" s="8" t="b">
        <f t="shared" ca="1" si="119"/>
        <v>0</v>
      </c>
      <c r="K164" s="83">
        <f t="shared" ca="1" si="104"/>
        <v>1</v>
      </c>
      <c r="L164" s="54">
        <f t="shared" ca="1" si="85"/>
        <v>0.77129801615019167</v>
      </c>
      <c r="M164" s="8">
        <f t="shared" ca="1" si="105"/>
        <v>1</v>
      </c>
      <c r="O164" s="35">
        <f t="shared" ca="1" si="86"/>
        <v>2.7927137000642688</v>
      </c>
      <c r="P164" s="18">
        <f t="shared" ca="1" si="87"/>
        <v>5.2382839303072419</v>
      </c>
      <c r="Q164" s="18">
        <f t="shared" ca="1" si="88"/>
        <v>4.2382839303072419</v>
      </c>
      <c r="R164" s="20">
        <f t="shared" ca="1" si="106"/>
        <v>1.4455702302429732</v>
      </c>
      <c r="S164" s="30">
        <f t="shared" ca="1" si="120"/>
        <v>0.34714346982129562</v>
      </c>
      <c r="T164" s="29">
        <f t="shared" ca="1" si="120"/>
        <v>2.7927137000642688</v>
      </c>
      <c r="U164" s="29">
        <f t="shared" ca="1" si="120"/>
        <v>5.2382839303072419</v>
      </c>
      <c r="V164" s="31">
        <f t="shared" ca="1" si="120"/>
        <v>7.6838541605502151</v>
      </c>
      <c r="X164" s="76">
        <f t="shared" ca="1" si="89"/>
        <v>1</v>
      </c>
      <c r="Y164" s="78">
        <f t="shared" ca="1" si="107"/>
        <v>1.4455702302429732</v>
      </c>
      <c r="Z164" s="78">
        <f t="shared" ca="1" si="108"/>
        <v>1.4455702302429732</v>
      </c>
      <c r="AA164" s="35">
        <f t="shared" ca="1" si="121"/>
        <v>0.38981797932291729</v>
      </c>
      <c r="AB164" s="18">
        <f t="shared" ca="1" si="121"/>
        <v>1.2156550553961676</v>
      </c>
      <c r="AC164" s="18">
        <f t="shared" ca="1" si="121"/>
        <v>2.0414921314694174</v>
      </c>
      <c r="AD164" s="18">
        <f t="shared" ca="1" si="121"/>
        <v>2.8673292075426677</v>
      </c>
      <c r="AE164" s="20">
        <f t="shared" ca="1" si="121"/>
        <v>3.693166283615918</v>
      </c>
      <c r="AF164" s="42">
        <f t="shared" ca="1" si="90"/>
        <v>0.59623888075657228</v>
      </c>
      <c r="AG164" s="25">
        <f t="shared" ca="1" si="91"/>
        <v>0.77129801615019167</v>
      </c>
      <c r="AH164" s="25">
        <f t="shared" ca="1" si="92"/>
        <v>0.8850851190522564</v>
      </c>
      <c r="AI164" s="25">
        <f t="shared" ca="1" si="93"/>
        <v>0.94620756974056131</v>
      </c>
      <c r="AJ164" s="43">
        <f t="shared" ca="1" si="94"/>
        <v>0.97571155503893614</v>
      </c>
      <c r="AM164" s="30">
        <f>1</f>
        <v>1</v>
      </c>
      <c r="AN164" s="29">
        <f t="shared" ca="1" si="110"/>
        <v>1</v>
      </c>
      <c r="AO164" s="60">
        <f t="shared" ca="1" si="95"/>
        <v>0.22870198384980833</v>
      </c>
      <c r="AP164" s="31">
        <f t="shared" ca="1" si="96"/>
        <v>0.22870198384980833</v>
      </c>
      <c r="AQ164" s="35">
        <f t="shared" ca="1" si="97"/>
        <v>1.4455702302429731E-2</v>
      </c>
      <c r="AR164" s="18">
        <f t="shared" ca="1" si="98"/>
        <v>1.4455702302429731E-2</v>
      </c>
      <c r="AS164" s="62">
        <f t="shared" ca="1" si="99"/>
        <v>3.3060477945079216E-3</v>
      </c>
      <c r="AT164" s="20">
        <f t="shared" ca="1" si="100"/>
        <v>3.3060477945079216E-3</v>
      </c>
      <c r="AU164" s="30">
        <f t="shared" ca="1" si="118"/>
        <v>0.34714346982129562</v>
      </c>
      <c r="AV164" s="29">
        <f t="shared" ca="1" si="111"/>
        <v>2.4455702302429732</v>
      </c>
      <c r="AW164" s="60">
        <f t="shared" ca="1" si="112"/>
        <v>0.38981797932291729</v>
      </c>
      <c r="AX164" s="31">
        <f t="shared" ca="1" si="113"/>
        <v>0.82583707607325019</v>
      </c>
    </row>
    <row r="165" spans="2:50" x14ac:dyDescent="0.7">
      <c r="B165" s="14">
        <f t="shared" si="114"/>
        <v>157</v>
      </c>
      <c r="C165" s="7">
        <f t="shared" ca="1" si="115"/>
        <v>4</v>
      </c>
      <c r="D165" s="8">
        <f t="shared" ca="1" si="116"/>
        <v>17</v>
      </c>
      <c r="E165" s="7">
        <f t="shared" ca="1" si="117"/>
        <v>2</v>
      </c>
      <c r="F165" s="11">
        <f t="shared" ca="1" si="101"/>
        <v>1</v>
      </c>
      <c r="G165" s="11">
        <f t="shared" ca="1" si="102"/>
        <v>-1</v>
      </c>
      <c r="H165" s="7">
        <f t="shared" ca="1" si="103"/>
        <v>3</v>
      </c>
      <c r="I165" s="8" t="b">
        <f t="shared" ca="1" si="119"/>
        <v>0</v>
      </c>
      <c r="K165" s="83">
        <f t="shared" ca="1" si="104"/>
        <v>1</v>
      </c>
      <c r="L165" s="54">
        <f t="shared" ca="1" si="85"/>
        <v>0.8860900416034988</v>
      </c>
      <c r="M165" s="8">
        <f t="shared" ca="1" si="105"/>
        <v>1</v>
      </c>
      <c r="O165" s="35">
        <f t="shared" ca="1" si="86"/>
        <v>5.2816510372145311</v>
      </c>
      <c r="P165" s="18">
        <f t="shared" ca="1" si="87"/>
        <v>7.7416769697599346</v>
      </c>
      <c r="Q165" s="18">
        <f t="shared" ca="1" si="88"/>
        <v>6.7416769697599346</v>
      </c>
      <c r="R165" s="20">
        <f t="shared" ca="1" si="106"/>
        <v>1.4600259325454035</v>
      </c>
      <c r="S165" s="30">
        <f t="shared" ca="1" si="120"/>
        <v>0.36159917212372533</v>
      </c>
      <c r="T165" s="29">
        <f t="shared" ca="1" si="120"/>
        <v>2.8216251046691285</v>
      </c>
      <c r="U165" s="29">
        <f t="shared" ca="1" si="120"/>
        <v>5.2816510372145311</v>
      </c>
      <c r="V165" s="31">
        <f t="shared" ca="1" si="120"/>
        <v>7.7416769697599346</v>
      </c>
      <c r="X165" s="76">
        <f t="shared" ca="1" si="89"/>
        <v>1</v>
      </c>
      <c r="Y165" s="78">
        <f t="shared" ca="1" si="107"/>
        <v>1.4600259325454035</v>
      </c>
      <c r="Z165" s="78">
        <f t="shared" ca="1" si="108"/>
        <v>1.4600259325454035</v>
      </c>
      <c r="AA165" s="35">
        <f t="shared" ca="1" si="121"/>
        <v>0.39312402711742522</v>
      </c>
      <c r="AB165" s="18">
        <f t="shared" ca="1" si="121"/>
        <v>1.2222671509851835</v>
      </c>
      <c r="AC165" s="18">
        <f t="shared" ca="1" si="121"/>
        <v>2.0514102748529415</v>
      </c>
      <c r="AD165" s="18">
        <f t="shared" ca="1" si="121"/>
        <v>2.8805533987206999</v>
      </c>
      <c r="AE165" s="20">
        <f t="shared" ca="1" si="121"/>
        <v>3.7096965225884579</v>
      </c>
      <c r="AF165" s="42">
        <f t="shared" ca="1" si="90"/>
        <v>0.59703451847482569</v>
      </c>
      <c r="AG165" s="25">
        <f t="shared" ca="1" si="91"/>
        <v>0.77246227977669812</v>
      </c>
      <c r="AH165" s="25">
        <f t="shared" ca="1" si="92"/>
        <v>0.8860900416034988</v>
      </c>
      <c r="AI165" s="25">
        <f t="shared" ca="1" si="93"/>
        <v>0.9468767071114651</v>
      </c>
      <c r="AJ165" s="43">
        <f t="shared" ca="1" si="94"/>
        <v>0.97610023191845219</v>
      </c>
      <c r="AM165" s="30">
        <f>1</f>
        <v>1</v>
      </c>
      <c r="AN165" s="29">
        <f t="shared" ca="1" si="110"/>
        <v>2</v>
      </c>
      <c r="AO165" s="60">
        <f t="shared" ca="1" si="95"/>
        <v>0.1139099583965012</v>
      </c>
      <c r="AP165" s="31">
        <f t="shared" ca="1" si="96"/>
        <v>0.2278199167930024</v>
      </c>
      <c r="AQ165" s="35">
        <f t="shared" ca="1" si="97"/>
        <v>1.4600259325454034E-2</v>
      </c>
      <c r="AR165" s="18">
        <f t="shared" ca="1" si="98"/>
        <v>2.9200518650908069E-2</v>
      </c>
      <c r="AS165" s="62">
        <f t="shared" ca="1" si="99"/>
        <v>1.6631149323405978E-3</v>
      </c>
      <c r="AT165" s="20">
        <f t="shared" ca="1" si="100"/>
        <v>3.3262298646811956E-3</v>
      </c>
      <c r="AU165" s="30">
        <f t="shared" ca="1" si="118"/>
        <v>0.36159917212372533</v>
      </c>
      <c r="AV165" s="29">
        <f t="shared" ca="1" si="111"/>
        <v>2.460025932545403</v>
      </c>
      <c r="AW165" s="60">
        <f t="shared" ca="1" si="112"/>
        <v>0.39312402711742522</v>
      </c>
      <c r="AX165" s="31">
        <f t="shared" ca="1" si="113"/>
        <v>0.82914312386775813</v>
      </c>
    </row>
    <row r="166" spans="2:50" x14ac:dyDescent="0.7">
      <c r="B166" s="14">
        <f t="shared" si="114"/>
        <v>158</v>
      </c>
      <c r="C166" s="7">
        <f t="shared" ca="1" si="115"/>
        <v>5</v>
      </c>
      <c r="D166" s="8">
        <f t="shared" ca="1" si="116"/>
        <v>17</v>
      </c>
      <c r="E166" s="7">
        <f t="shared" ca="1" si="117"/>
        <v>3</v>
      </c>
      <c r="F166" s="11">
        <f t="shared" ca="1" si="101"/>
        <v>0</v>
      </c>
      <c r="G166" s="11">
        <f t="shared" ca="1" si="102"/>
        <v>-1</v>
      </c>
      <c r="H166" s="7">
        <f t="shared" ca="1" si="103"/>
        <v>2</v>
      </c>
      <c r="I166" s="8" t="b">
        <f t="shared" ca="1" si="119"/>
        <v>0</v>
      </c>
      <c r="K166" s="83">
        <f t="shared" ca="1" si="104"/>
        <v>1</v>
      </c>
      <c r="L166" s="54">
        <f t="shared" ca="1" si="85"/>
        <v>0.94745926663279667</v>
      </c>
      <c r="M166" s="8">
        <f t="shared" ca="1" si="105"/>
        <v>0</v>
      </c>
      <c r="O166" s="35">
        <f t="shared" ca="1" si="86"/>
        <v>7.843878785038112</v>
      </c>
      <c r="P166" s="18">
        <f t="shared" ca="1" si="87"/>
        <v>5.3546523338418011</v>
      </c>
      <c r="Q166" s="18">
        <f t="shared" ca="1" si="88"/>
        <v>4.3546523338418011</v>
      </c>
      <c r="R166" s="20">
        <f t="shared" ca="1" si="106"/>
        <v>-3.4892264511963109</v>
      </c>
      <c r="S166" s="30">
        <f t="shared" ca="1" si="120"/>
        <v>0.37619943144917939</v>
      </c>
      <c r="T166" s="29">
        <f t="shared" ca="1" si="120"/>
        <v>2.8654258826454901</v>
      </c>
      <c r="U166" s="29">
        <f t="shared" ca="1" si="120"/>
        <v>5.3546523338418011</v>
      </c>
      <c r="V166" s="31">
        <f t="shared" ca="1" si="120"/>
        <v>7.843878785038112</v>
      </c>
      <c r="X166" s="76">
        <f t="shared" ca="1" si="89"/>
        <v>0</v>
      </c>
      <c r="Y166" s="78">
        <f t="shared" ca="1" si="107"/>
        <v>-3.4892264511963109</v>
      </c>
      <c r="Z166" s="78">
        <f t="shared" ca="1" si="108"/>
        <v>3.4892264511963109</v>
      </c>
      <c r="AA166" s="35">
        <f t="shared" ca="1" si="121"/>
        <v>0.39478714204976584</v>
      </c>
      <c r="AB166" s="18">
        <f t="shared" ca="1" si="121"/>
        <v>1.2272564957822052</v>
      </c>
      <c r="AC166" s="18">
        <f t="shared" ca="1" si="121"/>
        <v>2.0597258495146447</v>
      </c>
      <c r="AD166" s="18">
        <f t="shared" ca="1" si="121"/>
        <v>2.8921952032470837</v>
      </c>
      <c r="AE166" s="20">
        <f t="shared" ca="1" si="121"/>
        <v>3.7246645569795231</v>
      </c>
      <c r="AF166" s="42">
        <f t="shared" ca="1" si="90"/>
        <v>0.59743457316748183</v>
      </c>
      <c r="AG166" s="25">
        <f t="shared" ca="1" si="91"/>
        <v>0.77333803617563024</v>
      </c>
      <c r="AH166" s="25">
        <f t="shared" ca="1" si="92"/>
        <v>0.88692667891022681</v>
      </c>
      <c r="AI166" s="25">
        <f t="shared" ca="1" si="93"/>
        <v>0.94745926663279667</v>
      </c>
      <c r="AJ166" s="43">
        <f t="shared" ca="1" si="94"/>
        <v>0.97644693754800771</v>
      </c>
      <c r="AM166" s="30">
        <f>1</f>
        <v>1</v>
      </c>
      <c r="AN166" s="29">
        <f t="shared" ca="1" si="110"/>
        <v>3</v>
      </c>
      <c r="AO166" s="60">
        <f t="shared" ca="1" si="95"/>
        <v>-5.2540733367203329E-2</v>
      </c>
      <c r="AP166" s="31">
        <f t="shared" ca="1" si="96"/>
        <v>-0.15762220010160999</v>
      </c>
      <c r="AQ166" s="35">
        <f t="shared" ca="1" si="97"/>
        <v>-3.489226451196311E-2</v>
      </c>
      <c r="AR166" s="18">
        <f t="shared" ca="1" si="98"/>
        <v>-0.10467679353588932</v>
      </c>
      <c r="AS166" s="62">
        <f t="shared" ca="1" si="99"/>
        <v>1.8332651663009849E-3</v>
      </c>
      <c r="AT166" s="20">
        <f t="shared" ca="1" si="100"/>
        <v>5.4997954989029546E-3</v>
      </c>
      <c r="AU166" s="30">
        <f t="shared" ca="1" si="118"/>
        <v>0.37619943144917939</v>
      </c>
      <c r="AV166" s="29">
        <f t="shared" ca="1" si="111"/>
        <v>2.4892264511963109</v>
      </c>
      <c r="AW166" s="60">
        <f t="shared" ca="1" si="112"/>
        <v>0.39478714204976584</v>
      </c>
      <c r="AX166" s="31">
        <f t="shared" ca="1" si="113"/>
        <v>0.83246935373243935</v>
      </c>
    </row>
    <row r="167" spans="2:50" x14ac:dyDescent="0.7">
      <c r="B167" s="14">
        <f t="shared" si="114"/>
        <v>159</v>
      </c>
      <c r="C167" s="7">
        <f t="shared" ca="1" si="115"/>
        <v>6</v>
      </c>
      <c r="D167" s="8">
        <f t="shared" ca="1" si="116"/>
        <v>17</v>
      </c>
      <c r="E167" s="7">
        <f t="shared" ca="1" si="117"/>
        <v>2</v>
      </c>
      <c r="F167" s="11">
        <f t="shared" ca="1" si="101"/>
        <v>1</v>
      </c>
      <c r="G167" s="11">
        <f t="shared" ca="1" si="102"/>
        <v>-1</v>
      </c>
      <c r="H167" s="7">
        <f t="shared" ca="1" si="103"/>
        <v>3</v>
      </c>
      <c r="I167" s="8" t="b">
        <f t="shared" ca="1" si="119"/>
        <v>0</v>
      </c>
      <c r="K167" s="83">
        <f t="shared" ca="1" si="104"/>
        <v>1</v>
      </c>
      <c r="L167" s="54">
        <f t="shared" ca="1" si="85"/>
        <v>0.88820728087617395</v>
      </c>
      <c r="M167" s="8">
        <f t="shared" ca="1" si="105"/>
        <v>1</v>
      </c>
      <c r="O167" s="35">
        <f t="shared" ca="1" si="86"/>
        <v>5.1104064822580595</v>
      </c>
      <c r="P167" s="18">
        <f t="shared" ca="1" si="87"/>
        <v>7.4949561399184805</v>
      </c>
      <c r="Q167" s="18">
        <f t="shared" ca="1" si="88"/>
        <v>6.4949561399184805</v>
      </c>
      <c r="R167" s="20">
        <f t="shared" ca="1" si="106"/>
        <v>1.384549657660421</v>
      </c>
      <c r="S167" s="30">
        <f t="shared" ca="1" si="120"/>
        <v>0.3413071669372163</v>
      </c>
      <c r="T167" s="29">
        <f t="shared" ca="1" si="120"/>
        <v>2.7258568245976376</v>
      </c>
      <c r="U167" s="29">
        <f t="shared" ca="1" si="120"/>
        <v>5.1104064822580595</v>
      </c>
      <c r="V167" s="31">
        <f t="shared" ca="1" si="120"/>
        <v>7.4949561399184805</v>
      </c>
      <c r="X167" s="76">
        <f t="shared" ca="1" si="89"/>
        <v>1</v>
      </c>
      <c r="Y167" s="78">
        <f t="shared" ca="1" si="107"/>
        <v>1.384549657660421</v>
      </c>
      <c r="Z167" s="78">
        <f t="shared" ca="1" si="108"/>
        <v>1.384549657660421</v>
      </c>
      <c r="AA167" s="35">
        <f t="shared" ca="1" si="121"/>
        <v>0.39662040721606684</v>
      </c>
      <c r="AB167" s="18">
        <f t="shared" ca="1" si="121"/>
        <v>1.2345895564474092</v>
      </c>
      <c r="AC167" s="18">
        <f t="shared" ca="1" si="121"/>
        <v>2.0725587056787518</v>
      </c>
      <c r="AD167" s="18">
        <f t="shared" ca="1" si="121"/>
        <v>2.9105278549100939</v>
      </c>
      <c r="AE167" s="20">
        <f t="shared" ca="1" si="121"/>
        <v>3.7484970041414361</v>
      </c>
      <c r="AF167" s="42">
        <f t="shared" ca="1" si="90"/>
        <v>0.59787540649682824</v>
      </c>
      <c r="AG167" s="25">
        <f t="shared" ca="1" si="91"/>
        <v>0.77462084436432721</v>
      </c>
      <c r="AH167" s="25">
        <f t="shared" ca="1" si="92"/>
        <v>0.88820728087617395</v>
      </c>
      <c r="AI167" s="25">
        <f t="shared" ca="1" si="93"/>
        <v>0.94836441936290761</v>
      </c>
      <c r="AJ167" s="43">
        <f t="shared" ca="1" si="94"/>
        <v>0.97698886451683142</v>
      </c>
      <c r="AM167" s="30">
        <f>1</f>
        <v>1</v>
      </c>
      <c r="AN167" s="29">
        <f t="shared" ca="1" si="110"/>
        <v>2</v>
      </c>
      <c r="AO167" s="60">
        <f t="shared" ca="1" si="95"/>
        <v>0.11179271912382605</v>
      </c>
      <c r="AP167" s="31">
        <f t="shared" ca="1" si="96"/>
        <v>0.22358543824765209</v>
      </c>
      <c r="AQ167" s="35">
        <f t="shared" ca="1" si="97"/>
        <v>1.3845496576604211E-2</v>
      </c>
      <c r="AR167" s="18">
        <f t="shared" ca="1" si="98"/>
        <v>2.7690993153208422E-2</v>
      </c>
      <c r="AS167" s="62">
        <f t="shared" ca="1" si="99"/>
        <v>1.5478257099182096E-3</v>
      </c>
      <c r="AT167" s="20">
        <f t="shared" ca="1" si="100"/>
        <v>3.0956514198364191E-3</v>
      </c>
      <c r="AU167" s="30">
        <f t="shared" ca="1" si="118"/>
        <v>0.3413071669372163</v>
      </c>
      <c r="AV167" s="29">
        <f t="shared" ca="1" si="111"/>
        <v>2.3845496576604215</v>
      </c>
      <c r="AW167" s="60">
        <f t="shared" ca="1" si="112"/>
        <v>0.39662040721606684</v>
      </c>
      <c r="AX167" s="31">
        <f t="shared" ca="1" si="113"/>
        <v>0.83796914923134236</v>
      </c>
    </row>
    <row r="168" spans="2:50" x14ac:dyDescent="0.7">
      <c r="B168" s="14">
        <f t="shared" si="114"/>
        <v>160</v>
      </c>
      <c r="C168" s="7">
        <f t="shared" ca="1" si="115"/>
        <v>7</v>
      </c>
      <c r="D168" s="8">
        <f t="shared" ca="1" si="116"/>
        <v>17</v>
      </c>
      <c r="E168" s="7">
        <f t="shared" ca="1" si="117"/>
        <v>3</v>
      </c>
      <c r="F168" s="11">
        <f t="shared" ca="1" si="101"/>
        <v>1</v>
      </c>
      <c r="G168" s="11">
        <f t="shared" ca="1" si="102"/>
        <v>10</v>
      </c>
      <c r="H168" s="7">
        <f t="shared" ca="1" si="103"/>
        <v>4</v>
      </c>
      <c r="I168" s="8" t="b">
        <f t="shared" ca="1" si="119"/>
        <v>1</v>
      </c>
      <c r="K168" s="83">
        <f t="shared" ca="1" si="104"/>
        <v>1</v>
      </c>
      <c r="L168" s="54">
        <f t="shared" ca="1" si="85"/>
        <v>0.94889242130610074</v>
      </c>
      <c r="M168" s="8">
        <f t="shared" ca="1" si="105"/>
        <v>1</v>
      </c>
      <c r="O168" s="35">
        <f t="shared" ca="1" si="86"/>
        <v>7.5918746159547101</v>
      </c>
      <c r="P168" s="18">
        <f t="shared" ca="1" si="87"/>
        <v>10.00411526676834</v>
      </c>
      <c r="Q168" s="18">
        <f t="shared" ca="1" si="88"/>
        <v>10</v>
      </c>
      <c r="R168" s="20">
        <f t="shared" ca="1" si="106"/>
        <v>2.4081253840452899</v>
      </c>
      <c r="S168" s="30">
        <f t="shared" ref="S168:V187" ca="1" si="122">$AU168+$AV168*S$7</f>
        <v>0.35515266351382052</v>
      </c>
      <c r="T168" s="29">
        <f t="shared" ca="1" si="122"/>
        <v>2.7673933143274505</v>
      </c>
      <c r="U168" s="29">
        <f t="shared" ca="1" si="122"/>
        <v>5.1796339651410799</v>
      </c>
      <c r="V168" s="31">
        <f t="shared" ca="1" si="122"/>
        <v>7.5918746159547101</v>
      </c>
      <c r="X168" s="76">
        <f t="shared" ca="1" si="89"/>
        <v>1</v>
      </c>
      <c r="Y168" s="78">
        <f t="shared" ca="1" si="107"/>
        <v>2.4081253840452899</v>
      </c>
      <c r="Z168" s="78">
        <f t="shared" ca="1" si="108"/>
        <v>2.4081253840452899</v>
      </c>
      <c r="AA168" s="35">
        <f t="shared" ca="1" si="121"/>
        <v>0.39816823292598502</v>
      </c>
      <c r="AB168" s="18">
        <f t="shared" ca="1" si="121"/>
        <v>1.2392330335771637</v>
      </c>
      <c r="AC168" s="18">
        <f t="shared" ca="1" si="121"/>
        <v>2.0802978342283422</v>
      </c>
      <c r="AD168" s="18">
        <f t="shared" ca="1" si="121"/>
        <v>2.9213626348795216</v>
      </c>
      <c r="AE168" s="20">
        <f t="shared" ca="1" si="121"/>
        <v>3.7624274355307001</v>
      </c>
      <c r="AF168" s="42">
        <f t="shared" ca="1" si="90"/>
        <v>0.59824747893951935</v>
      </c>
      <c r="AG168" s="25">
        <f t="shared" ca="1" si="91"/>
        <v>0.77543048444731477</v>
      </c>
      <c r="AH168" s="25">
        <f t="shared" ca="1" si="92"/>
        <v>0.88897343283392072</v>
      </c>
      <c r="AI168" s="25">
        <f t="shared" ca="1" si="93"/>
        <v>0.94889242130610074</v>
      </c>
      <c r="AJ168" s="43">
        <f t="shared" ca="1" si="94"/>
        <v>0.97729997099731736</v>
      </c>
      <c r="AM168" s="30">
        <f>1</f>
        <v>1</v>
      </c>
      <c r="AN168" s="29">
        <f t="shared" ca="1" si="110"/>
        <v>3</v>
      </c>
      <c r="AO168" s="60">
        <f t="shared" ca="1" si="95"/>
        <v>5.1107578693899258E-2</v>
      </c>
      <c r="AP168" s="31">
        <f t="shared" ca="1" si="96"/>
        <v>0.15332273608169777</v>
      </c>
      <c r="AQ168" s="35">
        <f t="shared" ca="1" si="97"/>
        <v>2.4081253840452899E-2</v>
      </c>
      <c r="AR168" s="18">
        <f t="shared" ca="1" si="98"/>
        <v>7.2243761521358696E-2</v>
      </c>
      <c r="AS168" s="62">
        <f t="shared" ca="1" si="99"/>
        <v>1.2307345756987103E-3</v>
      </c>
      <c r="AT168" s="20">
        <f t="shared" ca="1" si="100"/>
        <v>3.6922037270961309E-3</v>
      </c>
      <c r="AU168" s="30">
        <f t="shared" ca="1" si="118"/>
        <v>0.35515266351382052</v>
      </c>
      <c r="AV168" s="29">
        <f t="shared" ca="1" si="111"/>
        <v>2.4122406508136298</v>
      </c>
      <c r="AW168" s="60">
        <f t="shared" ca="1" si="112"/>
        <v>0.39816823292598502</v>
      </c>
      <c r="AX168" s="31">
        <f t="shared" ca="1" si="113"/>
        <v>0.84106480065117872</v>
      </c>
    </row>
    <row r="169" spans="2:50" x14ac:dyDescent="0.7">
      <c r="B169" s="14">
        <f t="shared" si="114"/>
        <v>161</v>
      </c>
      <c r="C169" s="7">
        <f t="shared" ca="1" si="115"/>
        <v>0</v>
      </c>
      <c r="D169" s="8">
        <f t="shared" ca="1" si="116"/>
        <v>18</v>
      </c>
      <c r="E169" s="7">
        <f t="shared" ca="1" si="117"/>
        <v>0</v>
      </c>
      <c r="F169" s="11">
        <f t="shared" ca="1" si="101"/>
        <v>0</v>
      </c>
      <c r="G169" s="11">
        <f t="shared" ca="1" si="102"/>
        <v>-1</v>
      </c>
      <c r="H169" s="7">
        <f t="shared" ca="1" si="103"/>
        <v>0</v>
      </c>
      <c r="I169" s="8" t="b">
        <f t="shared" ca="1" si="119"/>
        <v>0</v>
      </c>
      <c r="K169" s="83">
        <f t="shared" ca="1" si="104"/>
        <v>1</v>
      </c>
      <c r="L169" s="54">
        <f t="shared" ca="1" si="85"/>
        <v>0.59854324703475081</v>
      </c>
      <c r="M169" s="8">
        <f t="shared" ca="1" si="105"/>
        <v>0</v>
      </c>
      <c r="O169" s="35">
        <f t="shared" ca="1" si="86"/>
        <v>0.37923391735427342</v>
      </c>
      <c r="P169" s="18">
        <f t="shared" ca="1" si="87"/>
        <v>0.37923391735427342</v>
      </c>
      <c r="Q169" s="18">
        <f t="shared" ca="1" si="88"/>
        <v>-0.62076608264572664</v>
      </c>
      <c r="R169" s="20">
        <f t="shared" ca="1" si="106"/>
        <v>-1</v>
      </c>
      <c r="S169" s="30">
        <f t="shared" ca="1" si="122"/>
        <v>0.37923391735427342</v>
      </c>
      <c r="T169" s="29">
        <f t="shared" ca="1" si="122"/>
        <v>2.8637183296892621</v>
      </c>
      <c r="U169" s="29">
        <f t="shared" ca="1" si="122"/>
        <v>5.3482027420242506</v>
      </c>
      <c r="V169" s="31">
        <f t="shared" ca="1" si="122"/>
        <v>7.8326871543592391</v>
      </c>
      <c r="X169" s="76">
        <f t="shared" ca="1" si="89"/>
        <v>0</v>
      </c>
      <c r="Y169" s="78">
        <f t="shared" ca="1" si="107"/>
        <v>-1</v>
      </c>
      <c r="Z169" s="78">
        <f t="shared" ca="1" si="108"/>
        <v>1</v>
      </c>
      <c r="AA169" s="35">
        <f t="shared" ref="AA169:AE184" ca="1" si="123">$AW169+$AX169*AA$7</f>
        <v>0.39939896750168374</v>
      </c>
      <c r="AB169" s="18">
        <f t="shared" ca="1" si="123"/>
        <v>1.2441559718799586</v>
      </c>
      <c r="AC169" s="18">
        <f t="shared" ca="1" si="123"/>
        <v>2.0889129762582335</v>
      </c>
      <c r="AD169" s="18">
        <f t="shared" ca="1" si="123"/>
        <v>2.9336699806365081</v>
      </c>
      <c r="AE169" s="20">
        <f t="shared" ca="1" si="123"/>
        <v>3.7784269850147831</v>
      </c>
      <c r="AF169" s="42">
        <f t="shared" ca="1" si="90"/>
        <v>0.59854324703475081</v>
      </c>
      <c r="AG169" s="25">
        <f t="shared" ca="1" si="91"/>
        <v>0.77628659276532641</v>
      </c>
      <c r="AH169" s="25">
        <f t="shared" ca="1" si="92"/>
        <v>0.88982089934287545</v>
      </c>
      <c r="AI169" s="25">
        <f t="shared" ca="1" si="93"/>
        <v>0.94948598660310479</v>
      </c>
      <c r="AJ169" s="43">
        <f t="shared" ca="1" si="94"/>
        <v>0.97765221931747626</v>
      </c>
      <c r="AM169" s="30">
        <f>1</f>
        <v>1</v>
      </c>
      <c r="AN169" s="29">
        <f t="shared" ca="1" si="110"/>
        <v>0</v>
      </c>
      <c r="AO169" s="60">
        <f t="shared" ca="1" si="95"/>
        <v>-0.40145675296524919</v>
      </c>
      <c r="AP169" s="31">
        <f t="shared" ca="1" si="96"/>
        <v>0</v>
      </c>
      <c r="AQ169" s="35">
        <f t="shared" ca="1" si="97"/>
        <v>-0.01</v>
      </c>
      <c r="AR169" s="18">
        <f t="shared" ca="1" si="98"/>
        <v>0</v>
      </c>
      <c r="AS169" s="62">
        <f t="shared" ca="1" si="99"/>
        <v>4.0145675296524921E-3</v>
      </c>
      <c r="AT169" s="20">
        <f t="shared" ca="1" si="100"/>
        <v>0</v>
      </c>
      <c r="AU169" s="30">
        <f t="shared" ca="1" si="118"/>
        <v>0.37923391735427342</v>
      </c>
      <c r="AV169" s="29">
        <f t="shared" ca="1" si="111"/>
        <v>2.4844844123349885</v>
      </c>
      <c r="AW169" s="60">
        <f t="shared" ca="1" si="112"/>
        <v>0.39939896750168374</v>
      </c>
      <c r="AX169" s="31">
        <f t="shared" ca="1" si="113"/>
        <v>0.84475700437827483</v>
      </c>
    </row>
    <row r="170" spans="2:50" x14ac:dyDescent="0.7">
      <c r="B170" s="14">
        <f t="shared" si="114"/>
        <v>162</v>
      </c>
      <c r="C170" s="7">
        <f t="shared" ca="1" si="115"/>
        <v>1</v>
      </c>
      <c r="D170" s="8">
        <f t="shared" ca="1" si="116"/>
        <v>18</v>
      </c>
      <c r="E170" s="7">
        <f t="shared" ca="1" si="117"/>
        <v>0</v>
      </c>
      <c r="F170" s="11">
        <f t="shared" ca="1" si="101"/>
        <v>1</v>
      </c>
      <c r="G170" s="11">
        <f t="shared" ca="1" si="102"/>
        <v>-1</v>
      </c>
      <c r="H170" s="7">
        <f t="shared" ca="1" si="103"/>
        <v>1</v>
      </c>
      <c r="I170" s="8" t="b">
        <f t="shared" ca="1" si="119"/>
        <v>0</v>
      </c>
      <c r="K170" s="83">
        <f t="shared" ca="1" si="104"/>
        <v>1</v>
      </c>
      <c r="L170" s="54">
        <f t="shared" ca="1" si="85"/>
        <v>0.59950752159875309</v>
      </c>
      <c r="M170" s="8">
        <f t="shared" ca="1" si="105"/>
        <v>1</v>
      </c>
      <c r="O170" s="35">
        <f t="shared" ca="1" si="86"/>
        <v>0.36923391735427341</v>
      </c>
      <c r="P170" s="18">
        <f t="shared" ca="1" si="87"/>
        <v>2.8537183296892619</v>
      </c>
      <c r="Q170" s="18">
        <f t="shared" ca="1" si="88"/>
        <v>1.8537183296892619</v>
      </c>
      <c r="R170" s="20">
        <f t="shared" ca="1" si="106"/>
        <v>1.4844844123349885</v>
      </c>
      <c r="S170" s="30">
        <f t="shared" ca="1" si="122"/>
        <v>0.36923391735427341</v>
      </c>
      <c r="T170" s="29">
        <f t="shared" ca="1" si="122"/>
        <v>2.8537183296892619</v>
      </c>
      <c r="U170" s="29">
        <f t="shared" ca="1" si="122"/>
        <v>5.3382027420242508</v>
      </c>
      <c r="V170" s="31">
        <f t="shared" ca="1" si="122"/>
        <v>7.8226871543592393</v>
      </c>
      <c r="X170" s="76">
        <f t="shared" ca="1" si="89"/>
        <v>1</v>
      </c>
      <c r="Y170" s="78">
        <f t="shared" ca="1" si="107"/>
        <v>1.4844844123349885</v>
      </c>
      <c r="Z170" s="78">
        <f t="shared" ca="1" si="108"/>
        <v>1.4844844123349885</v>
      </c>
      <c r="AA170" s="35">
        <f t="shared" ca="1" si="123"/>
        <v>0.40341353503133626</v>
      </c>
      <c r="AB170" s="18">
        <f t="shared" ca="1" si="123"/>
        <v>1.2481705394096112</v>
      </c>
      <c r="AC170" s="18">
        <f t="shared" ca="1" si="123"/>
        <v>2.0929275437878858</v>
      </c>
      <c r="AD170" s="18">
        <f t="shared" ca="1" si="123"/>
        <v>2.9376845481661604</v>
      </c>
      <c r="AE170" s="20">
        <f t="shared" ca="1" si="123"/>
        <v>3.7824415525444355</v>
      </c>
      <c r="AF170" s="42">
        <f t="shared" ca="1" si="90"/>
        <v>0.59950752159875309</v>
      </c>
      <c r="AG170" s="25">
        <f t="shared" ca="1" si="91"/>
        <v>0.77698301213683163</v>
      </c>
      <c r="AH170" s="25">
        <f t="shared" ca="1" si="92"/>
        <v>0.89021387069122548</v>
      </c>
      <c r="AI170" s="25">
        <f t="shared" ca="1" si="93"/>
        <v>0.94967818760414169</v>
      </c>
      <c r="AJ170" s="43">
        <f t="shared" ca="1" si="94"/>
        <v>0.97773976303506605</v>
      </c>
      <c r="AM170" s="30">
        <f>1</f>
        <v>1</v>
      </c>
      <c r="AN170" s="29">
        <f t="shared" ca="1" si="110"/>
        <v>0</v>
      </c>
      <c r="AO170" s="60">
        <f t="shared" ca="1" si="95"/>
        <v>0.40049247840124691</v>
      </c>
      <c r="AP170" s="31">
        <f t="shared" ca="1" si="96"/>
        <v>0</v>
      </c>
      <c r="AQ170" s="35">
        <f t="shared" ca="1" si="97"/>
        <v>1.4844844123349885E-2</v>
      </c>
      <c r="AR170" s="18">
        <f t="shared" ca="1" si="98"/>
        <v>0</v>
      </c>
      <c r="AS170" s="62">
        <f t="shared" ca="1" si="99"/>
        <v>5.945248414440581E-3</v>
      </c>
      <c r="AT170" s="20">
        <f t="shared" ca="1" si="100"/>
        <v>0</v>
      </c>
      <c r="AU170" s="30">
        <f t="shared" ca="1" si="118"/>
        <v>0.36923391735427341</v>
      </c>
      <c r="AV170" s="29">
        <f t="shared" ca="1" si="111"/>
        <v>2.4844844123349885</v>
      </c>
      <c r="AW170" s="60">
        <f t="shared" ca="1" si="112"/>
        <v>0.40341353503133626</v>
      </c>
      <c r="AX170" s="31">
        <f t="shared" ca="1" si="113"/>
        <v>0.84475700437827483</v>
      </c>
    </row>
    <row r="171" spans="2:50" x14ac:dyDescent="0.7">
      <c r="B171" s="14">
        <f t="shared" si="114"/>
        <v>163</v>
      </c>
      <c r="C171" s="7">
        <f t="shared" ca="1" si="115"/>
        <v>2</v>
      </c>
      <c r="D171" s="8">
        <f t="shared" ca="1" si="116"/>
        <v>18</v>
      </c>
      <c r="E171" s="7">
        <f t="shared" ca="1" si="117"/>
        <v>1</v>
      </c>
      <c r="F171" s="11">
        <f t="shared" ca="1" si="101"/>
        <v>0</v>
      </c>
      <c r="G171" s="11">
        <f t="shared" ca="1" si="102"/>
        <v>-1</v>
      </c>
      <c r="H171" s="7">
        <f t="shared" ca="1" si="103"/>
        <v>0</v>
      </c>
      <c r="I171" s="8" t="b">
        <f t="shared" ca="1" si="119"/>
        <v>0</v>
      </c>
      <c r="K171" s="83">
        <f t="shared" ca="1" si="104"/>
        <v>1</v>
      </c>
      <c r="L171" s="54">
        <f t="shared" ca="1" si="85"/>
        <v>0.77801151053401119</v>
      </c>
      <c r="M171" s="8">
        <f t="shared" ca="1" si="105"/>
        <v>0</v>
      </c>
      <c r="O171" s="35">
        <f t="shared" ca="1" si="86"/>
        <v>2.8685631738126118</v>
      </c>
      <c r="P171" s="18">
        <f t="shared" ca="1" si="87"/>
        <v>0.38407876147762332</v>
      </c>
      <c r="Q171" s="18">
        <f t="shared" ca="1" si="88"/>
        <v>-0.61592123852237668</v>
      </c>
      <c r="R171" s="20">
        <f t="shared" ca="1" si="106"/>
        <v>-3.4844844123349885</v>
      </c>
      <c r="S171" s="30">
        <f t="shared" ca="1" si="122"/>
        <v>0.38407876147762332</v>
      </c>
      <c r="T171" s="29">
        <f t="shared" ca="1" si="122"/>
        <v>2.8685631738126118</v>
      </c>
      <c r="U171" s="29">
        <f t="shared" ca="1" si="122"/>
        <v>5.3530475861475999</v>
      </c>
      <c r="V171" s="31">
        <f t="shared" ca="1" si="122"/>
        <v>7.8375319984825893</v>
      </c>
      <c r="X171" s="76">
        <f t="shared" ca="1" si="89"/>
        <v>0</v>
      </c>
      <c r="Y171" s="78">
        <f t="shared" ca="1" si="107"/>
        <v>-3.4844844123349885</v>
      </c>
      <c r="Z171" s="78">
        <f t="shared" ca="1" si="108"/>
        <v>3.4844844123349885</v>
      </c>
      <c r="AA171" s="35">
        <f t="shared" ca="1" si="123"/>
        <v>0.40935878344577686</v>
      </c>
      <c r="AB171" s="18">
        <f t="shared" ca="1" si="123"/>
        <v>1.2541157878240516</v>
      </c>
      <c r="AC171" s="18">
        <f t="shared" ca="1" si="123"/>
        <v>2.0988727922023265</v>
      </c>
      <c r="AD171" s="18">
        <f t="shared" ca="1" si="123"/>
        <v>2.9436297965806011</v>
      </c>
      <c r="AE171" s="20">
        <f t="shared" ca="1" si="123"/>
        <v>3.7883868009588761</v>
      </c>
      <c r="AF171" s="42">
        <f t="shared" ca="1" si="90"/>
        <v>0.6009341171859659</v>
      </c>
      <c r="AG171" s="25">
        <f t="shared" ca="1" si="91"/>
        <v>0.77801151053401119</v>
      </c>
      <c r="AH171" s="25">
        <f t="shared" ca="1" si="92"/>
        <v>0.89079357189085184</v>
      </c>
      <c r="AI171" s="25">
        <f t="shared" ca="1" si="93"/>
        <v>0.94996154982832637</v>
      </c>
      <c r="AJ171" s="43">
        <f t="shared" ca="1" si="94"/>
        <v>0.97786879283407624</v>
      </c>
      <c r="AM171" s="30">
        <f>1</f>
        <v>1</v>
      </c>
      <c r="AN171" s="29">
        <f t="shared" ca="1" si="110"/>
        <v>1</v>
      </c>
      <c r="AO171" s="60">
        <f t="shared" ca="1" si="95"/>
        <v>-0.22198848946598881</v>
      </c>
      <c r="AP171" s="31">
        <f t="shared" ca="1" si="96"/>
        <v>-0.22198848946598881</v>
      </c>
      <c r="AQ171" s="35">
        <f t="shared" ca="1" si="97"/>
        <v>-3.4844844123349886E-2</v>
      </c>
      <c r="AR171" s="18">
        <f t="shared" ca="1" si="98"/>
        <v>-3.4844844123349886E-2</v>
      </c>
      <c r="AS171" s="62">
        <f t="shared" ca="1" si="99"/>
        <v>7.7351543126202779E-3</v>
      </c>
      <c r="AT171" s="20">
        <f t="shared" ca="1" si="100"/>
        <v>7.7351543126202779E-3</v>
      </c>
      <c r="AU171" s="30">
        <f t="shared" ca="1" si="118"/>
        <v>0.38407876147762332</v>
      </c>
      <c r="AV171" s="29">
        <f t="shared" ca="1" si="111"/>
        <v>2.4844844123349885</v>
      </c>
      <c r="AW171" s="60">
        <f t="shared" ca="1" si="112"/>
        <v>0.40935878344577686</v>
      </c>
      <c r="AX171" s="31">
        <f t="shared" ca="1" si="113"/>
        <v>0.84475700437827483</v>
      </c>
    </row>
    <row r="172" spans="2:50" x14ac:dyDescent="0.7">
      <c r="B172" s="14">
        <f t="shared" si="114"/>
        <v>164</v>
      </c>
      <c r="C172" s="7">
        <f t="shared" ca="1" si="115"/>
        <v>3</v>
      </c>
      <c r="D172" s="8">
        <f t="shared" ca="1" si="116"/>
        <v>18</v>
      </c>
      <c r="E172" s="7">
        <f t="shared" ca="1" si="117"/>
        <v>0</v>
      </c>
      <c r="F172" s="11">
        <f t="shared" ca="1" si="101"/>
        <v>0</v>
      </c>
      <c r="G172" s="11">
        <f t="shared" ca="1" si="102"/>
        <v>-1</v>
      </c>
      <c r="H172" s="7">
        <f t="shared" ca="1" si="103"/>
        <v>0</v>
      </c>
      <c r="I172" s="8" t="b">
        <f t="shared" ca="1" si="119"/>
        <v>0</v>
      </c>
      <c r="K172" s="83">
        <f t="shared" ca="1" si="104"/>
        <v>1</v>
      </c>
      <c r="L172" s="54">
        <f t="shared" ca="1" si="85"/>
        <v>0.602787645995713</v>
      </c>
      <c r="M172" s="8">
        <f t="shared" ca="1" si="105"/>
        <v>0</v>
      </c>
      <c r="O172" s="35">
        <f t="shared" ca="1" si="86"/>
        <v>0.34923391735427345</v>
      </c>
      <c r="P172" s="18">
        <f t="shared" ca="1" si="87"/>
        <v>0.34923391735427345</v>
      </c>
      <c r="Q172" s="18">
        <f t="shared" ca="1" si="88"/>
        <v>-0.65076608264572655</v>
      </c>
      <c r="R172" s="20">
        <f t="shared" ca="1" si="106"/>
        <v>-1</v>
      </c>
      <c r="S172" s="30">
        <f t="shared" ca="1" si="122"/>
        <v>0.34923391735427345</v>
      </c>
      <c r="T172" s="29">
        <f t="shared" ca="1" si="122"/>
        <v>2.7988734855659119</v>
      </c>
      <c r="U172" s="29">
        <f t="shared" ca="1" si="122"/>
        <v>5.2485130537775504</v>
      </c>
      <c r="V172" s="31">
        <f t="shared" ca="1" si="122"/>
        <v>7.6981526219891885</v>
      </c>
      <c r="X172" s="76">
        <f t="shared" ca="1" si="89"/>
        <v>0</v>
      </c>
      <c r="Y172" s="78">
        <f t="shared" ca="1" si="107"/>
        <v>-1</v>
      </c>
      <c r="Z172" s="78">
        <f t="shared" ca="1" si="108"/>
        <v>1</v>
      </c>
      <c r="AA172" s="35">
        <f t="shared" ca="1" si="123"/>
        <v>0.41709393775839715</v>
      </c>
      <c r="AB172" s="18">
        <f t="shared" ca="1" si="123"/>
        <v>1.2695860964492922</v>
      </c>
      <c r="AC172" s="18">
        <f t="shared" ca="1" si="123"/>
        <v>2.1220782551401873</v>
      </c>
      <c r="AD172" s="18">
        <f t="shared" ca="1" si="123"/>
        <v>2.9745704138310827</v>
      </c>
      <c r="AE172" s="20">
        <f t="shared" ca="1" si="123"/>
        <v>3.8270625725219776</v>
      </c>
      <c r="AF172" s="42">
        <f t="shared" ca="1" si="90"/>
        <v>0.602787645995713</v>
      </c>
      <c r="AG172" s="25">
        <f t="shared" ca="1" si="91"/>
        <v>0.78067188621657857</v>
      </c>
      <c r="AH172" s="25">
        <f t="shared" ca="1" si="92"/>
        <v>0.89303062107194908</v>
      </c>
      <c r="AI172" s="25">
        <f t="shared" ca="1" si="93"/>
        <v>0.95141199092833006</v>
      </c>
      <c r="AJ172" s="43">
        <f t="shared" ca="1" si="94"/>
        <v>0.9786905021181499</v>
      </c>
      <c r="AM172" s="30">
        <f>1</f>
        <v>1</v>
      </c>
      <c r="AN172" s="29">
        <f t="shared" ca="1" si="110"/>
        <v>0</v>
      </c>
      <c r="AO172" s="60">
        <f t="shared" ca="1" si="95"/>
        <v>-0.397212354004287</v>
      </c>
      <c r="AP172" s="31">
        <f t="shared" ca="1" si="96"/>
        <v>0</v>
      </c>
      <c r="AQ172" s="35">
        <f t="shared" ca="1" si="97"/>
        <v>-0.01</v>
      </c>
      <c r="AR172" s="18">
        <f t="shared" ca="1" si="98"/>
        <v>0</v>
      </c>
      <c r="AS172" s="62">
        <f t="shared" ca="1" si="99"/>
        <v>3.9721235400428699E-3</v>
      </c>
      <c r="AT172" s="20">
        <f t="shared" ca="1" si="100"/>
        <v>0</v>
      </c>
      <c r="AU172" s="30">
        <f t="shared" ca="1" si="118"/>
        <v>0.34923391735427345</v>
      </c>
      <c r="AV172" s="29">
        <f t="shared" ca="1" si="111"/>
        <v>2.4496395682116385</v>
      </c>
      <c r="AW172" s="60">
        <f t="shared" ca="1" si="112"/>
        <v>0.41709393775839715</v>
      </c>
      <c r="AX172" s="31">
        <f t="shared" ca="1" si="113"/>
        <v>0.85249215869089512</v>
      </c>
    </row>
    <row r="173" spans="2:50" x14ac:dyDescent="0.7">
      <c r="B173" s="14">
        <f t="shared" si="114"/>
        <v>165</v>
      </c>
      <c r="C173" s="7">
        <f t="shared" ca="1" si="115"/>
        <v>4</v>
      </c>
      <c r="D173" s="8">
        <f t="shared" ca="1" si="116"/>
        <v>18</v>
      </c>
      <c r="E173" s="7">
        <f t="shared" ca="1" si="117"/>
        <v>0</v>
      </c>
      <c r="F173" s="11">
        <f t="shared" ca="1" si="101"/>
        <v>1</v>
      </c>
      <c r="G173" s="11">
        <f t="shared" ca="1" si="102"/>
        <v>-1</v>
      </c>
      <c r="H173" s="7">
        <f t="shared" ca="1" si="103"/>
        <v>1</v>
      </c>
      <c r="I173" s="8" t="b">
        <f t="shared" ca="1" si="119"/>
        <v>0</v>
      </c>
      <c r="K173" s="83">
        <f t="shared" ca="1" si="104"/>
        <v>1</v>
      </c>
      <c r="L173" s="54">
        <f t="shared" ca="1" si="85"/>
        <v>0.60373832080677114</v>
      </c>
      <c r="M173" s="8">
        <f t="shared" ca="1" si="105"/>
        <v>1</v>
      </c>
      <c r="O173" s="35">
        <f t="shared" ca="1" si="86"/>
        <v>0.33923391735427344</v>
      </c>
      <c r="P173" s="18">
        <f t="shared" ca="1" si="87"/>
        <v>2.7888734855659121</v>
      </c>
      <c r="Q173" s="18">
        <f t="shared" ca="1" si="88"/>
        <v>1.7888734855659121</v>
      </c>
      <c r="R173" s="20">
        <f t="shared" ca="1" si="106"/>
        <v>1.4496395682116385</v>
      </c>
      <c r="S173" s="30">
        <f t="shared" ca="1" si="122"/>
        <v>0.33923391735427344</v>
      </c>
      <c r="T173" s="29">
        <f t="shared" ca="1" si="122"/>
        <v>2.7888734855659121</v>
      </c>
      <c r="U173" s="29">
        <f t="shared" ca="1" si="122"/>
        <v>5.2385130537775506</v>
      </c>
      <c r="V173" s="31">
        <f t="shared" ca="1" si="122"/>
        <v>7.6881526219891887</v>
      </c>
      <c r="X173" s="76">
        <f t="shared" ca="1" si="89"/>
        <v>1</v>
      </c>
      <c r="Y173" s="78">
        <f t="shared" ca="1" si="107"/>
        <v>1.4496395682116385</v>
      </c>
      <c r="Z173" s="78">
        <f t="shared" ca="1" si="108"/>
        <v>1.4496395682116385</v>
      </c>
      <c r="AA173" s="35">
        <f t="shared" ca="1" si="123"/>
        <v>0.42106606129844004</v>
      </c>
      <c r="AB173" s="18">
        <f t="shared" ca="1" si="123"/>
        <v>1.2735582199893352</v>
      </c>
      <c r="AC173" s="18">
        <f t="shared" ca="1" si="123"/>
        <v>2.1260503786802305</v>
      </c>
      <c r="AD173" s="18">
        <f t="shared" ca="1" si="123"/>
        <v>2.9785425373711254</v>
      </c>
      <c r="AE173" s="20">
        <f t="shared" ca="1" si="123"/>
        <v>3.8310346960620203</v>
      </c>
      <c r="AF173" s="42">
        <f t="shared" ca="1" si="90"/>
        <v>0.60373832080677114</v>
      </c>
      <c r="AG173" s="25">
        <f t="shared" ca="1" si="91"/>
        <v>0.78135124799765454</v>
      </c>
      <c r="AH173" s="25">
        <f t="shared" ca="1" si="92"/>
        <v>0.89340947389255199</v>
      </c>
      <c r="AI173" s="25">
        <f t="shared" ca="1" si="93"/>
        <v>0.95159528224093826</v>
      </c>
      <c r="AJ173" s="43">
        <f t="shared" ca="1" si="94"/>
        <v>0.97877318503258692</v>
      </c>
      <c r="AM173" s="30">
        <f>1</f>
        <v>1</v>
      </c>
      <c r="AN173" s="29">
        <f t="shared" ca="1" si="110"/>
        <v>0</v>
      </c>
      <c r="AO173" s="60">
        <f t="shared" ca="1" si="95"/>
        <v>0.39626167919322886</v>
      </c>
      <c r="AP173" s="31">
        <f t="shared" ca="1" si="96"/>
        <v>0</v>
      </c>
      <c r="AQ173" s="35">
        <f t="shared" ca="1" si="97"/>
        <v>1.4496395682116386E-2</v>
      </c>
      <c r="AR173" s="18">
        <f t="shared" ca="1" si="98"/>
        <v>0</v>
      </c>
      <c r="AS173" s="62">
        <f t="shared" ca="1" si="99"/>
        <v>5.7443660952449117E-3</v>
      </c>
      <c r="AT173" s="20">
        <f t="shared" ca="1" si="100"/>
        <v>0</v>
      </c>
      <c r="AU173" s="30">
        <f t="shared" ca="1" si="118"/>
        <v>0.33923391735427344</v>
      </c>
      <c r="AV173" s="29">
        <f t="shared" ca="1" si="111"/>
        <v>2.4496395682116385</v>
      </c>
      <c r="AW173" s="60">
        <f t="shared" ca="1" si="112"/>
        <v>0.42106606129844004</v>
      </c>
      <c r="AX173" s="31">
        <f t="shared" ca="1" si="113"/>
        <v>0.85249215869089512</v>
      </c>
    </row>
    <row r="174" spans="2:50" x14ac:dyDescent="0.7">
      <c r="B174" s="14">
        <f t="shared" si="114"/>
        <v>166</v>
      </c>
      <c r="C174" s="7">
        <f t="shared" ca="1" si="115"/>
        <v>5</v>
      </c>
      <c r="D174" s="8">
        <f t="shared" ca="1" si="116"/>
        <v>18</v>
      </c>
      <c r="E174" s="7">
        <f t="shared" ca="1" si="117"/>
        <v>1</v>
      </c>
      <c r="F174" s="11">
        <f t="shared" ca="1" si="101"/>
        <v>1</v>
      </c>
      <c r="G174" s="11">
        <f t="shared" ca="1" si="102"/>
        <v>-1</v>
      </c>
      <c r="H174" s="7">
        <f t="shared" ca="1" si="103"/>
        <v>2</v>
      </c>
      <c r="I174" s="8" t="b">
        <f t="shared" ca="1" si="119"/>
        <v>0</v>
      </c>
      <c r="K174" s="83">
        <f t="shared" ca="1" si="104"/>
        <v>1</v>
      </c>
      <c r="L174" s="54">
        <f t="shared" ca="1" si="85"/>
        <v>0.78233103776041102</v>
      </c>
      <c r="M174" s="8">
        <f t="shared" ca="1" si="105"/>
        <v>1</v>
      </c>
      <c r="O174" s="35">
        <f t="shared" ca="1" si="86"/>
        <v>2.8033698812480283</v>
      </c>
      <c r="P174" s="18">
        <f t="shared" ca="1" si="87"/>
        <v>5.2530094494596664</v>
      </c>
      <c r="Q174" s="18">
        <f t="shared" ca="1" si="88"/>
        <v>4.2530094494596664</v>
      </c>
      <c r="R174" s="20">
        <f t="shared" ca="1" si="106"/>
        <v>1.4496395682116381</v>
      </c>
      <c r="S174" s="30">
        <f t="shared" ca="1" si="122"/>
        <v>0.3537303130363898</v>
      </c>
      <c r="T174" s="29">
        <f t="shared" ca="1" si="122"/>
        <v>2.8033698812480283</v>
      </c>
      <c r="U174" s="29">
        <f t="shared" ca="1" si="122"/>
        <v>5.2530094494596664</v>
      </c>
      <c r="V174" s="31">
        <f t="shared" ca="1" si="122"/>
        <v>7.7026490176713054</v>
      </c>
      <c r="X174" s="76">
        <f t="shared" ca="1" si="89"/>
        <v>1</v>
      </c>
      <c r="Y174" s="78">
        <f t="shared" ca="1" si="107"/>
        <v>1.4496395682116381</v>
      </c>
      <c r="Z174" s="78">
        <f t="shared" ca="1" si="108"/>
        <v>1.4496395682116381</v>
      </c>
      <c r="AA174" s="35">
        <f t="shared" ca="1" si="123"/>
        <v>0.42681042739368497</v>
      </c>
      <c r="AB174" s="18">
        <f t="shared" ca="1" si="123"/>
        <v>1.2793025860845801</v>
      </c>
      <c r="AC174" s="18">
        <f t="shared" ca="1" si="123"/>
        <v>2.1317947447754753</v>
      </c>
      <c r="AD174" s="18">
        <f t="shared" ca="1" si="123"/>
        <v>2.9842869034663706</v>
      </c>
      <c r="AE174" s="20">
        <f t="shared" ca="1" si="123"/>
        <v>3.8367790621572655</v>
      </c>
      <c r="AF174" s="42">
        <f t="shared" ca="1" si="90"/>
        <v>0.60511177130437011</v>
      </c>
      <c r="AG174" s="25">
        <f t="shared" ca="1" si="91"/>
        <v>0.78233103776041102</v>
      </c>
      <c r="AH174" s="25">
        <f t="shared" ca="1" si="92"/>
        <v>0.89395526911323564</v>
      </c>
      <c r="AI174" s="25">
        <f t="shared" ca="1" si="93"/>
        <v>0.95185919217277193</v>
      </c>
      <c r="AJ174" s="43">
        <f t="shared" ca="1" si="94"/>
        <v>0.97889220368753371</v>
      </c>
      <c r="AM174" s="30">
        <f>1</f>
        <v>1</v>
      </c>
      <c r="AN174" s="29">
        <f t="shared" ca="1" si="110"/>
        <v>1</v>
      </c>
      <c r="AO174" s="60">
        <f t="shared" ca="1" si="95"/>
        <v>0.21766896223958898</v>
      </c>
      <c r="AP174" s="31">
        <f t="shared" ca="1" si="96"/>
        <v>0.21766896223958898</v>
      </c>
      <c r="AQ174" s="35">
        <f t="shared" ca="1" si="97"/>
        <v>1.4496395682116381E-2</v>
      </c>
      <c r="AR174" s="18">
        <f t="shared" ca="1" si="98"/>
        <v>1.4496395682116381E-2</v>
      </c>
      <c r="AS174" s="62">
        <f t="shared" ca="1" si="99"/>
        <v>3.1554154043407314E-3</v>
      </c>
      <c r="AT174" s="20">
        <f t="shared" ca="1" si="100"/>
        <v>3.1554154043407314E-3</v>
      </c>
      <c r="AU174" s="30">
        <f t="shared" ca="1" si="118"/>
        <v>0.3537303130363898</v>
      </c>
      <c r="AV174" s="29">
        <f t="shared" ca="1" si="111"/>
        <v>2.4496395682116385</v>
      </c>
      <c r="AW174" s="60">
        <f t="shared" ca="1" si="112"/>
        <v>0.42681042739368497</v>
      </c>
      <c r="AX174" s="31">
        <f t="shared" ca="1" si="113"/>
        <v>0.85249215869089512</v>
      </c>
    </row>
    <row r="175" spans="2:50" x14ac:dyDescent="0.7">
      <c r="B175" s="14">
        <f t="shared" si="114"/>
        <v>167</v>
      </c>
      <c r="C175" s="7">
        <f t="shared" ca="1" si="115"/>
        <v>6</v>
      </c>
      <c r="D175" s="8">
        <f t="shared" ca="1" si="116"/>
        <v>18</v>
      </c>
      <c r="E175" s="7">
        <f t="shared" ca="1" si="117"/>
        <v>2</v>
      </c>
      <c r="F175" s="11">
        <f t="shared" ca="1" si="101"/>
        <v>1</v>
      </c>
      <c r="G175" s="11">
        <f t="shared" ca="1" si="102"/>
        <v>-1</v>
      </c>
      <c r="H175" s="7">
        <f t="shared" ca="1" si="103"/>
        <v>3</v>
      </c>
      <c r="I175" s="8" t="b">
        <f t="shared" ca="1" si="119"/>
        <v>0</v>
      </c>
      <c r="K175" s="83">
        <f t="shared" ca="1" si="104"/>
        <v>1</v>
      </c>
      <c r="L175" s="54">
        <f t="shared" ca="1" si="85"/>
        <v>0.89484932127111927</v>
      </c>
      <c r="M175" s="8">
        <f t="shared" ca="1" si="105"/>
        <v>1</v>
      </c>
      <c r="O175" s="35">
        <f t="shared" ca="1" si="86"/>
        <v>5.2964986365060156</v>
      </c>
      <c r="P175" s="18">
        <f t="shared" ca="1" si="87"/>
        <v>7.7606346003997704</v>
      </c>
      <c r="Q175" s="18">
        <f t="shared" ca="1" si="88"/>
        <v>6.7606346003997704</v>
      </c>
      <c r="R175" s="20">
        <f t="shared" ca="1" si="106"/>
        <v>1.4641359638937548</v>
      </c>
      <c r="S175" s="30">
        <f t="shared" ca="1" si="122"/>
        <v>0.36822670871850616</v>
      </c>
      <c r="T175" s="29">
        <f t="shared" ca="1" si="122"/>
        <v>2.8323626726122608</v>
      </c>
      <c r="U175" s="29">
        <f t="shared" ca="1" si="122"/>
        <v>5.2964986365060156</v>
      </c>
      <c r="V175" s="31">
        <f t="shared" ca="1" si="122"/>
        <v>7.7606346003997704</v>
      </c>
      <c r="X175" s="76">
        <f t="shared" ca="1" si="89"/>
        <v>1</v>
      </c>
      <c r="Y175" s="78">
        <f t="shared" ca="1" si="107"/>
        <v>1.4641359638937548</v>
      </c>
      <c r="Z175" s="78">
        <f t="shared" ca="1" si="108"/>
        <v>1.4641359638937548</v>
      </c>
      <c r="AA175" s="35">
        <f t="shared" ca="1" si="123"/>
        <v>0.42996584279802569</v>
      </c>
      <c r="AB175" s="18">
        <f t="shared" ca="1" si="123"/>
        <v>1.2856134168932616</v>
      </c>
      <c r="AC175" s="18">
        <f t="shared" ca="1" si="123"/>
        <v>2.1412609909884974</v>
      </c>
      <c r="AD175" s="18">
        <f t="shared" ca="1" si="123"/>
        <v>2.9969085650837335</v>
      </c>
      <c r="AE175" s="20">
        <f t="shared" ca="1" si="123"/>
        <v>3.8525561391789691</v>
      </c>
      <c r="AF175" s="42">
        <f t="shared" ca="1" si="90"/>
        <v>0.60586551197782967</v>
      </c>
      <c r="AG175" s="25">
        <f t="shared" ca="1" si="91"/>
        <v>0.78340378906832586</v>
      </c>
      <c r="AH175" s="25">
        <f t="shared" ca="1" si="92"/>
        <v>0.89484932127111927</v>
      </c>
      <c r="AI175" s="25">
        <f t="shared" ca="1" si="93"/>
        <v>0.95243427055713992</v>
      </c>
      <c r="AJ175" s="43">
        <f t="shared" ca="1" si="94"/>
        <v>0.97921574249674537</v>
      </c>
      <c r="AM175" s="30">
        <f>1</f>
        <v>1</v>
      </c>
      <c r="AN175" s="29">
        <f t="shared" ca="1" si="110"/>
        <v>2</v>
      </c>
      <c r="AO175" s="60">
        <f t="shared" ca="1" si="95"/>
        <v>0.10515067872888073</v>
      </c>
      <c r="AP175" s="31">
        <f t="shared" ca="1" si="96"/>
        <v>0.21030135745776146</v>
      </c>
      <c r="AQ175" s="35">
        <f t="shared" ca="1" si="97"/>
        <v>1.4641359638937548E-2</v>
      </c>
      <c r="AR175" s="18">
        <f t="shared" ca="1" si="98"/>
        <v>2.9282719277875097E-2</v>
      </c>
      <c r="AS175" s="62">
        <f t="shared" ca="1" si="99"/>
        <v>1.5395489035479233E-3</v>
      </c>
      <c r="AT175" s="20">
        <f t="shared" ca="1" si="100"/>
        <v>3.0790978070958466E-3</v>
      </c>
      <c r="AU175" s="30">
        <f t="shared" ca="1" si="118"/>
        <v>0.36822670871850616</v>
      </c>
      <c r="AV175" s="29">
        <f t="shared" ca="1" si="111"/>
        <v>2.4641359638937548</v>
      </c>
      <c r="AW175" s="60">
        <f t="shared" ca="1" si="112"/>
        <v>0.42996584279802569</v>
      </c>
      <c r="AX175" s="31">
        <f t="shared" ca="1" si="113"/>
        <v>0.85564757409523584</v>
      </c>
    </row>
    <row r="176" spans="2:50" x14ac:dyDescent="0.7">
      <c r="B176" s="14">
        <f t="shared" si="114"/>
        <v>168</v>
      </c>
      <c r="C176" s="7">
        <f t="shared" ca="1" si="115"/>
        <v>7</v>
      </c>
      <c r="D176" s="8">
        <f t="shared" ca="1" si="116"/>
        <v>18</v>
      </c>
      <c r="E176" s="7">
        <f t="shared" ca="1" si="117"/>
        <v>3</v>
      </c>
      <c r="F176" s="11">
        <f t="shared" ca="1" si="101"/>
        <v>1</v>
      </c>
      <c r="G176" s="11">
        <f t="shared" ca="1" si="102"/>
        <v>10</v>
      </c>
      <c r="H176" s="7">
        <f t="shared" ca="1" si="103"/>
        <v>4</v>
      </c>
      <c r="I176" s="8" t="b">
        <f t="shared" ca="1" si="119"/>
        <v>1</v>
      </c>
      <c r="K176" s="83">
        <f t="shared" ca="1" si="104"/>
        <v>1</v>
      </c>
      <c r="L176" s="54">
        <f t="shared" ca="1" si="85"/>
        <v>0.95292012270618254</v>
      </c>
      <c r="M176" s="8">
        <f t="shared" ca="1" si="105"/>
        <v>1</v>
      </c>
      <c r="O176" s="35">
        <f t="shared" ca="1" si="86"/>
        <v>7.8631241178723341</v>
      </c>
      <c r="P176" s="18">
        <f t="shared" ca="1" si="87"/>
        <v>10.356542801043965</v>
      </c>
      <c r="Q176" s="18">
        <f t="shared" ca="1" si="88"/>
        <v>10</v>
      </c>
      <c r="R176" s="20">
        <f t="shared" ca="1" si="106"/>
        <v>2.1368758821276659</v>
      </c>
      <c r="S176" s="30">
        <f t="shared" ca="1" si="122"/>
        <v>0.38286806835744369</v>
      </c>
      <c r="T176" s="29">
        <f t="shared" ca="1" si="122"/>
        <v>2.876286751529074</v>
      </c>
      <c r="U176" s="29">
        <f t="shared" ca="1" si="122"/>
        <v>5.3697054347007036</v>
      </c>
      <c r="V176" s="31">
        <f t="shared" ca="1" si="122"/>
        <v>7.8631241178723341</v>
      </c>
      <c r="X176" s="76">
        <f t="shared" ca="1" si="89"/>
        <v>1</v>
      </c>
      <c r="Y176" s="78">
        <f t="shared" ca="1" si="107"/>
        <v>2.1368758821276659</v>
      </c>
      <c r="Z176" s="78">
        <f t="shared" ca="1" si="108"/>
        <v>2.1368758821276659</v>
      </c>
      <c r="AA176" s="35">
        <f t="shared" ca="1" si="123"/>
        <v>0.43150539170157359</v>
      </c>
      <c r="AB176" s="18">
        <f t="shared" ca="1" si="123"/>
        <v>1.2902320636039053</v>
      </c>
      <c r="AC176" s="18">
        <f t="shared" ca="1" si="123"/>
        <v>2.1489587355062367</v>
      </c>
      <c r="AD176" s="18">
        <f t="shared" ca="1" si="123"/>
        <v>3.0076854074085682</v>
      </c>
      <c r="AE176" s="20">
        <f t="shared" ca="1" si="123"/>
        <v>3.8664120793109</v>
      </c>
      <c r="AF176" s="42">
        <f t="shared" ca="1" si="90"/>
        <v>0.60623308471768456</v>
      </c>
      <c r="AG176" s="25">
        <f t="shared" ca="1" si="91"/>
        <v>0.78418646575999618</v>
      </c>
      <c r="AH176" s="25">
        <f t="shared" ca="1" si="92"/>
        <v>0.89557143455523713</v>
      </c>
      <c r="AI176" s="25">
        <f t="shared" ca="1" si="93"/>
        <v>0.95292012270618254</v>
      </c>
      <c r="AJ176" s="43">
        <f t="shared" ca="1" si="94"/>
        <v>0.97949587778525049</v>
      </c>
      <c r="AM176" s="30">
        <f>1</f>
        <v>1</v>
      </c>
      <c r="AN176" s="29">
        <f t="shared" ca="1" si="110"/>
        <v>3</v>
      </c>
      <c r="AO176" s="60">
        <f t="shared" ca="1" si="95"/>
        <v>4.7079877293817463E-2</v>
      </c>
      <c r="AP176" s="31">
        <f t="shared" ca="1" si="96"/>
        <v>0.14123963188145239</v>
      </c>
      <c r="AQ176" s="35">
        <f t="shared" ca="1" si="97"/>
        <v>2.1368758821276659E-2</v>
      </c>
      <c r="AR176" s="18">
        <f t="shared" ca="1" si="98"/>
        <v>6.4106276463829978E-2</v>
      </c>
      <c r="AS176" s="62">
        <f t="shared" ca="1" si="99"/>
        <v>1.0060385432268846E-3</v>
      </c>
      <c r="AT176" s="20">
        <f t="shared" ca="1" si="100"/>
        <v>3.018115629680654E-3</v>
      </c>
      <c r="AU176" s="30">
        <f t="shared" ca="1" si="118"/>
        <v>0.38286806835744369</v>
      </c>
      <c r="AV176" s="29">
        <f t="shared" ca="1" si="111"/>
        <v>2.4934186831716301</v>
      </c>
      <c r="AW176" s="60">
        <f t="shared" ca="1" si="112"/>
        <v>0.43150539170157359</v>
      </c>
      <c r="AX176" s="31">
        <f t="shared" ca="1" si="113"/>
        <v>0.85872667190233165</v>
      </c>
    </row>
    <row r="177" spans="2:50" x14ac:dyDescent="0.7">
      <c r="B177" s="14">
        <f t="shared" si="114"/>
        <v>169</v>
      </c>
      <c r="C177" s="7">
        <f t="shared" ca="1" si="115"/>
        <v>0</v>
      </c>
      <c r="D177" s="8">
        <f t="shared" ca="1" si="116"/>
        <v>19</v>
      </c>
      <c r="E177" s="7">
        <f t="shared" ca="1" si="117"/>
        <v>0</v>
      </c>
      <c r="F177" s="11">
        <f t="shared" ca="1" si="101"/>
        <v>0</v>
      </c>
      <c r="G177" s="11">
        <f t="shared" ca="1" si="102"/>
        <v>-1</v>
      </c>
      <c r="H177" s="7">
        <f t="shared" ca="1" si="103"/>
        <v>0</v>
      </c>
      <c r="I177" s="8" t="b">
        <f t="shared" ca="1" si="119"/>
        <v>0</v>
      </c>
      <c r="K177" s="83">
        <f t="shared" ca="1" si="104"/>
        <v>1</v>
      </c>
      <c r="L177" s="54">
        <f t="shared" ca="1" si="85"/>
        <v>0.60647321505333307</v>
      </c>
      <c r="M177" s="8">
        <f t="shared" ca="1" si="105"/>
        <v>0</v>
      </c>
      <c r="O177" s="35">
        <f t="shared" ca="1" si="86"/>
        <v>0.40423682717872034</v>
      </c>
      <c r="P177" s="18">
        <f t="shared" ca="1" si="87"/>
        <v>0.40423682717872034</v>
      </c>
      <c r="Q177" s="18">
        <f t="shared" ca="1" si="88"/>
        <v>-0.59576317282127966</v>
      </c>
      <c r="R177" s="20">
        <f t="shared" ca="1" si="106"/>
        <v>-1</v>
      </c>
      <c r="S177" s="30">
        <f t="shared" ca="1" si="122"/>
        <v>0.40423682717872034</v>
      </c>
      <c r="T177" s="29">
        <f t="shared" ca="1" si="122"/>
        <v>2.9617617868141801</v>
      </c>
      <c r="U177" s="29">
        <f t="shared" ca="1" si="122"/>
        <v>5.51928674644964</v>
      </c>
      <c r="V177" s="31">
        <f t="shared" ca="1" si="122"/>
        <v>8.0768117060851008</v>
      </c>
      <c r="X177" s="76">
        <f t="shared" ca="1" si="89"/>
        <v>0</v>
      </c>
      <c r="Y177" s="78">
        <f t="shared" ca="1" si="107"/>
        <v>-1</v>
      </c>
      <c r="Z177" s="78">
        <f t="shared" ca="1" si="108"/>
        <v>1</v>
      </c>
      <c r="AA177" s="35">
        <f t="shared" ca="1" si="123"/>
        <v>0.43251143024480049</v>
      </c>
      <c r="AB177" s="18">
        <f t="shared" ca="1" si="123"/>
        <v>1.2942562177768129</v>
      </c>
      <c r="AC177" s="18">
        <f t="shared" ca="1" si="123"/>
        <v>2.1560010053088252</v>
      </c>
      <c r="AD177" s="18">
        <f t="shared" ca="1" si="123"/>
        <v>3.0177457928408375</v>
      </c>
      <c r="AE177" s="20">
        <f t="shared" ca="1" si="123"/>
        <v>3.8794905803728499</v>
      </c>
      <c r="AF177" s="42">
        <f t="shared" ca="1" si="90"/>
        <v>0.60647321505333307</v>
      </c>
      <c r="AG177" s="25">
        <f t="shared" ca="1" si="91"/>
        <v>0.784866726904346</v>
      </c>
      <c r="AH177" s="25">
        <f t="shared" ca="1" si="92"/>
        <v>0.89622821811532905</v>
      </c>
      <c r="AI177" s="25">
        <f t="shared" ca="1" si="93"/>
        <v>0.95336941441416623</v>
      </c>
      <c r="AJ177" s="43">
        <f t="shared" ca="1" si="94"/>
        <v>0.97975690189311948</v>
      </c>
      <c r="AM177" s="30">
        <f>1</f>
        <v>1</v>
      </c>
      <c r="AN177" s="29">
        <f t="shared" ca="1" si="110"/>
        <v>0</v>
      </c>
      <c r="AO177" s="60">
        <f t="shared" ca="1" si="95"/>
        <v>-0.39352678494666693</v>
      </c>
      <c r="AP177" s="31">
        <f t="shared" ca="1" si="96"/>
        <v>0</v>
      </c>
      <c r="AQ177" s="35">
        <f t="shared" ca="1" si="97"/>
        <v>-0.01</v>
      </c>
      <c r="AR177" s="18">
        <f t="shared" ca="1" si="98"/>
        <v>0</v>
      </c>
      <c r="AS177" s="62">
        <f t="shared" ca="1" si="99"/>
        <v>3.935267849466669E-3</v>
      </c>
      <c r="AT177" s="20">
        <f t="shared" ca="1" si="100"/>
        <v>0</v>
      </c>
      <c r="AU177" s="30">
        <f t="shared" ca="1" si="118"/>
        <v>0.40423682717872034</v>
      </c>
      <c r="AV177" s="29">
        <f t="shared" ca="1" si="111"/>
        <v>2.5575249596354599</v>
      </c>
      <c r="AW177" s="60">
        <f t="shared" ca="1" si="112"/>
        <v>0.43251143024480049</v>
      </c>
      <c r="AX177" s="31">
        <f t="shared" ca="1" si="113"/>
        <v>0.86174478753201234</v>
      </c>
    </row>
    <row r="178" spans="2:50" x14ac:dyDescent="0.7">
      <c r="B178" s="14">
        <f t="shared" si="114"/>
        <v>170</v>
      </c>
      <c r="C178" s="7">
        <f t="shared" ca="1" si="115"/>
        <v>1</v>
      </c>
      <c r="D178" s="8">
        <f t="shared" ca="1" si="116"/>
        <v>19</v>
      </c>
      <c r="E178" s="7">
        <f t="shared" ca="1" si="117"/>
        <v>0</v>
      </c>
      <c r="F178" s="11">
        <f t="shared" ca="1" si="101"/>
        <v>1</v>
      </c>
      <c r="G178" s="11">
        <f t="shared" ca="1" si="102"/>
        <v>-1</v>
      </c>
      <c r="H178" s="7">
        <f t="shared" ca="1" si="103"/>
        <v>1</v>
      </c>
      <c r="I178" s="8" t="b">
        <f t="shared" ca="1" si="119"/>
        <v>0</v>
      </c>
      <c r="K178" s="83">
        <f t="shared" ca="1" si="104"/>
        <v>1</v>
      </c>
      <c r="L178" s="54">
        <f t="shared" ca="1" si="85"/>
        <v>0.60741202509902459</v>
      </c>
      <c r="M178" s="8">
        <f t="shared" ca="1" si="105"/>
        <v>1</v>
      </c>
      <c r="O178" s="35">
        <f t="shared" ca="1" si="86"/>
        <v>0.39423682717872033</v>
      </c>
      <c r="P178" s="18">
        <f t="shared" ca="1" si="87"/>
        <v>2.9517617868141803</v>
      </c>
      <c r="Q178" s="18">
        <f t="shared" ca="1" si="88"/>
        <v>1.9517617868141803</v>
      </c>
      <c r="R178" s="20">
        <f t="shared" ca="1" si="106"/>
        <v>1.5575249596354599</v>
      </c>
      <c r="S178" s="30">
        <f t="shared" ca="1" si="122"/>
        <v>0.39423682717872033</v>
      </c>
      <c r="T178" s="29">
        <f t="shared" ca="1" si="122"/>
        <v>2.9517617868141803</v>
      </c>
      <c r="U178" s="29">
        <f t="shared" ca="1" si="122"/>
        <v>5.5092867464496402</v>
      </c>
      <c r="V178" s="31">
        <f t="shared" ca="1" si="122"/>
        <v>8.0668117060850992</v>
      </c>
      <c r="X178" s="76">
        <f t="shared" ca="1" si="89"/>
        <v>1</v>
      </c>
      <c r="Y178" s="78">
        <f t="shared" ca="1" si="107"/>
        <v>1.5575249596354599</v>
      </c>
      <c r="Z178" s="78">
        <f t="shared" ca="1" si="108"/>
        <v>1.5575249596354599</v>
      </c>
      <c r="AA178" s="35">
        <f t="shared" ca="1" si="123"/>
        <v>0.43644669809426717</v>
      </c>
      <c r="AB178" s="18">
        <f t="shared" ca="1" si="123"/>
        <v>1.2981914856262795</v>
      </c>
      <c r="AC178" s="18">
        <f t="shared" ca="1" si="123"/>
        <v>2.1599362731582916</v>
      </c>
      <c r="AD178" s="18">
        <f t="shared" ca="1" si="123"/>
        <v>3.0216810606903044</v>
      </c>
      <c r="AE178" s="20">
        <f t="shared" ca="1" si="123"/>
        <v>3.8834258482223163</v>
      </c>
      <c r="AF178" s="42">
        <f t="shared" ca="1" si="90"/>
        <v>0.60741202509902459</v>
      </c>
      <c r="AG178" s="25">
        <f t="shared" ca="1" si="91"/>
        <v>0.78553045569660807</v>
      </c>
      <c r="AH178" s="25">
        <f t="shared" ca="1" si="92"/>
        <v>0.89659364035352751</v>
      </c>
      <c r="AI178" s="25">
        <f t="shared" ca="1" si="93"/>
        <v>0.95354404956950389</v>
      </c>
      <c r="AJ178" s="43">
        <f t="shared" ca="1" si="94"/>
        <v>0.97983480412256951</v>
      </c>
      <c r="AM178" s="30">
        <f>1</f>
        <v>1</v>
      </c>
      <c r="AN178" s="29">
        <f t="shared" ca="1" si="110"/>
        <v>0</v>
      </c>
      <c r="AO178" s="60">
        <f t="shared" ca="1" si="95"/>
        <v>0.39258797490097541</v>
      </c>
      <c r="AP178" s="31">
        <f t="shared" ca="1" si="96"/>
        <v>0</v>
      </c>
      <c r="AQ178" s="35">
        <f t="shared" ca="1" si="97"/>
        <v>1.5575249596354599E-2</v>
      </c>
      <c r="AR178" s="18">
        <f t="shared" ca="1" si="98"/>
        <v>0</v>
      </c>
      <c r="AS178" s="62">
        <f t="shared" ca="1" si="99"/>
        <v>6.114655697610087E-3</v>
      </c>
      <c r="AT178" s="20">
        <f t="shared" ca="1" si="100"/>
        <v>0</v>
      </c>
      <c r="AU178" s="30">
        <f t="shared" ca="1" si="118"/>
        <v>0.39423682717872033</v>
      </c>
      <c r="AV178" s="29">
        <f t="shared" ca="1" si="111"/>
        <v>2.5575249596354599</v>
      </c>
      <c r="AW178" s="60">
        <f t="shared" ca="1" si="112"/>
        <v>0.43644669809426717</v>
      </c>
      <c r="AX178" s="31">
        <f t="shared" ca="1" si="113"/>
        <v>0.86174478753201234</v>
      </c>
    </row>
    <row r="179" spans="2:50" x14ac:dyDescent="0.7">
      <c r="B179" s="14">
        <f t="shared" si="114"/>
        <v>171</v>
      </c>
      <c r="C179" s="7">
        <f t="shared" ca="1" si="115"/>
        <v>2</v>
      </c>
      <c r="D179" s="8">
        <f t="shared" ca="1" si="116"/>
        <v>19</v>
      </c>
      <c r="E179" s="7">
        <f t="shared" ca="1" si="117"/>
        <v>1</v>
      </c>
      <c r="F179" s="11">
        <f t="shared" ca="1" si="101"/>
        <v>1</v>
      </c>
      <c r="G179" s="11">
        <f t="shared" ca="1" si="102"/>
        <v>-1</v>
      </c>
      <c r="H179" s="7">
        <f t="shared" ca="1" si="103"/>
        <v>2</v>
      </c>
      <c r="I179" s="8" t="b">
        <f t="shared" ca="1" si="119"/>
        <v>0</v>
      </c>
      <c r="K179" s="83">
        <f t="shared" ca="1" si="104"/>
        <v>1</v>
      </c>
      <c r="L179" s="54">
        <f t="shared" ca="1" si="85"/>
        <v>0.78655880754108165</v>
      </c>
      <c r="M179" s="8">
        <f t="shared" ca="1" si="105"/>
        <v>1</v>
      </c>
      <c r="O179" s="35">
        <f t="shared" ca="1" si="86"/>
        <v>2.9673370364105347</v>
      </c>
      <c r="P179" s="18">
        <f t="shared" ca="1" si="87"/>
        <v>5.5248619960459946</v>
      </c>
      <c r="Q179" s="18">
        <f t="shared" ca="1" si="88"/>
        <v>4.5248619960459946</v>
      </c>
      <c r="R179" s="20">
        <f t="shared" ca="1" si="106"/>
        <v>1.5575249596354599</v>
      </c>
      <c r="S179" s="30">
        <f t="shared" ca="1" si="122"/>
        <v>0.40981207677507492</v>
      </c>
      <c r="T179" s="29">
        <f t="shared" ca="1" si="122"/>
        <v>2.9673370364105347</v>
      </c>
      <c r="U179" s="29">
        <f t="shared" ca="1" si="122"/>
        <v>5.5248619960459946</v>
      </c>
      <c r="V179" s="31">
        <f t="shared" ca="1" si="122"/>
        <v>8.0823869556814554</v>
      </c>
      <c r="X179" s="76">
        <f t="shared" ca="1" si="89"/>
        <v>1</v>
      </c>
      <c r="Y179" s="78">
        <f t="shared" ca="1" si="107"/>
        <v>1.5575249596354599</v>
      </c>
      <c r="Z179" s="78">
        <f t="shared" ca="1" si="108"/>
        <v>1.5575249596354599</v>
      </c>
      <c r="AA179" s="35">
        <f t="shared" ca="1" si="123"/>
        <v>0.44256135379187728</v>
      </c>
      <c r="AB179" s="18">
        <f t="shared" ca="1" si="123"/>
        <v>1.3043061413238897</v>
      </c>
      <c r="AC179" s="18">
        <f t="shared" ca="1" si="123"/>
        <v>2.1660509288559018</v>
      </c>
      <c r="AD179" s="18">
        <f t="shared" ca="1" si="123"/>
        <v>3.0277957163879141</v>
      </c>
      <c r="AE179" s="20">
        <f t="shared" ca="1" si="123"/>
        <v>3.8895405039199265</v>
      </c>
      <c r="AF179" s="42">
        <f t="shared" ca="1" si="90"/>
        <v>0.60886918056078743</v>
      </c>
      <c r="AG179" s="25">
        <f t="shared" ca="1" si="91"/>
        <v>0.78655880754108165</v>
      </c>
      <c r="AH179" s="25">
        <f t="shared" ca="1" si="92"/>
        <v>0.89715917817906754</v>
      </c>
      <c r="AI179" s="25">
        <f t="shared" ca="1" si="93"/>
        <v>0.95381416539014885</v>
      </c>
      <c r="AJ179" s="43">
        <f t="shared" ca="1" si="94"/>
        <v>0.97995526710197267</v>
      </c>
      <c r="AM179" s="30">
        <f>1</f>
        <v>1</v>
      </c>
      <c r="AN179" s="29">
        <f t="shared" ca="1" si="110"/>
        <v>1</v>
      </c>
      <c r="AO179" s="60">
        <f t="shared" ca="1" si="95"/>
        <v>0.21344119245891835</v>
      </c>
      <c r="AP179" s="31">
        <f t="shared" ca="1" si="96"/>
        <v>0.21344119245891835</v>
      </c>
      <c r="AQ179" s="35">
        <f t="shared" ca="1" si="97"/>
        <v>1.5575249596354599E-2</v>
      </c>
      <c r="AR179" s="18">
        <f t="shared" ca="1" si="98"/>
        <v>1.5575249596354599E-2</v>
      </c>
      <c r="AS179" s="62">
        <f t="shared" ca="1" si="99"/>
        <v>3.3243998466912124E-3</v>
      </c>
      <c r="AT179" s="20">
        <f t="shared" ca="1" si="100"/>
        <v>3.3243998466912124E-3</v>
      </c>
      <c r="AU179" s="30">
        <f t="shared" ca="1" si="118"/>
        <v>0.40981207677507492</v>
      </c>
      <c r="AV179" s="29">
        <f t="shared" ca="1" si="111"/>
        <v>2.5575249596354599</v>
      </c>
      <c r="AW179" s="60">
        <f t="shared" ca="1" si="112"/>
        <v>0.44256135379187728</v>
      </c>
      <c r="AX179" s="31">
        <f t="shared" ca="1" si="113"/>
        <v>0.86174478753201234</v>
      </c>
    </row>
    <row r="180" spans="2:50" x14ac:dyDescent="0.7">
      <c r="B180" s="14">
        <f t="shared" si="114"/>
        <v>172</v>
      </c>
      <c r="C180" s="7">
        <f t="shared" ca="1" si="115"/>
        <v>3</v>
      </c>
      <c r="D180" s="8">
        <f t="shared" ca="1" si="116"/>
        <v>19</v>
      </c>
      <c r="E180" s="7">
        <f t="shared" ca="1" si="117"/>
        <v>2</v>
      </c>
      <c r="F180" s="11">
        <f t="shared" ca="1" si="101"/>
        <v>1</v>
      </c>
      <c r="G180" s="11">
        <f t="shared" ca="1" si="102"/>
        <v>-1</v>
      </c>
      <c r="H180" s="7">
        <f t="shared" ca="1" si="103"/>
        <v>3</v>
      </c>
      <c r="I180" s="8" t="b">
        <f t="shared" ca="1" si="119"/>
        <v>0</v>
      </c>
      <c r="K180" s="83">
        <f t="shared" ca="1" si="104"/>
        <v>1</v>
      </c>
      <c r="L180" s="54">
        <f t="shared" ca="1" si="85"/>
        <v>0.89807571337268355</v>
      </c>
      <c r="M180" s="8">
        <f t="shared" ca="1" si="105"/>
        <v>1</v>
      </c>
      <c r="O180" s="35">
        <f t="shared" ca="1" si="86"/>
        <v>5.5715877448350586</v>
      </c>
      <c r="P180" s="18">
        <f t="shared" ca="1" si="87"/>
        <v>8.1446879540668746</v>
      </c>
      <c r="Q180" s="18">
        <f t="shared" ca="1" si="88"/>
        <v>7.1446879540668746</v>
      </c>
      <c r="R180" s="20">
        <f t="shared" ca="1" si="106"/>
        <v>1.573100209231816</v>
      </c>
      <c r="S180" s="30">
        <f t="shared" ca="1" si="122"/>
        <v>0.42538732637142951</v>
      </c>
      <c r="T180" s="29">
        <f t="shared" ca="1" si="122"/>
        <v>2.9984875356032443</v>
      </c>
      <c r="U180" s="29">
        <f t="shared" ca="1" si="122"/>
        <v>5.5715877448350586</v>
      </c>
      <c r="V180" s="31">
        <f t="shared" ca="1" si="122"/>
        <v>8.1446879540668746</v>
      </c>
      <c r="X180" s="76">
        <f t="shared" ca="1" si="89"/>
        <v>1</v>
      </c>
      <c r="Y180" s="78">
        <f t="shared" ca="1" si="107"/>
        <v>1.573100209231816</v>
      </c>
      <c r="Z180" s="78">
        <f t="shared" ca="1" si="108"/>
        <v>1.573100209231816</v>
      </c>
      <c r="AA180" s="35">
        <f t="shared" ca="1" si="123"/>
        <v>0.44588575363856847</v>
      </c>
      <c r="AB180" s="18">
        <f t="shared" ca="1" si="123"/>
        <v>1.3109549410172721</v>
      </c>
      <c r="AC180" s="18">
        <f t="shared" ca="1" si="123"/>
        <v>2.1760241283959756</v>
      </c>
      <c r="AD180" s="18">
        <f t="shared" ca="1" si="123"/>
        <v>3.0410933157746789</v>
      </c>
      <c r="AE180" s="20">
        <f t="shared" ca="1" si="123"/>
        <v>3.9061625031533826</v>
      </c>
      <c r="AF180" s="42">
        <f t="shared" ca="1" si="90"/>
        <v>0.60966059091853297</v>
      </c>
      <c r="AG180" s="25">
        <f t="shared" ca="1" si="91"/>
        <v>0.78767290819094704</v>
      </c>
      <c r="AH180" s="25">
        <f t="shared" ca="1" si="92"/>
        <v>0.89807571337268355</v>
      </c>
      <c r="AI180" s="25">
        <f t="shared" ca="1" si="93"/>
        <v>0.95439643820414377</v>
      </c>
      <c r="AJ180" s="43">
        <f t="shared" ca="1" si="94"/>
        <v>0.98027918048267371</v>
      </c>
      <c r="AM180" s="30">
        <f>1</f>
        <v>1</v>
      </c>
      <c r="AN180" s="29">
        <f t="shared" ca="1" si="110"/>
        <v>2</v>
      </c>
      <c r="AO180" s="60">
        <f t="shared" ca="1" si="95"/>
        <v>0.10192428662731645</v>
      </c>
      <c r="AP180" s="31">
        <f t="shared" ca="1" si="96"/>
        <v>0.2038485732546329</v>
      </c>
      <c r="AQ180" s="35">
        <f t="shared" ca="1" si="97"/>
        <v>1.5731002092318161E-2</v>
      </c>
      <c r="AR180" s="18">
        <f t="shared" ca="1" si="98"/>
        <v>3.1462004184636322E-2</v>
      </c>
      <c r="AS180" s="62">
        <f t="shared" ca="1" si="99"/>
        <v>1.603371166192351E-3</v>
      </c>
      <c r="AT180" s="20">
        <f t="shared" ca="1" si="100"/>
        <v>3.2067423323847021E-3</v>
      </c>
      <c r="AU180" s="30">
        <f t="shared" ca="1" si="118"/>
        <v>0.42538732637142951</v>
      </c>
      <c r="AV180" s="29">
        <f t="shared" ca="1" si="111"/>
        <v>2.5731002092318147</v>
      </c>
      <c r="AW180" s="60">
        <f t="shared" ca="1" si="112"/>
        <v>0.44588575363856847</v>
      </c>
      <c r="AX180" s="31">
        <f t="shared" ca="1" si="113"/>
        <v>0.86506918737870353</v>
      </c>
    </row>
    <row r="181" spans="2:50" x14ac:dyDescent="0.7">
      <c r="B181" s="14">
        <f t="shared" si="114"/>
        <v>173</v>
      </c>
      <c r="C181" s="7">
        <f t="shared" ca="1" si="115"/>
        <v>4</v>
      </c>
      <c r="D181" s="8">
        <f t="shared" ca="1" si="116"/>
        <v>19</v>
      </c>
      <c r="E181" s="7">
        <f t="shared" ca="1" si="117"/>
        <v>3</v>
      </c>
      <c r="F181" s="11">
        <f t="shared" ca="1" si="101"/>
        <v>1</v>
      </c>
      <c r="G181" s="11">
        <f t="shared" ca="1" si="102"/>
        <v>10</v>
      </c>
      <c r="H181" s="7">
        <f t="shared" ca="1" si="103"/>
        <v>4</v>
      </c>
      <c r="I181" s="8" t="b">
        <f t="shared" ca="1" si="119"/>
        <v>1</v>
      </c>
      <c r="K181" s="83">
        <f t="shared" ca="1" si="104"/>
        <v>1</v>
      </c>
      <c r="L181" s="54">
        <f t="shared" ca="1" si="85"/>
        <v>0.95488244897071772</v>
      </c>
      <c r="M181" s="8">
        <f t="shared" ca="1" si="105"/>
        <v>1</v>
      </c>
      <c r="O181" s="35">
        <f t="shared" ca="1" si="86"/>
        <v>8.2548049687131009</v>
      </c>
      <c r="P181" s="18">
        <f t="shared" ca="1" si="87"/>
        <v>10.859367182129553</v>
      </c>
      <c r="Q181" s="18">
        <f t="shared" ca="1" si="88"/>
        <v>10</v>
      </c>
      <c r="R181" s="20">
        <f t="shared" ca="1" si="106"/>
        <v>1.7451950312868991</v>
      </c>
      <c r="S181" s="30">
        <f t="shared" ca="1" si="122"/>
        <v>0.44111832846374766</v>
      </c>
      <c r="T181" s="29">
        <f t="shared" ca="1" si="122"/>
        <v>3.0456805418801989</v>
      </c>
      <c r="U181" s="29">
        <f t="shared" ca="1" si="122"/>
        <v>5.6502427552966505</v>
      </c>
      <c r="V181" s="31">
        <f t="shared" ca="1" si="122"/>
        <v>8.2548049687131009</v>
      </c>
      <c r="X181" s="76">
        <f t="shared" ca="1" si="89"/>
        <v>1</v>
      </c>
      <c r="Y181" s="78">
        <f t="shared" ca="1" si="107"/>
        <v>1.7451950312868991</v>
      </c>
      <c r="Z181" s="78">
        <f t="shared" ca="1" si="108"/>
        <v>1.7451950312868991</v>
      </c>
      <c r="AA181" s="35">
        <f t="shared" ca="1" si="123"/>
        <v>0.44748912480476083</v>
      </c>
      <c r="AB181" s="18">
        <f t="shared" ca="1" si="123"/>
        <v>1.315765054515849</v>
      </c>
      <c r="AC181" s="18">
        <f t="shared" ca="1" si="123"/>
        <v>2.1840409842269373</v>
      </c>
      <c r="AD181" s="18">
        <f t="shared" ca="1" si="123"/>
        <v>3.0523169139380255</v>
      </c>
      <c r="AE181" s="20">
        <f t="shared" ca="1" si="123"/>
        <v>3.9205928436491138</v>
      </c>
      <c r="AF181" s="42">
        <f t="shared" ca="1" si="90"/>
        <v>0.61004208529938586</v>
      </c>
      <c r="AG181" s="25">
        <f t="shared" ca="1" si="91"/>
        <v>0.78847625906864993</v>
      </c>
      <c r="AH181" s="25">
        <f t="shared" ca="1" si="92"/>
        <v>0.89880720376037437</v>
      </c>
      <c r="AI181" s="25">
        <f t="shared" ca="1" si="93"/>
        <v>0.95488244897071772</v>
      </c>
      <c r="AJ181" s="43">
        <f t="shared" ca="1" si="94"/>
        <v>0.98055622164229317</v>
      </c>
      <c r="AM181" s="30">
        <f>1</f>
        <v>1</v>
      </c>
      <c r="AN181" s="29">
        <f t="shared" ca="1" si="110"/>
        <v>3</v>
      </c>
      <c r="AO181" s="60">
        <f t="shared" ca="1" si="95"/>
        <v>4.5117551029282277E-2</v>
      </c>
      <c r="AP181" s="31">
        <f t="shared" ca="1" si="96"/>
        <v>0.13535265308784683</v>
      </c>
      <c r="AQ181" s="35">
        <f t="shared" ca="1" si="97"/>
        <v>1.7451950312868992E-2</v>
      </c>
      <c r="AR181" s="18">
        <f t="shared" ca="1" si="98"/>
        <v>5.2355850938606979E-2</v>
      </c>
      <c r="AS181" s="62">
        <f t="shared" ca="1" si="99"/>
        <v>7.8738925880136553E-4</v>
      </c>
      <c r="AT181" s="20">
        <f t="shared" ca="1" si="100"/>
        <v>2.3621677764040965E-3</v>
      </c>
      <c r="AU181" s="30">
        <f t="shared" ca="1" si="118"/>
        <v>0.44111832846374766</v>
      </c>
      <c r="AV181" s="29">
        <f t="shared" ca="1" si="111"/>
        <v>2.6045622134164512</v>
      </c>
      <c r="AW181" s="60">
        <f t="shared" ca="1" si="112"/>
        <v>0.44748912480476083</v>
      </c>
      <c r="AX181" s="31">
        <f t="shared" ca="1" si="113"/>
        <v>0.86827592971108825</v>
      </c>
    </row>
    <row r="182" spans="2:50" x14ac:dyDescent="0.7">
      <c r="B182" s="14">
        <f t="shared" si="114"/>
        <v>174</v>
      </c>
      <c r="C182" s="7">
        <f t="shared" ca="1" si="115"/>
        <v>0</v>
      </c>
      <c r="D182" s="8">
        <f t="shared" ca="1" si="116"/>
        <v>20</v>
      </c>
      <c r="E182" s="7">
        <f t="shared" ca="1" si="117"/>
        <v>0</v>
      </c>
      <c r="F182" s="11">
        <f t="shared" ca="1" si="101"/>
        <v>1</v>
      </c>
      <c r="G182" s="11">
        <f t="shared" ca="1" si="102"/>
        <v>-1</v>
      </c>
      <c r="H182" s="7">
        <f t="shared" ca="1" si="103"/>
        <v>1</v>
      </c>
      <c r="I182" s="8" t="b">
        <f t="shared" ca="1" si="119"/>
        <v>0</v>
      </c>
      <c r="K182" s="83">
        <f t="shared" ca="1" si="104"/>
        <v>1</v>
      </c>
      <c r="L182" s="54">
        <f t="shared" ca="1" si="85"/>
        <v>0.61022938167425722</v>
      </c>
      <c r="M182" s="8">
        <f t="shared" ca="1" si="105"/>
        <v>1</v>
      </c>
      <c r="O182" s="35">
        <f t="shared" ca="1" si="86"/>
        <v>0.45857027877661666</v>
      </c>
      <c r="P182" s="18">
        <f t="shared" ca="1" si="87"/>
        <v>3.1154883431316751</v>
      </c>
      <c r="Q182" s="18">
        <f t="shared" ca="1" si="88"/>
        <v>2.1154883431316751</v>
      </c>
      <c r="R182" s="20">
        <f t="shared" ca="1" si="106"/>
        <v>1.6569180643550585</v>
      </c>
      <c r="S182" s="30">
        <f t="shared" ca="1" si="122"/>
        <v>0.45857027877661666</v>
      </c>
      <c r="T182" s="29">
        <f t="shared" ca="1" si="122"/>
        <v>3.1154883431316751</v>
      </c>
      <c r="U182" s="29">
        <f t="shared" ca="1" si="122"/>
        <v>5.7724064074867334</v>
      </c>
      <c r="V182" s="31">
        <f t="shared" ca="1" si="122"/>
        <v>8.4293244718417917</v>
      </c>
      <c r="X182" s="76">
        <f t="shared" ca="1" si="89"/>
        <v>1</v>
      </c>
      <c r="Y182" s="78">
        <f t="shared" ca="1" si="107"/>
        <v>1.6569180643550585</v>
      </c>
      <c r="Z182" s="78">
        <f t="shared" ca="1" si="108"/>
        <v>1.6569180643550585</v>
      </c>
      <c r="AA182" s="35">
        <f t="shared" ca="1" si="123"/>
        <v>0.44827651406356217</v>
      </c>
      <c r="AB182" s="18">
        <f t="shared" ca="1" si="123"/>
        <v>1.3189146115510546</v>
      </c>
      <c r="AC182" s="18">
        <f t="shared" ca="1" si="123"/>
        <v>2.1895527090385469</v>
      </c>
      <c r="AD182" s="18">
        <f t="shared" ca="1" si="123"/>
        <v>3.0601908065260393</v>
      </c>
      <c r="AE182" s="20">
        <f t="shared" ca="1" si="123"/>
        <v>3.9308289040135316</v>
      </c>
      <c r="AF182" s="42">
        <f t="shared" ca="1" si="90"/>
        <v>0.61022938167425722</v>
      </c>
      <c r="AG182" s="25">
        <f t="shared" ca="1" si="91"/>
        <v>0.78900106948928417</v>
      </c>
      <c r="AH182" s="25">
        <f t="shared" ca="1" si="92"/>
        <v>0.89930740986610347</v>
      </c>
      <c r="AI182" s="25">
        <f t="shared" ca="1" si="93"/>
        <v>0.9552204592811302</v>
      </c>
      <c r="AJ182" s="43">
        <f t="shared" ca="1" si="94"/>
        <v>0.98075042251080236</v>
      </c>
      <c r="AM182" s="30">
        <f>1</f>
        <v>1</v>
      </c>
      <c r="AN182" s="29">
        <f t="shared" ca="1" si="110"/>
        <v>0</v>
      </c>
      <c r="AO182" s="60">
        <f t="shared" ca="1" si="95"/>
        <v>0.38977061832574278</v>
      </c>
      <c r="AP182" s="31">
        <f t="shared" ca="1" si="96"/>
        <v>0</v>
      </c>
      <c r="AQ182" s="35">
        <f t="shared" ca="1" si="97"/>
        <v>1.6569180643550584E-2</v>
      </c>
      <c r="AR182" s="18">
        <f t="shared" ca="1" si="98"/>
        <v>0</v>
      </c>
      <c r="AS182" s="62">
        <f t="shared" ca="1" si="99"/>
        <v>6.4581797845876393E-3</v>
      </c>
      <c r="AT182" s="20">
        <f t="shared" ca="1" si="100"/>
        <v>0</v>
      </c>
      <c r="AU182" s="30">
        <f t="shared" ca="1" si="118"/>
        <v>0.45857027877661666</v>
      </c>
      <c r="AV182" s="29">
        <f t="shared" ca="1" si="111"/>
        <v>2.6569180643550583</v>
      </c>
      <c r="AW182" s="60">
        <f t="shared" ca="1" si="112"/>
        <v>0.44827651406356217</v>
      </c>
      <c r="AX182" s="31">
        <f t="shared" ca="1" si="113"/>
        <v>0.87063809748749232</v>
      </c>
    </row>
    <row r="183" spans="2:50" x14ac:dyDescent="0.7">
      <c r="B183" s="14">
        <f t="shared" si="114"/>
        <v>175</v>
      </c>
      <c r="C183" s="7">
        <f t="shared" ca="1" si="115"/>
        <v>1</v>
      </c>
      <c r="D183" s="8">
        <f t="shared" ca="1" si="116"/>
        <v>20</v>
      </c>
      <c r="E183" s="7">
        <f t="shared" ca="1" si="117"/>
        <v>1</v>
      </c>
      <c r="F183" s="11">
        <f t="shared" ca="1" si="101"/>
        <v>1</v>
      </c>
      <c r="G183" s="11">
        <f t="shared" ca="1" si="102"/>
        <v>-1</v>
      </c>
      <c r="H183" s="7">
        <f t="shared" ca="1" si="103"/>
        <v>2</v>
      </c>
      <c r="I183" s="8" t="b">
        <f t="shared" ca="1" si="119"/>
        <v>0</v>
      </c>
      <c r="K183" s="83">
        <f t="shared" ca="1" si="104"/>
        <v>1</v>
      </c>
      <c r="L183" s="54">
        <f t="shared" ca="1" si="85"/>
        <v>0.7900742101474163</v>
      </c>
      <c r="M183" s="8">
        <f t="shared" ca="1" si="105"/>
        <v>1</v>
      </c>
      <c r="O183" s="35">
        <f t="shared" ca="1" si="86"/>
        <v>3.1320575237752255</v>
      </c>
      <c r="P183" s="18">
        <f t="shared" ca="1" si="87"/>
        <v>5.7889755881302838</v>
      </c>
      <c r="Q183" s="18">
        <f t="shared" ca="1" si="88"/>
        <v>4.7889755881302838</v>
      </c>
      <c r="R183" s="20">
        <f t="shared" ca="1" si="106"/>
        <v>1.6569180643550583</v>
      </c>
      <c r="S183" s="30">
        <f t="shared" ca="1" si="122"/>
        <v>0.47513945942016722</v>
      </c>
      <c r="T183" s="29">
        <f t="shared" ca="1" si="122"/>
        <v>3.1320575237752255</v>
      </c>
      <c r="U183" s="29">
        <f t="shared" ca="1" si="122"/>
        <v>5.7889755881302838</v>
      </c>
      <c r="V183" s="31">
        <f t="shared" ca="1" si="122"/>
        <v>8.4458936524853421</v>
      </c>
      <c r="X183" s="76">
        <f t="shared" ca="1" si="89"/>
        <v>1</v>
      </c>
      <c r="Y183" s="78">
        <f t="shared" ca="1" si="107"/>
        <v>1.6569180643550583</v>
      </c>
      <c r="Z183" s="78">
        <f t="shared" ca="1" si="108"/>
        <v>1.6569180643550583</v>
      </c>
      <c r="AA183" s="35">
        <f t="shared" ca="1" si="123"/>
        <v>0.4547346938481498</v>
      </c>
      <c r="AB183" s="18">
        <f t="shared" ca="1" si="123"/>
        <v>1.3253727913356421</v>
      </c>
      <c r="AC183" s="18">
        <f t="shared" ca="1" si="123"/>
        <v>2.1960108888231344</v>
      </c>
      <c r="AD183" s="18">
        <f t="shared" ca="1" si="123"/>
        <v>3.0666489863106268</v>
      </c>
      <c r="AE183" s="20">
        <f t="shared" ca="1" si="123"/>
        <v>3.9372870837981191</v>
      </c>
      <c r="AF183" s="42">
        <f t="shared" ca="1" si="90"/>
        <v>0.61176435834377374</v>
      </c>
      <c r="AG183" s="25">
        <f t="shared" ca="1" si="91"/>
        <v>0.7900742101474163</v>
      </c>
      <c r="AH183" s="25">
        <f t="shared" ca="1" si="92"/>
        <v>0.89989071499205386</v>
      </c>
      <c r="AI183" s="25">
        <f t="shared" ca="1" si="93"/>
        <v>0.95549589291329717</v>
      </c>
      <c r="AJ183" s="43">
        <f t="shared" ca="1" si="94"/>
        <v>0.98087196889247219</v>
      </c>
      <c r="AM183" s="30">
        <f>1</f>
        <v>1</v>
      </c>
      <c r="AN183" s="29">
        <f t="shared" ca="1" si="110"/>
        <v>1</v>
      </c>
      <c r="AO183" s="60">
        <f t="shared" ca="1" si="95"/>
        <v>0.2099257898525837</v>
      </c>
      <c r="AP183" s="31">
        <f t="shared" ca="1" si="96"/>
        <v>0.2099257898525837</v>
      </c>
      <c r="AQ183" s="35">
        <f t="shared" ca="1" si="97"/>
        <v>1.6569180643550584E-2</v>
      </c>
      <c r="AR183" s="18">
        <f t="shared" ca="1" si="98"/>
        <v>1.6569180643550584E-2</v>
      </c>
      <c r="AS183" s="62">
        <f t="shared" ca="1" si="99"/>
        <v>3.4782983338074972E-3</v>
      </c>
      <c r="AT183" s="20">
        <f t="shared" ca="1" si="100"/>
        <v>3.4782983338074972E-3</v>
      </c>
      <c r="AU183" s="30">
        <f t="shared" ca="1" si="118"/>
        <v>0.47513945942016722</v>
      </c>
      <c r="AV183" s="29">
        <f t="shared" ca="1" si="111"/>
        <v>2.6569180643550583</v>
      </c>
      <c r="AW183" s="60">
        <f t="shared" ca="1" si="112"/>
        <v>0.4547346938481498</v>
      </c>
      <c r="AX183" s="31">
        <f t="shared" ca="1" si="113"/>
        <v>0.87063809748749232</v>
      </c>
    </row>
    <row r="184" spans="2:50" x14ac:dyDescent="0.7">
      <c r="B184" s="14">
        <f t="shared" si="114"/>
        <v>176</v>
      </c>
      <c r="C184" s="7">
        <f t="shared" ca="1" si="115"/>
        <v>2</v>
      </c>
      <c r="D184" s="8">
        <f t="shared" ca="1" si="116"/>
        <v>20</v>
      </c>
      <c r="E184" s="7">
        <f t="shared" ca="1" si="117"/>
        <v>2</v>
      </c>
      <c r="F184" s="11">
        <f t="shared" ca="1" si="101"/>
        <v>1</v>
      </c>
      <c r="G184" s="11">
        <f t="shared" ca="1" si="102"/>
        <v>-1</v>
      </c>
      <c r="H184" s="7">
        <f t="shared" ca="1" si="103"/>
        <v>3</v>
      </c>
      <c r="I184" s="8" t="b">
        <f t="shared" ca="1" si="119"/>
        <v>0</v>
      </c>
      <c r="K184" s="83">
        <f t="shared" ca="1" si="104"/>
        <v>1</v>
      </c>
      <c r="L184" s="54">
        <f t="shared" ca="1" si="85"/>
        <v>0.90082685289246933</v>
      </c>
      <c r="M184" s="8">
        <f t="shared" ca="1" si="105"/>
        <v>1</v>
      </c>
      <c r="O184" s="35">
        <f t="shared" ca="1" si="86"/>
        <v>5.838683130060935</v>
      </c>
      <c r="P184" s="18">
        <f t="shared" ca="1" si="87"/>
        <v>8.5121703750595454</v>
      </c>
      <c r="Q184" s="18">
        <f t="shared" ca="1" si="88"/>
        <v>7.5121703750595454</v>
      </c>
      <c r="R184" s="20">
        <f t="shared" ca="1" si="106"/>
        <v>1.6734872449986105</v>
      </c>
      <c r="S184" s="30">
        <f t="shared" ca="1" si="122"/>
        <v>0.49170864006371778</v>
      </c>
      <c r="T184" s="29">
        <f t="shared" ca="1" si="122"/>
        <v>3.1651958850623263</v>
      </c>
      <c r="U184" s="29">
        <f t="shared" ca="1" si="122"/>
        <v>5.838683130060935</v>
      </c>
      <c r="V184" s="31">
        <f t="shared" ca="1" si="122"/>
        <v>8.5121703750595454</v>
      </c>
      <c r="X184" s="76">
        <f t="shared" ca="1" si="89"/>
        <v>1</v>
      </c>
      <c r="Y184" s="78">
        <f t="shared" ca="1" si="107"/>
        <v>1.6734872449986105</v>
      </c>
      <c r="Z184" s="78">
        <f t="shared" ca="1" si="108"/>
        <v>1.6734872449986105</v>
      </c>
      <c r="AA184" s="35">
        <f t="shared" ca="1" si="123"/>
        <v>0.45821299218195727</v>
      </c>
      <c r="AB184" s="18">
        <f t="shared" ca="1" si="123"/>
        <v>1.3323293880032572</v>
      </c>
      <c r="AC184" s="18">
        <f t="shared" ca="1" si="123"/>
        <v>2.2064457838245568</v>
      </c>
      <c r="AD184" s="18">
        <f t="shared" ca="1" si="123"/>
        <v>3.0805621796458564</v>
      </c>
      <c r="AE184" s="20">
        <f t="shared" ca="1" si="123"/>
        <v>3.9546785754671565</v>
      </c>
      <c r="AF184" s="42">
        <f t="shared" ca="1" si="90"/>
        <v>0.61259016269350319</v>
      </c>
      <c r="AG184" s="25">
        <f t="shared" ca="1" si="91"/>
        <v>0.79122568183906705</v>
      </c>
      <c r="AH184" s="25">
        <f t="shared" ca="1" si="92"/>
        <v>0.90082685289246933</v>
      </c>
      <c r="AI184" s="25">
        <f t="shared" ca="1" si="93"/>
        <v>0.95608379521523401</v>
      </c>
      <c r="AJ184" s="43">
        <f t="shared" ca="1" si="94"/>
        <v>0.98119555631590849</v>
      </c>
      <c r="AM184" s="30">
        <f>1</f>
        <v>1</v>
      </c>
      <c r="AN184" s="29">
        <f t="shared" ca="1" si="110"/>
        <v>2</v>
      </c>
      <c r="AO184" s="60">
        <f t="shared" ca="1" si="95"/>
        <v>9.9173147107530668E-2</v>
      </c>
      <c r="AP184" s="31">
        <f t="shared" ca="1" si="96"/>
        <v>0.19834629421506134</v>
      </c>
      <c r="AQ184" s="35">
        <f t="shared" ca="1" si="97"/>
        <v>1.6734872449986105E-2</v>
      </c>
      <c r="AR184" s="18">
        <f t="shared" ca="1" si="98"/>
        <v>3.3469744899972211E-2</v>
      </c>
      <c r="AS184" s="62">
        <f t="shared" ca="1" si="99"/>
        <v>1.6596499673082342E-3</v>
      </c>
      <c r="AT184" s="20">
        <f t="shared" ca="1" si="100"/>
        <v>3.3192999346164684E-3</v>
      </c>
      <c r="AU184" s="30">
        <f t="shared" ca="1" si="118"/>
        <v>0.49170864006371778</v>
      </c>
      <c r="AV184" s="29">
        <f t="shared" ca="1" si="111"/>
        <v>2.6734872449986087</v>
      </c>
      <c r="AW184" s="60">
        <f t="shared" ca="1" si="112"/>
        <v>0.45821299218195727</v>
      </c>
      <c r="AX184" s="31">
        <f t="shared" ca="1" si="113"/>
        <v>0.87411639582129985</v>
      </c>
    </row>
    <row r="185" spans="2:50" x14ac:dyDescent="0.7">
      <c r="B185" s="14">
        <f t="shared" si="114"/>
        <v>177</v>
      </c>
      <c r="C185" s="7">
        <f t="shared" ca="1" si="115"/>
        <v>3</v>
      </c>
      <c r="D185" s="8">
        <f t="shared" ca="1" si="116"/>
        <v>20</v>
      </c>
      <c r="E185" s="7">
        <f t="shared" ca="1" si="117"/>
        <v>3</v>
      </c>
      <c r="F185" s="11">
        <f t="shared" ca="1" si="101"/>
        <v>1</v>
      </c>
      <c r="G185" s="11">
        <f t="shared" ca="1" si="102"/>
        <v>10</v>
      </c>
      <c r="H185" s="7">
        <f t="shared" ca="1" si="103"/>
        <v>4</v>
      </c>
      <c r="I185" s="8" t="b">
        <f t="shared" ca="1" si="119"/>
        <v>1</v>
      </c>
      <c r="K185" s="83">
        <f t="shared" ca="1" si="104"/>
        <v>1</v>
      </c>
      <c r="L185" s="54">
        <f t="shared" ca="1" si="85"/>
        <v>0.95656901150687224</v>
      </c>
      <c r="M185" s="8">
        <f t="shared" ca="1" si="105"/>
        <v>1</v>
      </c>
      <c r="O185" s="35">
        <f t="shared" ca="1" si="86"/>
        <v>8.6293144822094465</v>
      </c>
      <c r="P185" s="18">
        <f t="shared" ca="1" si="87"/>
        <v>11.336271472108027</v>
      </c>
      <c r="Q185" s="18">
        <f t="shared" ca="1" si="88"/>
        <v>10</v>
      </c>
      <c r="R185" s="20">
        <f t="shared" ca="1" si="106"/>
        <v>1.3706855177905535</v>
      </c>
      <c r="S185" s="30">
        <f t="shared" ca="1" si="122"/>
        <v>0.5084435125137039</v>
      </c>
      <c r="T185" s="29">
        <f t="shared" ca="1" si="122"/>
        <v>3.2154005024122849</v>
      </c>
      <c r="U185" s="29">
        <f t="shared" ca="1" si="122"/>
        <v>5.9223574923108657</v>
      </c>
      <c r="V185" s="31">
        <f t="shared" ca="1" si="122"/>
        <v>8.6293144822094465</v>
      </c>
      <c r="X185" s="76">
        <f t="shared" ca="1" si="89"/>
        <v>1</v>
      </c>
      <c r="Y185" s="78">
        <f t="shared" ca="1" si="107"/>
        <v>1.3706855177905535</v>
      </c>
      <c r="Z185" s="78">
        <f t="shared" ca="1" si="108"/>
        <v>1.3706855177905535</v>
      </c>
      <c r="AA185" s="35">
        <f t="shared" ref="AA185:AE200" ca="1" si="124">$AW185+$AX185*AA$7</f>
        <v>0.45987264214926549</v>
      </c>
      <c r="AB185" s="18">
        <f t="shared" ca="1" si="124"/>
        <v>1.3373083379051818</v>
      </c>
      <c r="AC185" s="18">
        <f t="shared" ca="1" si="124"/>
        <v>2.214744033661098</v>
      </c>
      <c r="AD185" s="18">
        <f t="shared" ca="1" si="124"/>
        <v>3.0921797294170146</v>
      </c>
      <c r="AE185" s="20">
        <f t="shared" ca="1" si="124"/>
        <v>3.9696154251729308</v>
      </c>
      <c r="AF185" s="42">
        <f t="shared" ca="1" si="90"/>
        <v>0.61298396288227763</v>
      </c>
      <c r="AG185" s="25">
        <f t="shared" ca="1" si="91"/>
        <v>0.79204695010102411</v>
      </c>
      <c r="AH185" s="25">
        <f t="shared" ca="1" si="92"/>
        <v>0.90156573866552037</v>
      </c>
      <c r="AI185" s="25">
        <f t="shared" ca="1" si="93"/>
        <v>0.95656901150687224</v>
      </c>
      <c r="AJ185" s="43">
        <f t="shared" ca="1" si="94"/>
        <v>0.98146918190509602</v>
      </c>
      <c r="AM185" s="30">
        <f>1</f>
        <v>1</v>
      </c>
      <c r="AN185" s="29">
        <f t="shared" ca="1" si="110"/>
        <v>3</v>
      </c>
      <c r="AO185" s="60">
        <f t="shared" ca="1" si="95"/>
        <v>4.3430988493127765E-2</v>
      </c>
      <c r="AP185" s="31">
        <f t="shared" ca="1" si="96"/>
        <v>0.13029296547938329</v>
      </c>
      <c r="AQ185" s="35">
        <f t="shared" ca="1" si="97"/>
        <v>1.3706855177905534E-2</v>
      </c>
      <c r="AR185" s="18">
        <f t="shared" ca="1" si="98"/>
        <v>4.1120565533716603E-2</v>
      </c>
      <c r="AS185" s="62">
        <f t="shared" ca="1" si="99"/>
        <v>5.9530226950858399E-4</v>
      </c>
      <c r="AT185" s="20">
        <f t="shared" ca="1" si="100"/>
        <v>1.7859068085257519E-3</v>
      </c>
      <c r="AU185" s="30">
        <f t="shared" ca="1" si="118"/>
        <v>0.5084435125137039</v>
      </c>
      <c r="AV185" s="29">
        <f t="shared" ca="1" si="111"/>
        <v>2.7069569898985808</v>
      </c>
      <c r="AW185" s="60">
        <f t="shared" ca="1" si="112"/>
        <v>0.45987264214926549</v>
      </c>
      <c r="AX185" s="31">
        <f t="shared" ca="1" si="113"/>
        <v>0.87743569575591629</v>
      </c>
    </row>
    <row r="186" spans="2:50" x14ac:dyDescent="0.7">
      <c r="B186" s="14">
        <f t="shared" si="114"/>
        <v>178</v>
      </c>
      <c r="C186" s="7">
        <f t="shared" ca="1" si="115"/>
        <v>0</v>
      </c>
      <c r="D186" s="8">
        <f t="shared" ca="1" si="116"/>
        <v>21</v>
      </c>
      <c r="E186" s="7">
        <f t="shared" ca="1" si="117"/>
        <v>0</v>
      </c>
      <c r="F186" s="11">
        <f t="shared" ca="1" si="101"/>
        <v>1</v>
      </c>
      <c r="G186" s="11">
        <f t="shared" ca="1" si="102"/>
        <v>-1</v>
      </c>
      <c r="H186" s="7">
        <f t="shared" ca="1" si="103"/>
        <v>1</v>
      </c>
      <c r="I186" s="8" t="b">
        <f t="shared" ca="1" si="119"/>
        <v>0</v>
      </c>
      <c r="K186" s="83">
        <f t="shared" ca="1" si="104"/>
        <v>1</v>
      </c>
      <c r="L186" s="54">
        <f t="shared" ca="1" si="85"/>
        <v>0.6131251796900713</v>
      </c>
      <c r="M186" s="8">
        <f t="shared" ca="1" si="105"/>
        <v>1</v>
      </c>
      <c r="O186" s="35">
        <f t="shared" ca="1" si="86"/>
        <v>0.52215036769160939</v>
      </c>
      <c r="P186" s="18">
        <f t="shared" ca="1" si="87"/>
        <v>3.2702279231239069</v>
      </c>
      <c r="Q186" s="18">
        <f t="shared" ca="1" si="88"/>
        <v>2.2702279231239069</v>
      </c>
      <c r="R186" s="20">
        <f t="shared" ca="1" si="106"/>
        <v>1.7480775554322974</v>
      </c>
      <c r="S186" s="30">
        <f t="shared" ca="1" si="122"/>
        <v>0.52215036769160939</v>
      </c>
      <c r="T186" s="29">
        <f t="shared" ca="1" si="122"/>
        <v>3.2702279231239069</v>
      </c>
      <c r="U186" s="29">
        <f t="shared" ca="1" si="122"/>
        <v>6.0183054785562042</v>
      </c>
      <c r="V186" s="31">
        <f t="shared" ca="1" si="122"/>
        <v>8.7663830339885003</v>
      </c>
      <c r="X186" s="76">
        <f t="shared" ca="1" si="89"/>
        <v>1</v>
      </c>
      <c r="Y186" s="78">
        <f t="shared" ca="1" si="107"/>
        <v>1.7480775554322974</v>
      </c>
      <c r="Z186" s="78">
        <f t="shared" ca="1" si="108"/>
        <v>1.7480775554322974</v>
      </c>
      <c r="AA186" s="35">
        <f t="shared" ca="1" si="124"/>
        <v>0.46046794441877409</v>
      </c>
      <c r="AB186" s="18">
        <f t="shared" ca="1" si="124"/>
        <v>1.3396895469832162</v>
      </c>
      <c r="AC186" s="18">
        <f t="shared" ca="1" si="124"/>
        <v>2.2189111495476581</v>
      </c>
      <c r="AD186" s="18">
        <f t="shared" ca="1" si="124"/>
        <v>3.0981327521121003</v>
      </c>
      <c r="AE186" s="20">
        <f t="shared" ca="1" si="124"/>
        <v>3.9773543546765424</v>
      </c>
      <c r="AF186" s="42">
        <f t="shared" ca="1" si="90"/>
        <v>0.6131251796900713</v>
      </c>
      <c r="AG186" s="25">
        <f t="shared" ca="1" si="91"/>
        <v>0.79243888291940412</v>
      </c>
      <c r="AH186" s="25">
        <f t="shared" ca="1" si="92"/>
        <v>0.90193493085815135</v>
      </c>
      <c r="AI186" s="25">
        <f t="shared" ca="1" si="93"/>
        <v>0.95681565717060368</v>
      </c>
      <c r="AJ186" s="43">
        <f t="shared" ca="1" si="94"/>
        <v>0.98160940992222012</v>
      </c>
      <c r="AM186" s="30">
        <f>1</f>
        <v>1</v>
      </c>
      <c r="AN186" s="29">
        <f t="shared" ca="1" si="110"/>
        <v>0</v>
      </c>
      <c r="AO186" s="60">
        <f t="shared" ca="1" si="95"/>
        <v>0.3868748203099287</v>
      </c>
      <c r="AP186" s="31">
        <f t="shared" ca="1" si="96"/>
        <v>0</v>
      </c>
      <c r="AQ186" s="35">
        <f t="shared" ca="1" si="97"/>
        <v>1.7480775554322973E-2</v>
      </c>
      <c r="AR186" s="18">
        <f t="shared" ca="1" si="98"/>
        <v>0</v>
      </c>
      <c r="AS186" s="62">
        <f t="shared" ca="1" si="99"/>
        <v>6.7628719014568945E-3</v>
      </c>
      <c r="AT186" s="20">
        <f t="shared" ca="1" si="100"/>
        <v>0</v>
      </c>
      <c r="AU186" s="30">
        <f t="shared" ca="1" si="118"/>
        <v>0.52215036769160939</v>
      </c>
      <c r="AV186" s="29">
        <f t="shared" ca="1" si="111"/>
        <v>2.7480775554322974</v>
      </c>
      <c r="AW186" s="60">
        <f t="shared" ca="1" si="112"/>
        <v>0.46046794441877409</v>
      </c>
      <c r="AX186" s="31">
        <f t="shared" ca="1" si="113"/>
        <v>0.87922160256444204</v>
      </c>
    </row>
    <row r="187" spans="2:50" x14ac:dyDescent="0.7">
      <c r="B187" s="14">
        <f t="shared" si="114"/>
        <v>179</v>
      </c>
      <c r="C187" s="7">
        <f t="shared" ca="1" si="115"/>
        <v>1</v>
      </c>
      <c r="D187" s="8">
        <f t="shared" ca="1" si="116"/>
        <v>21</v>
      </c>
      <c r="E187" s="7">
        <f t="shared" ca="1" si="117"/>
        <v>1</v>
      </c>
      <c r="F187" s="11">
        <f t="shared" ca="1" si="101"/>
        <v>1</v>
      </c>
      <c r="G187" s="11">
        <f t="shared" ca="1" si="102"/>
        <v>-1</v>
      </c>
      <c r="H187" s="7">
        <f t="shared" ca="1" si="103"/>
        <v>2</v>
      </c>
      <c r="I187" s="8" t="b">
        <f t="shared" ca="1" si="119"/>
        <v>0</v>
      </c>
      <c r="K187" s="83">
        <f t="shared" ca="1" si="104"/>
        <v>1</v>
      </c>
      <c r="L187" s="54">
        <f t="shared" ca="1" si="85"/>
        <v>0.79354903689430945</v>
      </c>
      <c r="M187" s="8">
        <f t="shared" ca="1" si="105"/>
        <v>1</v>
      </c>
      <c r="O187" s="35">
        <f t="shared" ca="1" si="86"/>
        <v>3.2877086986782298</v>
      </c>
      <c r="P187" s="18">
        <f t="shared" ca="1" si="87"/>
        <v>6.0357862541105272</v>
      </c>
      <c r="Q187" s="18">
        <f t="shared" ca="1" si="88"/>
        <v>5.0357862541105272</v>
      </c>
      <c r="R187" s="20">
        <f t="shared" ca="1" si="106"/>
        <v>1.7480775554322974</v>
      </c>
      <c r="S187" s="30">
        <f t="shared" ca="1" si="122"/>
        <v>0.53963114324593231</v>
      </c>
      <c r="T187" s="29">
        <f t="shared" ca="1" si="122"/>
        <v>3.2877086986782298</v>
      </c>
      <c r="U187" s="29">
        <f t="shared" ca="1" si="122"/>
        <v>6.0357862541105272</v>
      </c>
      <c r="V187" s="31">
        <f t="shared" ca="1" si="122"/>
        <v>8.7838638095428241</v>
      </c>
      <c r="X187" s="76">
        <f t="shared" ca="1" si="89"/>
        <v>1</v>
      </c>
      <c r="Y187" s="78">
        <f t="shared" ca="1" si="107"/>
        <v>1.7480775554322974</v>
      </c>
      <c r="Z187" s="78">
        <f t="shared" ca="1" si="108"/>
        <v>1.7480775554322974</v>
      </c>
      <c r="AA187" s="35">
        <f t="shared" ca="1" si="124"/>
        <v>0.467230816320231</v>
      </c>
      <c r="AB187" s="18">
        <f t="shared" ca="1" si="124"/>
        <v>1.3464524188846729</v>
      </c>
      <c r="AC187" s="18">
        <f t="shared" ca="1" si="124"/>
        <v>2.2256740214491151</v>
      </c>
      <c r="AD187" s="18">
        <f t="shared" ca="1" si="124"/>
        <v>3.1048956240135572</v>
      </c>
      <c r="AE187" s="20">
        <f t="shared" ca="1" si="124"/>
        <v>3.9841172265779994</v>
      </c>
      <c r="AF187" s="42">
        <f t="shared" ca="1" si="90"/>
        <v>0.61472811868275412</v>
      </c>
      <c r="AG187" s="25">
        <f t="shared" ca="1" si="91"/>
        <v>0.79354903689430945</v>
      </c>
      <c r="AH187" s="25">
        <f t="shared" ca="1" si="92"/>
        <v>0.90253147164639536</v>
      </c>
      <c r="AI187" s="25">
        <f t="shared" ca="1" si="93"/>
        <v>0.9570942336622601</v>
      </c>
      <c r="AJ187" s="43">
        <f t="shared" ca="1" si="94"/>
        <v>0.98173109901765943</v>
      </c>
      <c r="AM187" s="30">
        <f>1</f>
        <v>1</v>
      </c>
      <c r="AN187" s="29">
        <f t="shared" ca="1" si="110"/>
        <v>1</v>
      </c>
      <c r="AO187" s="60">
        <f t="shared" ca="1" si="95"/>
        <v>0.20645096310569055</v>
      </c>
      <c r="AP187" s="31">
        <f t="shared" ca="1" si="96"/>
        <v>0.20645096310569055</v>
      </c>
      <c r="AQ187" s="35">
        <f t="shared" ca="1" si="97"/>
        <v>1.7480775554322973E-2</v>
      </c>
      <c r="AR187" s="18">
        <f t="shared" ca="1" si="98"/>
        <v>1.7480775554322973E-2</v>
      </c>
      <c r="AS187" s="62">
        <f t="shared" ca="1" si="99"/>
        <v>3.6089229490243895E-3</v>
      </c>
      <c r="AT187" s="20">
        <f t="shared" ca="1" si="100"/>
        <v>3.6089229490243895E-3</v>
      </c>
      <c r="AU187" s="30">
        <f t="shared" ca="1" si="118"/>
        <v>0.53963114324593231</v>
      </c>
      <c r="AV187" s="29">
        <f t="shared" ca="1" si="111"/>
        <v>2.7480775554322974</v>
      </c>
      <c r="AW187" s="60">
        <f t="shared" ca="1" si="112"/>
        <v>0.467230816320231</v>
      </c>
      <c r="AX187" s="31">
        <f t="shared" ca="1" si="113"/>
        <v>0.87922160256444204</v>
      </c>
    </row>
    <row r="188" spans="2:50" x14ac:dyDescent="0.7">
      <c r="B188" s="14">
        <f t="shared" si="114"/>
        <v>180</v>
      </c>
      <c r="C188" s="7">
        <f t="shared" ca="1" si="115"/>
        <v>2</v>
      </c>
      <c r="D188" s="8">
        <f t="shared" ca="1" si="116"/>
        <v>21</v>
      </c>
      <c r="E188" s="7">
        <f t="shared" ca="1" si="117"/>
        <v>2</v>
      </c>
      <c r="F188" s="11">
        <f t="shared" ca="1" si="101"/>
        <v>1</v>
      </c>
      <c r="G188" s="11">
        <f t="shared" ca="1" si="102"/>
        <v>-1</v>
      </c>
      <c r="H188" s="7">
        <f t="shared" ca="1" si="103"/>
        <v>3</v>
      </c>
      <c r="I188" s="8" t="b">
        <f t="shared" ca="1" si="119"/>
        <v>0</v>
      </c>
      <c r="K188" s="83">
        <f t="shared" ca="1" si="104"/>
        <v>1</v>
      </c>
      <c r="L188" s="54">
        <f t="shared" ca="1" si="85"/>
        <v>0.90347974339379034</v>
      </c>
      <c r="M188" s="8">
        <f t="shared" ca="1" si="105"/>
        <v>1</v>
      </c>
      <c r="O188" s="35">
        <f t="shared" ca="1" si="86"/>
        <v>6.0882285807734959</v>
      </c>
      <c r="P188" s="18">
        <f t="shared" ca="1" si="87"/>
        <v>8.8537869117601158</v>
      </c>
      <c r="Q188" s="18">
        <f t="shared" ca="1" si="88"/>
        <v>7.8537869117601158</v>
      </c>
      <c r="R188" s="20">
        <f t="shared" ca="1" si="106"/>
        <v>1.7655583309866199</v>
      </c>
      <c r="S188" s="30">
        <f t="shared" ref="S188:V207" ca="1" si="125">$AU188+$AV188*S$7</f>
        <v>0.55711191880025523</v>
      </c>
      <c r="T188" s="29">
        <f t="shared" ca="1" si="125"/>
        <v>3.3226702497868756</v>
      </c>
      <c r="U188" s="29">
        <f t="shared" ca="1" si="125"/>
        <v>6.0882285807734959</v>
      </c>
      <c r="V188" s="31">
        <f t="shared" ca="1" si="125"/>
        <v>8.8537869117601158</v>
      </c>
      <c r="X188" s="76">
        <f t="shared" ca="1" si="89"/>
        <v>1</v>
      </c>
      <c r="Y188" s="78">
        <f t="shared" ca="1" si="107"/>
        <v>1.7655583309866199</v>
      </c>
      <c r="Z188" s="78">
        <f t="shared" ca="1" si="108"/>
        <v>1.7655583309866199</v>
      </c>
      <c r="AA188" s="35">
        <f t="shared" ca="1" si="124"/>
        <v>0.47083973926925538</v>
      </c>
      <c r="AB188" s="18">
        <f t="shared" ca="1" si="124"/>
        <v>1.3536702647827217</v>
      </c>
      <c r="AC188" s="18">
        <f t="shared" ca="1" si="124"/>
        <v>2.236500790296188</v>
      </c>
      <c r="AD188" s="18">
        <f t="shared" ca="1" si="124"/>
        <v>3.1193313158096547</v>
      </c>
      <c r="AE188" s="20">
        <f t="shared" ca="1" si="124"/>
        <v>4.0021618413231206</v>
      </c>
      <c r="AF188" s="42">
        <f t="shared" ca="1" si="90"/>
        <v>0.61558249214663374</v>
      </c>
      <c r="AG188" s="25">
        <f t="shared" ca="1" si="91"/>
        <v>0.79472902383305033</v>
      </c>
      <c r="AH188" s="25">
        <f t="shared" ca="1" si="92"/>
        <v>0.90347974339379034</v>
      </c>
      <c r="AI188" s="25">
        <f t="shared" ca="1" si="93"/>
        <v>0.95768313725698406</v>
      </c>
      <c r="AJ188" s="43">
        <f t="shared" ca="1" si="94"/>
        <v>0.98205193424353654</v>
      </c>
      <c r="AM188" s="30">
        <f>1</f>
        <v>1</v>
      </c>
      <c r="AN188" s="29">
        <f t="shared" ca="1" si="110"/>
        <v>2</v>
      </c>
      <c r="AO188" s="60">
        <f t="shared" ca="1" si="95"/>
        <v>9.6520256606209665E-2</v>
      </c>
      <c r="AP188" s="31">
        <f t="shared" ca="1" si="96"/>
        <v>0.19304051321241933</v>
      </c>
      <c r="AQ188" s="35">
        <f t="shared" ca="1" si="97"/>
        <v>1.7655583309866198E-2</v>
      </c>
      <c r="AR188" s="18">
        <f t="shared" ca="1" si="98"/>
        <v>3.5311166619732395E-2</v>
      </c>
      <c r="AS188" s="62">
        <f t="shared" ca="1" si="99"/>
        <v>1.704121431600598E-3</v>
      </c>
      <c r="AT188" s="20">
        <f t="shared" ca="1" si="100"/>
        <v>3.408242863201196E-3</v>
      </c>
      <c r="AU188" s="30">
        <f t="shared" ca="1" si="118"/>
        <v>0.55711191880025523</v>
      </c>
      <c r="AV188" s="29">
        <f t="shared" ca="1" si="111"/>
        <v>2.7655583309866203</v>
      </c>
      <c r="AW188" s="60">
        <f t="shared" ca="1" si="112"/>
        <v>0.47083973926925538</v>
      </c>
      <c r="AX188" s="31">
        <f t="shared" ca="1" si="113"/>
        <v>0.88283052551346641</v>
      </c>
    </row>
    <row r="189" spans="2:50" x14ac:dyDescent="0.7">
      <c r="B189" s="14">
        <f t="shared" si="114"/>
        <v>181</v>
      </c>
      <c r="C189" s="7">
        <f t="shared" ca="1" si="115"/>
        <v>3</v>
      </c>
      <c r="D189" s="8">
        <f t="shared" ca="1" si="116"/>
        <v>21</v>
      </c>
      <c r="E189" s="7">
        <f t="shared" ca="1" si="117"/>
        <v>3</v>
      </c>
      <c r="F189" s="11">
        <f t="shared" ca="1" si="101"/>
        <v>0</v>
      </c>
      <c r="G189" s="11">
        <f t="shared" ca="1" si="102"/>
        <v>-1</v>
      </c>
      <c r="H189" s="7">
        <f t="shared" ca="1" si="103"/>
        <v>2</v>
      </c>
      <c r="I189" s="8" t="b">
        <f t="shared" ca="1" si="119"/>
        <v>0</v>
      </c>
      <c r="K189" s="83">
        <f t="shared" ca="1" si="104"/>
        <v>1</v>
      </c>
      <c r="L189" s="54">
        <f t="shared" ca="1" si="85"/>
        <v>0.95816393688190515</v>
      </c>
      <c r="M189" s="8">
        <f t="shared" ca="1" si="105"/>
        <v>0</v>
      </c>
      <c r="O189" s="35">
        <f t="shared" ca="1" si="86"/>
        <v>8.9773759949291794</v>
      </c>
      <c r="P189" s="18">
        <f t="shared" ca="1" si="87"/>
        <v>6.1765064973228263</v>
      </c>
      <c r="Q189" s="18">
        <f t="shared" ca="1" si="88"/>
        <v>5.1765064973228263</v>
      </c>
      <c r="R189" s="20">
        <f t="shared" ca="1" si="106"/>
        <v>-3.8008694976063531</v>
      </c>
      <c r="S189" s="30">
        <f t="shared" ca="1" si="125"/>
        <v>0.5747675021101214</v>
      </c>
      <c r="T189" s="29">
        <f t="shared" ca="1" si="125"/>
        <v>3.3756369997164741</v>
      </c>
      <c r="U189" s="29">
        <f t="shared" ca="1" si="125"/>
        <v>6.1765064973228263</v>
      </c>
      <c r="V189" s="31">
        <f t="shared" ca="1" si="125"/>
        <v>8.9773759949291794</v>
      </c>
      <c r="X189" s="76">
        <f t="shared" ca="1" si="89"/>
        <v>0</v>
      </c>
      <c r="Y189" s="78">
        <f t="shared" ca="1" si="107"/>
        <v>-3.8008694976063531</v>
      </c>
      <c r="Z189" s="78">
        <f t="shared" ca="1" si="108"/>
        <v>3.8008694976063531</v>
      </c>
      <c r="AA189" s="35">
        <f t="shared" ca="1" si="124"/>
        <v>0.47254386070085597</v>
      </c>
      <c r="AB189" s="18">
        <f t="shared" ca="1" si="124"/>
        <v>1.3587826290775236</v>
      </c>
      <c r="AC189" s="18">
        <f t="shared" ca="1" si="124"/>
        <v>2.2450213974541913</v>
      </c>
      <c r="AD189" s="18">
        <f t="shared" ca="1" si="124"/>
        <v>3.1312601658308585</v>
      </c>
      <c r="AE189" s="20">
        <f t="shared" ca="1" si="124"/>
        <v>4.0174989342075262</v>
      </c>
      <c r="AF189" s="42">
        <f t="shared" ca="1" si="90"/>
        <v>0.61598567710226437</v>
      </c>
      <c r="AG189" s="25">
        <f t="shared" ca="1" si="91"/>
        <v>0.79556177180578536</v>
      </c>
      <c r="AH189" s="25">
        <f t="shared" ca="1" si="92"/>
        <v>0.90422022506782485</v>
      </c>
      <c r="AI189" s="25">
        <f t="shared" ca="1" si="93"/>
        <v>0.95816393688190515</v>
      </c>
      <c r="AJ189" s="43">
        <f t="shared" ca="1" si="94"/>
        <v>0.98232027562861601</v>
      </c>
      <c r="AM189" s="30">
        <f>1</f>
        <v>1</v>
      </c>
      <c r="AN189" s="29">
        <f t="shared" ca="1" si="110"/>
        <v>3</v>
      </c>
      <c r="AO189" s="60">
        <f t="shared" ca="1" si="95"/>
        <v>-4.1836063118094846E-2</v>
      </c>
      <c r="AP189" s="31">
        <f t="shared" ca="1" si="96"/>
        <v>-0.12550818935428454</v>
      </c>
      <c r="AQ189" s="35">
        <f t="shared" ca="1" si="97"/>
        <v>-3.8008694976063531E-2</v>
      </c>
      <c r="AR189" s="18">
        <f t="shared" ca="1" si="98"/>
        <v>-0.11402608492819059</v>
      </c>
      <c r="AS189" s="62">
        <f t="shared" ca="1" si="99"/>
        <v>1.5901341620550083E-3</v>
      </c>
      <c r="AT189" s="20">
        <f t="shared" ca="1" si="100"/>
        <v>4.7704024861650249E-3</v>
      </c>
      <c r="AU189" s="30">
        <f t="shared" ca="1" si="118"/>
        <v>0.5747675021101214</v>
      </c>
      <c r="AV189" s="29">
        <f t="shared" ca="1" si="111"/>
        <v>2.8008694976063526</v>
      </c>
      <c r="AW189" s="60">
        <f t="shared" ca="1" si="112"/>
        <v>0.47254386070085597</v>
      </c>
      <c r="AX189" s="31">
        <f t="shared" ca="1" si="113"/>
        <v>0.8862387683766676</v>
      </c>
    </row>
    <row r="190" spans="2:50" x14ac:dyDescent="0.7">
      <c r="B190" s="14">
        <f t="shared" si="114"/>
        <v>182</v>
      </c>
      <c r="C190" s="7">
        <f t="shared" ca="1" si="115"/>
        <v>4</v>
      </c>
      <c r="D190" s="8">
        <f t="shared" ca="1" si="116"/>
        <v>21</v>
      </c>
      <c r="E190" s="7">
        <f t="shared" ca="1" si="117"/>
        <v>2</v>
      </c>
      <c r="F190" s="11">
        <f t="shared" ca="1" si="101"/>
        <v>1</v>
      </c>
      <c r="G190" s="11">
        <f t="shared" ca="1" si="102"/>
        <v>-1</v>
      </c>
      <c r="H190" s="7">
        <f t="shared" ca="1" si="103"/>
        <v>3</v>
      </c>
      <c r="I190" s="8" t="b">
        <f t="shared" ca="1" si="119"/>
        <v>0</v>
      </c>
      <c r="K190" s="83">
        <f t="shared" ca="1" si="104"/>
        <v>1</v>
      </c>
      <c r="L190" s="54">
        <f t="shared" ca="1" si="85"/>
        <v>0.90517990345175459</v>
      </c>
      <c r="M190" s="8">
        <f t="shared" ca="1" si="105"/>
        <v>1</v>
      </c>
      <c r="O190" s="35">
        <f t="shared" ca="1" si="86"/>
        <v>5.910445632490382</v>
      </c>
      <c r="P190" s="18">
        <f t="shared" ca="1" si="87"/>
        <v>8.5972890451685444</v>
      </c>
      <c r="Q190" s="18">
        <f t="shared" ca="1" si="88"/>
        <v>7.5972890451685444</v>
      </c>
      <c r="R190" s="20">
        <f t="shared" ca="1" si="106"/>
        <v>1.6868434126781624</v>
      </c>
      <c r="S190" s="30">
        <f t="shared" ca="1" si="125"/>
        <v>0.53675880713405788</v>
      </c>
      <c r="T190" s="29">
        <f t="shared" ca="1" si="125"/>
        <v>3.2236022198122196</v>
      </c>
      <c r="U190" s="29">
        <f t="shared" ca="1" si="125"/>
        <v>5.910445632490382</v>
      </c>
      <c r="V190" s="31">
        <f t="shared" ca="1" si="125"/>
        <v>8.5972890451685444</v>
      </c>
      <c r="X190" s="76">
        <f t="shared" ca="1" si="89"/>
        <v>1</v>
      </c>
      <c r="Y190" s="78">
        <f t="shared" ca="1" si="107"/>
        <v>1.6868434126781624</v>
      </c>
      <c r="Z190" s="78">
        <f t="shared" ca="1" si="108"/>
        <v>1.6868434126781624</v>
      </c>
      <c r="AA190" s="35">
        <f t="shared" ca="1" si="124"/>
        <v>0.47413399486291097</v>
      </c>
      <c r="AB190" s="18">
        <f t="shared" ca="1" si="124"/>
        <v>1.3651431657257436</v>
      </c>
      <c r="AC190" s="18">
        <f t="shared" ca="1" si="124"/>
        <v>2.2561523365885763</v>
      </c>
      <c r="AD190" s="18">
        <f t="shared" ca="1" si="124"/>
        <v>3.1471615074514085</v>
      </c>
      <c r="AE190" s="20">
        <f t="shared" ca="1" si="124"/>
        <v>4.0381706783142413</v>
      </c>
      <c r="AF190" s="42">
        <f t="shared" ca="1" si="90"/>
        <v>0.61636174964169455</v>
      </c>
      <c r="AG190" s="25">
        <f t="shared" ca="1" si="91"/>
        <v>0.79659432547705933</v>
      </c>
      <c r="AH190" s="25">
        <f t="shared" ca="1" si="92"/>
        <v>0.90517990345175459</v>
      </c>
      <c r="AI190" s="25">
        <f t="shared" ca="1" si="93"/>
        <v>0.95879673148335909</v>
      </c>
      <c r="AJ190" s="43">
        <f t="shared" ca="1" si="94"/>
        <v>0.98267572828157623</v>
      </c>
      <c r="AM190" s="30">
        <f>1</f>
        <v>1</v>
      </c>
      <c r="AN190" s="29">
        <f t="shared" ca="1" si="110"/>
        <v>2</v>
      </c>
      <c r="AO190" s="60">
        <f t="shared" ca="1" si="95"/>
        <v>9.4820096548245414E-2</v>
      </c>
      <c r="AP190" s="31">
        <f t="shared" ca="1" si="96"/>
        <v>0.18964019309649083</v>
      </c>
      <c r="AQ190" s="35">
        <f t="shared" ca="1" si="97"/>
        <v>1.6868434126781625E-2</v>
      </c>
      <c r="AR190" s="18">
        <f t="shared" ca="1" si="98"/>
        <v>3.373686825356325E-2</v>
      </c>
      <c r="AS190" s="62">
        <f t="shared" ca="1" si="99"/>
        <v>1.5994665525191514E-3</v>
      </c>
      <c r="AT190" s="20">
        <f t="shared" ca="1" si="100"/>
        <v>3.1989331050383029E-3</v>
      </c>
      <c r="AU190" s="30">
        <f t="shared" ca="1" si="118"/>
        <v>0.53675880713405788</v>
      </c>
      <c r="AV190" s="29">
        <f t="shared" ca="1" si="111"/>
        <v>2.686843412678162</v>
      </c>
      <c r="AW190" s="60">
        <f t="shared" ca="1" si="112"/>
        <v>0.47413399486291097</v>
      </c>
      <c r="AX190" s="31">
        <f t="shared" ca="1" si="113"/>
        <v>0.8910091708628326</v>
      </c>
    </row>
    <row r="191" spans="2:50" x14ac:dyDescent="0.7">
      <c r="B191" s="14">
        <f t="shared" si="114"/>
        <v>183</v>
      </c>
      <c r="C191" s="7">
        <f t="shared" ca="1" si="115"/>
        <v>5</v>
      </c>
      <c r="D191" s="8">
        <f t="shared" ca="1" si="116"/>
        <v>21</v>
      </c>
      <c r="E191" s="7">
        <f t="shared" ca="1" si="117"/>
        <v>3</v>
      </c>
      <c r="F191" s="11">
        <f t="shared" ca="1" si="101"/>
        <v>1</v>
      </c>
      <c r="G191" s="11">
        <f t="shared" ca="1" si="102"/>
        <v>10</v>
      </c>
      <c r="H191" s="7">
        <f t="shared" ca="1" si="103"/>
        <v>4</v>
      </c>
      <c r="I191" s="8" t="b">
        <f t="shared" ca="1" si="119"/>
        <v>1</v>
      </c>
      <c r="K191" s="83">
        <f t="shared" ca="1" si="104"/>
        <v>1</v>
      </c>
      <c r="L191" s="54">
        <f t="shared" ca="1" si="85"/>
        <v>0.95923678117852418</v>
      </c>
      <c r="M191" s="8">
        <f t="shared" ca="1" si="105"/>
        <v>1</v>
      </c>
      <c r="O191" s="35">
        <f t="shared" ca="1" si="86"/>
        <v>8.7153680840560153</v>
      </c>
      <c r="P191" s="18">
        <f t="shared" ca="1" si="87"/>
        <v>11.435948364987739</v>
      </c>
      <c r="Q191" s="18">
        <f t="shared" ca="1" si="88"/>
        <v>10</v>
      </c>
      <c r="R191" s="20">
        <f t="shared" ca="1" si="106"/>
        <v>1.2846319159439847</v>
      </c>
      <c r="S191" s="30">
        <f t="shared" ca="1" si="125"/>
        <v>0.55362724126083951</v>
      </c>
      <c r="T191" s="29">
        <f t="shared" ca="1" si="125"/>
        <v>3.2742075221925644</v>
      </c>
      <c r="U191" s="29">
        <f t="shared" ca="1" si="125"/>
        <v>5.9947878031242894</v>
      </c>
      <c r="V191" s="31">
        <f t="shared" ca="1" si="125"/>
        <v>8.7153680840560153</v>
      </c>
      <c r="X191" s="76">
        <f t="shared" ca="1" si="89"/>
        <v>1</v>
      </c>
      <c r="Y191" s="78">
        <f t="shared" ca="1" si="107"/>
        <v>1.2846319159439847</v>
      </c>
      <c r="Z191" s="78">
        <f t="shared" ca="1" si="108"/>
        <v>1.2846319159439847</v>
      </c>
      <c r="AA191" s="35">
        <f t="shared" ca="1" si="124"/>
        <v>0.4757334614154301</v>
      </c>
      <c r="AB191" s="18">
        <f t="shared" ca="1" si="124"/>
        <v>1.3699415653833009</v>
      </c>
      <c r="AC191" s="18">
        <f t="shared" ca="1" si="124"/>
        <v>2.264149669351172</v>
      </c>
      <c r="AD191" s="18">
        <f t="shared" ca="1" si="124"/>
        <v>3.1583577733190431</v>
      </c>
      <c r="AE191" s="20">
        <f t="shared" ca="1" si="124"/>
        <v>4.0525658772869138</v>
      </c>
      <c r="AF191" s="42">
        <f t="shared" ca="1" si="90"/>
        <v>0.61673988895321918</v>
      </c>
      <c r="AG191" s="25">
        <f t="shared" ca="1" si="91"/>
        <v>0.79737071241337698</v>
      </c>
      <c r="AH191" s="25">
        <f t="shared" ca="1" si="92"/>
        <v>0.90586408784222705</v>
      </c>
      <c r="AI191" s="25">
        <f t="shared" ca="1" si="93"/>
        <v>0.95923678117852418</v>
      </c>
      <c r="AJ191" s="43">
        <f t="shared" ca="1" si="94"/>
        <v>0.98291909898915175</v>
      </c>
      <c r="AM191" s="30">
        <f>1</f>
        <v>1</v>
      </c>
      <c r="AN191" s="29">
        <f t="shared" ca="1" si="110"/>
        <v>3</v>
      </c>
      <c r="AO191" s="60">
        <f t="shared" ca="1" si="95"/>
        <v>4.0763218821475822E-2</v>
      </c>
      <c r="AP191" s="31">
        <f t="shared" ca="1" si="96"/>
        <v>0.12228965646442747</v>
      </c>
      <c r="AQ191" s="35">
        <f t="shared" ca="1" si="97"/>
        <v>1.2846319159439847E-2</v>
      </c>
      <c r="AR191" s="18">
        <f t="shared" ca="1" si="98"/>
        <v>3.8538957478319542E-2</v>
      </c>
      <c r="AS191" s="62">
        <f t="shared" ca="1" si="99"/>
        <v>5.2365731894676382E-4</v>
      </c>
      <c r="AT191" s="20">
        <f t="shared" ca="1" si="100"/>
        <v>1.5709719568402915E-3</v>
      </c>
      <c r="AU191" s="30">
        <f t="shared" ca="1" si="118"/>
        <v>0.55362724126083951</v>
      </c>
      <c r="AV191" s="29">
        <f t="shared" ca="1" si="111"/>
        <v>2.720580280931725</v>
      </c>
      <c r="AW191" s="60">
        <f t="shared" ca="1" si="112"/>
        <v>0.4757334614154301</v>
      </c>
      <c r="AX191" s="31">
        <f t="shared" ca="1" si="113"/>
        <v>0.89420810396787087</v>
      </c>
    </row>
    <row r="192" spans="2:50" x14ac:dyDescent="0.7">
      <c r="B192" s="14">
        <f t="shared" si="114"/>
        <v>184</v>
      </c>
      <c r="C192" s="7">
        <f t="shared" ca="1" si="115"/>
        <v>0</v>
      </c>
      <c r="D192" s="8">
        <f t="shared" ca="1" si="116"/>
        <v>22</v>
      </c>
      <c r="E192" s="7">
        <f t="shared" ca="1" si="117"/>
        <v>0</v>
      </c>
      <c r="F192" s="11">
        <f t="shared" ca="1" si="101"/>
        <v>1</v>
      </c>
      <c r="G192" s="11">
        <f t="shared" ca="1" si="102"/>
        <v>-1</v>
      </c>
      <c r="H192" s="7">
        <f t="shared" ca="1" si="103"/>
        <v>1</v>
      </c>
      <c r="I192" s="8" t="b">
        <f t="shared" ca="1" si="119"/>
        <v>0</v>
      </c>
      <c r="K192" s="83">
        <f t="shared" ca="1" si="104"/>
        <v>1</v>
      </c>
      <c r="L192" s="54">
        <f t="shared" ca="1" si="85"/>
        <v>0.61686365920629194</v>
      </c>
      <c r="M192" s="8">
        <f t="shared" ca="1" si="105"/>
        <v>1</v>
      </c>
      <c r="O192" s="35">
        <f t="shared" ca="1" si="86"/>
        <v>0.56647356042027941</v>
      </c>
      <c r="P192" s="18">
        <f t="shared" ca="1" si="87"/>
        <v>3.325592798830324</v>
      </c>
      <c r="Q192" s="18">
        <f t="shared" ca="1" si="88"/>
        <v>2.325592798830324</v>
      </c>
      <c r="R192" s="20">
        <f t="shared" ca="1" si="106"/>
        <v>1.7591192384100447</v>
      </c>
      <c r="S192" s="30">
        <f t="shared" ca="1" si="125"/>
        <v>0.56647356042027941</v>
      </c>
      <c r="T192" s="29">
        <f t="shared" ca="1" si="125"/>
        <v>3.325592798830324</v>
      </c>
      <c r="U192" s="29">
        <f t="shared" ca="1" si="125"/>
        <v>6.0847120372403687</v>
      </c>
      <c r="V192" s="31">
        <f t="shared" ca="1" si="125"/>
        <v>8.8438312756504143</v>
      </c>
      <c r="X192" s="76">
        <f t="shared" ca="1" si="89"/>
        <v>1</v>
      </c>
      <c r="Y192" s="78">
        <f t="shared" ca="1" si="107"/>
        <v>1.7591192384100447</v>
      </c>
      <c r="Z192" s="78">
        <f t="shared" ca="1" si="108"/>
        <v>1.7591192384100447</v>
      </c>
      <c r="AA192" s="35">
        <f t="shared" ca="1" si="124"/>
        <v>0.47625711873437687</v>
      </c>
      <c r="AB192" s="18">
        <f t="shared" ca="1" si="124"/>
        <v>1.372036194659088</v>
      </c>
      <c r="AC192" s="18">
        <f t="shared" ca="1" si="124"/>
        <v>2.2678152705837991</v>
      </c>
      <c r="AD192" s="18">
        <f t="shared" ca="1" si="124"/>
        <v>3.1635943465085106</v>
      </c>
      <c r="AE192" s="20">
        <f t="shared" ca="1" si="124"/>
        <v>4.0593734224332216</v>
      </c>
      <c r="AF192" s="42">
        <f t="shared" ca="1" si="90"/>
        <v>0.61686365920629194</v>
      </c>
      <c r="AG192" s="25">
        <f t="shared" ca="1" si="91"/>
        <v>0.79770893225215433</v>
      </c>
      <c r="AH192" s="25">
        <f t="shared" ca="1" si="92"/>
        <v>0.9061762048789026</v>
      </c>
      <c r="AI192" s="25">
        <f t="shared" ca="1" si="93"/>
        <v>0.95944104776521733</v>
      </c>
      <c r="AJ192" s="43">
        <f t="shared" ca="1" si="94"/>
        <v>0.98303301689941724</v>
      </c>
      <c r="AM192" s="30">
        <f>1</f>
        <v>1</v>
      </c>
      <c r="AN192" s="29">
        <f t="shared" ca="1" si="110"/>
        <v>0</v>
      </c>
      <c r="AO192" s="60">
        <f t="shared" ca="1" si="95"/>
        <v>0.38313634079370806</v>
      </c>
      <c r="AP192" s="31">
        <f t="shared" ca="1" si="96"/>
        <v>0</v>
      </c>
      <c r="AQ192" s="35">
        <f t="shared" ca="1" si="97"/>
        <v>1.7591192384100448E-2</v>
      </c>
      <c r="AR192" s="18">
        <f t="shared" ca="1" si="98"/>
        <v>0</v>
      </c>
      <c r="AS192" s="62">
        <f t="shared" ca="1" si="99"/>
        <v>6.7398250802423914E-3</v>
      </c>
      <c r="AT192" s="20">
        <f t="shared" ca="1" si="100"/>
        <v>0</v>
      </c>
      <c r="AU192" s="30">
        <f t="shared" ca="1" si="118"/>
        <v>0.56647356042027941</v>
      </c>
      <c r="AV192" s="29">
        <f t="shared" ca="1" si="111"/>
        <v>2.7591192384100447</v>
      </c>
      <c r="AW192" s="60">
        <f t="shared" ca="1" si="112"/>
        <v>0.47625711873437687</v>
      </c>
      <c r="AX192" s="31">
        <f t="shared" ca="1" si="113"/>
        <v>0.89577907592471118</v>
      </c>
    </row>
    <row r="193" spans="2:50" x14ac:dyDescent="0.7">
      <c r="B193" s="14">
        <f t="shared" si="114"/>
        <v>185</v>
      </c>
      <c r="C193" s="7">
        <f t="shared" ca="1" si="115"/>
        <v>1</v>
      </c>
      <c r="D193" s="8">
        <f t="shared" ca="1" si="116"/>
        <v>22</v>
      </c>
      <c r="E193" s="7">
        <f t="shared" ca="1" si="117"/>
        <v>1</v>
      </c>
      <c r="F193" s="11">
        <f t="shared" ca="1" si="101"/>
        <v>0</v>
      </c>
      <c r="G193" s="11">
        <f t="shared" ca="1" si="102"/>
        <v>-1</v>
      </c>
      <c r="H193" s="7">
        <f t="shared" ca="1" si="103"/>
        <v>0</v>
      </c>
      <c r="I193" s="8" t="b">
        <f t="shared" ca="1" si="119"/>
        <v>0</v>
      </c>
      <c r="K193" s="83">
        <f t="shared" ca="1" si="104"/>
        <v>1</v>
      </c>
      <c r="L193" s="54">
        <f t="shared" ca="1" si="85"/>
        <v>0.79879435171564073</v>
      </c>
      <c r="M193" s="8">
        <f t="shared" ca="1" si="105"/>
        <v>0</v>
      </c>
      <c r="O193" s="35">
        <f t="shared" ca="1" si="86"/>
        <v>3.3431839912144246</v>
      </c>
      <c r="P193" s="18">
        <f t="shared" ca="1" si="87"/>
        <v>0.58406475280437986</v>
      </c>
      <c r="Q193" s="18">
        <f t="shared" ca="1" si="88"/>
        <v>-0.41593524719562014</v>
      </c>
      <c r="R193" s="20">
        <f t="shared" ca="1" si="106"/>
        <v>-3.7591192384100447</v>
      </c>
      <c r="S193" s="30">
        <f t="shared" ca="1" si="125"/>
        <v>0.58406475280437986</v>
      </c>
      <c r="T193" s="29">
        <f t="shared" ca="1" si="125"/>
        <v>3.3431839912144246</v>
      </c>
      <c r="U193" s="29">
        <f t="shared" ca="1" si="125"/>
        <v>6.1023032296244697</v>
      </c>
      <c r="V193" s="31">
        <f t="shared" ca="1" si="125"/>
        <v>8.8614224680345153</v>
      </c>
      <c r="X193" s="76">
        <f t="shared" ca="1" si="89"/>
        <v>0</v>
      </c>
      <c r="Y193" s="78">
        <f t="shared" ca="1" si="107"/>
        <v>-3.7591192384100447</v>
      </c>
      <c r="Z193" s="78">
        <f t="shared" ca="1" si="108"/>
        <v>3.7591192384100447</v>
      </c>
      <c r="AA193" s="35">
        <f t="shared" ca="1" si="124"/>
        <v>0.48299694381461927</v>
      </c>
      <c r="AB193" s="18">
        <f t="shared" ca="1" si="124"/>
        <v>1.3787760197393304</v>
      </c>
      <c r="AC193" s="18">
        <f t="shared" ca="1" si="124"/>
        <v>2.2745550956640415</v>
      </c>
      <c r="AD193" s="18">
        <f t="shared" ca="1" si="124"/>
        <v>3.170334171588753</v>
      </c>
      <c r="AE193" s="20">
        <f t="shared" ca="1" si="124"/>
        <v>4.0661132475134636</v>
      </c>
      <c r="AF193" s="42">
        <f t="shared" ca="1" si="90"/>
        <v>0.61845530923790348</v>
      </c>
      <c r="AG193" s="25">
        <f t="shared" ca="1" si="91"/>
        <v>0.79879435171564073</v>
      </c>
      <c r="AH193" s="25">
        <f t="shared" ca="1" si="92"/>
        <v>0.90674766424408393</v>
      </c>
      <c r="AI193" s="25">
        <f t="shared" ca="1" si="93"/>
        <v>0.95970251018186314</v>
      </c>
      <c r="AJ193" s="43">
        <f t="shared" ca="1" si="94"/>
        <v>0.98314506594050444</v>
      </c>
      <c r="AM193" s="30">
        <f>1</f>
        <v>1</v>
      </c>
      <c r="AN193" s="29">
        <f t="shared" ca="1" si="110"/>
        <v>1</v>
      </c>
      <c r="AO193" s="60">
        <f t="shared" ca="1" si="95"/>
        <v>-0.20120564828435927</v>
      </c>
      <c r="AP193" s="31">
        <f t="shared" ca="1" si="96"/>
        <v>-0.20120564828435927</v>
      </c>
      <c r="AQ193" s="35">
        <f t="shared" ca="1" si="97"/>
        <v>-3.7591192384100448E-2</v>
      </c>
      <c r="AR193" s="18">
        <f t="shared" ca="1" si="98"/>
        <v>-3.7591192384100448E-2</v>
      </c>
      <c r="AS193" s="62">
        <f t="shared" ca="1" si="99"/>
        <v>7.5635602334249994E-3</v>
      </c>
      <c r="AT193" s="20">
        <f t="shared" ca="1" si="100"/>
        <v>7.5635602334249994E-3</v>
      </c>
      <c r="AU193" s="30">
        <f t="shared" ca="1" si="118"/>
        <v>0.58406475280437986</v>
      </c>
      <c r="AV193" s="29">
        <f t="shared" ca="1" si="111"/>
        <v>2.7591192384100447</v>
      </c>
      <c r="AW193" s="60">
        <f t="shared" ca="1" si="112"/>
        <v>0.48299694381461927</v>
      </c>
      <c r="AX193" s="31">
        <f t="shared" ca="1" si="113"/>
        <v>0.89577907592471118</v>
      </c>
    </row>
    <row r="194" spans="2:50" x14ac:dyDescent="0.7">
      <c r="B194" s="14">
        <f t="shared" si="114"/>
        <v>186</v>
      </c>
      <c r="C194" s="7">
        <f t="shared" ca="1" si="115"/>
        <v>2</v>
      </c>
      <c r="D194" s="8">
        <f t="shared" ca="1" si="116"/>
        <v>22</v>
      </c>
      <c r="E194" s="7">
        <f t="shared" ca="1" si="117"/>
        <v>0</v>
      </c>
      <c r="F194" s="11">
        <f t="shared" ca="1" si="101"/>
        <v>0</v>
      </c>
      <c r="G194" s="11">
        <f t="shared" ca="1" si="102"/>
        <v>-1</v>
      </c>
      <c r="H194" s="7">
        <f t="shared" ca="1" si="103"/>
        <v>0</v>
      </c>
      <c r="I194" s="8" t="b">
        <f t="shared" ca="1" si="119"/>
        <v>0</v>
      </c>
      <c r="K194" s="83">
        <f t="shared" ca="1" si="104"/>
        <v>1</v>
      </c>
      <c r="L194" s="54">
        <f t="shared" ca="1" si="85"/>
        <v>0.62023846388123938</v>
      </c>
      <c r="M194" s="8">
        <f t="shared" ca="1" si="105"/>
        <v>0</v>
      </c>
      <c r="O194" s="35">
        <f t="shared" ca="1" si="86"/>
        <v>0.54647356042027939</v>
      </c>
      <c r="P194" s="18">
        <f t="shared" ca="1" si="87"/>
        <v>0.54647356042027939</v>
      </c>
      <c r="Q194" s="18">
        <f t="shared" ca="1" si="88"/>
        <v>-0.45352643957972061</v>
      </c>
      <c r="R194" s="20">
        <f t="shared" ca="1" si="106"/>
        <v>-1</v>
      </c>
      <c r="S194" s="30">
        <f t="shared" ca="1" si="125"/>
        <v>0.54647356042027939</v>
      </c>
      <c r="T194" s="29">
        <f t="shared" ca="1" si="125"/>
        <v>3.2680016064462234</v>
      </c>
      <c r="U194" s="29">
        <f t="shared" ca="1" si="125"/>
        <v>5.989529652472168</v>
      </c>
      <c r="V194" s="31">
        <f t="shared" ca="1" si="125"/>
        <v>8.7110576984981112</v>
      </c>
      <c r="X194" s="76">
        <f t="shared" ca="1" si="89"/>
        <v>0</v>
      </c>
      <c r="Y194" s="78">
        <f t="shared" ca="1" si="107"/>
        <v>-1</v>
      </c>
      <c r="Z194" s="78">
        <f t="shared" ca="1" si="108"/>
        <v>1</v>
      </c>
      <c r="AA194" s="35">
        <f t="shared" ca="1" si="124"/>
        <v>0.4905605040480443</v>
      </c>
      <c r="AB194" s="18">
        <f t="shared" ca="1" si="124"/>
        <v>1.3939031402061803</v>
      </c>
      <c r="AC194" s="18">
        <f t="shared" ca="1" si="124"/>
        <v>2.2972457763643166</v>
      </c>
      <c r="AD194" s="18">
        <f t="shared" ca="1" si="124"/>
        <v>3.2005884125224524</v>
      </c>
      <c r="AE194" s="20">
        <f t="shared" ca="1" si="124"/>
        <v>4.1039310486805887</v>
      </c>
      <c r="AF194" s="42">
        <f t="shared" ca="1" si="90"/>
        <v>0.62023846388123938</v>
      </c>
      <c r="AG194" s="25">
        <f t="shared" ca="1" si="91"/>
        <v>0.80121462624706041</v>
      </c>
      <c r="AH194" s="25">
        <f t="shared" ca="1" si="92"/>
        <v>0.90864867835483076</v>
      </c>
      <c r="AI194" s="25">
        <f t="shared" ca="1" si="93"/>
        <v>0.96085641420400814</v>
      </c>
      <c r="AJ194" s="43">
        <f t="shared" ca="1" si="94"/>
        <v>0.98376042206429182</v>
      </c>
      <c r="AM194" s="30">
        <f>1</f>
        <v>1</v>
      </c>
      <c r="AN194" s="29">
        <f t="shared" ca="1" si="110"/>
        <v>0</v>
      </c>
      <c r="AO194" s="60">
        <f t="shared" ca="1" si="95"/>
        <v>-0.37976153611876062</v>
      </c>
      <c r="AP194" s="31">
        <f t="shared" ca="1" si="96"/>
        <v>0</v>
      </c>
      <c r="AQ194" s="35">
        <f t="shared" ca="1" si="97"/>
        <v>-0.01</v>
      </c>
      <c r="AR194" s="18">
        <f t="shared" ca="1" si="98"/>
        <v>0</v>
      </c>
      <c r="AS194" s="62">
        <f t="shared" ca="1" si="99"/>
        <v>3.7976153611876061E-3</v>
      </c>
      <c r="AT194" s="20">
        <f t="shared" ca="1" si="100"/>
        <v>0</v>
      </c>
      <c r="AU194" s="30">
        <f t="shared" ca="1" si="118"/>
        <v>0.54647356042027939</v>
      </c>
      <c r="AV194" s="29">
        <f t="shared" ca="1" si="111"/>
        <v>2.7215280460259441</v>
      </c>
      <c r="AW194" s="60">
        <f t="shared" ca="1" si="112"/>
        <v>0.4905605040480443</v>
      </c>
      <c r="AX194" s="31">
        <f t="shared" ca="1" si="113"/>
        <v>0.90334263615813615</v>
      </c>
    </row>
    <row r="195" spans="2:50" x14ac:dyDescent="0.7">
      <c r="B195" s="14">
        <f t="shared" si="114"/>
        <v>187</v>
      </c>
      <c r="C195" s="7">
        <f t="shared" ca="1" si="115"/>
        <v>3</v>
      </c>
      <c r="D195" s="8">
        <f t="shared" ca="1" si="116"/>
        <v>22</v>
      </c>
      <c r="E195" s="7">
        <f t="shared" ca="1" si="117"/>
        <v>0</v>
      </c>
      <c r="F195" s="11">
        <f t="shared" ca="1" si="101"/>
        <v>1</v>
      </c>
      <c r="G195" s="11">
        <f t="shared" ca="1" si="102"/>
        <v>-1</v>
      </c>
      <c r="H195" s="7">
        <f t="shared" ca="1" si="103"/>
        <v>1</v>
      </c>
      <c r="I195" s="8" t="b">
        <f t="shared" ca="1" si="119"/>
        <v>0</v>
      </c>
      <c r="K195" s="83">
        <f t="shared" ca="1" si="104"/>
        <v>1</v>
      </c>
      <c r="L195" s="54">
        <f t="shared" ca="1" si="85"/>
        <v>0.62113255516780008</v>
      </c>
      <c r="M195" s="8">
        <f t="shared" ca="1" si="105"/>
        <v>1</v>
      </c>
      <c r="O195" s="35">
        <f t="shared" ca="1" si="86"/>
        <v>0.53647356042027938</v>
      </c>
      <c r="P195" s="18">
        <f t="shared" ca="1" si="87"/>
        <v>3.2580016064462236</v>
      </c>
      <c r="Q195" s="18">
        <f t="shared" ca="1" si="88"/>
        <v>2.2580016064462236</v>
      </c>
      <c r="R195" s="20">
        <f t="shared" ca="1" si="106"/>
        <v>1.7215280460259441</v>
      </c>
      <c r="S195" s="30">
        <f t="shared" ca="1" si="125"/>
        <v>0.53647356042027938</v>
      </c>
      <c r="T195" s="29">
        <f t="shared" ca="1" si="125"/>
        <v>3.2580016064462236</v>
      </c>
      <c r="U195" s="29">
        <f t="shared" ca="1" si="125"/>
        <v>5.9795296524721673</v>
      </c>
      <c r="V195" s="31">
        <f t="shared" ca="1" si="125"/>
        <v>8.7010576984981114</v>
      </c>
      <c r="X195" s="76">
        <f t="shared" ca="1" si="89"/>
        <v>1</v>
      </c>
      <c r="Y195" s="78">
        <f t="shared" ca="1" si="107"/>
        <v>1.7215280460259441</v>
      </c>
      <c r="Z195" s="78">
        <f t="shared" ca="1" si="108"/>
        <v>1.7215280460259441</v>
      </c>
      <c r="AA195" s="35">
        <f t="shared" ca="1" si="124"/>
        <v>0.49435811940923191</v>
      </c>
      <c r="AB195" s="18">
        <f t="shared" ca="1" si="124"/>
        <v>1.3977007555673682</v>
      </c>
      <c r="AC195" s="18">
        <f t="shared" ca="1" si="124"/>
        <v>2.3010433917255044</v>
      </c>
      <c r="AD195" s="18">
        <f t="shared" ca="1" si="124"/>
        <v>3.2043860278836402</v>
      </c>
      <c r="AE195" s="20">
        <f t="shared" ca="1" si="124"/>
        <v>4.1077286640417761</v>
      </c>
      <c r="AF195" s="42">
        <f t="shared" ca="1" si="90"/>
        <v>0.62113255516780008</v>
      </c>
      <c r="AG195" s="25">
        <f t="shared" ca="1" si="91"/>
        <v>0.80181877967663051</v>
      </c>
      <c r="AH195" s="25">
        <f t="shared" ca="1" si="92"/>
        <v>0.90896341537841197</v>
      </c>
      <c r="AI195" s="25">
        <f t="shared" ca="1" si="93"/>
        <v>0.96099899798819688</v>
      </c>
      <c r="AJ195" s="43">
        <f t="shared" ca="1" si="94"/>
        <v>0.98382098088544601</v>
      </c>
      <c r="AM195" s="30">
        <f>1</f>
        <v>1</v>
      </c>
      <c r="AN195" s="29">
        <f t="shared" ca="1" si="110"/>
        <v>0</v>
      </c>
      <c r="AO195" s="60">
        <f t="shared" ca="1" si="95"/>
        <v>0.37886744483219992</v>
      </c>
      <c r="AP195" s="31">
        <f t="shared" ca="1" si="96"/>
        <v>0</v>
      </c>
      <c r="AQ195" s="35">
        <f t="shared" ca="1" si="97"/>
        <v>1.7215280460259441E-2</v>
      </c>
      <c r="AR195" s="18">
        <f t="shared" ca="1" si="98"/>
        <v>0</v>
      </c>
      <c r="AS195" s="62">
        <f t="shared" ca="1" si="99"/>
        <v>6.5223093200481932E-3</v>
      </c>
      <c r="AT195" s="20">
        <f t="shared" ca="1" si="100"/>
        <v>0</v>
      </c>
      <c r="AU195" s="30">
        <f t="shared" ca="1" si="118"/>
        <v>0.53647356042027938</v>
      </c>
      <c r="AV195" s="29">
        <f t="shared" ca="1" si="111"/>
        <v>2.7215280460259441</v>
      </c>
      <c r="AW195" s="60">
        <f t="shared" ca="1" si="112"/>
        <v>0.49435811940923191</v>
      </c>
      <c r="AX195" s="31">
        <f t="shared" ca="1" si="113"/>
        <v>0.90334263615813615</v>
      </c>
    </row>
    <row r="196" spans="2:50" x14ac:dyDescent="0.7">
      <c r="B196" s="14">
        <f t="shared" si="114"/>
        <v>188</v>
      </c>
      <c r="C196" s="7">
        <f t="shared" ca="1" si="115"/>
        <v>4</v>
      </c>
      <c r="D196" s="8">
        <f t="shared" ca="1" si="116"/>
        <v>22</v>
      </c>
      <c r="E196" s="7">
        <f t="shared" ca="1" si="117"/>
        <v>1</v>
      </c>
      <c r="F196" s="11">
        <f t="shared" ca="1" si="101"/>
        <v>1</v>
      </c>
      <c r="G196" s="11">
        <f t="shared" ca="1" si="102"/>
        <v>-1</v>
      </c>
      <c r="H196" s="7">
        <f t="shared" ca="1" si="103"/>
        <v>2</v>
      </c>
      <c r="I196" s="8" t="b">
        <f t="shared" ca="1" si="119"/>
        <v>0</v>
      </c>
      <c r="K196" s="83">
        <f t="shared" ca="1" si="104"/>
        <v>1</v>
      </c>
      <c r="L196" s="54">
        <f t="shared" ca="1" si="85"/>
        <v>0.80285317008430157</v>
      </c>
      <c r="M196" s="8">
        <f t="shared" ca="1" si="105"/>
        <v>1</v>
      </c>
      <c r="O196" s="35">
        <f t="shared" ca="1" si="86"/>
        <v>3.2752168869064828</v>
      </c>
      <c r="P196" s="18">
        <f t="shared" ca="1" si="87"/>
        <v>5.9967449329324269</v>
      </c>
      <c r="Q196" s="18">
        <f t="shared" ca="1" si="88"/>
        <v>4.9967449329324269</v>
      </c>
      <c r="R196" s="20">
        <f t="shared" ca="1" si="106"/>
        <v>1.7215280460259441</v>
      </c>
      <c r="S196" s="30">
        <f t="shared" ca="1" si="125"/>
        <v>0.55368884088053882</v>
      </c>
      <c r="T196" s="29">
        <f t="shared" ca="1" si="125"/>
        <v>3.2752168869064828</v>
      </c>
      <c r="U196" s="29">
        <f t="shared" ca="1" si="125"/>
        <v>5.9967449329324269</v>
      </c>
      <c r="V196" s="31">
        <f t="shared" ca="1" si="125"/>
        <v>8.7182729789583711</v>
      </c>
      <c r="X196" s="76">
        <f t="shared" ca="1" si="89"/>
        <v>1</v>
      </c>
      <c r="Y196" s="78">
        <f t="shared" ca="1" si="107"/>
        <v>1.7215280460259441</v>
      </c>
      <c r="Z196" s="78">
        <f t="shared" ca="1" si="108"/>
        <v>1.7215280460259441</v>
      </c>
      <c r="AA196" s="35">
        <f t="shared" ca="1" si="124"/>
        <v>0.50088042872928007</v>
      </c>
      <c r="AB196" s="18">
        <f t="shared" ca="1" si="124"/>
        <v>1.4042230648874163</v>
      </c>
      <c r="AC196" s="18">
        <f t="shared" ca="1" si="124"/>
        <v>2.3075657010455526</v>
      </c>
      <c r="AD196" s="18">
        <f t="shared" ca="1" si="124"/>
        <v>3.2109083372036884</v>
      </c>
      <c r="AE196" s="20">
        <f t="shared" ca="1" si="124"/>
        <v>4.1142509733618251</v>
      </c>
      <c r="AF196" s="42">
        <f t="shared" ca="1" si="90"/>
        <v>0.62266621290289548</v>
      </c>
      <c r="AG196" s="25">
        <f t="shared" ca="1" si="91"/>
        <v>0.80285317008430157</v>
      </c>
      <c r="AH196" s="25">
        <f t="shared" ca="1" si="92"/>
        <v>0.90950169176334528</v>
      </c>
      <c r="AI196" s="25">
        <f t="shared" ca="1" si="93"/>
        <v>0.96124271996297261</v>
      </c>
      <c r="AJ196" s="43">
        <f t="shared" ca="1" si="94"/>
        <v>0.9839244712245111</v>
      </c>
      <c r="AM196" s="30">
        <f>1</f>
        <v>1</v>
      </c>
      <c r="AN196" s="29">
        <f t="shared" ca="1" si="110"/>
        <v>1</v>
      </c>
      <c r="AO196" s="60">
        <f t="shared" ca="1" si="95"/>
        <v>0.19714682991569843</v>
      </c>
      <c r="AP196" s="31">
        <f t="shared" ca="1" si="96"/>
        <v>0.19714682991569843</v>
      </c>
      <c r="AQ196" s="35">
        <f t="shared" ca="1" si="97"/>
        <v>1.7215280460259441E-2</v>
      </c>
      <c r="AR196" s="18">
        <f t="shared" ca="1" si="98"/>
        <v>1.7215280460259441E-2</v>
      </c>
      <c r="AS196" s="62">
        <f t="shared" ca="1" si="99"/>
        <v>3.3939379688498147E-3</v>
      </c>
      <c r="AT196" s="20">
        <f t="shared" ca="1" si="100"/>
        <v>3.3939379688498147E-3</v>
      </c>
      <c r="AU196" s="30">
        <f t="shared" ca="1" si="118"/>
        <v>0.55368884088053882</v>
      </c>
      <c r="AV196" s="29">
        <f t="shared" ca="1" si="111"/>
        <v>2.7215280460259441</v>
      </c>
      <c r="AW196" s="60">
        <f t="shared" ca="1" si="112"/>
        <v>0.50088042872928007</v>
      </c>
      <c r="AX196" s="31">
        <f t="shared" ca="1" si="113"/>
        <v>0.90334263615813615</v>
      </c>
    </row>
    <row r="197" spans="2:50" x14ac:dyDescent="0.7">
      <c r="B197" s="14">
        <f t="shared" si="114"/>
        <v>189</v>
      </c>
      <c r="C197" s="7">
        <f t="shared" ca="1" si="115"/>
        <v>5</v>
      </c>
      <c r="D197" s="8">
        <f t="shared" ca="1" si="116"/>
        <v>22</v>
      </c>
      <c r="E197" s="7">
        <f t="shared" ca="1" si="117"/>
        <v>2</v>
      </c>
      <c r="F197" s="11">
        <f t="shared" ca="1" si="101"/>
        <v>1</v>
      </c>
      <c r="G197" s="11">
        <f t="shared" ca="1" si="102"/>
        <v>-1</v>
      </c>
      <c r="H197" s="7">
        <f t="shared" ca="1" si="103"/>
        <v>3</v>
      </c>
      <c r="I197" s="8" t="b">
        <f t="shared" ca="1" si="119"/>
        <v>0</v>
      </c>
      <c r="K197" s="83">
        <f t="shared" ca="1" si="104"/>
        <v>1</v>
      </c>
      <c r="L197" s="54">
        <f t="shared" ca="1" si="85"/>
        <v>0.91033625332379209</v>
      </c>
      <c r="M197" s="8">
        <f t="shared" ca="1" si="105"/>
        <v>1</v>
      </c>
      <c r="O197" s="35">
        <f t="shared" ca="1" si="86"/>
        <v>6.0483907743132059</v>
      </c>
      <c r="P197" s="18">
        <f t="shared" ca="1" si="87"/>
        <v>8.7871341007994079</v>
      </c>
      <c r="Q197" s="18">
        <f t="shared" ca="1" si="88"/>
        <v>7.7871341007994079</v>
      </c>
      <c r="R197" s="20">
        <f t="shared" ca="1" si="106"/>
        <v>1.738743326486202</v>
      </c>
      <c r="S197" s="30">
        <f t="shared" ca="1" si="125"/>
        <v>0.57090412134079827</v>
      </c>
      <c r="T197" s="29">
        <f t="shared" ca="1" si="125"/>
        <v>3.3096474478270022</v>
      </c>
      <c r="U197" s="29">
        <f t="shared" ca="1" si="125"/>
        <v>6.0483907743132059</v>
      </c>
      <c r="V197" s="31">
        <f t="shared" ca="1" si="125"/>
        <v>8.7871341007994079</v>
      </c>
      <c r="X197" s="76">
        <f t="shared" ca="1" si="89"/>
        <v>1</v>
      </c>
      <c r="Y197" s="78">
        <f t="shared" ca="1" si="107"/>
        <v>1.738743326486202</v>
      </c>
      <c r="Z197" s="78">
        <f t="shared" ca="1" si="108"/>
        <v>1.738743326486202</v>
      </c>
      <c r="AA197" s="35">
        <f t="shared" ca="1" si="124"/>
        <v>0.50427436669812986</v>
      </c>
      <c r="AB197" s="18">
        <f t="shared" ca="1" si="124"/>
        <v>1.4110109408251157</v>
      </c>
      <c r="AC197" s="18">
        <f t="shared" ca="1" si="124"/>
        <v>2.3177475149521016</v>
      </c>
      <c r="AD197" s="18">
        <f t="shared" ca="1" si="124"/>
        <v>3.2244840890790876</v>
      </c>
      <c r="AE197" s="20">
        <f t="shared" ca="1" si="124"/>
        <v>4.131220663206074</v>
      </c>
      <c r="AF197" s="42">
        <f t="shared" ca="1" si="90"/>
        <v>0.6234632962031601</v>
      </c>
      <c r="AG197" s="25">
        <f t="shared" ca="1" si="91"/>
        <v>0.80392534657651382</v>
      </c>
      <c r="AH197" s="25">
        <f t="shared" ca="1" si="92"/>
        <v>0.91033625332379209</v>
      </c>
      <c r="AI197" s="25">
        <f t="shared" ca="1" si="93"/>
        <v>0.96174533174807963</v>
      </c>
      <c r="AJ197" s="43">
        <f t="shared" ca="1" si="94"/>
        <v>0.9841906900199725</v>
      </c>
      <c r="AM197" s="30">
        <f>1</f>
        <v>1</v>
      </c>
      <c r="AN197" s="29">
        <f t="shared" ca="1" si="110"/>
        <v>2</v>
      </c>
      <c r="AO197" s="60">
        <f t="shared" ca="1" si="95"/>
        <v>8.9663746676207912E-2</v>
      </c>
      <c r="AP197" s="31">
        <f t="shared" ca="1" si="96"/>
        <v>0.17932749335241582</v>
      </c>
      <c r="AQ197" s="35">
        <f t="shared" ca="1" si="97"/>
        <v>1.7387433264862022E-2</v>
      </c>
      <c r="AR197" s="18">
        <f t="shared" ca="1" si="98"/>
        <v>3.4774866529724044E-2</v>
      </c>
      <c r="AS197" s="62">
        <f t="shared" ca="1" si="99"/>
        <v>1.5590224116100589E-3</v>
      </c>
      <c r="AT197" s="20">
        <f t="shared" ca="1" si="100"/>
        <v>3.1180448232201179E-3</v>
      </c>
      <c r="AU197" s="30">
        <f t="shared" ca="1" si="118"/>
        <v>0.57090412134079827</v>
      </c>
      <c r="AV197" s="29">
        <f t="shared" ca="1" si="111"/>
        <v>2.7387433264862038</v>
      </c>
      <c r="AW197" s="60">
        <f t="shared" ca="1" si="112"/>
        <v>0.50427436669812986</v>
      </c>
      <c r="AX197" s="31">
        <f t="shared" ca="1" si="113"/>
        <v>0.90673657412698594</v>
      </c>
    </row>
    <row r="198" spans="2:50" x14ac:dyDescent="0.7">
      <c r="B198" s="14">
        <f t="shared" si="114"/>
        <v>190</v>
      </c>
      <c r="C198" s="7">
        <f t="shared" ca="1" si="115"/>
        <v>6</v>
      </c>
      <c r="D198" s="8">
        <f t="shared" ca="1" si="116"/>
        <v>22</v>
      </c>
      <c r="E198" s="7">
        <f t="shared" ca="1" si="117"/>
        <v>3</v>
      </c>
      <c r="F198" s="11">
        <f t="shared" ca="1" si="101"/>
        <v>1</v>
      </c>
      <c r="G198" s="11">
        <f t="shared" ca="1" si="102"/>
        <v>10</v>
      </c>
      <c r="H198" s="7">
        <f t="shared" ca="1" si="103"/>
        <v>4</v>
      </c>
      <c r="I198" s="8" t="b">
        <f t="shared" ca="1" si="119"/>
        <v>1</v>
      </c>
      <c r="K198" s="83">
        <f t="shared" ca="1" si="104"/>
        <v>1</v>
      </c>
      <c r="L198" s="54">
        <f t="shared" ca="1" si="85"/>
        <v>0.96214482337321316</v>
      </c>
      <c r="M198" s="8">
        <f t="shared" ca="1" si="105"/>
        <v>1</v>
      </c>
      <c r="O198" s="35">
        <f t="shared" ca="1" si="86"/>
        <v>8.9088461336534444</v>
      </c>
      <c r="P198" s="18">
        <f t="shared" ca="1" si="87"/>
        <v>11.682364326669372</v>
      </c>
      <c r="Q198" s="18">
        <f t="shared" ca="1" si="88"/>
        <v>10</v>
      </c>
      <c r="R198" s="20">
        <f t="shared" ca="1" si="106"/>
        <v>1.0911538663465556</v>
      </c>
      <c r="S198" s="30">
        <f t="shared" ca="1" si="125"/>
        <v>0.58829155460566029</v>
      </c>
      <c r="T198" s="29">
        <f t="shared" ca="1" si="125"/>
        <v>3.3618097476215882</v>
      </c>
      <c r="U198" s="29">
        <f t="shared" ca="1" si="125"/>
        <v>6.1353279406375156</v>
      </c>
      <c r="V198" s="31">
        <f t="shared" ca="1" si="125"/>
        <v>8.9088461336534444</v>
      </c>
      <c r="X198" s="76">
        <f t="shared" ca="1" si="89"/>
        <v>1</v>
      </c>
      <c r="Y198" s="78">
        <f t="shared" ca="1" si="107"/>
        <v>1.0911538663465556</v>
      </c>
      <c r="Z198" s="78">
        <f t="shared" ca="1" si="108"/>
        <v>1.0911538663465556</v>
      </c>
      <c r="AA198" s="35">
        <f t="shared" ca="1" si="124"/>
        <v>0.50583338910973996</v>
      </c>
      <c r="AB198" s="18">
        <f t="shared" ca="1" si="124"/>
        <v>1.4156880080599459</v>
      </c>
      <c r="AC198" s="18">
        <f t="shared" ca="1" si="124"/>
        <v>2.3255426270101518</v>
      </c>
      <c r="AD198" s="18">
        <f t="shared" ca="1" si="124"/>
        <v>3.2353972459603582</v>
      </c>
      <c r="AE198" s="20">
        <f t="shared" ca="1" si="124"/>
        <v>4.1452518649105645</v>
      </c>
      <c r="AF198" s="42">
        <f t="shared" ca="1" si="90"/>
        <v>0.62382921683096249</v>
      </c>
      <c r="AG198" s="25">
        <f t="shared" ca="1" si="91"/>
        <v>0.80466154197377937</v>
      </c>
      <c r="AH198" s="25">
        <f t="shared" ca="1" si="92"/>
        <v>0.91097049089678039</v>
      </c>
      <c r="AI198" s="25">
        <f t="shared" ca="1" si="93"/>
        <v>0.96214482337321316</v>
      </c>
      <c r="AJ198" s="43">
        <f t="shared" ca="1" si="94"/>
        <v>0.98440753003849224</v>
      </c>
      <c r="AM198" s="30">
        <f>1</f>
        <v>1</v>
      </c>
      <c r="AN198" s="29">
        <f t="shared" ca="1" si="110"/>
        <v>3</v>
      </c>
      <c r="AO198" s="60">
        <f t="shared" ca="1" si="95"/>
        <v>3.7855176626786835E-2</v>
      </c>
      <c r="AP198" s="31">
        <f t="shared" ca="1" si="96"/>
        <v>0.11356552988036051</v>
      </c>
      <c r="AQ198" s="35">
        <f t="shared" ca="1" si="97"/>
        <v>1.0911538663465557E-2</v>
      </c>
      <c r="AR198" s="18">
        <f t="shared" ca="1" si="98"/>
        <v>3.2734615990396669E-2</v>
      </c>
      <c r="AS198" s="62">
        <f t="shared" ca="1" si="99"/>
        <v>4.1305822337550223E-4</v>
      </c>
      <c r="AT198" s="20">
        <f t="shared" ca="1" si="100"/>
        <v>1.2391746701265066E-3</v>
      </c>
      <c r="AU198" s="30">
        <f t="shared" ca="1" si="118"/>
        <v>0.58829155460566029</v>
      </c>
      <c r="AV198" s="29">
        <f t="shared" ca="1" si="111"/>
        <v>2.7735181930159278</v>
      </c>
      <c r="AW198" s="60">
        <f t="shared" ca="1" si="112"/>
        <v>0.50583338910973996</v>
      </c>
      <c r="AX198" s="31">
        <f t="shared" ca="1" si="113"/>
        <v>0.90985461895020603</v>
      </c>
    </row>
    <row r="199" spans="2:50" x14ac:dyDescent="0.7">
      <c r="B199" s="14">
        <f t="shared" si="114"/>
        <v>191</v>
      </c>
      <c r="C199" s="7">
        <f t="shared" ca="1" si="115"/>
        <v>0</v>
      </c>
      <c r="D199" s="8">
        <f t="shared" ca="1" si="116"/>
        <v>23</v>
      </c>
      <c r="E199" s="7">
        <f t="shared" ca="1" si="117"/>
        <v>0</v>
      </c>
      <c r="F199" s="11">
        <f t="shared" ca="1" si="101"/>
        <v>0</v>
      </c>
      <c r="G199" s="11">
        <f t="shared" ca="1" si="102"/>
        <v>-1</v>
      </c>
      <c r="H199" s="7">
        <f t="shared" ca="1" si="103"/>
        <v>0</v>
      </c>
      <c r="I199" s="8" t="b">
        <f t="shared" ca="1" si="119"/>
        <v>0</v>
      </c>
      <c r="K199" s="83">
        <f t="shared" ca="1" si="104"/>
        <v>1</v>
      </c>
      <c r="L199" s="54">
        <f t="shared" ca="1" si="85"/>
        <v>0.6239261427272681</v>
      </c>
      <c r="M199" s="8">
        <f t="shared" ca="1" si="105"/>
        <v>0</v>
      </c>
      <c r="O199" s="35">
        <f t="shared" ca="1" si="86"/>
        <v>0.5992030932691258</v>
      </c>
      <c r="P199" s="18">
        <f t="shared" ca="1" si="87"/>
        <v>0.5992030932691258</v>
      </c>
      <c r="Q199" s="18">
        <f t="shared" ca="1" si="88"/>
        <v>-0.4007969067308742</v>
      </c>
      <c r="R199" s="20">
        <f t="shared" ca="1" si="106"/>
        <v>-1</v>
      </c>
      <c r="S199" s="30">
        <f t="shared" ca="1" si="125"/>
        <v>0.5992030932691258</v>
      </c>
      <c r="T199" s="29">
        <f t="shared" ca="1" si="125"/>
        <v>3.4054559022754503</v>
      </c>
      <c r="U199" s="29">
        <f t="shared" ca="1" si="125"/>
        <v>6.2117087112817746</v>
      </c>
      <c r="V199" s="31">
        <f t="shared" ca="1" si="125"/>
        <v>9.0179615202880985</v>
      </c>
      <c r="X199" s="76">
        <f t="shared" ca="1" si="89"/>
        <v>0</v>
      </c>
      <c r="Y199" s="78">
        <f t="shared" ca="1" si="107"/>
        <v>-1</v>
      </c>
      <c r="Z199" s="78">
        <f t="shared" ca="1" si="108"/>
        <v>1</v>
      </c>
      <c r="AA199" s="35">
        <f t="shared" ca="1" si="124"/>
        <v>0.50624644733311541</v>
      </c>
      <c r="AB199" s="18">
        <f t="shared" ca="1" si="124"/>
        <v>1.4173402409534479</v>
      </c>
      <c r="AC199" s="18">
        <f t="shared" ca="1" si="124"/>
        <v>2.3284340345737804</v>
      </c>
      <c r="AD199" s="18">
        <f t="shared" ca="1" si="124"/>
        <v>3.2395278281941131</v>
      </c>
      <c r="AE199" s="20">
        <f t="shared" ca="1" si="124"/>
        <v>4.1506216218144454</v>
      </c>
      <c r="AF199" s="42">
        <f t="shared" ca="1" si="90"/>
        <v>0.6239261427272681</v>
      </c>
      <c r="AG199" s="25">
        <f t="shared" ca="1" si="91"/>
        <v>0.80492111144296674</v>
      </c>
      <c r="AH199" s="25">
        <f t="shared" ca="1" si="92"/>
        <v>0.91120471497577649</v>
      </c>
      <c r="AI199" s="25">
        <f t="shared" ca="1" si="93"/>
        <v>0.96229498125547153</v>
      </c>
      <c r="AJ199" s="43">
        <f t="shared" ca="1" si="94"/>
        <v>0.98448973825543384</v>
      </c>
      <c r="AM199" s="30">
        <f>1</f>
        <v>1</v>
      </c>
      <c r="AN199" s="29">
        <f t="shared" ca="1" si="110"/>
        <v>0</v>
      </c>
      <c r="AO199" s="60">
        <f t="shared" ca="1" si="95"/>
        <v>-0.3760738572727319</v>
      </c>
      <c r="AP199" s="31">
        <f t="shared" ca="1" si="96"/>
        <v>0</v>
      </c>
      <c r="AQ199" s="35">
        <f t="shared" ca="1" si="97"/>
        <v>-0.01</v>
      </c>
      <c r="AR199" s="18">
        <f t="shared" ca="1" si="98"/>
        <v>0</v>
      </c>
      <c r="AS199" s="62">
        <f t="shared" ca="1" si="99"/>
        <v>3.7607385727273191E-3</v>
      </c>
      <c r="AT199" s="20">
        <f t="shared" ca="1" si="100"/>
        <v>0</v>
      </c>
      <c r="AU199" s="30">
        <f t="shared" ca="1" si="118"/>
        <v>0.5992030932691258</v>
      </c>
      <c r="AV199" s="29">
        <f t="shared" ca="1" si="111"/>
        <v>2.8062528090063243</v>
      </c>
      <c r="AW199" s="60">
        <f t="shared" ca="1" si="112"/>
        <v>0.50624644733311541</v>
      </c>
      <c r="AX199" s="31">
        <f t="shared" ca="1" si="113"/>
        <v>0.91109379362033249</v>
      </c>
    </row>
    <row r="200" spans="2:50" x14ac:dyDescent="0.7">
      <c r="B200" s="14">
        <f t="shared" si="114"/>
        <v>192</v>
      </c>
      <c r="C200" s="7">
        <f t="shared" ca="1" si="115"/>
        <v>1</v>
      </c>
      <c r="D200" s="8">
        <f t="shared" ca="1" si="116"/>
        <v>23</v>
      </c>
      <c r="E200" s="7">
        <f t="shared" ca="1" si="117"/>
        <v>0</v>
      </c>
      <c r="F200" s="11">
        <f t="shared" ca="1" si="101"/>
        <v>1</v>
      </c>
      <c r="G200" s="11">
        <f t="shared" ca="1" si="102"/>
        <v>-1</v>
      </c>
      <c r="H200" s="7">
        <f t="shared" ca="1" si="103"/>
        <v>1</v>
      </c>
      <c r="I200" s="8" t="b">
        <f t="shared" ca="1" si="119"/>
        <v>0</v>
      </c>
      <c r="K200" s="83">
        <f t="shared" ca="1" si="104"/>
        <v>1</v>
      </c>
      <c r="L200" s="54">
        <f t="shared" ref="L200:L263" ca="1" si="126">1/(1+EXP(-(AW200+AX200*E200)/_tau))</f>
        <v>0.6248081590109954</v>
      </c>
      <c r="M200" s="8">
        <f t="shared" ca="1" si="105"/>
        <v>1</v>
      </c>
      <c r="O200" s="35">
        <f t="shared" ref="O200:O263" ca="1" si="127">AU200+AV200*E200</f>
        <v>0.58920309326912579</v>
      </c>
      <c r="P200" s="18">
        <f t="shared" ref="P200:P263" ca="1" si="128">AU200+AV200*H200</f>
        <v>3.39545590227545</v>
      </c>
      <c r="Q200" s="18">
        <f t="shared" ref="Q200:Q263" ca="1" si="129">G200+IF(I200, 0, P200)</f>
        <v>2.39545590227545</v>
      </c>
      <c r="R200" s="20">
        <f t="shared" ca="1" si="106"/>
        <v>1.8062528090063243</v>
      </c>
      <c r="S200" s="30">
        <f t="shared" ca="1" si="125"/>
        <v>0.58920309326912579</v>
      </c>
      <c r="T200" s="29">
        <f t="shared" ca="1" si="125"/>
        <v>3.39545590227545</v>
      </c>
      <c r="U200" s="29">
        <f t="shared" ca="1" si="125"/>
        <v>6.2017087112817748</v>
      </c>
      <c r="V200" s="31">
        <f t="shared" ca="1" si="125"/>
        <v>9.0079615202880987</v>
      </c>
      <c r="X200" s="76">
        <f t="shared" ref="X200:X263" ca="1" si="130">F200</f>
        <v>1</v>
      </c>
      <c r="Y200" s="78">
        <f t="shared" ca="1" si="107"/>
        <v>1.8062528090063243</v>
      </c>
      <c r="Z200" s="78">
        <f t="shared" ca="1" si="108"/>
        <v>1.8062528090063243</v>
      </c>
      <c r="AA200" s="35">
        <f t="shared" ca="1" si="124"/>
        <v>0.51000718590584271</v>
      </c>
      <c r="AB200" s="18">
        <f t="shared" ca="1" si="124"/>
        <v>1.4211009795261753</v>
      </c>
      <c r="AC200" s="18">
        <f t="shared" ca="1" si="124"/>
        <v>2.3321947731465076</v>
      </c>
      <c r="AD200" s="18">
        <f t="shared" ca="1" si="124"/>
        <v>3.2432885667668403</v>
      </c>
      <c r="AE200" s="20">
        <f t="shared" ca="1" si="124"/>
        <v>4.1543823603871726</v>
      </c>
      <c r="AF200" s="42">
        <f t="shared" ref="AF200:AF263" ca="1" si="131">1/(1+EXP(-AA200/_tau))</f>
        <v>0.6248081590109954</v>
      </c>
      <c r="AG200" s="25">
        <f t="shared" ref="AG200:AG263" ca="1" si="132">1/(1+EXP(-AB200/_tau))</f>
        <v>0.80551095724312216</v>
      </c>
      <c r="AH200" s="25">
        <f t="shared" ref="AH200:AH263" ca="1" si="133">1/(1+EXP(-AC200/_tau))</f>
        <v>0.91150852871415888</v>
      </c>
      <c r="AI200" s="25">
        <f t="shared" ref="AI200:AI263" ca="1" si="134">1/(1+EXP(-AD200/_tau))</f>
        <v>0.96243119647020925</v>
      </c>
      <c r="AJ200" s="43">
        <f t="shared" ref="AJ200:AJ263" ca="1" si="135">1/(1+EXP(-AE200/_tau))</f>
        <v>0.98454705907253126</v>
      </c>
      <c r="AM200" s="30">
        <f>1</f>
        <v>1</v>
      </c>
      <c r="AN200" s="29">
        <f t="shared" ca="1" si="110"/>
        <v>0</v>
      </c>
      <c r="AO200" s="60">
        <f t="shared" ref="AO200:AO263" ca="1" si="136">IF($F200=1,1,-1) * (1-$L200) * 1 / _tau</f>
        <v>0.3751918409890046</v>
      </c>
      <c r="AP200" s="31">
        <f t="shared" ref="AP200:AP263" ca="1" si="137">IF($F200=1,1,-1) * (1-$L200) * $E200 / _tau</f>
        <v>0</v>
      </c>
      <c r="AQ200" s="35">
        <f t="shared" ref="AQ200:AQ263" ca="1" si="138">_alpha_w*$R200*AM200</f>
        <v>1.8062528090063243E-2</v>
      </c>
      <c r="AR200" s="18">
        <f t="shared" ref="AR200:AR263" ca="1" si="139">_alpha_w*$R200*AN200</f>
        <v>0</v>
      </c>
      <c r="AS200" s="62">
        <f t="shared" ref="AS200:AS263" ca="1" si="140">_alpha_t*$R200*AO200</f>
        <v>6.7769131670264368E-3</v>
      </c>
      <c r="AT200" s="20">
        <f t="shared" ref="AT200:AT263" ca="1" si="141">_alpha_t*$R200*AP200</f>
        <v>0</v>
      </c>
      <c r="AU200" s="30">
        <f t="shared" ca="1" si="118"/>
        <v>0.58920309326912579</v>
      </c>
      <c r="AV200" s="29">
        <f t="shared" ca="1" si="111"/>
        <v>2.8062528090063243</v>
      </c>
      <c r="AW200" s="60">
        <f t="shared" ca="1" si="112"/>
        <v>0.51000718590584271</v>
      </c>
      <c r="AX200" s="31">
        <f t="shared" ca="1" si="113"/>
        <v>0.91109379362033249</v>
      </c>
    </row>
    <row r="201" spans="2:50" x14ac:dyDescent="0.7">
      <c r="B201" s="14">
        <f t="shared" si="114"/>
        <v>193</v>
      </c>
      <c r="C201" s="7">
        <f t="shared" ca="1" si="115"/>
        <v>2</v>
      </c>
      <c r="D201" s="8">
        <f t="shared" ca="1" si="116"/>
        <v>23</v>
      </c>
      <c r="E201" s="7">
        <f t="shared" ca="1" si="117"/>
        <v>1</v>
      </c>
      <c r="F201" s="11">
        <f t="shared" ref="F201:F264" ca="1" si="142">M201</f>
        <v>1</v>
      </c>
      <c r="G201" s="11">
        <f t="shared" ref="G201:G264" ca="1" si="143">IF(I201=TRUE, 10,-1)</f>
        <v>-1</v>
      </c>
      <c r="H201" s="7">
        <f t="shared" ref="H201:H264" ca="1" si="144">MAX(0, E201+IF(F201=0,-1,1))</f>
        <v>2</v>
      </c>
      <c r="I201" s="8" t="b">
        <f t="shared" ca="1" si="119"/>
        <v>0</v>
      </c>
      <c r="K201" s="83">
        <f t="shared" ref="K201:K264" ca="1" si="145">ROUND(L201,0)</f>
        <v>1</v>
      </c>
      <c r="L201" s="54">
        <f t="shared" ca="1" si="126"/>
        <v>0.80657045150904116</v>
      </c>
      <c r="M201" s="8">
        <f t="shared" ref="M201:M264" ca="1" si="146">IF(RAND()&lt;L201,1,0)</f>
        <v>1</v>
      </c>
      <c r="O201" s="35">
        <f t="shared" ca="1" si="127"/>
        <v>3.4135184303655133</v>
      </c>
      <c r="P201" s="18">
        <f t="shared" ca="1" si="128"/>
        <v>6.2197712393718376</v>
      </c>
      <c r="Q201" s="18">
        <f t="shared" ca="1" si="129"/>
        <v>5.2197712393718376</v>
      </c>
      <c r="R201" s="20">
        <f t="shared" ref="R201:R264" ca="1" si="147">Q201-O201</f>
        <v>1.8062528090063243</v>
      </c>
      <c r="S201" s="30">
        <f t="shared" ca="1" si="125"/>
        <v>0.60726562135918905</v>
      </c>
      <c r="T201" s="29">
        <f t="shared" ca="1" si="125"/>
        <v>3.4135184303655133</v>
      </c>
      <c r="U201" s="29">
        <f t="shared" ca="1" si="125"/>
        <v>6.2197712393718376</v>
      </c>
      <c r="V201" s="31">
        <f t="shared" ca="1" si="125"/>
        <v>9.0260240483781633</v>
      </c>
      <c r="X201" s="76">
        <f t="shared" ca="1" si="130"/>
        <v>1</v>
      </c>
      <c r="Y201" s="78">
        <f t="shared" ref="Y201:Y264" ca="1" si="148">R201</f>
        <v>1.8062528090063243</v>
      </c>
      <c r="Z201" s="78">
        <f t="shared" ref="Z201:Z264" ca="1" si="149">IF(X201=0,-1,1)*Y201</f>
        <v>1.8062528090063243</v>
      </c>
      <c r="AA201" s="35">
        <f t="shared" ref="AA201:AE216" ca="1" si="150">$AW201+$AX201*AA$7</f>
        <v>0.51678409907286915</v>
      </c>
      <c r="AB201" s="18">
        <f t="shared" ca="1" si="150"/>
        <v>1.4278778926932016</v>
      </c>
      <c r="AC201" s="18">
        <f t="shared" ca="1" si="150"/>
        <v>2.3389716863135339</v>
      </c>
      <c r="AD201" s="18">
        <f t="shared" ca="1" si="150"/>
        <v>3.2500654799338671</v>
      </c>
      <c r="AE201" s="20">
        <f t="shared" ca="1" si="150"/>
        <v>4.1611592735541993</v>
      </c>
      <c r="AF201" s="42">
        <f t="shared" ca="1" si="131"/>
        <v>0.62639547415908592</v>
      </c>
      <c r="AG201" s="25">
        <f t="shared" ca="1" si="132"/>
        <v>0.80657045150904116</v>
      </c>
      <c r="AH201" s="25">
        <f t="shared" ca="1" si="133"/>
        <v>0.91205363722103139</v>
      </c>
      <c r="AI201" s="25">
        <f t="shared" ca="1" si="134"/>
        <v>0.96267546551373884</v>
      </c>
      <c r="AJ201" s="43">
        <f t="shared" ca="1" si="135"/>
        <v>0.98464982617627173</v>
      </c>
      <c r="AM201" s="30">
        <f>1</f>
        <v>1</v>
      </c>
      <c r="AN201" s="29">
        <f t="shared" ref="AN201:AN264" ca="1" si="151">E201</f>
        <v>1</v>
      </c>
      <c r="AO201" s="60">
        <f t="shared" ca="1" si="136"/>
        <v>0.19342954849095884</v>
      </c>
      <c r="AP201" s="31">
        <f t="shared" ca="1" si="137"/>
        <v>0.19342954849095884</v>
      </c>
      <c r="AQ201" s="35">
        <f t="shared" ca="1" si="138"/>
        <v>1.8062528090063243E-2</v>
      </c>
      <c r="AR201" s="18">
        <f t="shared" ca="1" si="139"/>
        <v>1.8062528090063243E-2</v>
      </c>
      <c r="AS201" s="62">
        <f t="shared" ca="1" si="140"/>
        <v>3.4938266530661942E-3</v>
      </c>
      <c r="AT201" s="20">
        <f t="shared" ca="1" si="141"/>
        <v>3.4938266530661942E-3</v>
      </c>
      <c r="AU201" s="30">
        <f t="shared" ca="1" si="118"/>
        <v>0.60726562135918905</v>
      </c>
      <c r="AV201" s="29">
        <f t="shared" ref="AV201:AV264" ca="1" si="152">AV200+AR200</f>
        <v>2.8062528090063243</v>
      </c>
      <c r="AW201" s="60">
        <f t="shared" ref="AW201:AW264" ca="1" si="153">AW200+AS200</f>
        <v>0.51678409907286915</v>
      </c>
      <c r="AX201" s="31">
        <f t="shared" ref="AX201:AX264" ca="1" si="154">AX200+AT200</f>
        <v>0.91109379362033249</v>
      </c>
    </row>
    <row r="202" spans="2:50" x14ac:dyDescent="0.7">
      <c r="B202" s="14">
        <f t="shared" ref="B202:B265" si="155">B201+1</f>
        <v>194</v>
      </c>
      <c r="C202" s="7">
        <f t="shared" ref="C202:C265" ca="1" si="156">IF(I201=TRUE,0,C201+1)</f>
        <v>3</v>
      </c>
      <c r="D202" s="8">
        <f t="shared" ref="D202:D265" ca="1" si="157">D201+IF(I201=TRUE,1,0)</f>
        <v>23</v>
      </c>
      <c r="E202" s="7">
        <f t="shared" ref="E202:E265" ca="1" si="158">IF(I201=TRUE,0,H201)</f>
        <v>2</v>
      </c>
      <c r="F202" s="11">
        <f t="shared" ca="1" si="142"/>
        <v>1</v>
      </c>
      <c r="G202" s="11">
        <f t="shared" ca="1" si="143"/>
        <v>-1</v>
      </c>
      <c r="H202" s="7">
        <f t="shared" ca="1" si="144"/>
        <v>3</v>
      </c>
      <c r="I202" s="8" t="b">
        <f t="shared" ca="1" si="119"/>
        <v>0</v>
      </c>
      <c r="K202" s="83">
        <f t="shared" ca="1" si="145"/>
        <v>1</v>
      </c>
      <c r="L202" s="54">
        <f t="shared" ca="1" si="126"/>
        <v>0.91289075248803708</v>
      </c>
      <c r="M202" s="8">
        <f t="shared" ca="1" si="146"/>
        <v>1</v>
      </c>
      <c r="O202" s="35">
        <f t="shared" ca="1" si="127"/>
        <v>6.2739588236420278</v>
      </c>
      <c r="P202" s="18">
        <f t="shared" ca="1" si="128"/>
        <v>9.0982741607384163</v>
      </c>
      <c r="Q202" s="18">
        <f t="shared" ca="1" si="129"/>
        <v>8.0982741607384163</v>
      </c>
      <c r="R202" s="20">
        <f t="shared" ca="1" si="147"/>
        <v>1.8243153370963885</v>
      </c>
      <c r="S202" s="30">
        <f t="shared" ca="1" si="125"/>
        <v>0.6253281494492523</v>
      </c>
      <c r="T202" s="29">
        <f t="shared" ca="1" si="125"/>
        <v>3.4496434865456398</v>
      </c>
      <c r="U202" s="29">
        <f t="shared" ca="1" si="125"/>
        <v>6.2739588236420278</v>
      </c>
      <c r="V202" s="31">
        <f t="shared" ca="1" si="125"/>
        <v>9.0982741607384163</v>
      </c>
      <c r="X202" s="76">
        <f t="shared" ca="1" si="130"/>
        <v>1</v>
      </c>
      <c r="Y202" s="78">
        <f t="shared" ca="1" si="148"/>
        <v>1.8243153370963885</v>
      </c>
      <c r="Z202" s="78">
        <f t="shared" ca="1" si="149"/>
        <v>1.8243153370963885</v>
      </c>
      <c r="AA202" s="35">
        <f t="shared" ca="1" si="150"/>
        <v>0.52027792572593534</v>
      </c>
      <c r="AB202" s="18">
        <f t="shared" ca="1" si="150"/>
        <v>1.434865545999334</v>
      </c>
      <c r="AC202" s="18">
        <f t="shared" ca="1" si="150"/>
        <v>2.3494531662727329</v>
      </c>
      <c r="AD202" s="18">
        <f t="shared" ca="1" si="150"/>
        <v>3.2640407865461309</v>
      </c>
      <c r="AE202" s="20">
        <f t="shared" ca="1" si="150"/>
        <v>4.1786284068195299</v>
      </c>
      <c r="AF202" s="42">
        <f t="shared" ca="1" si="131"/>
        <v>0.62721275234641916</v>
      </c>
      <c r="AG202" s="25">
        <f t="shared" ca="1" si="132"/>
        <v>0.80765829234515163</v>
      </c>
      <c r="AH202" s="25">
        <f t="shared" ca="1" si="133"/>
        <v>0.91289075248803708</v>
      </c>
      <c r="AI202" s="25">
        <f t="shared" ca="1" si="134"/>
        <v>0.96317438389376375</v>
      </c>
      <c r="AJ202" s="43">
        <f t="shared" ca="1" si="135"/>
        <v>0.9849116409047588</v>
      </c>
      <c r="AM202" s="30">
        <f>1</f>
        <v>1</v>
      </c>
      <c r="AN202" s="29">
        <f t="shared" ca="1" si="151"/>
        <v>2</v>
      </c>
      <c r="AO202" s="60">
        <f t="shared" ca="1" si="136"/>
        <v>8.7109247511962917E-2</v>
      </c>
      <c r="AP202" s="31">
        <f t="shared" ca="1" si="137"/>
        <v>0.17421849502392583</v>
      </c>
      <c r="AQ202" s="35">
        <f t="shared" ca="1" si="138"/>
        <v>1.8243153370963886E-2</v>
      </c>
      <c r="AR202" s="18">
        <f t="shared" ca="1" si="139"/>
        <v>3.6486306741927772E-2</v>
      </c>
      <c r="AS202" s="62">
        <f t="shared" ca="1" si="140"/>
        <v>1.5891473623899938E-3</v>
      </c>
      <c r="AT202" s="20">
        <f t="shared" ca="1" si="141"/>
        <v>3.1782947247799877E-3</v>
      </c>
      <c r="AU202" s="30">
        <f t="shared" ref="AU202:AU265" ca="1" si="159">AU201+AQ201</f>
        <v>0.6253281494492523</v>
      </c>
      <c r="AV202" s="29">
        <f t="shared" ca="1" si="152"/>
        <v>2.8243153370963876</v>
      </c>
      <c r="AW202" s="60">
        <f t="shared" ca="1" si="153"/>
        <v>0.52027792572593534</v>
      </c>
      <c r="AX202" s="31">
        <f t="shared" ca="1" si="154"/>
        <v>0.91458762027339868</v>
      </c>
    </row>
    <row r="203" spans="2:50" x14ac:dyDescent="0.7">
      <c r="B203" s="14">
        <f t="shared" si="155"/>
        <v>195</v>
      </c>
      <c r="C203" s="7">
        <f t="shared" ca="1" si="156"/>
        <v>4</v>
      </c>
      <c r="D203" s="8">
        <f t="shared" ca="1" si="157"/>
        <v>23</v>
      </c>
      <c r="E203" s="7">
        <f t="shared" ca="1" si="158"/>
        <v>3</v>
      </c>
      <c r="F203" s="11">
        <f t="shared" ca="1" si="142"/>
        <v>1</v>
      </c>
      <c r="G203" s="11">
        <f t="shared" ca="1" si="143"/>
        <v>10</v>
      </c>
      <c r="H203" s="7">
        <f t="shared" ca="1" si="144"/>
        <v>4</v>
      </c>
      <c r="I203" s="8" t="b">
        <f t="shared" ca="1" si="119"/>
        <v>1</v>
      </c>
      <c r="K203" s="83">
        <f t="shared" ca="1" si="145"/>
        <v>1</v>
      </c>
      <c r="L203" s="54">
        <f t="shared" ca="1" si="126"/>
        <v>0.96356692107702702</v>
      </c>
      <c r="M203" s="8">
        <f t="shared" ca="1" si="146"/>
        <v>1</v>
      </c>
      <c r="O203" s="35">
        <f t="shared" ca="1" si="127"/>
        <v>9.2259762343351639</v>
      </c>
      <c r="P203" s="18">
        <f t="shared" ca="1" si="128"/>
        <v>12.086777878173478</v>
      </c>
      <c r="Q203" s="18">
        <f t="shared" ca="1" si="129"/>
        <v>10</v>
      </c>
      <c r="R203" s="20">
        <f t="shared" ca="1" si="147"/>
        <v>0.77402376566483611</v>
      </c>
      <c r="S203" s="30">
        <f t="shared" ca="1" si="125"/>
        <v>0.64357130282021624</v>
      </c>
      <c r="T203" s="29">
        <f t="shared" ca="1" si="125"/>
        <v>3.5043729466585316</v>
      </c>
      <c r="U203" s="29">
        <f t="shared" ca="1" si="125"/>
        <v>6.3651745904968475</v>
      </c>
      <c r="V203" s="31">
        <f t="shared" ca="1" si="125"/>
        <v>9.2259762343351639</v>
      </c>
      <c r="X203" s="76">
        <f t="shared" ca="1" si="130"/>
        <v>1</v>
      </c>
      <c r="Y203" s="78">
        <f t="shared" ca="1" si="148"/>
        <v>0.77402376566483611</v>
      </c>
      <c r="Z203" s="78">
        <f t="shared" ca="1" si="149"/>
        <v>0.77402376566483611</v>
      </c>
      <c r="AA203" s="35">
        <f t="shared" ca="1" si="150"/>
        <v>0.52186707308832536</v>
      </c>
      <c r="AB203" s="18">
        <f t="shared" ca="1" si="150"/>
        <v>1.4396329880865042</v>
      </c>
      <c r="AC203" s="18">
        <f t="shared" ca="1" si="150"/>
        <v>2.3573989030846829</v>
      </c>
      <c r="AD203" s="18">
        <f t="shared" ca="1" si="150"/>
        <v>3.2751648180828616</v>
      </c>
      <c r="AE203" s="20">
        <f t="shared" ca="1" si="150"/>
        <v>4.1929307330810399</v>
      </c>
      <c r="AF203" s="42">
        <f t="shared" ca="1" si="131"/>
        <v>0.62758424670178237</v>
      </c>
      <c r="AG203" s="25">
        <f t="shared" ca="1" si="132"/>
        <v>0.80839781110742248</v>
      </c>
      <c r="AH203" s="25">
        <f t="shared" ca="1" si="133"/>
        <v>0.91352053776147724</v>
      </c>
      <c r="AI203" s="25">
        <f t="shared" ca="1" si="134"/>
        <v>0.96356692107702702</v>
      </c>
      <c r="AJ203" s="43">
        <f t="shared" ca="1" si="135"/>
        <v>0.98512271601114709</v>
      </c>
      <c r="AM203" s="30">
        <f>1</f>
        <v>1</v>
      </c>
      <c r="AN203" s="29">
        <f t="shared" ca="1" si="151"/>
        <v>3</v>
      </c>
      <c r="AO203" s="60">
        <f t="shared" ca="1" si="136"/>
        <v>3.6433078922972983E-2</v>
      </c>
      <c r="AP203" s="31">
        <f t="shared" ca="1" si="137"/>
        <v>0.10929923676891895</v>
      </c>
      <c r="AQ203" s="35">
        <f t="shared" ca="1" si="138"/>
        <v>7.7402376566483612E-3</v>
      </c>
      <c r="AR203" s="18">
        <f t="shared" ca="1" si="139"/>
        <v>2.3220712969945084E-2</v>
      </c>
      <c r="AS203" s="62">
        <f t="shared" ca="1" si="140"/>
        <v>2.8200068942723722E-4</v>
      </c>
      <c r="AT203" s="20">
        <f t="shared" ca="1" si="141"/>
        <v>8.4600206828171166E-4</v>
      </c>
      <c r="AU203" s="30">
        <f t="shared" ca="1" si="159"/>
        <v>0.64357130282021624</v>
      </c>
      <c r="AV203" s="29">
        <f t="shared" ca="1" si="152"/>
        <v>2.8608016438383155</v>
      </c>
      <c r="AW203" s="60">
        <f t="shared" ca="1" si="153"/>
        <v>0.52186707308832536</v>
      </c>
      <c r="AX203" s="31">
        <f t="shared" ca="1" si="154"/>
        <v>0.91776591499817872</v>
      </c>
    </row>
    <row r="204" spans="2:50" x14ac:dyDescent="0.7">
      <c r="B204" s="14">
        <f t="shared" si="155"/>
        <v>196</v>
      </c>
      <c r="C204" s="7">
        <f t="shared" ca="1" si="156"/>
        <v>0</v>
      </c>
      <c r="D204" s="8">
        <f t="shared" ca="1" si="157"/>
        <v>24</v>
      </c>
      <c r="E204" s="7">
        <f t="shared" ca="1" si="158"/>
        <v>0</v>
      </c>
      <c r="F204" s="11">
        <f t="shared" ca="1" si="142"/>
        <v>1</v>
      </c>
      <c r="G204" s="11">
        <f t="shared" ca="1" si="143"/>
        <v>-1</v>
      </c>
      <c r="H204" s="7">
        <f t="shared" ca="1" si="144"/>
        <v>1</v>
      </c>
      <c r="I204" s="8" t="b">
        <f t="shared" ref="I204:I267" ca="1" si="160">IF(H204=4, TRUE, FALSE)</f>
        <v>0</v>
      </c>
      <c r="K204" s="83">
        <f t="shared" ca="1" si="145"/>
        <v>1</v>
      </c>
      <c r="L204" s="54">
        <f t="shared" ca="1" si="126"/>
        <v>0.62765015416852366</v>
      </c>
      <c r="M204" s="8">
        <f t="shared" ca="1" si="146"/>
        <v>1</v>
      </c>
      <c r="O204" s="35">
        <f t="shared" ca="1" si="127"/>
        <v>0.65131154047686457</v>
      </c>
      <c r="P204" s="18">
        <f t="shared" ca="1" si="128"/>
        <v>3.5353338972851249</v>
      </c>
      <c r="Q204" s="18">
        <f t="shared" ca="1" si="129"/>
        <v>2.5353338972851249</v>
      </c>
      <c r="R204" s="20">
        <f t="shared" ca="1" si="147"/>
        <v>1.8840223568082604</v>
      </c>
      <c r="S204" s="30">
        <f t="shared" ca="1" si="125"/>
        <v>0.65131154047686457</v>
      </c>
      <c r="T204" s="29">
        <f t="shared" ca="1" si="125"/>
        <v>3.5353338972851249</v>
      </c>
      <c r="U204" s="29">
        <f t="shared" ca="1" si="125"/>
        <v>6.4193562540933859</v>
      </c>
      <c r="V204" s="31">
        <f t="shared" ca="1" si="125"/>
        <v>9.3033786109016461</v>
      </c>
      <c r="X204" s="76">
        <f t="shared" ca="1" si="130"/>
        <v>1</v>
      </c>
      <c r="Y204" s="78">
        <f t="shared" ca="1" si="148"/>
        <v>1.8840223568082604</v>
      </c>
      <c r="Z204" s="78">
        <f t="shared" ca="1" si="149"/>
        <v>1.8840223568082604</v>
      </c>
      <c r="AA204" s="35">
        <f t="shared" ca="1" si="150"/>
        <v>0.52214907377775255</v>
      </c>
      <c r="AB204" s="18">
        <f t="shared" ca="1" si="150"/>
        <v>1.4407609908442129</v>
      </c>
      <c r="AC204" s="18">
        <f t="shared" ca="1" si="150"/>
        <v>2.3593729079106733</v>
      </c>
      <c r="AD204" s="18">
        <f t="shared" ca="1" si="150"/>
        <v>3.2779848249771337</v>
      </c>
      <c r="AE204" s="20">
        <f t="shared" ca="1" si="150"/>
        <v>4.1965967420435941</v>
      </c>
      <c r="AF204" s="42">
        <f t="shared" ca="1" si="131"/>
        <v>0.62765015416852366</v>
      </c>
      <c r="AG204" s="25">
        <f t="shared" ca="1" si="132"/>
        <v>0.80857246756891565</v>
      </c>
      <c r="AH204" s="25">
        <f t="shared" ca="1" si="133"/>
        <v>0.91367635840687411</v>
      </c>
      <c r="AI204" s="25">
        <f t="shared" ca="1" si="134"/>
        <v>0.9636657901071235</v>
      </c>
      <c r="AJ204" s="43">
        <f t="shared" ca="1" si="135"/>
        <v>0.98517634941155319</v>
      </c>
      <c r="AM204" s="30">
        <f>1</f>
        <v>1</v>
      </c>
      <c r="AN204" s="29">
        <f t="shared" ca="1" si="151"/>
        <v>0</v>
      </c>
      <c r="AO204" s="60">
        <f t="shared" ca="1" si="136"/>
        <v>0.37234984583147634</v>
      </c>
      <c r="AP204" s="31">
        <f t="shared" ca="1" si="137"/>
        <v>0</v>
      </c>
      <c r="AQ204" s="35">
        <f t="shared" ca="1" si="138"/>
        <v>1.8840223568082605E-2</v>
      </c>
      <c r="AR204" s="18">
        <f t="shared" ca="1" si="139"/>
        <v>0</v>
      </c>
      <c r="AS204" s="62">
        <f t="shared" ca="1" si="140"/>
        <v>7.0151543410061053E-3</v>
      </c>
      <c r="AT204" s="20">
        <f t="shared" ca="1" si="141"/>
        <v>0</v>
      </c>
      <c r="AU204" s="30">
        <f t="shared" ca="1" si="159"/>
        <v>0.65131154047686457</v>
      </c>
      <c r="AV204" s="29">
        <f t="shared" ca="1" si="152"/>
        <v>2.8840223568082606</v>
      </c>
      <c r="AW204" s="60">
        <f t="shared" ca="1" si="153"/>
        <v>0.52214907377775255</v>
      </c>
      <c r="AX204" s="31">
        <f t="shared" ca="1" si="154"/>
        <v>0.91861191706646039</v>
      </c>
    </row>
    <row r="205" spans="2:50" x14ac:dyDescent="0.7">
      <c r="B205" s="14">
        <f t="shared" si="155"/>
        <v>197</v>
      </c>
      <c r="C205" s="7">
        <f t="shared" ca="1" si="156"/>
        <v>1</v>
      </c>
      <c r="D205" s="8">
        <f t="shared" ca="1" si="157"/>
        <v>24</v>
      </c>
      <c r="E205" s="7">
        <f t="shared" ca="1" si="158"/>
        <v>1</v>
      </c>
      <c r="F205" s="11">
        <f t="shared" ca="1" si="142"/>
        <v>1</v>
      </c>
      <c r="G205" s="11">
        <f t="shared" ca="1" si="143"/>
        <v>-1</v>
      </c>
      <c r="H205" s="7">
        <f t="shared" ca="1" si="144"/>
        <v>2</v>
      </c>
      <c r="I205" s="8" t="b">
        <f t="shared" ca="1" si="160"/>
        <v>0</v>
      </c>
      <c r="K205" s="83">
        <f t="shared" ca="1" si="145"/>
        <v>1</v>
      </c>
      <c r="L205" s="54">
        <f t="shared" ca="1" si="126"/>
        <v>0.80965594460136758</v>
      </c>
      <c r="M205" s="8">
        <f t="shared" ca="1" si="146"/>
        <v>1</v>
      </c>
      <c r="O205" s="35">
        <f t="shared" ca="1" si="127"/>
        <v>3.5541741208532076</v>
      </c>
      <c r="P205" s="18">
        <f t="shared" ca="1" si="128"/>
        <v>6.4381964776614682</v>
      </c>
      <c r="Q205" s="18">
        <f t="shared" ca="1" si="129"/>
        <v>5.4381964776614682</v>
      </c>
      <c r="R205" s="20">
        <f t="shared" ca="1" si="147"/>
        <v>1.8840223568082606</v>
      </c>
      <c r="S205" s="30">
        <f t="shared" ca="1" si="125"/>
        <v>0.67015176404494714</v>
      </c>
      <c r="T205" s="29">
        <f t="shared" ca="1" si="125"/>
        <v>3.5541741208532076</v>
      </c>
      <c r="U205" s="29">
        <f t="shared" ca="1" si="125"/>
        <v>6.4381964776614682</v>
      </c>
      <c r="V205" s="31">
        <f t="shared" ca="1" si="125"/>
        <v>9.3222188344697283</v>
      </c>
      <c r="X205" s="76">
        <f t="shared" ca="1" si="130"/>
        <v>1</v>
      </c>
      <c r="Y205" s="78">
        <f t="shared" ca="1" si="148"/>
        <v>1.8840223568082606</v>
      </c>
      <c r="Z205" s="78">
        <f t="shared" ca="1" si="149"/>
        <v>1.8840223568082606</v>
      </c>
      <c r="AA205" s="35">
        <f t="shared" ca="1" si="150"/>
        <v>0.52916422811875863</v>
      </c>
      <c r="AB205" s="18">
        <f t="shared" ca="1" si="150"/>
        <v>1.4477761451852191</v>
      </c>
      <c r="AC205" s="18">
        <f t="shared" ca="1" si="150"/>
        <v>2.3663880622516795</v>
      </c>
      <c r="AD205" s="18">
        <f t="shared" ca="1" si="150"/>
        <v>3.2849999793181399</v>
      </c>
      <c r="AE205" s="20">
        <f t="shared" ca="1" si="150"/>
        <v>4.2036118963845999</v>
      </c>
      <c r="AF205" s="42">
        <f t="shared" ca="1" si="131"/>
        <v>0.62928816035905555</v>
      </c>
      <c r="AG205" s="25">
        <f t="shared" ca="1" si="132"/>
        <v>0.80965594460136758</v>
      </c>
      <c r="AH205" s="25">
        <f t="shared" ca="1" si="133"/>
        <v>0.91422805346804514</v>
      </c>
      <c r="AI205" s="25">
        <f t="shared" ca="1" si="134"/>
        <v>0.96391062160303698</v>
      </c>
      <c r="AJ205" s="43">
        <f t="shared" ca="1" si="135"/>
        <v>0.98527845016646909</v>
      </c>
      <c r="AM205" s="30">
        <f>1</f>
        <v>1</v>
      </c>
      <c r="AN205" s="29">
        <f t="shared" ca="1" si="151"/>
        <v>1</v>
      </c>
      <c r="AO205" s="60">
        <f t="shared" ca="1" si="136"/>
        <v>0.19034405539863242</v>
      </c>
      <c r="AP205" s="31">
        <f t="shared" ca="1" si="137"/>
        <v>0.19034405539863242</v>
      </c>
      <c r="AQ205" s="35">
        <f t="shared" ca="1" si="138"/>
        <v>1.8840223568082605E-2</v>
      </c>
      <c r="AR205" s="18">
        <f t="shared" ca="1" si="139"/>
        <v>1.8840223568082605E-2</v>
      </c>
      <c r="AS205" s="62">
        <f t="shared" ca="1" si="140"/>
        <v>3.5861245585657353E-3</v>
      </c>
      <c r="AT205" s="20">
        <f t="shared" ca="1" si="141"/>
        <v>3.5861245585657353E-3</v>
      </c>
      <c r="AU205" s="30">
        <f t="shared" ca="1" si="159"/>
        <v>0.67015176404494714</v>
      </c>
      <c r="AV205" s="29">
        <f t="shared" ca="1" si="152"/>
        <v>2.8840223568082606</v>
      </c>
      <c r="AW205" s="60">
        <f t="shared" ca="1" si="153"/>
        <v>0.52916422811875863</v>
      </c>
      <c r="AX205" s="31">
        <f t="shared" ca="1" si="154"/>
        <v>0.91861191706646039</v>
      </c>
    </row>
    <row r="206" spans="2:50" x14ac:dyDescent="0.7">
      <c r="B206" s="14">
        <f t="shared" si="155"/>
        <v>198</v>
      </c>
      <c r="C206" s="7">
        <f t="shared" ca="1" si="156"/>
        <v>2</v>
      </c>
      <c r="D206" s="8">
        <f t="shared" ca="1" si="157"/>
        <v>24</v>
      </c>
      <c r="E206" s="7">
        <f t="shared" ca="1" si="158"/>
        <v>2</v>
      </c>
      <c r="F206" s="11">
        <f t="shared" ca="1" si="142"/>
        <v>1</v>
      </c>
      <c r="G206" s="11">
        <f t="shared" ca="1" si="143"/>
        <v>-1</v>
      </c>
      <c r="H206" s="7">
        <f t="shared" ca="1" si="144"/>
        <v>3</v>
      </c>
      <c r="I206" s="8" t="b">
        <f t="shared" ca="1" si="160"/>
        <v>0</v>
      </c>
      <c r="K206" s="83">
        <f t="shared" ca="1" si="145"/>
        <v>1</v>
      </c>
      <c r="L206" s="54">
        <f t="shared" ca="1" si="126"/>
        <v>0.91506792172128482</v>
      </c>
      <c r="M206" s="8">
        <f t="shared" ca="1" si="146"/>
        <v>1</v>
      </c>
      <c r="O206" s="35">
        <f t="shared" ca="1" si="127"/>
        <v>6.4947171483657158</v>
      </c>
      <c r="P206" s="18">
        <f t="shared" ca="1" si="128"/>
        <v>9.397579728742059</v>
      </c>
      <c r="Q206" s="18">
        <f t="shared" ca="1" si="129"/>
        <v>8.397579728742059</v>
      </c>
      <c r="R206" s="20">
        <f t="shared" ca="1" si="147"/>
        <v>1.9028625803763433</v>
      </c>
      <c r="S206" s="30">
        <f t="shared" ca="1" si="125"/>
        <v>0.68899198761302971</v>
      </c>
      <c r="T206" s="29">
        <f t="shared" ca="1" si="125"/>
        <v>3.591854567989373</v>
      </c>
      <c r="U206" s="29">
        <f t="shared" ca="1" si="125"/>
        <v>6.4947171483657158</v>
      </c>
      <c r="V206" s="31">
        <f t="shared" ca="1" si="125"/>
        <v>9.397579728742059</v>
      </c>
      <c r="X206" s="76">
        <f t="shared" ca="1" si="130"/>
        <v>1</v>
      </c>
      <c r="Y206" s="78">
        <f t="shared" ca="1" si="148"/>
        <v>1.9028625803763433</v>
      </c>
      <c r="Z206" s="78">
        <f t="shared" ca="1" si="149"/>
        <v>1.9028625803763433</v>
      </c>
      <c r="AA206" s="35">
        <f t="shared" ca="1" si="150"/>
        <v>0.5327503526773244</v>
      </c>
      <c r="AB206" s="18">
        <f t="shared" ca="1" si="150"/>
        <v>1.4549483943023507</v>
      </c>
      <c r="AC206" s="18">
        <f t="shared" ca="1" si="150"/>
        <v>2.3771464359273766</v>
      </c>
      <c r="AD206" s="18">
        <f t="shared" ca="1" si="150"/>
        <v>3.299344477552403</v>
      </c>
      <c r="AE206" s="20">
        <f t="shared" ca="1" si="150"/>
        <v>4.2215425191774294</v>
      </c>
      <c r="AF206" s="42">
        <f t="shared" ca="1" si="131"/>
        <v>0.63012435929606836</v>
      </c>
      <c r="AG206" s="25">
        <f t="shared" ca="1" si="132"/>
        <v>0.81075882867945759</v>
      </c>
      <c r="AH206" s="25">
        <f t="shared" ca="1" si="133"/>
        <v>0.91506792172128482</v>
      </c>
      <c r="AI206" s="25">
        <f t="shared" ca="1" si="134"/>
        <v>0.96440631560540413</v>
      </c>
      <c r="AJ206" s="43">
        <f t="shared" ca="1" si="135"/>
        <v>0.98553628034948559</v>
      </c>
      <c r="AM206" s="30">
        <f>1</f>
        <v>1</v>
      </c>
      <c r="AN206" s="29">
        <f t="shared" ca="1" si="151"/>
        <v>2</v>
      </c>
      <c r="AO206" s="60">
        <f t="shared" ca="1" si="136"/>
        <v>8.4932078278715184E-2</v>
      </c>
      <c r="AP206" s="31">
        <f t="shared" ca="1" si="137"/>
        <v>0.16986415655743037</v>
      </c>
      <c r="AQ206" s="35">
        <f t="shared" ca="1" si="138"/>
        <v>1.9028625803763435E-2</v>
      </c>
      <c r="AR206" s="18">
        <f t="shared" ca="1" si="139"/>
        <v>3.8057251607526869E-2</v>
      </c>
      <c r="AS206" s="62">
        <f t="shared" ca="1" si="140"/>
        <v>1.6161407363016157E-3</v>
      </c>
      <c r="AT206" s="20">
        <f t="shared" ca="1" si="141"/>
        <v>3.2322814726032313E-3</v>
      </c>
      <c r="AU206" s="30">
        <f t="shared" ca="1" si="159"/>
        <v>0.68899198761302971</v>
      </c>
      <c r="AV206" s="29">
        <f t="shared" ca="1" si="152"/>
        <v>2.9028625803763433</v>
      </c>
      <c r="AW206" s="60">
        <f t="shared" ca="1" si="153"/>
        <v>0.5327503526773244</v>
      </c>
      <c r="AX206" s="31">
        <f t="shared" ca="1" si="154"/>
        <v>0.92219804162502617</v>
      </c>
    </row>
    <row r="207" spans="2:50" x14ac:dyDescent="0.7">
      <c r="B207" s="14">
        <f t="shared" si="155"/>
        <v>199</v>
      </c>
      <c r="C207" s="7">
        <f t="shared" ca="1" si="156"/>
        <v>3</v>
      </c>
      <c r="D207" s="8">
        <f t="shared" ca="1" si="157"/>
        <v>24</v>
      </c>
      <c r="E207" s="7">
        <f t="shared" ca="1" si="158"/>
        <v>3</v>
      </c>
      <c r="F207" s="11">
        <f t="shared" ca="1" si="142"/>
        <v>1</v>
      </c>
      <c r="G207" s="11">
        <f t="shared" ca="1" si="143"/>
        <v>10</v>
      </c>
      <c r="H207" s="7">
        <f t="shared" ca="1" si="144"/>
        <v>4</v>
      </c>
      <c r="I207" s="8" t="b">
        <f t="shared" ca="1" si="160"/>
        <v>1</v>
      </c>
      <c r="K207" s="83">
        <f t="shared" ca="1" si="145"/>
        <v>1</v>
      </c>
      <c r="L207" s="54">
        <f t="shared" ca="1" si="126"/>
        <v>0.96479262019484435</v>
      </c>
      <c r="M207" s="8">
        <f t="shared" ca="1" si="146"/>
        <v>1</v>
      </c>
      <c r="O207" s="35">
        <f t="shared" ca="1" si="127"/>
        <v>9.5307801093684041</v>
      </c>
      <c r="P207" s="18">
        <f t="shared" ca="1" si="128"/>
        <v>12.471699941352274</v>
      </c>
      <c r="Q207" s="18">
        <f t="shared" ca="1" si="129"/>
        <v>10</v>
      </c>
      <c r="R207" s="20">
        <f t="shared" ca="1" si="147"/>
        <v>0.46921989063159586</v>
      </c>
      <c r="S207" s="30">
        <f t="shared" ca="1" si="125"/>
        <v>0.70802061341679312</v>
      </c>
      <c r="T207" s="29">
        <f t="shared" ca="1" si="125"/>
        <v>3.6489404454006635</v>
      </c>
      <c r="U207" s="29">
        <f t="shared" ca="1" si="125"/>
        <v>6.5898602773845338</v>
      </c>
      <c r="V207" s="31">
        <f t="shared" ca="1" si="125"/>
        <v>9.5307801093684041</v>
      </c>
      <c r="X207" s="76">
        <f t="shared" ca="1" si="130"/>
        <v>1</v>
      </c>
      <c r="Y207" s="78">
        <f t="shared" ca="1" si="148"/>
        <v>0.46921989063159586</v>
      </c>
      <c r="Z207" s="78">
        <f t="shared" ca="1" si="149"/>
        <v>0.46921989063159586</v>
      </c>
      <c r="AA207" s="35">
        <f t="shared" ca="1" si="150"/>
        <v>0.53436649341362596</v>
      </c>
      <c r="AB207" s="18">
        <f t="shared" ca="1" si="150"/>
        <v>1.4597968165112554</v>
      </c>
      <c r="AC207" s="18">
        <f t="shared" ca="1" si="150"/>
        <v>2.3852271396088849</v>
      </c>
      <c r="AD207" s="18">
        <f t="shared" ca="1" si="150"/>
        <v>3.310657462706514</v>
      </c>
      <c r="AE207" s="20">
        <f t="shared" ca="1" si="150"/>
        <v>4.2360877858041439</v>
      </c>
      <c r="AF207" s="42">
        <f t="shared" ca="1" si="131"/>
        <v>0.63050095014260243</v>
      </c>
      <c r="AG207" s="25">
        <f t="shared" ca="1" si="132"/>
        <v>0.81150159643427</v>
      </c>
      <c r="AH207" s="25">
        <f t="shared" ca="1" si="133"/>
        <v>0.91569384010117838</v>
      </c>
      <c r="AI207" s="25">
        <f t="shared" ca="1" si="134"/>
        <v>0.96479262019484435</v>
      </c>
      <c r="AJ207" s="43">
        <f t="shared" ca="1" si="135"/>
        <v>0.98574215855625003</v>
      </c>
      <c r="AM207" s="30">
        <f>1</f>
        <v>1</v>
      </c>
      <c r="AN207" s="29">
        <f t="shared" ca="1" si="151"/>
        <v>3</v>
      </c>
      <c r="AO207" s="60">
        <f t="shared" ca="1" si="136"/>
        <v>3.5207379805155647E-2</v>
      </c>
      <c r="AP207" s="31">
        <f t="shared" ca="1" si="137"/>
        <v>0.10562213941546694</v>
      </c>
      <c r="AQ207" s="35">
        <f t="shared" ca="1" si="138"/>
        <v>4.6921989063159588E-3</v>
      </c>
      <c r="AR207" s="18">
        <f t="shared" ca="1" si="139"/>
        <v>1.4076596718947877E-2</v>
      </c>
      <c r="AS207" s="62">
        <f t="shared" ca="1" si="140"/>
        <v>1.652000290160019E-4</v>
      </c>
      <c r="AT207" s="20">
        <f t="shared" ca="1" si="141"/>
        <v>4.9560008704800575E-4</v>
      </c>
      <c r="AU207" s="30">
        <f t="shared" ca="1" si="159"/>
        <v>0.70802061341679312</v>
      </c>
      <c r="AV207" s="29">
        <f t="shared" ca="1" si="152"/>
        <v>2.9409198319838703</v>
      </c>
      <c r="AW207" s="60">
        <f t="shared" ca="1" si="153"/>
        <v>0.53436649341362596</v>
      </c>
      <c r="AX207" s="31">
        <f t="shared" ca="1" si="154"/>
        <v>0.9254303230976294</v>
      </c>
    </row>
    <row r="208" spans="2:50" x14ac:dyDescent="0.7">
      <c r="B208" s="14">
        <f t="shared" si="155"/>
        <v>200</v>
      </c>
      <c r="C208" s="7">
        <f t="shared" ca="1" si="156"/>
        <v>0</v>
      </c>
      <c r="D208" s="8">
        <f t="shared" ca="1" si="157"/>
        <v>25</v>
      </c>
      <c r="E208" s="7">
        <f t="shared" ca="1" si="158"/>
        <v>0</v>
      </c>
      <c r="F208" s="11">
        <f t="shared" ca="1" si="142"/>
        <v>0</v>
      </c>
      <c r="G208" s="11">
        <f t="shared" ca="1" si="143"/>
        <v>-1</v>
      </c>
      <c r="H208" s="7">
        <f t="shared" ca="1" si="144"/>
        <v>0</v>
      </c>
      <c r="I208" s="8" t="b">
        <f t="shared" ca="1" si="160"/>
        <v>0</v>
      </c>
      <c r="K208" s="83">
        <f t="shared" ca="1" si="145"/>
        <v>1</v>
      </c>
      <c r="L208" s="54">
        <f t="shared" ca="1" si="126"/>
        <v>0.63053943588130223</v>
      </c>
      <c r="M208" s="8">
        <f t="shared" ca="1" si="146"/>
        <v>0</v>
      </c>
      <c r="O208" s="35">
        <f t="shared" ca="1" si="127"/>
        <v>0.71271281232310912</v>
      </c>
      <c r="P208" s="18">
        <f t="shared" ca="1" si="128"/>
        <v>0.71271281232310912</v>
      </c>
      <c r="Q208" s="18">
        <f t="shared" ca="1" si="129"/>
        <v>-0.28728718767689088</v>
      </c>
      <c r="R208" s="20">
        <f t="shared" ca="1" si="147"/>
        <v>-1</v>
      </c>
      <c r="S208" s="30">
        <f t="shared" ref="S208:V227" ca="1" si="161">$AU208+$AV208*S$7</f>
        <v>0.71271281232310912</v>
      </c>
      <c r="T208" s="29">
        <f t="shared" ca="1" si="161"/>
        <v>3.6677092410259271</v>
      </c>
      <c r="U208" s="29">
        <f t="shared" ca="1" si="161"/>
        <v>6.6227056697287452</v>
      </c>
      <c r="V208" s="31">
        <f t="shared" ca="1" si="161"/>
        <v>9.5777020984315637</v>
      </c>
      <c r="X208" s="76">
        <f t="shared" ca="1" si="130"/>
        <v>0</v>
      </c>
      <c r="Y208" s="78">
        <f t="shared" ca="1" si="148"/>
        <v>-1</v>
      </c>
      <c r="Z208" s="78">
        <f t="shared" ca="1" si="149"/>
        <v>1</v>
      </c>
      <c r="AA208" s="35">
        <f t="shared" ca="1" si="150"/>
        <v>0.53453169344264195</v>
      </c>
      <c r="AB208" s="18">
        <f t="shared" ca="1" si="150"/>
        <v>1.4604576166273193</v>
      </c>
      <c r="AC208" s="18">
        <f t="shared" ca="1" si="150"/>
        <v>2.3863835398119968</v>
      </c>
      <c r="AD208" s="18">
        <f t="shared" ca="1" si="150"/>
        <v>3.3123094629966738</v>
      </c>
      <c r="AE208" s="20">
        <f t="shared" ca="1" si="150"/>
        <v>4.2382353861813513</v>
      </c>
      <c r="AF208" s="42">
        <f t="shared" ca="1" si="131"/>
        <v>0.63053943588130223</v>
      </c>
      <c r="AG208" s="25">
        <f t="shared" ca="1" si="132"/>
        <v>0.81160265607818083</v>
      </c>
      <c r="AH208" s="25">
        <f t="shared" ca="1" si="133"/>
        <v>0.91578306971072587</v>
      </c>
      <c r="AI208" s="25">
        <f t="shared" ca="1" si="134"/>
        <v>0.9648486919769198</v>
      </c>
      <c r="AJ208" s="43">
        <f t="shared" ca="1" si="135"/>
        <v>0.98577231065907012</v>
      </c>
      <c r="AM208" s="30">
        <f>1</f>
        <v>1</v>
      </c>
      <c r="AN208" s="29">
        <f t="shared" ca="1" si="151"/>
        <v>0</v>
      </c>
      <c r="AO208" s="60">
        <f t="shared" ca="1" si="136"/>
        <v>-0.36946056411869777</v>
      </c>
      <c r="AP208" s="31">
        <f t="shared" ca="1" si="137"/>
        <v>0</v>
      </c>
      <c r="AQ208" s="35">
        <f t="shared" ca="1" si="138"/>
        <v>-0.01</v>
      </c>
      <c r="AR208" s="18">
        <f t="shared" ca="1" si="139"/>
        <v>0</v>
      </c>
      <c r="AS208" s="62">
        <f t="shared" ca="1" si="140"/>
        <v>3.6946056411869778E-3</v>
      </c>
      <c r="AT208" s="20">
        <f t="shared" ca="1" si="141"/>
        <v>0</v>
      </c>
      <c r="AU208" s="30">
        <f t="shared" ca="1" si="159"/>
        <v>0.71271281232310912</v>
      </c>
      <c r="AV208" s="29">
        <f t="shared" ca="1" si="152"/>
        <v>2.9549964287028181</v>
      </c>
      <c r="AW208" s="60">
        <f t="shared" ca="1" si="153"/>
        <v>0.53453169344264195</v>
      </c>
      <c r="AX208" s="31">
        <f t="shared" ca="1" si="154"/>
        <v>0.92592592318467737</v>
      </c>
    </row>
    <row r="209" spans="2:50" x14ac:dyDescent="0.7">
      <c r="B209" s="14">
        <f t="shared" si="155"/>
        <v>201</v>
      </c>
      <c r="C209" s="7">
        <f t="shared" ca="1" si="156"/>
        <v>1</v>
      </c>
      <c r="D209" s="8">
        <f t="shared" ca="1" si="157"/>
        <v>25</v>
      </c>
      <c r="E209" s="7">
        <f t="shared" ca="1" si="158"/>
        <v>0</v>
      </c>
      <c r="F209" s="11">
        <f t="shared" ca="1" si="142"/>
        <v>0</v>
      </c>
      <c r="G209" s="11">
        <f t="shared" ca="1" si="143"/>
        <v>-1</v>
      </c>
      <c r="H209" s="7">
        <f t="shared" ca="1" si="144"/>
        <v>0</v>
      </c>
      <c r="I209" s="8" t="b">
        <f t="shared" ca="1" si="160"/>
        <v>0</v>
      </c>
      <c r="K209" s="83">
        <f t="shared" ca="1" si="145"/>
        <v>1</v>
      </c>
      <c r="L209" s="54">
        <f t="shared" ca="1" si="126"/>
        <v>0.63139971331715317</v>
      </c>
      <c r="M209" s="8">
        <f t="shared" ca="1" si="146"/>
        <v>0</v>
      </c>
      <c r="O209" s="35">
        <f t="shared" ca="1" si="127"/>
        <v>0.70271281232310912</v>
      </c>
      <c r="P209" s="18">
        <f t="shared" ca="1" si="128"/>
        <v>0.70271281232310912</v>
      </c>
      <c r="Q209" s="18">
        <f t="shared" ca="1" si="129"/>
        <v>-0.29728718767689088</v>
      </c>
      <c r="R209" s="20">
        <f t="shared" ca="1" si="147"/>
        <v>-1</v>
      </c>
      <c r="S209" s="30">
        <f t="shared" ca="1" si="161"/>
        <v>0.70271281232310912</v>
      </c>
      <c r="T209" s="29">
        <f t="shared" ca="1" si="161"/>
        <v>3.6577092410259273</v>
      </c>
      <c r="U209" s="29">
        <f t="shared" ca="1" si="161"/>
        <v>6.6127056697287454</v>
      </c>
      <c r="V209" s="31">
        <f t="shared" ca="1" si="161"/>
        <v>9.5677020984315622</v>
      </c>
      <c r="X209" s="76">
        <f t="shared" ca="1" si="130"/>
        <v>0</v>
      </c>
      <c r="Y209" s="78">
        <f t="shared" ca="1" si="148"/>
        <v>-1</v>
      </c>
      <c r="Z209" s="78">
        <f t="shared" ca="1" si="149"/>
        <v>1</v>
      </c>
      <c r="AA209" s="35">
        <f t="shared" ca="1" si="150"/>
        <v>0.53822629908382891</v>
      </c>
      <c r="AB209" s="18">
        <f t="shared" ca="1" si="150"/>
        <v>1.4641522222685062</v>
      </c>
      <c r="AC209" s="18">
        <f t="shared" ca="1" si="150"/>
        <v>2.3900781454531836</v>
      </c>
      <c r="AD209" s="18">
        <f t="shared" ca="1" si="150"/>
        <v>3.3160040686378611</v>
      </c>
      <c r="AE209" s="20">
        <f t="shared" ca="1" si="150"/>
        <v>4.2419299918225386</v>
      </c>
      <c r="AF209" s="42">
        <f t="shared" ca="1" si="131"/>
        <v>0.63139971331715317</v>
      </c>
      <c r="AG209" s="25">
        <f t="shared" ca="1" si="132"/>
        <v>0.81216692500792154</v>
      </c>
      <c r="AH209" s="25">
        <f t="shared" ca="1" si="133"/>
        <v>0.91606757672755756</v>
      </c>
      <c r="AI209" s="25">
        <f t="shared" ca="1" si="134"/>
        <v>0.96497378211352891</v>
      </c>
      <c r="AJ209" s="43">
        <f t="shared" ca="1" si="135"/>
        <v>0.98582403558042819</v>
      </c>
      <c r="AM209" s="30">
        <f>1</f>
        <v>1</v>
      </c>
      <c r="AN209" s="29">
        <f t="shared" ca="1" si="151"/>
        <v>0</v>
      </c>
      <c r="AO209" s="60">
        <f t="shared" ca="1" si="136"/>
        <v>-0.36860028668284683</v>
      </c>
      <c r="AP209" s="31">
        <f t="shared" ca="1" si="137"/>
        <v>0</v>
      </c>
      <c r="AQ209" s="35">
        <f t="shared" ca="1" si="138"/>
        <v>-0.01</v>
      </c>
      <c r="AR209" s="18">
        <f t="shared" ca="1" si="139"/>
        <v>0</v>
      </c>
      <c r="AS209" s="62">
        <f t="shared" ca="1" si="140"/>
        <v>3.6860028668284682E-3</v>
      </c>
      <c r="AT209" s="20">
        <f t="shared" ca="1" si="141"/>
        <v>0</v>
      </c>
      <c r="AU209" s="30">
        <f t="shared" ca="1" si="159"/>
        <v>0.70271281232310912</v>
      </c>
      <c r="AV209" s="29">
        <f t="shared" ca="1" si="152"/>
        <v>2.9549964287028181</v>
      </c>
      <c r="AW209" s="60">
        <f t="shared" ca="1" si="153"/>
        <v>0.53822629908382891</v>
      </c>
      <c r="AX209" s="31">
        <f t="shared" ca="1" si="154"/>
        <v>0.92592592318467737</v>
      </c>
    </row>
    <row r="210" spans="2:50" x14ac:dyDescent="0.7">
      <c r="B210" s="14">
        <f t="shared" si="155"/>
        <v>202</v>
      </c>
      <c r="C210" s="7">
        <f t="shared" ca="1" si="156"/>
        <v>2</v>
      </c>
      <c r="D210" s="8">
        <f t="shared" ca="1" si="157"/>
        <v>25</v>
      </c>
      <c r="E210" s="7">
        <f t="shared" ca="1" si="158"/>
        <v>0</v>
      </c>
      <c r="F210" s="11">
        <f t="shared" ca="1" si="142"/>
        <v>1</v>
      </c>
      <c r="G210" s="11">
        <f t="shared" ca="1" si="143"/>
        <v>-1</v>
      </c>
      <c r="H210" s="7">
        <f t="shared" ca="1" si="144"/>
        <v>1</v>
      </c>
      <c r="I210" s="8" t="b">
        <f t="shared" ca="1" si="160"/>
        <v>0</v>
      </c>
      <c r="K210" s="83">
        <f t="shared" ca="1" si="145"/>
        <v>1</v>
      </c>
      <c r="L210" s="54">
        <f t="shared" ca="1" si="126"/>
        <v>0.63225715566930552</v>
      </c>
      <c r="M210" s="8">
        <f t="shared" ca="1" si="146"/>
        <v>1</v>
      </c>
      <c r="O210" s="35">
        <f t="shared" ca="1" si="127"/>
        <v>0.69271281232310911</v>
      </c>
      <c r="P210" s="18">
        <f t="shared" ca="1" si="128"/>
        <v>3.6477092410259271</v>
      </c>
      <c r="Q210" s="18">
        <f t="shared" ca="1" si="129"/>
        <v>2.6477092410259271</v>
      </c>
      <c r="R210" s="20">
        <f t="shared" ca="1" si="147"/>
        <v>1.9549964287028181</v>
      </c>
      <c r="S210" s="30">
        <f t="shared" ca="1" si="161"/>
        <v>0.69271281232310911</v>
      </c>
      <c r="T210" s="29">
        <f t="shared" ca="1" si="161"/>
        <v>3.6477092410259271</v>
      </c>
      <c r="U210" s="29">
        <f t="shared" ca="1" si="161"/>
        <v>6.6027056697287456</v>
      </c>
      <c r="V210" s="31">
        <f t="shared" ca="1" si="161"/>
        <v>9.5577020984315624</v>
      </c>
      <c r="X210" s="76">
        <f t="shared" ca="1" si="130"/>
        <v>1</v>
      </c>
      <c r="Y210" s="78">
        <f t="shared" ca="1" si="148"/>
        <v>1.9549964287028181</v>
      </c>
      <c r="Z210" s="78">
        <f t="shared" ca="1" si="149"/>
        <v>1.9549964287028181</v>
      </c>
      <c r="AA210" s="35">
        <f t="shared" ca="1" si="150"/>
        <v>0.54191230195065743</v>
      </c>
      <c r="AB210" s="18">
        <f t="shared" ca="1" si="150"/>
        <v>1.4678382251353348</v>
      </c>
      <c r="AC210" s="18">
        <f t="shared" ca="1" si="150"/>
        <v>2.3937641483200123</v>
      </c>
      <c r="AD210" s="18">
        <f t="shared" ca="1" si="150"/>
        <v>3.3196900715046893</v>
      </c>
      <c r="AE210" s="20">
        <f t="shared" ca="1" si="150"/>
        <v>4.2456159946893672</v>
      </c>
      <c r="AF210" s="42">
        <f t="shared" ca="1" si="131"/>
        <v>0.63225715566930552</v>
      </c>
      <c r="AG210" s="25">
        <f t="shared" ca="1" si="132"/>
        <v>0.81272858451194629</v>
      </c>
      <c r="AH210" s="25">
        <f t="shared" ca="1" si="133"/>
        <v>0.91635055097695062</v>
      </c>
      <c r="AI210" s="25">
        <f t="shared" ca="1" si="134"/>
        <v>0.96509815343212424</v>
      </c>
      <c r="AJ210" s="43">
        <f t="shared" ca="1" si="135"/>
        <v>0.98587545535615617</v>
      </c>
      <c r="AM210" s="30">
        <f>1</f>
        <v>1</v>
      </c>
      <c r="AN210" s="29">
        <f t="shared" ca="1" si="151"/>
        <v>0</v>
      </c>
      <c r="AO210" s="60">
        <f t="shared" ca="1" si="136"/>
        <v>0.36774284433069448</v>
      </c>
      <c r="AP210" s="31">
        <f t="shared" ca="1" si="137"/>
        <v>0</v>
      </c>
      <c r="AQ210" s="35">
        <f t="shared" ca="1" si="138"/>
        <v>1.9549964287028182E-2</v>
      </c>
      <c r="AR210" s="18">
        <f t="shared" ca="1" si="139"/>
        <v>0</v>
      </c>
      <c r="AS210" s="62">
        <f t="shared" ca="1" si="140"/>
        <v>7.189359473475241E-3</v>
      </c>
      <c r="AT210" s="20">
        <f t="shared" ca="1" si="141"/>
        <v>0</v>
      </c>
      <c r="AU210" s="30">
        <f t="shared" ca="1" si="159"/>
        <v>0.69271281232310911</v>
      </c>
      <c r="AV210" s="29">
        <f t="shared" ca="1" si="152"/>
        <v>2.9549964287028181</v>
      </c>
      <c r="AW210" s="60">
        <f t="shared" ca="1" si="153"/>
        <v>0.54191230195065743</v>
      </c>
      <c r="AX210" s="31">
        <f t="shared" ca="1" si="154"/>
        <v>0.92592592318467737</v>
      </c>
    </row>
    <row r="211" spans="2:50" x14ac:dyDescent="0.7">
      <c r="B211" s="14">
        <f t="shared" si="155"/>
        <v>203</v>
      </c>
      <c r="C211" s="7">
        <f t="shared" ca="1" si="156"/>
        <v>3</v>
      </c>
      <c r="D211" s="8">
        <f t="shared" ca="1" si="157"/>
        <v>25</v>
      </c>
      <c r="E211" s="7">
        <f t="shared" ca="1" si="158"/>
        <v>1</v>
      </c>
      <c r="F211" s="11">
        <f t="shared" ca="1" si="142"/>
        <v>1</v>
      </c>
      <c r="G211" s="11">
        <f t="shared" ca="1" si="143"/>
        <v>-1</v>
      </c>
      <c r="H211" s="7">
        <f t="shared" ca="1" si="144"/>
        <v>2</v>
      </c>
      <c r="I211" s="8" t="b">
        <f t="shared" ca="1" si="160"/>
        <v>0</v>
      </c>
      <c r="K211" s="83">
        <f t="shared" ca="1" si="145"/>
        <v>1</v>
      </c>
      <c r="L211" s="54">
        <f t="shared" ca="1" si="126"/>
        <v>0.81382035166596645</v>
      </c>
      <c r="M211" s="8">
        <f t="shared" ca="1" si="146"/>
        <v>1</v>
      </c>
      <c r="O211" s="35">
        <f t="shared" ca="1" si="127"/>
        <v>3.6672592053129556</v>
      </c>
      <c r="P211" s="18">
        <f t="shared" ca="1" si="128"/>
        <v>6.6222556340157732</v>
      </c>
      <c r="Q211" s="18">
        <f t="shared" ca="1" si="129"/>
        <v>5.6222556340157732</v>
      </c>
      <c r="R211" s="20">
        <f t="shared" ca="1" si="147"/>
        <v>1.9549964287028176</v>
      </c>
      <c r="S211" s="30">
        <f t="shared" ca="1" si="161"/>
        <v>0.71226277661013726</v>
      </c>
      <c r="T211" s="29">
        <f t="shared" ca="1" si="161"/>
        <v>3.6672592053129556</v>
      </c>
      <c r="U211" s="29">
        <f t="shared" ca="1" si="161"/>
        <v>6.6222556340157732</v>
      </c>
      <c r="V211" s="31">
        <f t="shared" ca="1" si="161"/>
        <v>9.5772520627185909</v>
      </c>
      <c r="X211" s="76">
        <f t="shared" ca="1" si="130"/>
        <v>1</v>
      </c>
      <c r="Y211" s="78">
        <f t="shared" ca="1" si="148"/>
        <v>1.9549964287028176</v>
      </c>
      <c r="Z211" s="78">
        <f t="shared" ca="1" si="149"/>
        <v>1.9549964287028176</v>
      </c>
      <c r="AA211" s="35">
        <f t="shared" ca="1" si="150"/>
        <v>0.54910166142413264</v>
      </c>
      <c r="AB211" s="18">
        <f t="shared" ca="1" si="150"/>
        <v>1.4750275846088101</v>
      </c>
      <c r="AC211" s="18">
        <f t="shared" ca="1" si="150"/>
        <v>2.4009535077934876</v>
      </c>
      <c r="AD211" s="18">
        <f t="shared" ca="1" si="150"/>
        <v>3.3268794309781646</v>
      </c>
      <c r="AE211" s="20">
        <f t="shared" ca="1" si="150"/>
        <v>4.2528053541628417</v>
      </c>
      <c r="AF211" s="42">
        <f t="shared" ca="1" si="131"/>
        <v>0.63392714449138077</v>
      </c>
      <c r="AG211" s="25">
        <f t="shared" ca="1" si="132"/>
        <v>0.81382035166596645</v>
      </c>
      <c r="AH211" s="25">
        <f t="shared" ca="1" si="133"/>
        <v>0.91689998434959752</v>
      </c>
      <c r="AI211" s="25">
        <f t="shared" ca="1" si="134"/>
        <v>0.96533950963871185</v>
      </c>
      <c r="AJ211" s="43">
        <f t="shared" ca="1" si="135"/>
        <v>0.98597521857201609</v>
      </c>
      <c r="AM211" s="30">
        <f>1</f>
        <v>1</v>
      </c>
      <c r="AN211" s="29">
        <f t="shared" ca="1" si="151"/>
        <v>1</v>
      </c>
      <c r="AO211" s="60">
        <f t="shared" ca="1" si="136"/>
        <v>0.18617964833403355</v>
      </c>
      <c r="AP211" s="31">
        <f t="shared" ca="1" si="137"/>
        <v>0.18617964833403355</v>
      </c>
      <c r="AQ211" s="35">
        <f t="shared" ca="1" si="138"/>
        <v>1.9549964287028179E-2</v>
      </c>
      <c r="AR211" s="18">
        <f t="shared" ca="1" si="139"/>
        <v>1.9549964287028179E-2</v>
      </c>
      <c r="AS211" s="62">
        <f t="shared" ca="1" si="140"/>
        <v>3.6398054759018213E-3</v>
      </c>
      <c r="AT211" s="20">
        <f t="shared" ca="1" si="141"/>
        <v>3.6398054759018213E-3</v>
      </c>
      <c r="AU211" s="30">
        <f t="shared" ca="1" si="159"/>
        <v>0.71226277661013726</v>
      </c>
      <c r="AV211" s="29">
        <f t="shared" ca="1" si="152"/>
        <v>2.9549964287028181</v>
      </c>
      <c r="AW211" s="60">
        <f t="shared" ca="1" si="153"/>
        <v>0.54910166142413264</v>
      </c>
      <c r="AX211" s="31">
        <f t="shared" ca="1" si="154"/>
        <v>0.92592592318467737</v>
      </c>
    </row>
    <row r="212" spans="2:50" x14ac:dyDescent="0.7">
      <c r="B212" s="14">
        <f t="shared" si="155"/>
        <v>204</v>
      </c>
      <c r="C212" s="7">
        <f t="shared" ca="1" si="156"/>
        <v>4</v>
      </c>
      <c r="D212" s="8">
        <f t="shared" ca="1" si="157"/>
        <v>25</v>
      </c>
      <c r="E212" s="7">
        <f t="shared" ca="1" si="158"/>
        <v>2</v>
      </c>
      <c r="F212" s="11">
        <f t="shared" ca="1" si="142"/>
        <v>1</v>
      </c>
      <c r="G212" s="11">
        <f t="shared" ca="1" si="143"/>
        <v>-1</v>
      </c>
      <c r="H212" s="7">
        <f t="shared" ca="1" si="144"/>
        <v>3</v>
      </c>
      <c r="I212" s="8" t="b">
        <f t="shared" ca="1" si="160"/>
        <v>0</v>
      </c>
      <c r="K212" s="83">
        <f t="shared" ca="1" si="145"/>
        <v>1</v>
      </c>
      <c r="L212" s="54">
        <f t="shared" ca="1" si="126"/>
        <v>0.91772820422755386</v>
      </c>
      <c r="M212" s="8">
        <f t="shared" ca="1" si="146"/>
        <v>1</v>
      </c>
      <c r="O212" s="35">
        <f t="shared" ca="1" si="127"/>
        <v>6.6809055268768578</v>
      </c>
      <c r="P212" s="18">
        <f t="shared" ca="1" si="128"/>
        <v>9.655451919866703</v>
      </c>
      <c r="Q212" s="18">
        <f t="shared" ca="1" si="129"/>
        <v>8.655451919866703</v>
      </c>
      <c r="R212" s="20">
        <f t="shared" ca="1" si="147"/>
        <v>1.9745463929898452</v>
      </c>
      <c r="S212" s="30">
        <f t="shared" ca="1" si="161"/>
        <v>0.73181274089716541</v>
      </c>
      <c r="T212" s="29">
        <f t="shared" ca="1" si="161"/>
        <v>3.7063591338870117</v>
      </c>
      <c r="U212" s="29">
        <f t="shared" ca="1" si="161"/>
        <v>6.6809055268768578</v>
      </c>
      <c r="V212" s="31">
        <f t="shared" ca="1" si="161"/>
        <v>9.655451919866703</v>
      </c>
      <c r="X212" s="76">
        <f t="shared" ca="1" si="130"/>
        <v>1</v>
      </c>
      <c r="Y212" s="78">
        <f t="shared" ca="1" si="148"/>
        <v>1.9745463929898452</v>
      </c>
      <c r="Z212" s="78">
        <f t="shared" ca="1" si="149"/>
        <v>1.9745463929898452</v>
      </c>
      <c r="AA212" s="35">
        <f t="shared" ca="1" si="150"/>
        <v>0.55274146690003445</v>
      </c>
      <c r="AB212" s="18">
        <f t="shared" ca="1" si="150"/>
        <v>1.4823071955606135</v>
      </c>
      <c r="AC212" s="18">
        <f t="shared" ca="1" si="150"/>
        <v>2.4118729242211927</v>
      </c>
      <c r="AD212" s="18">
        <f t="shared" ca="1" si="150"/>
        <v>3.3414386528817719</v>
      </c>
      <c r="AE212" s="20">
        <f t="shared" ca="1" si="150"/>
        <v>4.2710043815423511</v>
      </c>
      <c r="AF212" s="42">
        <f t="shared" ca="1" si="131"/>
        <v>0.63477139808280392</v>
      </c>
      <c r="AG212" s="25">
        <f t="shared" ca="1" si="132"/>
        <v>0.81492081606741174</v>
      </c>
      <c r="AH212" s="25">
        <f t="shared" ca="1" si="133"/>
        <v>0.91772820422755386</v>
      </c>
      <c r="AI212" s="25">
        <f t="shared" ca="1" si="134"/>
        <v>0.9658233620559955</v>
      </c>
      <c r="AJ212" s="43">
        <f t="shared" ca="1" si="135"/>
        <v>0.98622466326223701</v>
      </c>
      <c r="AM212" s="30">
        <f>1</f>
        <v>1</v>
      </c>
      <c r="AN212" s="29">
        <f t="shared" ca="1" si="151"/>
        <v>2</v>
      </c>
      <c r="AO212" s="60">
        <f t="shared" ca="1" si="136"/>
        <v>8.2271795772446144E-2</v>
      </c>
      <c r="AP212" s="31">
        <f t="shared" ca="1" si="137"/>
        <v>0.16454359154489229</v>
      </c>
      <c r="AQ212" s="35">
        <f t="shared" ca="1" si="138"/>
        <v>1.9745463929898451E-2</v>
      </c>
      <c r="AR212" s="18">
        <f t="shared" ca="1" si="139"/>
        <v>3.9490927859796902E-2</v>
      </c>
      <c r="AS212" s="62">
        <f t="shared" ca="1" si="140"/>
        <v>1.6244947758728072E-3</v>
      </c>
      <c r="AT212" s="20">
        <f t="shared" ca="1" si="141"/>
        <v>3.2489895517456143E-3</v>
      </c>
      <c r="AU212" s="30">
        <f t="shared" ca="1" si="159"/>
        <v>0.73181274089716541</v>
      </c>
      <c r="AV212" s="29">
        <f t="shared" ca="1" si="152"/>
        <v>2.9745463929898461</v>
      </c>
      <c r="AW212" s="60">
        <f t="shared" ca="1" si="153"/>
        <v>0.55274146690003445</v>
      </c>
      <c r="AX212" s="31">
        <f t="shared" ca="1" si="154"/>
        <v>0.92956572866057918</v>
      </c>
    </row>
    <row r="213" spans="2:50" x14ac:dyDescent="0.7">
      <c r="B213" s="14">
        <f t="shared" si="155"/>
        <v>205</v>
      </c>
      <c r="C213" s="7">
        <f t="shared" ca="1" si="156"/>
        <v>5</v>
      </c>
      <c r="D213" s="8">
        <f t="shared" ca="1" si="157"/>
        <v>25</v>
      </c>
      <c r="E213" s="7">
        <f t="shared" ca="1" si="158"/>
        <v>3</v>
      </c>
      <c r="F213" s="11">
        <f t="shared" ca="1" si="142"/>
        <v>1</v>
      </c>
      <c r="G213" s="11">
        <f t="shared" ca="1" si="143"/>
        <v>10</v>
      </c>
      <c r="H213" s="7">
        <f t="shared" ca="1" si="144"/>
        <v>4</v>
      </c>
      <c r="I213" s="8" t="b">
        <f t="shared" ca="1" si="160"/>
        <v>1</v>
      </c>
      <c r="K213" s="83">
        <f t="shared" ca="1" si="145"/>
        <v>1</v>
      </c>
      <c r="L213" s="54">
        <f t="shared" ca="1" si="126"/>
        <v>0.96619673626960567</v>
      </c>
      <c r="M213" s="8">
        <f t="shared" ca="1" si="146"/>
        <v>1</v>
      </c>
      <c r="O213" s="35">
        <f t="shared" ca="1" si="127"/>
        <v>9.7936701673759927</v>
      </c>
      <c r="P213" s="18">
        <f t="shared" ca="1" si="128"/>
        <v>12.807707488225635</v>
      </c>
      <c r="Q213" s="18">
        <f t="shared" ca="1" si="129"/>
        <v>10</v>
      </c>
      <c r="R213" s="20">
        <f t="shared" ca="1" si="147"/>
        <v>0.20632983262400728</v>
      </c>
      <c r="S213" s="30">
        <f t="shared" ca="1" si="161"/>
        <v>0.75155820482706381</v>
      </c>
      <c r="T213" s="29">
        <f t="shared" ca="1" si="161"/>
        <v>3.7655955256767069</v>
      </c>
      <c r="U213" s="29">
        <f t="shared" ca="1" si="161"/>
        <v>6.7796328465263498</v>
      </c>
      <c r="V213" s="31">
        <f t="shared" ca="1" si="161"/>
        <v>9.7936701673759927</v>
      </c>
      <c r="X213" s="76">
        <f t="shared" ca="1" si="130"/>
        <v>1</v>
      </c>
      <c r="Y213" s="78">
        <f t="shared" ca="1" si="148"/>
        <v>0.20632983262400728</v>
      </c>
      <c r="Z213" s="78">
        <f t="shared" ca="1" si="149"/>
        <v>0.20632983262400728</v>
      </c>
      <c r="AA213" s="35">
        <f t="shared" ca="1" si="150"/>
        <v>0.55436596167590724</v>
      </c>
      <c r="AB213" s="18">
        <f t="shared" ca="1" si="150"/>
        <v>1.4871806798882319</v>
      </c>
      <c r="AC213" s="18">
        <f t="shared" ca="1" si="150"/>
        <v>2.4199953981005566</v>
      </c>
      <c r="AD213" s="18">
        <f t="shared" ca="1" si="150"/>
        <v>3.3528101163128814</v>
      </c>
      <c r="AE213" s="20">
        <f t="shared" ca="1" si="150"/>
        <v>4.2856248345252066</v>
      </c>
      <c r="AF213" s="42">
        <f t="shared" ca="1" si="131"/>
        <v>0.63514793302284955</v>
      </c>
      <c r="AG213" s="25">
        <f t="shared" ca="1" si="132"/>
        <v>0.81565473091742746</v>
      </c>
      <c r="AH213" s="25">
        <f t="shared" ca="1" si="133"/>
        <v>0.91833939943275067</v>
      </c>
      <c r="AI213" s="25">
        <f t="shared" ca="1" si="134"/>
        <v>0.96619673626960567</v>
      </c>
      <c r="AJ213" s="43">
        <f t="shared" ca="1" si="135"/>
        <v>0.98642188502154082</v>
      </c>
      <c r="AM213" s="30">
        <f>1</f>
        <v>1</v>
      </c>
      <c r="AN213" s="29">
        <f t="shared" ca="1" si="151"/>
        <v>3</v>
      </c>
      <c r="AO213" s="60">
        <f t="shared" ca="1" si="136"/>
        <v>3.3803263730394328E-2</v>
      </c>
      <c r="AP213" s="31">
        <f t="shared" ca="1" si="137"/>
        <v>0.10140979119118299</v>
      </c>
      <c r="AQ213" s="35">
        <f t="shared" ca="1" si="138"/>
        <v>2.063298326240073E-3</v>
      </c>
      <c r="AR213" s="18">
        <f t="shared" ca="1" si="139"/>
        <v>6.1898949787202191E-3</v>
      </c>
      <c r="AS213" s="62">
        <f t="shared" ca="1" si="140"/>
        <v>6.9746217476374385E-5</v>
      </c>
      <c r="AT213" s="20">
        <f t="shared" ca="1" si="141"/>
        <v>2.0923865242912314E-4</v>
      </c>
      <c r="AU213" s="30">
        <f t="shared" ca="1" si="159"/>
        <v>0.75155820482706381</v>
      </c>
      <c r="AV213" s="29">
        <f t="shared" ca="1" si="152"/>
        <v>3.0140373208496429</v>
      </c>
      <c r="AW213" s="60">
        <f t="shared" ca="1" si="153"/>
        <v>0.55436596167590724</v>
      </c>
      <c r="AX213" s="31">
        <f t="shared" ca="1" si="154"/>
        <v>0.93281471821232476</v>
      </c>
    </row>
    <row r="214" spans="2:50" x14ac:dyDescent="0.7">
      <c r="B214" s="14">
        <f t="shared" si="155"/>
        <v>206</v>
      </c>
      <c r="C214" s="7">
        <f t="shared" ca="1" si="156"/>
        <v>0</v>
      </c>
      <c r="D214" s="8">
        <f t="shared" ca="1" si="157"/>
        <v>26</v>
      </c>
      <c r="E214" s="7">
        <f t="shared" ca="1" si="158"/>
        <v>0</v>
      </c>
      <c r="F214" s="11">
        <f t="shared" ca="1" si="142"/>
        <v>1</v>
      </c>
      <c r="G214" s="11">
        <f t="shared" ca="1" si="143"/>
        <v>-1</v>
      </c>
      <c r="H214" s="7">
        <f t="shared" ca="1" si="144"/>
        <v>1</v>
      </c>
      <c r="I214" s="8" t="b">
        <f t="shared" ca="1" si="160"/>
        <v>0</v>
      </c>
      <c r="K214" s="83">
        <f t="shared" ca="1" si="145"/>
        <v>1</v>
      </c>
      <c r="L214" s="54">
        <f t="shared" ca="1" si="126"/>
        <v>0.63516409551272601</v>
      </c>
      <c r="M214" s="8">
        <f t="shared" ca="1" si="146"/>
        <v>1</v>
      </c>
      <c r="O214" s="35">
        <f t="shared" ca="1" si="127"/>
        <v>0.7536215031533039</v>
      </c>
      <c r="P214" s="18">
        <f t="shared" ca="1" si="128"/>
        <v>3.7738487189816667</v>
      </c>
      <c r="Q214" s="18">
        <f t="shared" ca="1" si="129"/>
        <v>2.7738487189816667</v>
      </c>
      <c r="R214" s="20">
        <f t="shared" ca="1" si="147"/>
        <v>2.020227215828363</v>
      </c>
      <c r="S214" s="30">
        <f t="shared" ca="1" si="161"/>
        <v>0.7536215031533039</v>
      </c>
      <c r="T214" s="29">
        <f t="shared" ca="1" si="161"/>
        <v>3.7738487189816667</v>
      </c>
      <c r="U214" s="29">
        <f t="shared" ca="1" si="161"/>
        <v>6.7940759348100297</v>
      </c>
      <c r="V214" s="31">
        <f t="shared" ca="1" si="161"/>
        <v>9.8143031506383931</v>
      </c>
      <c r="X214" s="76">
        <f t="shared" ca="1" si="130"/>
        <v>1</v>
      </c>
      <c r="Y214" s="78">
        <f t="shared" ca="1" si="148"/>
        <v>2.020227215828363</v>
      </c>
      <c r="Z214" s="78">
        <f t="shared" ca="1" si="149"/>
        <v>2.020227215828363</v>
      </c>
      <c r="AA214" s="35">
        <f t="shared" ca="1" si="150"/>
        <v>0.55443570789338359</v>
      </c>
      <c r="AB214" s="18">
        <f t="shared" ca="1" si="150"/>
        <v>1.4874596647581375</v>
      </c>
      <c r="AC214" s="18">
        <f t="shared" ca="1" si="150"/>
        <v>2.4204836216228913</v>
      </c>
      <c r="AD214" s="18">
        <f t="shared" ca="1" si="150"/>
        <v>3.3535075784876454</v>
      </c>
      <c r="AE214" s="20">
        <f t="shared" ca="1" si="150"/>
        <v>4.2865315353523989</v>
      </c>
      <c r="AF214" s="42">
        <f t="shared" ca="1" si="131"/>
        <v>0.63516409551272601</v>
      </c>
      <c r="AG214" s="25">
        <f t="shared" ca="1" si="132"/>
        <v>0.81569667597170714</v>
      </c>
      <c r="AH214" s="25">
        <f t="shared" ca="1" si="133"/>
        <v>0.91837600488570947</v>
      </c>
      <c r="AI214" s="25">
        <f t="shared" ca="1" si="134"/>
        <v>0.96621950839948145</v>
      </c>
      <c r="AJ214" s="43">
        <f t="shared" ca="1" si="135"/>
        <v>0.98643402379103462</v>
      </c>
      <c r="AM214" s="30">
        <f>1</f>
        <v>1</v>
      </c>
      <c r="AN214" s="29">
        <f t="shared" ca="1" si="151"/>
        <v>0</v>
      </c>
      <c r="AO214" s="60">
        <f t="shared" ca="1" si="136"/>
        <v>0.36483590448727399</v>
      </c>
      <c r="AP214" s="31">
        <f t="shared" ca="1" si="137"/>
        <v>0</v>
      </c>
      <c r="AQ214" s="35">
        <f t="shared" ca="1" si="138"/>
        <v>2.020227215828363E-2</v>
      </c>
      <c r="AR214" s="18">
        <f t="shared" ca="1" si="139"/>
        <v>0</v>
      </c>
      <c r="AS214" s="62">
        <f t="shared" ca="1" si="140"/>
        <v>7.3705142355654811E-3</v>
      </c>
      <c r="AT214" s="20">
        <f t="shared" ca="1" si="141"/>
        <v>0</v>
      </c>
      <c r="AU214" s="30">
        <f t="shared" ca="1" si="159"/>
        <v>0.7536215031533039</v>
      </c>
      <c r="AV214" s="29">
        <f t="shared" ca="1" si="152"/>
        <v>3.020227215828363</v>
      </c>
      <c r="AW214" s="60">
        <f t="shared" ca="1" si="153"/>
        <v>0.55443570789338359</v>
      </c>
      <c r="AX214" s="31">
        <f t="shared" ca="1" si="154"/>
        <v>0.93302395686475392</v>
      </c>
    </row>
    <row r="215" spans="2:50" x14ac:dyDescent="0.7">
      <c r="B215" s="14">
        <f t="shared" si="155"/>
        <v>207</v>
      </c>
      <c r="C215" s="7">
        <f t="shared" ca="1" si="156"/>
        <v>1</v>
      </c>
      <c r="D215" s="8">
        <f t="shared" ca="1" si="157"/>
        <v>26</v>
      </c>
      <c r="E215" s="7">
        <f t="shared" ca="1" si="158"/>
        <v>1</v>
      </c>
      <c r="F215" s="11">
        <f t="shared" ca="1" si="142"/>
        <v>1</v>
      </c>
      <c r="G215" s="11">
        <f t="shared" ca="1" si="143"/>
        <v>-1</v>
      </c>
      <c r="H215" s="7">
        <f t="shared" ca="1" si="144"/>
        <v>2</v>
      </c>
      <c r="I215" s="8" t="b">
        <f t="shared" ca="1" si="160"/>
        <v>0</v>
      </c>
      <c r="K215" s="83">
        <f t="shared" ca="1" si="145"/>
        <v>1</v>
      </c>
      <c r="L215" s="54">
        <f t="shared" ca="1" si="126"/>
        <v>0.81680214944435603</v>
      </c>
      <c r="M215" s="8">
        <f t="shared" ca="1" si="146"/>
        <v>1</v>
      </c>
      <c r="O215" s="35">
        <f t="shared" ca="1" si="127"/>
        <v>3.7940509911399505</v>
      </c>
      <c r="P215" s="18">
        <f t="shared" ca="1" si="128"/>
        <v>6.8142782069683134</v>
      </c>
      <c r="Q215" s="18">
        <f t="shared" ca="1" si="129"/>
        <v>5.8142782069683134</v>
      </c>
      <c r="R215" s="20">
        <f t="shared" ca="1" si="147"/>
        <v>2.020227215828363</v>
      </c>
      <c r="S215" s="30">
        <f t="shared" ca="1" si="161"/>
        <v>0.77382377531158753</v>
      </c>
      <c r="T215" s="29">
        <f t="shared" ca="1" si="161"/>
        <v>3.7940509911399505</v>
      </c>
      <c r="U215" s="29">
        <f t="shared" ca="1" si="161"/>
        <v>6.8142782069683134</v>
      </c>
      <c r="V215" s="31">
        <f t="shared" ca="1" si="161"/>
        <v>9.8345054227966759</v>
      </c>
      <c r="X215" s="76">
        <f t="shared" ca="1" si="130"/>
        <v>1</v>
      </c>
      <c r="Y215" s="78">
        <f t="shared" ca="1" si="148"/>
        <v>2.020227215828363</v>
      </c>
      <c r="Z215" s="78">
        <f t="shared" ca="1" si="149"/>
        <v>2.020227215828363</v>
      </c>
      <c r="AA215" s="35">
        <f t="shared" ca="1" si="150"/>
        <v>0.56180622212894904</v>
      </c>
      <c r="AB215" s="18">
        <f t="shared" ca="1" si="150"/>
        <v>1.4948301789937029</v>
      </c>
      <c r="AC215" s="18">
        <f t="shared" ca="1" si="150"/>
        <v>2.4278541358584569</v>
      </c>
      <c r="AD215" s="18">
        <f t="shared" ca="1" si="150"/>
        <v>3.3608780927232109</v>
      </c>
      <c r="AE215" s="20">
        <f t="shared" ca="1" si="150"/>
        <v>4.293902049587965</v>
      </c>
      <c r="AF215" s="42">
        <f t="shared" ca="1" si="131"/>
        <v>0.6368703621383246</v>
      </c>
      <c r="AG215" s="25">
        <f t="shared" ca="1" si="132"/>
        <v>0.81680214944435603</v>
      </c>
      <c r="AH215" s="25">
        <f t="shared" ca="1" si="133"/>
        <v>0.91892680884709099</v>
      </c>
      <c r="AI215" s="25">
        <f t="shared" ca="1" si="134"/>
        <v>0.96645925242826869</v>
      </c>
      <c r="AJ215" s="43">
        <f t="shared" ca="1" si="135"/>
        <v>0.98653230277248993</v>
      </c>
      <c r="AM215" s="30">
        <f>1</f>
        <v>1</v>
      </c>
      <c r="AN215" s="29">
        <f t="shared" ca="1" si="151"/>
        <v>1</v>
      </c>
      <c r="AO215" s="60">
        <f t="shared" ca="1" si="136"/>
        <v>0.18319785055564397</v>
      </c>
      <c r="AP215" s="31">
        <f t="shared" ca="1" si="137"/>
        <v>0.18319785055564397</v>
      </c>
      <c r="AQ215" s="35">
        <f t="shared" ca="1" si="138"/>
        <v>2.020227215828363E-2</v>
      </c>
      <c r="AR215" s="18">
        <f t="shared" ca="1" si="139"/>
        <v>2.020227215828363E-2</v>
      </c>
      <c r="AS215" s="62">
        <f t="shared" ca="1" si="140"/>
        <v>3.7010128357376913E-3</v>
      </c>
      <c r="AT215" s="20">
        <f t="shared" ca="1" si="141"/>
        <v>3.7010128357376913E-3</v>
      </c>
      <c r="AU215" s="30">
        <f t="shared" ca="1" si="159"/>
        <v>0.77382377531158753</v>
      </c>
      <c r="AV215" s="29">
        <f t="shared" ca="1" si="152"/>
        <v>3.020227215828363</v>
      </c>
      <c r="AW215" s="60">
        <f t="shared" ca="1" si="153"/>
        <v>0.56180622212894904</v>
      </c>
      <c r="AX215" s="31">
        <f t="shared" ca="1" si="154"/>
        <v>0.93302395686475392</v>
      </c>
    </row>
    <row r="216" spans="2:50" x14ac:dyDescent="0.7">
      <c r="B216" s="14">
        <f t="shared" si="155"/>
        <v>208</v>
      </c>
      <c r="C216" s="7">
        <f t="shared" ca="1" si="156"/>
        <v>2</v>
      </c>
      <c r="D216" s="8">
        <f t="shared" ca="1" si="157"/>
        <v>26</v>
      </c>
      <c r="E216" s="7">
        <f t="shared" ca="1" si="158"/>
        <v>2</v>
      </c>
      <c r="F216" s="11">
        <f t="shared" ca="1" si="142"/>
        <v>1</v>
      </c>
      <c r="G216" s="11">
        <f t="shared" ca="1" si="143"/>
        <v>-1</v>
      </c>
      <c r="H216" s="7">
        <f t="shared" ca="1" si="144"/>
        <v>3</v>
      </c>
      <c r="I216" s="8" t="b">
        <f t="shared" ca="1" si="160"/>
        <v>0</v>
      </c>
      <c r="K216" s="83">
        <f t="shared" ca="1" si="145"/>
        <v>1</v>
      </c>
      <c r="L216" s="54">
        <f t="shared" ca="1" si="126"/>
        <v>0.91975015074861632</v>
      </c>
      <c r="M216" s="8">
        <f t="shared" ca="1" si="146"/>
        <v>1</v>
      </c>
      <c r="O216" s="35">
        <f t="shared" ca="1" si="127"/>
        <v>6.8748850234431647</v>
      </c>
      <c r="P216" s="18">
        <f t="shared" ca="1" si="128"/>
        <v>9.9153145114298109</v>
      </c>
      <c r="Q216" s="18">
        <f t="shared" ca="1" si="129"/>
        <v>8.9153145114298109</v>
      </c>
      <c r="R216" s="20">
        <f t="shared" ca="1" si="147"/>
        <v>2.0404294879866463</v>
      </c>
      <c r="S216" s="30">
        <f t="shared" ca="1" si="161"/>
        <v>0.79402604746987115</v>
      </c>
      <c r="T216" s="29">
        <f t="shared" ca="1" si="161"/>
        <v>3.834455535456518</v>
      </c>
      <c r="U216" s="29">
        <f t="shared" ca="1" si="161"/>
        <v>6.8748850234431647</v>
      </c>
      <c r="V216" s="31">
        <f t="shared" ca="1" si="161"/>
        <v>9.9153145114298109</v>
      </c>
      <c r="X216" s="76">
        <f t="shared" ca="1" si="130"/>
        <v>1</v>
      </c>
      <c r="Y216" s="78">
        <f t="shared" ca="1" si="148"/>
        <v>2.0404294879866463</v>
      </c>
      <c r="Z216" s="78">
        <f t="shared" ca="1" si="149"/>
        <v>2.0404294879866463</v>
      </c>
      <c r="AA216" s="35">
        <f t="shared" ca="1" si="150"/>
        <v>0.56550723496468669</v>
      </c>
      <c r="AB216" s="18">
        <f t="shared" ca="1" si="150"/>
        <v>1.5022322046651784</v>
      </c>
      <c r="AC216" s="18">
        <f t="shared" ca="1" si="150"/>
        <v>2.4389571743656697</v>
      </c>
      <c r="AD216" s="18">
        <f t="shared" ca="1" si="150"/>
        <v>3.3756821440661615</v>
      </c>
      <c r="AE216" s="20">
        <f t="shared" ca="1" si="150"/>
        <v>4.3124071137666533</v>
      </c>
      <c r="AF216" s="42">
        <f t="shared" ca="1" si="131"/>
        <v>0.63772584810739685</v>
      </c>
      <c r="AG216" s="25">
        <f t="shared" ca="1" si="132"/>
        <v>0.81790716562099142</v>
      </c>
      <c r="AH216" s="25">
        <f t="shared" ca="1" si="133"/>
        <v>0.91975015074861632</v>
      </c>
      <c r="AI216" s="25">
        <f t="shared" ca="1" si="134"/>
        <v>0.96693583733510813</v>
      </c>
      <c r="AJ216" s="43">
        <f t="shared" ca="1" si="135"/>
        <v>0.98677596621529617</v>
      </c>
      <c r="AM216" s="30">
        <f>1</f>
        <v>1</v>
      </c>
      <c r="AN216" s="29">
        <f t="shared" ca="1" si="151"/>
        <v>2</v>
      </c>
      <c r="AO216" s="60">
        <f t="shared" ca="1" si="136"/>
        <v>8.0249849251383676E-2</v>
      </c>
      <c r="AP216" s="31">
        <f t="shared" ca="1" si="137"/>
        <v>0.16049969850276735</v>
      </c>
      <c r="AQ216" s="35">
        <f t="shared" ca="1" si="138"/>
        <v>2.0404294879866464E-2</v>
      </c>
      <c r="AR216" s="18">
        <f t="shared" ca="1" si="139"/>
        <v>4.0808589759732929E-2</v>
      </c>
      <c r="AS216" s="62">
        <f t="shared" ca="1" si="140"/>
        <v>1.6374415881900636E-3</v>
      </c>
      <c r="AT216" s="20">
        <f t="shared" ca="1" si="141"/>
        <v>3.2748831763801272E-3</v>
      </c>
      <c r="AU216" s="30">
        <f t="shared" ca="1" si="159"/>
        <v>0.79402604746987115</v>
      </c>
      <c r="AV216" s="29">
        <f t="shared" ca="1" si="152"/>
        <v>3.0404294879866467</v>
      </c>
      <c r="AW216" s="60">
        <f t="shared" ca="1" si="153"/>
        <v>0.56550723496468669</v>
      </c>
      <c r="AX216" s="31">
        <f t="shared" ca="1" si="154"/>
        <v>0.93672496970049157</v>
      </c>
    </row>
    <row r="217" spans="2:50" x14ac:dyDescent="0.7">
      <c r="B217" s="14">
        <f t="shared" si="155"/>
        <v>209</v>
      </c>
      <c r="C217" s="7">
        <f t="shared" ca="1" si="156"/>
        <v>3</v>
      </c>
      <c r="D217" s="8">
        <f t="shared" ca="1" si="157"/>
        <v>26</v>
      </c>
      <c r="E217" s="7">
        <f t="shared" ca="1" si="158"/>
        <v>3</v>
      </c>
      <c r="F217" s="11">
        <f t="shared" ca="1" si="142"/>
        <v>1</v>
      </c>
      <c r="G217" s="11">
        <f t="shared" ca="1" si="143"/>
        <v>10</v>
      </c>
      <c r="H217" s="7">
        <f t="shared" ca="1" si="144"/>
        <v>4</v>
      </c>
      <c r="I217" s="8" t="b">
        <f t="shared" ca="1" si="160"/>
        <v>1</v>
      </c>
      <c r="K217" s="83">
        <f t="shared" ca="1" si="145"/>
        <v>1</v>
      </c>
      <c r="L217" s="54">
        <f t="shared" ca="1" si="126"/>
        <v>0.96730033616629629</v>
      </c>
      <c r="M217" s="8">
        <f t="shared" ca="1" si="146"/>
        <v>1</v>
      </c>
      <c r="O217" s="35">
        <f t="shared" ca="1" si="127"/>
        <v>10.058144575588877</v>
      </c>
      <c r="P217" s="18">
        <f t="shared" ca="1" si="128"/>
        <v>13.139382653335256</v>
      </c>
      <c r="Q217" s="18">
        <f t="shared" ca="1" si="129"/>
        <v>10</v>
      </c>
      <c r="R217" s="20">
        <f t="shared" ca="1" si="147"/>
        <v>-5.8144575588876535E-2</v>
      </c>
      <c r="S217" s="30">
        <f t="shared" ca="1" si="161"/>
        <v>0.81443034234973766</v>
      </c>
      <c r="T217" s="29">
        <f t="shared" ca="1" si="161"/>
        <v>3.8956684200961171</v>
      </c>
      <c r="U217" s="29">
        <f t="shared" ca="1" si="161"/>
        <v>6.9769064978424966</v>
      </c>
      <c r="V217" s="31">
        <f t="shared" ca="1" si="161"/>
        <v>10.058144575588877</v>
      </c>
      <c r="X217" s="76">
        <f t="shared" ca="1" si="130"/>
        <v>1</v>
      </c>
      <c r="Y217" s="78">
        <f t="shared" ca="1" si="148"/>
        <v>-5.8144575588876535E-2</v>
      </c>
      <c r="Z217" s="78">
        <f t="shared" ca="1" si="149"/>
        <v>-5.8144575588876535E-2</v>
      </c>
      <c r="AA217" s="35">
        <f t="shared" ref="AA217:AE232" ca="1" si="162">$AW217+$AX217*AA$7</f>
        <v>0.5671446765528767</v>
      </c>
      <c r="AB217" s="18">
        <f t="shared" ca="1" si="162"/>
        <v>1.5071445294297483</v>
      </c>
      <c r="AC217" s="18">
        <f t="shared" ca="1" si="162"/>
        <v>2.4471443823066199</v>
      </c>
      <c r="AD217" s="18">
        <f t="shared" ca="1" si="162"/>
        <v>3.3871442351834919</v>
      </c>
      <c r="AE217" s="20">
        <f t="shared" ca="1" si="162"/>
        <v>4.3271440880603631</v>
      </c>
      <c r="AF217" s="42">
        <f t="shared" ca="1" si="131"/>
        <v>0.63810406346340909</v>
      </c>
      <c r="AG217" s="25">
        <f t="shared" ca="1" si="132"/>
        <v>0.81863764065212608</v>
      </c>
      <c r="AH217" s="25">
        <f t="shared" ca="1" si="133"/>
        <v>0.92035237406531345</v>
      </c>
      <c r="AI217" s="25">
        <f t="shared" ca="1" si="134"/>
        <v>0.96730033616629629</v>
      </c>
      <c r="AJ217" s="43">
        <f t="shared" ca="1" si="135"/>
        <v>0.9869668982056613</v>
      </c>
      <c r="AM217" s="30">
        <f>1</f>
        <v>1</v>
      </c>
      <c r="AN217" s="29">
        <f t="shared" ca="1" si="151"/>
        <v>3</v>
      </c>
      <c r="AO217" s="60">
        <f t="shared" ca="1" si="136"/>
        <v>3.2699663833703707E-2</v>
      </c>
      <c r="AP217" s="31">
        <f t="shared" ca="1" si="137"/>
        <v>9.8098991501111121E-2</v>
      </c>
      <c r="AQ217" s="35">
        <f t="shared" ca="1" si="138"/>
        <v>-5.8144575588876541E-4</v>
      </c>
      <c r="AR217" s="18">
        <f t="shared" ca="1" si="139"/>
        <v>-1.7443372676662961E-3</v>
      </c>
      <c r="AS217" s="62">
        <f t="shared" ca="1" si="140"/>
        <v>-1.9013080755096375E-5</v>
      </c>
      <c r="AT217" s="20">
        <f t="shared" ca="1" si="141"/>
        <v>-5.7039242265289129E-5</v>
      </c>
      <c r="AU217" s="30">
        <f t="shared" ca="1" si="159"/>
        <v>0.81443034234973766</v>
      </c>
      <c r="AV217" s="29">
        <f t="shared" ca="1" si="152"/>
        <v>3.0812380777463795</v>
      </c>
      <c r="AW217" s="60">
        <f t="shared" ca="1" si="153"/>
        <v>0.5671446765528767</v>
      </c>
      <c r="AX217" s="31">
        <f t="shared" ca="1" si="154"/>
        <v>0.93999985287687171</v>
      </c>
    </row>
    <row r="218" spans="2:50" x14ac:dyDescent="0.7">
      <c r="B218" s="14">
        <f t="shared" si="155"/>
        <v>210</v>
      </c>
      <c r="C218" s="7">
        <f t="shared" ca="1" si="156"/>
        <v>0</v>
      </c>
      <c r="D218" s="8">
        <f t="shared" ca="1" si="157"/>
        <v>27</v>
      </c>
      <c r="E218" s="7">
        <f t="shared" ca="1" si="158"/>
        <v>0</v>
      </c>
      <c r="F218" s="11">
        <f t="shared" ca="1" si="142"/>
        <v>1</v>
      </c>
      <c r="G218" s="11">
        <f t="shared" ca="1" si="143"/>
        <v>-1</v>
      </c>
      <c r="H218" s="7">
        <f t="shared" ca="1" si="144"/>
        <v>1</v>
      </c>
      <c r="I218" s="8" t="b">
        <f t="shared" ca="1" si="160"/>
        <v>0</v>
      </c>
      <c r="K218" s="83">
        <f t="shared" ca="1" si="145"/>
        <v>1</v>
      </c>
      <c r="L218" s="54">
        <f t="shared" ca="1" si="126"/>
        <v>0.63809967281309188</v>
      </c>
      <c r="M218" s="8">
        <f t="shared" ca="1" si="146"/>
        <v>1</v>
      </c>
      <c r="O218" s="35">
        <f t="shared" ca="1" si="127"/>
        <v>0.81384889659384885</v>
      </c>
      <c r="P218" s="18">
        <f t="shared" ca="1" si="128"/>
        <v>3.8933426370725623</v>
      </c>
      <c r="Q218" s="18">
        <f t="shared" ca="1" si="129"/>
        <v>2.8933426370725623</v>
      </c>
      <c r="R218" s="20">
        <f t="shared" ca="1" si="147"/>
        <v>2.0794937404787133</v>
      </c>
      <c r="S218" s="30">
        <f t="shared" ca="1" si="161"/>
        <v>0.81384889659384885</v>
      </c>
      <c r="T218" s="29">
        <f t="shared" ca="1" si="161"/>
        <v>3.8933426370725623</v>
      </c>
      <c r="U218" s="29">
        <f t="shared" ca="1" si="161"/>
        <v>6.9728363775512756</v>
      </c>
      <c r="V218" s="31">
        <f t="shared" ca="1" si="161"/>
        <v>10.052330118029987</v>
      </c>
      <c r="X218" s="76">
        <f t="shared" ca="1" si="130"/>
        <v>1</v>
      </c>
      <c r="Y218" s="78">
        <f t="shared" ca="1" si="148"/>
        <v>2.0794937404787133</v>
      </c>
      <c r="Z218" s="78">
        <f t="shared" ca="1" si="149"/>
        <v>2.0794937404787133</v>
      </c>
      <c r="AA218" s="35">
        <f t="shared" ca="1" si="162"/>
        <v>0.56712566347212157</v>
      </c>
      <c r="AB218" s="18">
        <f t="shared" ca="1" si="162"/>
        <v>1.507068477106728</v>
      </c>
      <c r="AC218" s="18">
        <f t="shared" ca="1" si="162"/>
        <v>2.4470112907413344</v>
      </c>
      <c r="AD218" s="18">
        <f t="shared" ca="1" si="162"/>
        <v>3.386954104375941</v>
      </c>
      <c r="AE218" s="20">
        <f t="shared" ca="1" si="162"/>
        <v>4.3268969180105472</v>
      </c>
      <c r="AF218" s="42">
        <f t="shared" ca="1" si="131"/>
        <v>0.63809967281309188</v>
      </c>
      <c r="AG218" s="25">
        <f t="shared" ca="1" si="132"/>
        <v>0.81862634888599406</v>
      </c>
      <c r="AH218" s="25">
        <f t="shared" ca="1" si="133"/>
        <v>0.9203426173911412</v>
      </c>
      <c r="AI218" s="25">
        <f t="shared" ca="1" si="134"/>
        <v>0.96729432171924146</v>
      </c>
      <c r="AJ218" s="43">
        <f t="shared" ca="1" si="135"/>
        <v>0.98696371841526187</v>
      </c>
      <c r="AM218" s="30">
        <f>1</f>
        <v>1</v>
      </c>
      <c r="AN218" s="29">
        <f t="shared" ca="1" si="151"/>
        <v>0</v>
      </c>
      <c r="AO218" s="60">
        <f t="shared" ca="1" si="136"/>
        <v>0.36190032718690812</v>
      </c>
      <c r="AP218" s="31">
        <f t="shared" ca="1" si="137"/>
        <v>0</v>
      </c>
      <c r="AQ218" s="35">
        <f t="shared" ca="1" si="138"/>
        <v>2.0794937404787134E-2</v>
      </c>
      <c r="AR218" s="18">
        <f t="shared" ca="1" si="139"/>
        <v>0</v>
      </c>
      <c r="AS218" s="62">
        <f t="shared" ca="1" si="140"/>
        <v>7.5256946506237375E-3</v>
      </c>
      <c r="AT218" s="20">
        <f t="shared" ca="1" si="141"/>
        <v>0</v>
      </c>
      <c r="AU218" s="30">
        <f t="shared" ca="1" si="159"/>
        <v>0.81384889659384885</v>
      </c>
      <c r="AV218" s="29">
        <f t="shared" ca="1" si="152"/>
        <v>3.0794937404787133</v>
      </c>
      <c r="AW218" s="60">
        <f t="shared" ca="1" si="153"/>
        <v>0.56712566347212157</v>
      </c>
      <c r="AX218" s="31">
        <f t="shared" ca="1" si="154"/>
        <v>0.93994281363460641</v>
      </c>
    </row>
    <row r="219" spans="2:50" x14ac:dyDescent="0.7">
      <c r="B219" s="14">
        <f t="shared" si="155"/>
        <v>211</v>
      </c>
      <c r="C219" s="7">
        <f t="shared" ca="1" si="156"/>
        <v>1</v>
      </c>
      <c r="D219" s="8">
        <f t="shared" ca="1" si="157"/>
        <v>27</v>
      </c>
      <c r="E219" s="7">
        <f t="shared" ca="1" si="158"/>
        <v>1</v>
      </c>
      <c r="F219" s="11">
        <f t="shared" ca="1" si="142"/>
        <v>1</v>
      </c>
      <c r="G219" s="11">
        <f t="shared" ca="1" si="143"/>
        <v>-1</v>
      </c>
      <c r="H219" s="7">
        <f t="shared" ca="1" si="144"/>
        <v>2</v>
      </c>
      <c r="I219" s="8" t="b">
        <f t="shared" ca="1" si="160"/>
        <v>0</v>
      </c>
      <c r="K219" s="83">
        <f t="shared" ca="1" si="145"/>
        <v>1</v>
      </c>
      <c r="L219" s="54">
        <f t="shared" ca="1" si="126"/>
        <v>0.81974106510855482</v>
      </c>
      <c r="M219" s="8">
        <f t="shared" ca="1" si="146"/>
        <v>1</v>
      </c>
      <c r="O219" s="35">
        <f t="shared" ca="1" si="127"/>
        <v>3.9141375744773494</v>
      </c>
      <c r="P219" s="18">
        <f t="shared" ca="1" si="128"/>
        <v>6.9936313149560627</v>
      </c>
      <c r="Q219" s="18">
        <f t="shared" ca="1" si="129"/>
        <v>5.9936313149560627</v>
      </c>
      <c r="R219" s="20">
        <f t="shared" ca="1" si="147"/>
        <v>2.0794937404787133</v>
      </c>
      <c r="S219" s="30">
        <f t="shared" ca="1" si="161"/>
        <v>0.83464383399863595</v>
      </c>
      <c r="T219" s="29">
        <f t="shared" ca="1" si="161"/>
        <v>3.9141375744773494</v>
      </c>
      <c r="U219" s="29">
        <f t="shared" ca="1" si="161"/>
        <v>6.9936313149560627</v>
      </c>
      <c r="V219" s="31">
        <f t="shared" ca="1" si="161"/>
        <v>10.073125055434774</v>
      </c>
      <c r="X219" s="76">
        <f t="shared" ca="1" si="130"/>
        <v>1</v>
      </c>
      <c r="Y219" s="78">
        <f t="shared" ca="1" si="148"/>
        <v>2.0794937404787133</v>
      </c>
      <c r="Z219" s="78">
        <f t="shared" ca="1" si="149"/>
        <v>2.0794937404787133</v>
      </c>
      <c r="AA219" s="35">
        <f t="shared" ca="1" si="162"/>
        <v>0.57465135812274526</v>
      </c>
      <c r="AB219" s="18">
        <f t="shared" ca="1" si="162"/>
        <v>1.5145941717573517</v>
      </c>
      <c r="AC219" s="18">
        <f t="shared" ca="1" si="162"/>
        <v>2.4545369853919583</v>
      </c>
      <c r="AD219" s="18">
        <f t="shared" ca="1" si="162"/>
        <v>3.3944797990265645</v>
      </c>
      <c r="AE219" s="20">
        <f t="shared" ca="1" si="162"/>
        <v>4.3344226126611707</v>
      </c>
      <c r="AF219" s="42">
        <f t="shared" ca="1" si="131"/>
        <v>0.63983575754287436</v>
      </c>
      <c r="AG219" s="25">
        <f t="shared" ca="1" si="132"/>
        <v>0.81974106510855482</v>
      </c>
      <c r="AH219" s="25">
        <f t="shared" ca="1" si="133"/>
        <v>0.92089259935727419</v>
      </c>
      <c r="AI219" s="25">
        <f t="shared" ca="1" si="134"/>
        <v>0.96753156927070449</v>
      </c>
      <c r="AJ219" s="43">
        <f t="shared" ca="1" si="135"/>
        <v>0.98706019253049915</v>
      </c>
      <c r="AM219" s="30">
        <f>1</f>
        <v>1</v>
      </c>
      <c r="AN219" s="29">
        <f t="shared" ca="1" si="151"/>
        <v>1</v>
      </c>
      <c r="AO219" s="60">
        <f t="shared" ca="1" si="136"/>
        <v>0.18025893489144518</v>
      </c>
      <c r="AP219" s="31">
        <f t="shared" ca="1" si="137"/>
        <v>0.18025893489144518</v>
      </c>
      <c r="AQ219" s="35">
        <f t="shared" ca="1" si="138"/>
        <v>2.0794937404787134E-2</v>
      </c>
      <c r="AR219" s="18">
        <f t="shared" ca="1" si="139"/>
        <v>2.0794937404787134E-2</v>
      </c>
      <c r="AS219" s="62">
        <f t="shared" ca="1" si="140"/>
        <v>3.748473267721202E-3</v>
      </c>
      <c r="AT219" s="20">
        <f t="shared" ca="1" si="141"/>
        <v>3.748473267721202E-3</v>
      </c>
      <c r="AU219" s="30">
        <f t="shared" ca="1" si="159"/>
        <v>0.83464383399863595</v>
      </c>
      <c r="AV219" s="29">
        <f t="shared" ca="1" si="152"/>
        <v>3.0794937404787133</v>
      </c>
      <c r="AW219" s="60">
        <f t="shared" ca="1" si="153"/>
        <v>0.57465135812274526</v>
      </c>
      <c r="AX219" s="31">
        <f t="shared" ca="1" si="154"/>
        <v>0.93994281363460641</v>
      </c>
    </row>
    <row r="220" spans="2:50" x14ac:dyDescent="0.7">
      <c r="B220" s="14">
        <f t="shared" si="155"/>
        <v>212</v>
      </c>
      <c r="C220" s="7">
        <f t="shared" ca="1" si="156"/>
        <v>2</v>
      </c>
      <c r="D220" s="8">
        <f t="shared" ca="1" si="157"/>
        <v>27</v>
      </c>
      <c r="E220" s="7">
        <f t="shared" ca="1" si="158"/>
        <v>2</v>
      </c>
      <c r="F220" s="11">
        <f t="shared" ca="1" si="142"/>
        <v>1</v>
      </c>
      <c r="G220" s="11">
        <f t="shared" ca="1" si="143"/>
        <v>-1</v>
      </c>
      <c r="H220" s="7">
        <f t="shared" ca="1" si="144"/>
        <v>3</v>
      </c>
      <c r="I220" s="8" t="b">
        <f t="shared" ca="1" si="160"/>
        <v>0</v>
      </c>
      <c r="K220" s="83">
        <f t="shared" ca="1" si="145"/>
        <v>1</v>
      </c>
      <c r="L220" s="54">
        <f t="shared" ca="1" si="126"/>
        <v>0.92170795390697779</v>
      </c>
      <c r="M220" s="8">
        <f t="shared" ca="1" si="146"/>
        <v>1</v>
      </c>
      <c r="O220" s="35">
        <f t="shared" ca="1" si="127"/>
        <v>7.056016127170424</v>
      </c>
      <c r="P220" s="18">
        <f t="shared" ca="1" si="128"/>
        <v>10.156304805053923</v>
      </c>
      <c r="Q220" s="18">
        <f t="shared" ca="1" si="129"/>
        <v>9.1563048050539226</v>
      </c>
      <c r="R220" s="20">
        <f t="shared" ca="1" si="147"/>
        <v>2.1002886778834986</v>
      </c>
      <c r="S220" s="30">
        <f t="shared" ca="1" si="161"/>
        <v>0.85543877140342306</v>
      </c>
      <c r="T220" s="29">
        <f t="shared" ca="1" si="161"/>
        <v>3.9557274492869237</v>
      </c>
      <c r="U220" s="29">
        <f t="shared" ca="1" si="161"/>
        <v>7.056016127170424</v>
      </c>
      <c r="V220" s="31">
        <f t="shared" ca="1" si="161"/>
        <v>10.156304805053923</v>
      </c>
      <c r="X220" s="76">
        <f t="shared" ca="1" si="130"/>
        <v>1</v>
      </c>
      <c r="Y220" s="78">
        <f t="shared" ca="1" si="148"/>
        <v>2.1002886778834986</v>
      </c>
      <c r="Z220" s="78">
        <f t="shared" ca="1" si="149"/>
        <v>2.1002886778834986</v>
      </c>
      <c r="AA220" s="35">
        <f t="shared" ca="1" si="162"/>
        <v>0.57839983139046647</v>
      </c>
      <c r="AB220" s="18">
        <f t="shared" ca="1" si="162"/>
        <v>1.5220911182927941</v>
      </c>
      <c r="AC220" s="18">
        <f t="shared" ca="1" si="162"/>
        <v>2.4657824051951218</v>
      </c>
      <c r="AD220" s="18">
        <f t="shared" ca="1" si="162"/>
        <v>3.4094736920974493</v>
      </c>
      <c r="AE220" s="20">
        <f t="shared" ca="1" si="162"/>
        <v>4.3531649789997768</v>
      </c>
      <c r="AF220" s="42">
        <f t="shared" ca="1" si="131"/>
        <v>0.64069912450449718</v>
      </c>
      <c r="AG220" s="25">
        <f t="shared" ca="1" si="132"/>
        <v>0.82084620201646774</v>
      </c>
      <c r="AH220" s="25">
        <f t="shared" ca="1" si="133"/>
        <v>0.92170795390697779</v>
      </c>
      <c r="AI220" s="25">
        <f t="shared" ca="1" si="134"/>
        <v>0.96799930326872152</v>
      </c>
      <c r="AJ220" s="43">
        <f t="shared" ca="1" si="135"/>
        <v>0.98729740457443538</v>
      </c>
      <c r="AM220" s="30">
        <f>1</f>
        <v>1</v>
      </c>
      <c r="AN220" s="29">
        <f t="shared" ca="1" si="151"/>
        <v>2</v>
      </c>
      <c r="AO220" s="60">
        <f t="shared" ca="1" si="136"/>
        <v>7.8292046093022205E-2</v>
      </c>
      <c r="AP220" s="31">
        <f t="shared" ca="1" si="137"/>
        <v>0.15658409218604441</v>
      </c>
      <c r="AQ220" s="35">
        <f t="shared" ca="1" si="138"/>
        <v>2.1002886778834988E-2</v>
      </c>
      <c r="AR220" s="18">
        <f t="shared" ca="1" si="139"/>
        <v>4.2005773557669976E-2</v>
      </c>
      <c r="AS220" s="62">
        <f t="shared" ca="1" si="140"/>
        <v>1.6443589797750756E-3</v>
      </c>
      <c r="AT220" s="20">
        <f t="shared" ca="1" si="141"/>
        <v>3.2887179595501512E-3</v>
      </c>
      <c r="AU220" s="30">
        <f t="shared" ca="1" si="159"/>
        <v>0.85543877140342306</v>
      </c>
      <c r="AV220" s="29">
        <f t="shared" ca="1" si="152"/>
        <v>3.1002886778835004</v>
      </c>
      <c r="AW220" s="60">
        <f t="shared" ca="1" si="153"/>
        <v>0.57839983139046647</v>
      </c>
      <c r="AX220" s="31">
        <f t="shared" ca="1" si="154"/>
        <v>0.94369128690232762</v>
      </c>
    </row>
    <row r="221" spans="2:50" x14ac:dyDescent="0.7">
      <c r="B221" s="14">
        <f t="shared" si="155"/>
        <v>213</v>
      </c>
      <c r="C221" s="7">
        <f t="shared" ca="1" si="156"/>
        <v>3</v>
      </c>
      <c r="D221" s="8">
        <f t="shared" ca="1" si="157"/>
        <v>27</v>
      </c>
      <c r="E221" s="7">
        <f t="shared" ca="1" si="158"/>
        <v>3</v>
      </c>
      <c r="F221" s="11">
        <f t="shared" ca="1" si="142"/>
        <v>1</v>
      </c>
      <c r="G221" s="11">
        <f t="shared" ca="1" si="143"/>
        <v>10</v>
      </c>
      <c r="H221" s="7">
        <f t="shared" ca="1" si="144"/>
        <v>4</v>
      </c>
      <c r="I221" s="8" t="b">
        <f t="shared" ca="1" si="160"/>
        <v>1</v>
      </c>
      <c r="K221" s="83">
        <f t="shared" ca="1" si="145"/>
        <v>1</v>
      </c>
      <c r="L221" s="54">
        <f t="shared" ca="1" si="126"/>
        <v>0.9683539460762951</v>
      </c>
      <c r="M221" s="8">
        <f t="shared" ca="1" si="146"/>
        <v>1</v>
      </c>
      <c r="O221" s="35">
        <f t="shared" ca="1" si="127"/>
        <v>10.30332501250577</v>
      </c>
      <c r="P221" s="18">
        <f t="shared" ca="1" si="128"/>
        <v>13.44561946394694</v>
      </c>
      <c r="Q221" s="18">
        <f t="shared" ca="1" si="129"/>
        <v>10</v>
      </c>
      <c r="R221" s="20">
        <f t="shared" ca="1" si="147"/>
        <v>-0.30332501250576982</v>
      </c>
      <c r="S221" s="30">
        <f t="shared" ca="1" si="161"/>
        <v>0.87644165818225805</v>
      </c>
      <c r="T221" s="29">
        <f t="shared" ca="1" si="161"/>
        <v>4.0187361096234282</v>
      </c>
      <c r="U221" s="29">
        <f t="shared" ca="1" si="161"/>
        <v>7.1610305610645986</v>
      </c>
      <c r="V221" s="31">
        <f t="shared" ca="1" si="161"/>
        <v>10.30332501250577</v>
      </c>
      <c r="X221" s="76">
        <f t="shared" ca="1" si="130"/>
        <v>1</v>
      </c>
      <c r="Y221" s="78">
        <f t="shared" ca="1" si="148"/>
        <v>-0.30332501250576982</v>
      </c>
      <c r="Z221" s="78">
        <f t="shared" ca="1" si="149"/>
        <v>-0.30332501250576982</v>
      </c>
      <c r="AA221" s="35">
        <f t="shared" ca="1" si="162"/>
        <v>0.58004419037024157</v>
      </c>
      <c r="AB221" s="18">
        <f t="shared" ca="1" si="162"/>
        <v>1.5270241952321193</v>
      </c>
      <c r="AC221" s="18">
        <f t="shared" ca="1" si="162"/>
        <v>2.4740042000939972</v>
      </c>
      <c r="AD221" s="18">
        <f t="shared" ca="1" si="162"/>
        <v>3.4209842049558743</v>
      </c>
      <c r="AE221" s="20">
        <f t="shared" ca="1" si="162"/>
        <v>4.3679642098177522</v>
      </c>
      <c r="AF221" s="42">
        <f t="shared" ca="1" si="131"/>
        <v>0.64107757447504143</v>
      </c>
      <c r="AG221" s="25">
        <f t="shared" ca="1" si="132"/>
        <v>0.82157050117751673</v>
      </c>
      <c r="AH221" s="25">
        <f t="shared" ca="1" si="133"/>
        <v>0.92229920505802454</v>
      </c>
      <c r="AI221" s="25">
        <f t="shared" ca="1" si="134"/>
        <v>0.9683539460762951</v>
      </c>
      <c r="AJ221" s="43">
        <f t="shared" ca="1" si="135"/>
        <v>0.98748167303395906</v>
      </c>
      <c r="AM221" s="30">
        <f>1</f>
        <v>1</v>
      </c>
      <c r="AN221" s="29">
        <f t="shared" ca="1" si="151"/>
        <v>3</v>
      </c>
      <c r="AO221" s="60">
        <f t="shared" ca="1" si="136"/>
        <v>3.1646053923704898E-2</v>
      </c>
      <c r="AP221" s="31">
        <f t="shared" ca="1" si="137"/>
        <v>9.4938161771114693E-2</v>
      </c>
      <c r="AQ221" s="35">
        <f t="shared" ca="1" si="138"/>
        <v>-3.0332501250576981E-3</v>
      </c>
      <c r="AR221" s="18">
        <f t="shared" ca="1" si="139"/>
        <v>-9.0997503751730942E-3</v>
      </c>
      <c r="AS221" s="62">
        <f t="shared" ca="1" si="140"/>
        <v>-9.5990397021660537E-5</v>
      </c>
      <c r="AT221" s="20">
        <f t="shared" ca="1" si="141"/>
        <v>-2.8797119106498164E-4</v>
      </c>
      <c r="AU221" s="30">
        <f t="shared" ca="1" si="159"/>
        <v>0.87644165818225805</v>
      </c>
      <c r="AV221" s="29">
        <f t="shared" ca="1" si="152"/>
        <v>3.1422944514411704</v>
      </c>
      <c r="AW221" s="60">
        <f t="shared" ca="1" si="153"/>
        <v>0.58004419037024157</v>
      </c>
      <c r="AX221" s="31">
        <f t="shared" ca="1" si="154"/>
        <v>0.94698000486187772</v>
      </c>
    </row>
    <row r="222" spans="2:50" x14ac:dyDescent="0.7">
      <c r="B222" s="14">
        <f t="shared" si="155"/>
        <v>214</v>
      </c>
      <c r="C222" s="7">
        <f t="shared" ca="1" si="156"/>
        <v>0</v>
      </c>
      <c r="D222" s="8">
        <f t="shared" ca="1" si="157"/>
        <v>28</v>
      </c>
      <c r="E222" s="7">
        <f t="shared" ca="1" si="158"/>
        <v>0</v>
      </c>
      <c r="F222" s="11">
        <f t="shared" ca="1" si="142"/>
        <v>1</v>
      </c>
      <c r="G222" s="11">
        <f t="shared" ca="1" si="143"/>
        <v>-1</v>
      </c>
      <c r="H222" s="7">
        <f t="shared" ca="1" si="144"/>
        <v>1</v>
      </c>
      <c r="I222" s="8" t="b">
        <f t="shared" ca="1" si="160"/>
        <v>0</v>
      </c>
      <c r="K222" s="83">
        <f t="shared" ca="1" si="145"/>
        <v>1</v>
      </c>
      <c r="L222" s="54">
        <f t="shared" ca="1" si="126"/>
        <v>0.64105548706224014</v>
      </c>
      <c r="M222" s="8">
        <f t="shared" ca="1" si="146"/>
        <v>1</v>
      </c>
      <c r="O222" s="35">
        <f t="shared" ca="1" si="127"/>
        <v>0.87340840805720033</v>
      </c>
      <c r="P222" s="18">
        <f t="shared" ca="1" si="128"/>
        <v>4.0066031091231977</v>
      </c>
      <c r="Q222" s="18">
        <f t="shared" ca="1" si="129"/>
        <v>3.0066031091231977</v>
      </c>
      <c r="R222" s="20">
        <f t="shared" ca="1" si="147"/>
        <v>2.1331947010659973</v>
      </c>
      <c r="S222" s="30">
        <f t="shared" ca="1" si="161"/>
        <v>0.87340840805720033</v>
      </c>
      <c r="T222" s="29">
        <f t="shared" ca="1" si="161"/>
        <v>4.0066031091231977</v>
      </c>
      <c r="U222" s="29">
        <f t="shared" ca="1" si="161"/>
        <v>7.1397978101891946</v>
      </c>
      <c r="V222" s="31">
        <f t="shared" ca="1" si="161"/>
        <v>10.272992511255191</v>
      </c>
      <c r="X222" s="76">
        <f t="shared" ca="1" si="130"/>
        <v>1</v>
      </c>
      <c r="Y222" s="78">
        <f t="shared" ca="1" si="148"/>
        <v>2.1331947010659973</v>
      </c>
      <c r="Z222" s="78">
        <f t="shared" ca="1" si="149"/>
        <v>2.1331947010659973</v>
      </c>
      <c r="AA222" s="35">
        <f t="shared" ca="1" si="162"/>
        <v>0.57994819997321989</v>
      </c>
      <c r="AB222" s="18">
        <f t="shared" ca="1" si="162"/>
        <v>1.5266402336440326</v>
      </c>
      <c r="AC222" s="18">
        <f t="shared" ca="1" si="162"/>
        <v>2.4733322673148455</v>
      </c>
      <c r="AD222" s="18">
        <f t="shared" ca="1" si="162"/>
        <v>3.4200243009856583</v>
      </c>
      <c r="AE222" s="20">
        <f t="shared" ca="1" si="162"/>
        <v>4.3667163346564708</v>
      </c>
      <c r="AF222" s="42">
        <f t="shared" ca="1" si="131"/>
        <v>0.64105548706224014</v>
      </c>
      <c r="AG222" s="25">
        <f t="shared" ca="1" si="132"/>
        <v>0.82151420837208555</v>
      </c>
      <c r="AH222" s="25">
        <f t="shared" ca="1" si="133"/>
        <v>0.92225103841719835</v>
      </c>
      <c r="AI222" s="25">
        <f t="shared" ca="1" si="134"/>
        <v>0.96832451699282551</v>
      </c>
      <c r="AJ222" s="43">
        <f t="shared" ca="1" si="135"/>
        <v>0.98746623788988808</v>
      </c>
      <c r="AM222" s="30">
        <f>1</f>
        <v>1</v>
      </c>
      <c r="AN222" s="29">
        <f t="shared" ca="1" si="151"/>
        <v>0</v>
      </c>
      <c r="AO222" s="60">
        <f t="shared" ca="1" si="136"/>
        <v>0.35894451293775986</v>
      </c>
      <c r="AP222" s="31">
        <f t="shared" ca="1" si="137"/>
        <v>0</v>
      </c>
      <c r="AQ222" s="35">
        <f t="shared" ca="1" si="138"/>
        <v>2.1331947010659973E-2</v>
      </c>
      <c r="AR222" s="18">
        <f t="shared" ca="1" si="139"/>
        <v>0</v>
      </c>
      <c r="AS222" s="62">
        <f t="shared" ca="1" si="140"/>
        <v>7.6569853297554467E-3</v>
      </c>
      <c r="AT222" s="20">
        <f t="shared" ca="1" si="141"/>
        <v>0</v>
      </c>
      <c r="AU222" s="30">
        <f t="shared" ca="1" si="159"/>
        <v>0.87340840805720033</v>
      </c>
      <c r="AV222" s="29">
        <f t="shared" ca="1" si="152"/>
        <v>3.1331947010659973</v>
      </c>
      <c r="AW222" s="60">
        <f t="shared" ca="1" si="153"/>
        <v>0.57994819997321989</v>
      </c>
      <c r="AX222" s="31">
        <f t="shared" ca="1" si="154"/>
        <v>0.94669203367081278</v>
      </c>
    </row>
    <row r="223" spans="2:50" x14ac:dyDescent="0.7">
      <c r="B223" s="14">
        <f t="shared" si="155"/>
        <v>215</v>
      </c>
      <c r="C223" s="7">
        <f t="shared" ca="1" si="156"/>
        <v>1</v>
      </c>
      <c r="D223" s="8">
        <f t="shared" ca="1" si="157"/>
        <v>28</v>
      </c>
      <c r="E223" s="7">
        <f t="shared" ca="1" si="158"/>
        <v>1</v>
      </c>
      <c r="F223" s="11">
        <f t="shared" ca="1" si="142"/>
        <v>1</v>
      </c>
      <c r="G223" s="11">
        <f t="shared" ca="1" si="143"/>
        <v>-1</v>
      </c>
      <c r="H223" s="7">
        <f t="shared" ca="1" si="144"/>
        <v>2</v>
      </c>
      <c r="I223" s="8" t="b">
        <f t="shared" ca="1" si="160"/>
        <v>0</v>
      </c>
      <c r="K223" s="83">
        <f t="shared" ca="1" si="145"/>
        <v>1</v>
      </c>
      <c r="L223" s="54">
        <f t="shared" ca="1" si="126"/>
        <v>0.82263417886856482</v>
      </c>
      <c r="M223" s="8">
        <f t="shared" ca="1" si="146"/>
        <v>1</v>
      </c>
      <c r="O223" s="35">
        <f t="shared" ca="1" si="127"/>
        <v>4.0279350561338578</v>
      </c>
      <c r="P223" s="18">
        <f t="shared" ca="1" si="128"/>
        <v>7.1611297571998547</v>
      </c>
      <c r="Q223" s="18">
        <f t="shared" ca="1" si="129"/>
        <v>6.1611297571998547</v>
      </c>
      <c r="R223" s="20">
        <f t="shared" ca="1" si="147"/>
        <v>2.1331947010659968</v>
      </c>
      <c r="S223" s="30">
        <f t="shared" ca="1" si="161"/>
        <v>0.89474035506786032</v>
      </c>
      <c r="T223" s="29">
        <f t="shared" ca="1" si="161"/>
        <v>4.0279350561338578</v>
      </c>
      <c r="U223" s="29">
        <f t="shared" ca="1" si="161"/>
        <v>7.1611297571998547</v>
      </c>
      <c r="V223" s="31">
        <f t="shared" ca="1" si="161"/>
        <v>10.294324458265852</v>
      </c>
      <c r="X223" s="76">
        <f t="shared" ca="1" si="130"/>
        <v>1</v>
      </c>
      <c r="Y223" s="78">
        <f t="shared" ca="1" si="148"/>
        <v>2.1331947010659968</v>
      </c>
      <c r="Z223" s="78">
        <f t="shared" ca="1" si="149"/>
        <v>2.1331947010659968</v>
      </c>
      <c r="AA223" s="35">
        <f t="shared" ca="1" si="162"/>
        <v>0.58760518530297534</v>
      </c>
      <c r="AB223" s="18">
        <f t="shared" ca="1" si="162"/>
        <v>1.534297218973788</v>
      </c>
      <c r="AC223" s="18">
        <f t="shared" ca="1" si="162"/>
        <v>2.4809892526446009</v>
      </c>
      <c r="AD223" s="18">
        <f t="shared" ca="1" si="162"/>
        <v>3.4276812863154138</v>
      </c>
      <c r="AE223" s="20">
        <f t="shared" ca="1" si="162"/>
        <v>4.3743733199862262</v>
      </c>
      <c r="AF223" s="42">
        <f t="shared" ca="1" si="131"/>
        <v>0.64281547554250751</v>
      </c>
      <c r="AG223" s="25">
        <f t="shared" ca="1" si="132"/>
        <v>0.82263417886856482</v>
      </c>
      <c r="AH223" s="25">
        <f t="shared" ca="1" si="133"/>
        <v>0.92279830328279122</v>
      </c>
      <c r="AI223" s="25">
        <f t="shared" ca="1" si="134"/>
        <v>0.96855853285731308</v>
      </c>
      <c r="AJ223" s="43">
        <f t="shared" ca="1" si="135"/>
        <v>0.9875606529792329</v>
      </c>
      <c r="AM223" s="30">
        <f>1</f>
        <v>1</v>
      </c>
      <c r="AN223" s="29">
        <f t="shared" ca="1" si="151"/>
        <v>1</v>
      </c>
      <c r="AO223" s="60">
        <f t="shared" ca="1" si="136"/>
        <v>0.17736582113143518</v>
      </c>
      <c r="AP223" s="31">
        <f t="shared" ca="1" si="137"/>
        <v>0.17736582113143518</v>
      </c>
      <c r="AQ223" s="35">
        <f t="shared" ca="1" si="138"/>
        <v>2.133194701065997E-2</v>
      </c>
      <c r="AR223" s="18">
        <f t="shared" ca="1" si="139"/>
        <v>2.133194701065997E-2</v>
      </c>
      <c r="AS223" s="62">
        <f t="shared" ca="1" si="140"/>
        <v>3.7835582978779695E-3</v>
      </c>
      <c r="AT223" s="20">
        <f t="shared" ca="1" si="141"/>
        <v>3.7835582978779695E-3</v>
      </c>
      <c r="AU223" s="30">
        <f t="shared" ca="1" si="159"/>
        <v>0.89474035506786032</v>
      </c>
      <c r="AV223" s="29">
        <f t="shared" ca="1" si="152"/>
        <v>3.1331947010659973</v>
      </c>
      <c r="AW223" s="60">
        <f t="shared" ca="1" si="153"/>
        <v>0.58760518530297534</v>
      </c>
      <c r="AX223" s="31">
        <f t="shared" ca="1" si="154"/>
        <v>0.94669203367081278</v>
      </c>
    </row>
    <row r="224" spans="2:50" x14ac:dyDescent="0.7">
      <c r="B224" s="14">
        <f t="shared" si="155"/>
        <v>216</v>
      </c>
      <c r="C224" s="7">
        <f t="shared" ca="1" si="156"/>
        <v>2</v>
      </c>
      <c r="D224" s="8">
        <f t="shared" ca="1" si="157"/>
        <v>28</v>
      </c>
      <c r="E224" s="7">
        <f t="shared" ca="1" si="158"/>
        <v>2</v>
      </c>
      <c r="F224" s="11">
        <f t="shared" ca="1" si="142"/>
        <v>1</v>
      </c>
      <c r="G224" s="11">
        <f t="shared" ca="1" si="143"/>
        <v>-1</v>
      </c>
      <c r="H224" s="7">
        <f t="shared" ca="1" si="144"/>
        <v>3</v>
      </c>
      <c r="I224" s="8" t="b">
        <f t="shared" ca="1" si="160"/>
        <v>0</v>
      </c>
      <c r="K224" s="83">
        <f t="shared" ca="1" si="145"/>
        <v>1</v>
      </c>
      <c r="L224" s="54">
        <f t="shared" ca="1" si="126"/>
        <v>0.92360307269771535</v>
      </c>
      <c r="M224" s="8">
        <f t="shared" ca="1" si="146"/>
        <v>1</v>
      </c>
      <c r="O224" s="35">
        <f t="shared" ca="1" si="127"/>
        <v>7.225125598231835</v>
      </c>
      <c r="P224" s="18">
        <f t="shared" ca="1" si="128"/>
        <v>10.379652246308492</v>
      </c>
      <c r="Q224" s="18">
        <f t="shared" ca="1" si="129"/>
        <v>9.3796522463084919</v>
      </c>
      <c r="R224" s="20">
        <f t="shared" ca="1" si="147"/>
        <v>2.1545266480766569</v>
      </c>
      <c r="S224" s="30">
        <f t="shared" ca="1" si="161"/>
        <v>0.91607230207852031</v>
      </c>
      <c r="T224" s="29">
        <f t="shared" ca="1" si="161"/>
        <v>4.070598950155178</v>
      </c>
      <c r="U224" s="29">
        <f t="shared" ca="1" si="161"/>
        <v>7.225125598231835</v>
      </c>
      <c r="V224" s="31">
        <f t="shared" ca="1" si="161"/>
        <v>10.379652246308492</v>
      </c>
      <c r="X224" s="76">
        <f t="shared" ca="1" si="130"/>
        <v>1</v>
      </c>
      <c r="Y224" s="78">
        <f t="shared" ca="1" si="148"/>
        <v>2.1545266480766569</v>
      </c>
      <c r="Z224" s="78">
        <f t="shared" ca="1" si="149"/>
        <v>2.1545266480766569</v>
      </c>
      <c r="AA224" s="35">
        <f t="shared" ca="1" si="162"/>
        <v>0.59138874360085336</v>
      </c>
      <c r="AB224" s="18">
        <f t="shared" ca="1" si="162"/>
        <v>1.5418643355695441</v>
      </c>
      <c r="AC224" s="18">
        <f t="shared" ca="1" si="162"/>
        <v>2.492339927538235</v>
      </c>
      <c r="AD224" s="18">
        <f t="shared" ca="1" si="162"/>
        <v>3.4428155195069259</v>
      </c>
      <c r="AE224" s="20">
        <f t="shared" ca="1" si="162"/>
        <v>4.3932911114756168</v>
      </c>
      <c r="AF224" s="42">
        <f t="shared" ca="1" si="131"/>
        <v>0.64368372448332778</v>
      </c>
      <c r="AG224" s="25">
        <f t="shared" ca="1" si="132"/>
        <v>0.82373558133080549</v>
      </c>
      <c r="AH224" s="25">
        <f t="shared" ca="1" si="133"/>
        <v>0.92360307269771535</v>
      </c>
      <c r="AI224" s="25">
        <f t="shared" ca="1" si="134"/>
        <v>0.9690161602705798</v>
      </c>
      <c r="AJ224" s="43">
        <f t="shared" ca="1" si="135"/>
        <v>0.98779091991273327</v>
      </c>
      <c r="AM224" s="30">
        <f>1</f>
        <v>1</v>
      </c>
      <c r="AN224" s="29">
        <f t="shared" ca="1" si="151"/>
        <v>2</v>
      </c>
      <c r="AO224" s="60">
        <f t="shared" ca="1" si="136"/>
        <v>7.6396927302284645E-2</v>
      </c>
      <c r="AP224" s="31">
        <f t="shared" ca="1" si="137"/>
        <v>0.15279385460456929</v>
      </c>
      <c r="AQ224" s="35">
        <f t="shared" ca="1" si="138"/>
        <v>2.1545266480766569E-2</v>
      </c>
      <c r="AR224" s="18">
        <f t="shared" ca="1" si="139"/>
        <v>4.3090532961533139E-2</v>
      </c>
      <c r="AS224" s="62">
        <f t="shared" ca="1" si="140"/>
        <v>1.6459921570394736E-3</v>
      </c>
      <c r="AT224" s="20">
        <f t="shared" ca="1" si="141"/>
        <v>3.2919843140789473E-3</v>
      </c>
      <c r="AU224" s="30">
        <f t="shared" ca="1" si="159"/>
        <v>0.91607230207852031</v>
      </c>
      <c r="AV224" s="29">
        <f t="shared" ca="1" si="152"/>
        <v>3.1545266480766574</v>
      </c>
      <c r="AW224" s="60">
        <f t="shared" ca="1" si="153"/>
        <v>0.59138874360085336</v>
      </c>
      <c r="AX224" s="31">
        <f t="shared" ca="1" si="154"/>
        <v>0.9504755919686908</v>
      </c>
    </row>
    <row r="225" spans="2:50" x14ac:dyDescent="0.7">
      <c r="B225" s="14">
        <f t="shared" si="155"/>
        <v>217</v>
      </c>
      <c r="C225" s="7">
        <f t="shared" ca="1" si="156"/>
        <v>3</v>
      </c>
      <c r="D225" s="8">
        <f t="shared" ca="1" si="157"/>
        <v>28</v>
      </c>
      <c r="E225" s="7">
        <f t="shared" ca="1" si="158"/>
        <v>3</v>
      </c>
      <c r="F225" s="11">
        <f t="shared" ca="1" si="142"/>
        <v>1</v>
      </c>
      <c r="G225" s="11">
        <f t="shared" ca="1" si="143"/>
        <v>10</v>
      </c>
      <c r="H225" s="7">
        <f t="shared" ca="1" si="144"/>
        <v>4</v>
      </c>
      <c r="I225" s="8" t="b">
        <f t="shared" ca="1" si="160"/>
        <v>1</v>
      </c>
      <c r="K225" s="83">
        <f t="shared" ca="1" si="145"/>
        <v>1</v>
      </c>
      <c r="L225" s="54">
        <f t="shared" ca="1" si="126"/>
        <v>0.96936023017018114</v>
      </c>
      <c r="M225" s="8">
        <f t="shared" ca="1" si="146"/>
        <v>1</v>
      </c>
      <c r="O225" s="35">
        <f t="shared" ca="1" si="127"/>
        <v>10.530469111673858</v>
      </c>
      <c r="P225" s="18">
        <f t="shared" ca="1" si="128"/>
        <v>13.728086292712048</v>
      </c>
      <c r="Q225" s="18">
        <f t="shared" ca="1" si="129"/>
        <v>10</v>
      </c>
      <c r="R225" s="20">
        <f t="shared" ca="1" si="147"/>
        <v>-0.5304691116738578</v>
      </c>
      <c r="S225" s="30">
        <f t="shared" ca="1" si="161"/>
        <v>0.93761756855928691</v>
      </c>
      <c r="T225" s="29">
        <f t="shared" ca="1" si="161"/>
        <v>4.1352347495974771</v>
      </c>
      <c r="U225" s="29">
        <f t="shared" ca="1" si="161"/>
        <v>7.3328519306356679</v>
      </c>
      <c r="V225" s="31">
        <f t="shared" ca="1" si="161"/>
        <v>10.530469111673858</v>
      </c>
      <c r="X225" s="76">
        <f t="shared" ca="1" si="130"/>
        <v>1</v>
      </c>
      <c r="Y225" s="78">
        <f t="shared" ca="1" si="148"/>
        <v>-0.5304691116738578</v>
      </c>
      <c r="Z225" s="78">
        <f t="shared" ca="1" si="149"/>
        <v>-0.5304691116738578</v>
      </c>
      <c r="AA225" s="35">
        <f t="shared" ca="1" si="162"/>
        <v>0.59303473575789278</v>
      </c>
      <c r="AB225" s="18">
        <f t="shared" ca="1" si="162"/>
        <v>1.5468023120406627</v>
      </c>
      <c r="AC225" s="18">
        <f t="shared" ca="1" si="162"/>
        <v>2.5005698883234322</v>
      </c>
      <c r="AD225" s="18">
        <f t="shared" ca="1" si="162"/>
        <v>3.4543374646062017</v>
      </c>
      <c r="AE225" s="20">
        <f t="shared" ca="1" si="162"/>
        <v>4.4081050408889721</v>
      </c>
      <c r="AF225" s="42">
        <f t="shared" ca="1" si="131"/>
        <v>0.64406115164603295</v>
      </c>
      <c r="AG225" s="25">
        <f t="shared" ca="1" si="132"/>
        <v>0.8244514064029248</v>
      </c>
      <c r="AH225" s="25">
        <f t="shared" ca="1" si="133"/>
        <v>0.92418176161273269</v>
      </c>
      <c r="AI225" s="25">
        <f t="shared" ca="1" si="134"/>
        <v>0.96936023017018114</v>
      </c>
      <c r="AJ225" s="43">
        <f t="shared" ca="1" si="135"/>
        <v>0.98796829122817453</v>
      </c>
      <c r="AM225" s="30">
        <f>1</f>
        <v>1</v>
      </c>
      <c r="AN225" s="29">
        <f t="shared" ca="1" si="151"/>
        <v>3</v>
      </c>
      <c r="AO225" s="60">
        <f t="shared" ca="1" si="136"/>
        <v>3.0639769829818864E-2</v>
      </c>
      <c r="AP225" s="31">
        <f t="shared" ca="1" si="137"/>
        <v>9.1919309489456591E-2</v>
      </c>
      <c r="AQ225" s="35">
        <f t="shared" ca="1" si="138"/>
        <v>-5.3046911167385783E-3</v>
      </c>
      <c r="AR225" s="18">
        <f t="shared" ca="1" si="139"/>
        <v>-1.5914073350215736E-2</v>
      </c>
      <c r="AS225" s="62">
        <f t="shared" ca="1" si="140"/>
        <v>-1.6253451483515483E-4</v>
      </c>
      <c r="AT225" s="20">
        <f t="shared" ca="1" si="141"/>
        <v>-4.8760354450546445E-4</v>
      </c>
      <c r="AU225" s="30">
        <f t="shared" ca="1" si="159"/>
        <v>0.93761756855928691</v>
      </c>
      <c r="AV225" s="29">
        <f t="shared" ca="1" si="152"/>
        <v>3.1976171810381904</v>
      </c>
      <c r="AW225" s="60">
        <f t="shared" ca="1" si="153"/>
        <v>0.59303473575789278</v>
      </c>
      <c r="AX225" s="31">
        <f t="shared" ca="1" si="154"/>
        <v>0.95376757628276976</v>
      </c>
    </row>
    <row r="226" spans="2:50" x14ac:dyDescent="0.7">
      <c r="B226" s="14">
        <f t="shared" si="155"/>
        <v>218</v>
      </c>
      <c r="C226" s="7">
        <f t="shared" ca="1" si="156"/>
        <v>0</v>
      </c>
      <c r="D226" s="8">
        <f t="shared" ca="1" si="157"/>
        <v>29</v>
      </c>
      <c r="E226" s="7">
        <f t="shared" ca="1" si="158"/>
        <v>0</v>
      </c>
      <c r="F226" s="11">
        <f t="shared" ca="1" si="142"/>
        <v>1</v>
      </c>
      <c r="G226" s="11">
        <f t="shared" ca="1" si="143"/>
        <v>-1</v>
      </c>
      <c r="H226" s="7">
        <f t="shared" ca="1" si="144"/>
        <v>1</v>
      </c>
      <c r="I226" s="8" t="b">
        <f t="shared" ca="1" si="160"/>
        <v>0</v>
      </c>
      <c r="K226" s="83">
        <f t="shared" ca="1" si="145"/>
        <v>1</v>
      </c>
      <c r="L226" s="54">
        <f t="shared" ca="1" si="126"/>
        <v>0.64402389032374796</v>
      </c>
      <c r="M226" s="8">
        <f t="shared" ca="1" si="146"/>
        <v>1</v>
      </c>
      <c r="O226" s="35">
        <f t="shared" ca="1" si="127"/>
        <v>0.93231287744254832</v>
      </c>
      <c r="P226" s="18">
        <f t="shared" ca="1" si="128"/>
        <v>4.1140159851305231</v>
      </c>
      <c r="Q226" s="18">
        <f t="shared" ca="1" si="129"/>
        <v>3.1140159851305231</v>
      </c>
      <c r="R226" s="20">
        <f t="shared" ca="1" si="147"/>
        <v>2.1817031076879747</v>
      </c>
      <c r="S226" s="30">
        <f t="shared" ca="1" si="161"/>
        <v>0.93231287744254832</v>
      </c>
      <c r="T226" s="29">
        <f t="shared" ca="1" si="161"/>
        <v>4.1140159851305231</v>
      </c>
      <c r="U226" s="29">
        <f t="shared" ca="1" si="161"/>
        <v>7.2957190928184978</v>
      </c>
      <c r="V226" s="31">
        <f t="shared" ca="1" si="161"/>
        <v>10.477422200506473</v>
      </c>
      <c r="X226" s="76">
        <f t="shared" ca="1" si="130"/>
        <v>1</v>
      </c>
      <c r="Y226" s="78">
        <f t="shared" ca="1" si="148"/>
        <v>2.1817031076879747</v>
      </c>
      <c r="Z226" s="78">
        <f t="shared" ca="1" si="149"/>
        <v>2.1817031076879747</v>
      </c>
      <c r="AA226" s="35">
        <f t="shared" ca="1" si="162"/>
        <v>0.59287220124305762</v>
      </c>
      <c r="AB226" s="18">
        <f t="shared" ca="1" si="162"/>
        <v>1.546152173981322</v>
      </c>
      <c r="AC226" s="18">
        <f t="shared" ca="1" si="162"/>
        <v>2.4994321467195864</v>
      </c>
      <c r="AD226" s="18">
        <f t="shared" ca="1" si="162"/>
        <v>3.4527121194578503</v>
      </c>
      <c r="AE226" s="20">
        <f t="shared" ca="1" si="162"/>
        <v>4.4059920921961151</v>
      </c>
      <c r="AF226" s="42">
        <f t="shared" ca="1" si="131"/>
        <v>0.64402389032374796</v>
      </c>
      <c r="AG226" s="25">
        <f t="shared" ca="1" si="132"/>
        <v>0.82435729123707568</v>
      </c>
      <c r="AH226" s="25">
        <f t="shared" ca="1" si="133"/>
        <v>0.92410200176418722</v>
      </c>
      <c r="AI226" s="25">
        <f t="shared" ca="1" si="134"/>
        <v>0.96931191899101654</v>
      </c>
      <c r="AJ226" s="43">
        <f t="shared" ca="1" si="135"/>
        <v>0.98794314880577472</v>
      </c>
      <c r="AM226" s="30">
        <f>1</f>
        <v>1</v>
      </c>
      <c r="AN226" s="29">
        <f t="shared" ca="1" si="151"/>
        <v>0</v>
      </c>
      <c r="AO226" s="60">
        <f t="shared" ca="1" si="136"/>
        <v>0.35597610967625204</v>
      </c>
      <c r="AP226" s="31">
        <f t="shared" ca="1" si="137"/>
        <v>0</v>
      </c>
      <c r="AQ226" s="35">
        <f t="shared" ca="1" si="138"/>
        <v>2.1817031076879746E-2</v>
      </c>
      <c r="AR226" s="18">
        <f t="shared" ca="1" si="139"/>
        <v>0</v>
      </c>
      <c r="AS226" s="62">
        <f t="shared" ca="1" si="140"/>
        <v>7.7663418474335439E-3</v>
      </c>
      <c r="AT226" s="20">
        <f t="shared" ca="1" si="141"/>
        <v>0</v>
      </c>
      <c r="AU226" s="30">
        <f t="shared" ca="1" si="159"/>
        <v>0.93231287744254832</v>
      </c>
      <c r="AV226" s="29">
        <f t="shared" ca="1" si="152"/>
        <v>3.1817031076879747</v>
      </c>
      <c r="AW226" s="60">
        <f t="shared" ca="1" si="153"/>
        <v>0.59287220124305762</v>
      </c>
      <c r="AX226" s="31">
        <f t="shared" ca="1" si="154"/>
        <v>0.95327997273826426</v>
      </c>
    </row>
    <row r="227" spans="2:50" x14ac:dyDescent="0.7">
      <c r="B227" s="14">
        <f t="shared" si="155"/>
        <v>219</v>
      </c>
      <c r="C227" s="7">
        <f t="shared" ca="1" si="156"/>
        <v>1</v>
      </c>
      <c r="D227" s="8">
        <f t="shared" ca="1" si="157"/>
        <v>29</v>
      </c>
      <c r="E227" s="7">
        <f t="shared" ca="1" si="158"/>
        <v>1</v>
      </c>
      <c r="F227" s="11">
        <f t="shared" ca="1" si="142"/>
        <v>1</v>
      </c>
      <c r="G227" s="11">
        <f t="shared" ca="1" si="143"/>
        <v>-1</v>
      </c>
      <c r="H227" s="7">
        <f t="shared" ca="1" si="144"/>
        <v>2</v>
      </c>
      <c r="I227" s="8" t="b">
        <f t="shared" ca="1" si="160"/>
        <v>0</v>
      </c>
      <c r="K227" s="83">
        <f t="shared" ca="1" si="145"/>
        <v>1</v>
      </c>
      <c r="L227" s="54">
        <f t="shared" ca="1" si="126"/>
        <v>0.82547896688863942</v>
      </c>
      <c r="M227" s="8">
        <f t="shared" ca="1" si="146"/>
        <v>1</v>
      </c>
      <c r="O227" s="35">
        <f t="shared" ca="1" si="127"/>
        <v>4.1358330162074024</v>
      </c>
      <c r="P227" s="18">
        <f t="shared" ca="1" si="128"/>
        <v>7.3175361238953771</v>
      </c>
      <c r="Q227" s="18">
        <f t="shared" ca="1" si="129"/>
        <v>6.3175361238953771</v>
      </c>
      <c r="R227" s="20">
        <f t="shared" ca="1" si="147"/>
        <v>2.1817031076879747</v>
      </c>
      <c r="S227" s="30">
        <f t="shared" ca="1" si="161"/>
        <v>0.95412990851942803</v>
      </c>
      <c r="T227" s="29">
        <f t="shared" ca="1" si="161"/>
        <v>4.1358330162074024</v>
      </c>
      <c r="U227" s="29">
        <f t="shared" ca="1" si="161"/>
        <v>7.3175361238953771</v>
      </c>
      <c r="V227" s="31">
        <f t="shared" ca="1" si="161"/>
        <v>10.499239231583353</v>
      </c>
      <c r="X227" s="76">
        <f t="shared" ca="1" si="130"/>
        <v>1</v>
      </c>
      <c r="Y227" s="78">
        <f t="shared" ca="1" si="148"/>
        <v>2.1817031076879747</v>
      </c>
      <c r="Z227" s="78">
        <f t="shared" ca="1" si="149"/>
        <v>2.1817031076879747</v>
      </c>
      <c r="AA227" s="35">
        <f t="shared" ca="1" si="162"/>
        <v>0.60063854309049114</v>
      </c>
      <c r="AB227" s="18">
        <f t="shared" ca="1" si="162"/>
        <v>1.5539185158287554</v>
      </c>
      <c r="AC227" s="18">
        <f t="shared" ca="1" si="162"/>
        <v>2.5071984885670195</v>
      </c>
      <c r="AD227" s="18">
        <f t="shared" ca="1" si="162"/>
        <v>3.4604784613052839</v>
      </c>
      <c r="AE227" s="20">
        <f t="shared" ca="1" si="162"/>
        <v>4.4137584340435483</v>
      </c>
      <c r="AF227" s="42">
        <f t="shared" ca="1" si="131"/>
        <v>0.64580238123067002</v>
      </c>
      <c r="AG227" s="25">
        <f t="shared" ca="1" si="132"/>
        <v>0.82547896688863942</v>
      </c>
      <c r="AH227" s="25">
        <f t="shared" ca="1" si="133"/>
        <v>0.92464492254560704</v>
      </c>
      <c r="AI227" s="25">
        <f t="shared" ca="1" si="134"/>
        <v>0.96954209897631283</v>
      </c>
      <c r="AJ227" s="43">
        <f t="shared" ca="1" si="135"/>
        <v>0.98803530775617321</v>
      </c>
      <c r="AM227" s="30">
        <f>1</f>
        <v>1</v>
      </c>
      <c r="AN227" s="29">
        <f t="shared" ca="1" si="151"/>
        <v>1</v>
      </c>
      <c r="AO227" s="60">
        <f t="shared" ca="1" si="136"/>
        <v>0.17452103311136058</v>
      </c>
      <c r="AP227" s="31">
        <f t="shared" ca="1" si="137"/>
        <v>0.17452103311136058</v>
      </c>
      <c r="AQ227" s="35">
        <f t="shared" ca="1" si="138"/>
        <v>2.1817031076879746E-2</v>
      </c>
      <c r="AR227" s="18">
        <f t="shared" ca="1" si="139"/>
        <v>2.1817031076879746E-2</v>
      </c>
      <c r="AS227" s="62">
        <f t="shared" ca="1" si="140"/>
        <v>3.807530802959713E-3</v>
      </c>
      <c r="AT227" s="20">
        <f t="shared" ca="1" si="141"/>
        <v>3.807530802959713E-3</v>
      </c>
      <c r="AU227" s="30">
        <f t="shared" ca="1" si="159"/>
        <v>0.95412990851942803</v>
      </c>
      <c r="AV227" s="29">
        <f t="shared" ca="1" si="152"/>
        <v>3.1817031076879747</v>
      </c>
      <c r="AW227" s="60">
        <f t="shared" ca="1" si="153"/>
        <v>0.60063854309049114</v>
      </c>
      <c r="AX227" s="31">
        <f t="shared" ca="1" si="154"/>
        <v>0.95327997273826426</v>
      </c>
    </row>
    <row r="228" spans="2:50" x14ac:dyDescent="0.7">
      <c r="B228" s="14">
        <f t="shared" si="155"/>
        <v>220</v>
      </c>
      <c r="C228" s="7">
        <f t="shared" ca="1" si="156"/>
        <v>2</v>
      </c>
      <c r="D228" s="8">
        <f t="shared" ca="1" si="157"/>
        <v>29</v>
      </c>
      <c r="E228" s="7">
        <f t="shared" ca="1" si="158"/>
        <v>2</v>
      </c>
      <c r="F228" s="11">
        <f t="shared" ca="1" si="142"/>
        <v>1</v>
      </c>
      <c r="G228" s="11">
        <f t="shared" ca="1" si="143"/>
        <v>-1</v>
      </c>
      <c r="H228" s="7">
        <f t="shared" ca="1" si="144"/>
        <v>3</v>
      </c>
      <c r="I228" s="8" t="b">
        <f t="shared" ca="1" si="160"/>
        <v>0</v>
      </c>
      <c r="K228" s="83">
        <f t="shared" ca="1" si="145"/>
        <v>1</v>
      </c>
      <c r="L228" s="54">
        <f t="shared" ca="1" si="126"/>
        <v>0.92543696054466307</v>
      </c>
      <c r="M228" s="8">
        <f t="shared" ca="1" si="146"/>
        <v>1</v>
      </c>
      <c r="O228" s="35">
        <f t="shared" ca="1" si="127"/>
        <v>7.3829872171260167</v>
      </c>
      <c r="P228" s="18">
        <f t="shared" ca="1" si="128"/>
        <v>10.58650735589087</v>
      </c>
      <c r="Q228" s="18">
        <f t="shared" ca="1" si="129"/>
        <v>9.5865073558908698</v>
      </c>
      <c r="R228" s="20">
        <f t="shared" ca="1" si="147"/>
        <v>2.2035201387648531</v>
      </c>
      <c r="S228" s="30">
        <f t="shared" ref="S228:V247" ca="1" si="163">$AU228+$AV228*S$7</f>
        <v>0.97594693959630774</v>
      </c>
      <c r="T228" s="29">
        <f t="shared" ca="1" si="163"/>
        <v>4.1794670783611618</v>
      </c>
      <c r="U228" s="29">
        <f t="shared" ca="1" si="163"/>
        <v>7.3829872171260167</v>
      </c>
      <c r="V228" s="31">
        <f t="shared" ca="1" si="163"/>
        <v>10.58650735589087</v>
      </c>
      <c r="X228" s="76">
        <f t="shared" ca="1" si="130"/>
        <v>1</v>
      </c>
      <c r="Y228" s="78">
        <f t="shared" ca="1" si="148"/>
        <v>2.2035201387648531</v>
      </c>
      <c r="Z228" s="78">
        <f t="shared" ca="1" si="149"/>
        <v>2.2035201387648531</v>
      </c>
      <c r="AA228" s="35">
        <f t="shared" ca="1" si="162"/>
        <v>0.60444607389345084</v>
      </c>
      <c r="AB228" s="18">
        <f t="shared" ca="1" si="162"/>
        <v>1.5615335774346748</v>
      </c>
      <c r="AC228" s="18">
        <f t="shared" ca="1" si="162"/>
        <v>2.5186210809758989</v>
      </c>
      <c r="AD228" s="18">
        <f t="shared" ca="1" si="162"/>
        <v>3.4757085845171227</v>
      </c>
      <c r="AE228" s="20">
        <f t="shared" ca="1" si="162"/>
        <v>4.432796088058347</v>
      </c>
      <c r="AF228" s="42">
        <f t="shared" ca="1" si="131"/>
        <v>0.64667283788541119</v>
      </c>
      <c r="AG228" s="25">
        <f t="shared" ca="1" si="132"/>
        <v>0.82657330123314665</v>
      </c>
      <c r="AH228" s="25">
        <f t="shared" ca="1" si="133"/>
        <v>0.92543696054466307</v>
      </c>
      <c r="AI228" s="25">
        <f t="shared" ca="1" si="134"/>
        <v>0.96998864585360889</v>
      </c>
      <c r="AJ228" s="43">
        <f t="shared" ca="1" si="135"/>
        <v>0.98825828369936264</v>
      </c>
      <c r="AM228" s="30">
        <f>1</f>
        <v>1</v>
      </c>
      <c r="AN228" s="29">
        <f t="shared" ca="1" si="151"/>
        <v>2</v>
      </c>
      <c r="AO228" s="60">
        <f t="shared" ca="1" si="136"/>
        <v>7.4563039455336932E-2</v>
      </c>
      <c r="AP228" s="31">
        <f t="shared" ca="1" si="137"/>
        <v>0.14912607891067386</v>
      </c>
      <c r="AQ228" s="35">
        <f t="shared" ca="1" si="138"/>
        <v>2.2035201387648532E-2</v>
      </c>
      <c r="AR228" s="18">
        <f t="shared" ca="1" si="139"/>
        <v>4.4070402775297064E-2</v>
      </c>
      <c r="AS228" s="62">
        <f t="shared" ca="1" si="140"/>
        <v>1.6430115904735327E-3</v>
      </c>
      <c r="AT228" s="20">
        <f t="shared" ca="1" si="141"/>
        <v>3.2860231809470654E-3</v>
      </c>
      <c r="AU228" s="30">
        <f t="shared" ca="1" si="159"/>
        <v>0.97594693959630774</v>
      </c>
      <c r="AV228" s="29">
        <f t="shared" ca="1" si="152"/>
        <v>3.2035201387648544</v>
      </c>
      <c r="AW228" s="60">
        <f t="shared" ca="1" si="153"/>
        <v>0.60444607389345084</v>
      </c>
      <c r="AX228" s="31">
        <f t="shared" ca="1" si="154"/>
        <v>0.95708750354122396</v>
      </c>
    </row>
    <row r="229" spans="2:50" x14ac:dyDescent="0.7">
      <c r="B229" s="14">
        <f t="shared" si="155"/>
        <v>221</v>
      </c>
      <c r="C229" s="7">
        <f t="shared" ca="1" si="156"/>
        <v>3</v>
      </c>
      <c r="D229" s="8">
        <f t="shared" ca="1" si="157"/>
        <v>29</v>
      </c>
      <c r="E229" s="7">
        <f t="shared" ca="1" si="158"/>
        <v>3</v>
      </c>
      <c r="F229" s="11">
        <f t="shared" ca="1" si="142"/>
        <v>1</v>
      </c>
      <c r="G229" s="11">
        <f t="shared" ca="1" si="143"/>
        <v>10</v>
      </c>
      <c r="H229" s="7">
        <f t="shared" ca="1" si="144"/>
        <v>4</v>
      </c>
      <c r="I229" s="8" t="b">
        <f t="shared" ca="1" si="160"/>
        <v>1</v>
      </c>
      <c r="K229" s="83">
        <f t="shared" ca="1" si="145"/>
        <v>1</v>
      </c>
      <c r="L229" s="54">
        <f t="shared" ca="1" si="126"/>
        <v>0.97032164639867158</v>
      </c>
      <c r="M229" s="8">
        <f t="shared" ca="1" si="146"/>
        <v>1</v>
      </c>
      <c r="O229" s="35">
        <f t="shared" ca="1" si="127"/>
        <v>10.74075376560441</v>
      </c>
      <c r="P229" s="18">
        <f t="shared" ca="1" si="128"/>
        <v>13.988344307144562</v>
      </c>
      <c r="Q229" s="18">
        <f t="shared" ca="1" si="129"/>
        <v>10</v>
      </c>
      <c r="R229" s="20">
        <f t="shared" ca="1" si="147"/>
        <v>-0.74075376560440986</v>
      </c>
      <c r="S229" s="30">
        <f t="shared" ca="1" si="163"/>
        <v>0.99798214098395632</v>
      </c>
      <c r="T229" s="29">
        <f t="shared" ca="1" si="163"/>
        <v>4.2455726825241076</v>
      </c>
      <c r="U229" s="29">
        <f t="shared" ca="1" si="163"/>
        <v>7.4931632240642596</v>
      </c>
      <c r="V229" s="31">
        <f t="shared" ca="1" si="163"/>
        <v>10.74075376560441</v>
      </c>
      <c r="X229" s="76">
        <f t="shared" ca="1" si="130"/>
        <v>1</v>
      </c>
      <c r="Y229" s="78">
        <f t="shared" ca="1" si="148"/>
        <v>-0.74075376560440986</v>
      </c>
      <c r="Z229" s="78">
        <f t="shared" ca="1" si="149"/>
        <v>-0.74075376560440986</v>
      </c>
      <c r="AA229" s="35">
        <f t="shared" ca="1" si="162"/>
        <v>0.60608908548392437</v>
      </c>
      <c r="AB229" s="18">
        <f t="shared" ca="1" si="162"/>
        <v>1.5664626122060954</v>
      </c>
      <c r="AC229" s="18">
        <f t="shared" ca="1" si="162"/>
        <v>2.5268361389282665</v>
      </c>
      <c r="AD229" s="18">
        <f t="shared" ca="1" si="162"/>
        <v>3.4872096656504374</v>
      </c>
      <c r="AE229" s="20">
        <f t="shared" ca="1" si="162"/>
        <v>4.4475831923726084</v>
      </c>
      <c r="AF229" s="42">
        <f t="shared" ca="1" si="131"/>
        <v>0.6470481542737534</v>
      </c>
      <c r="AG229" s="25">
        <f t="shared" ca="1" si="132"/>
        <v>0.82727874080275043</v>
      </c>
      <c r="AH229" s="25">
        <f t="shared" ca="1" si="133"/>
        <v>0.92600184995447199</v>
      </c>
      <c r="AI229" s="25">
        <f t="shared" ca="1" si="134"/>
        <v>0.97032164639867158</v>
      </c>
      <c r="AJ229" s="43">
        <f t="shared" ca="1" si="135"/>
        <v>0.98842863796674563</v>
      </c>
      <c r="AM229" s="30">
        <f>1</f>
        <v>1</v>
      </c>
      <c r="AN229" s="29">
        <f t="shared" ca="1" si="151"/>
        <v>3</v>
      </c>
      <c r="AO229" s="60">
        <f t="shared" ca="1" si="136"/>
        <v>2.9678353601328422E-2</v>
      </c>
      <c r="AP229" s="31">
        <f t="shared" ca="1" si="137"/>
        <v>8.9035060803985266E-2</v>
      </c>
      <c r="AQ229" s="35">
        <f t="shared" ca="1" si="138"/>
        <v>-7.4075376560440989E-3</v>
      </c>
      <c r="AR229" s="18">
        <f t="shared" ca="1" si="139"/>
        <v>-2.2222612968132296E-2</v>
      </c>
      <c r="AS229" s="62">
        <f t="shared" ca="1" si="140"/>
        <v>-2.1984352187123229E-4</v>
      </c>
      <c r="AT229" s="20">
        <f t="shared" ca="1" si="141"/>
        <v>-6.595305656136968E-4</v>
      </c>
      <c r="AU229" s="30">
        <f t="shared" ca="1" si="159"/>
        <v>0.99798214098395632</v>
      </c>
      <c r="AV229" s="29">
        <f t="shared" ca="1" si="152"/>
        <v>3.2475905415401516</v>
      </c>
      <c r="AW229" s="60">
        <f t="shared" ca="1" si="153"/>
        <v>0.60608908548392437</v>
      </c>
      <c r="AX229" s="31">
        <f t="shared" ca="1" si="154"/>
        <v>0.96037352672217102</v>
      </c>
    </row>
    <row r="230" spans="2:50" x14ac:dyDescent="0.7">
      <c r="B230" s="14">
        <f t="shared" si="155"/>
        <v>222</v>
      </c>
      <c r="C230" s="7">
        <f t="shared" ca="1" si="156"/>
        <v>0</v>
      </c>
      <c r="D230" s="8">
        <f t="shared" ca="1" si="157"/>
        <v>30</v>
      </c>
      <c r="E230" s="7">
        <f t="shared" ca="1" si="158"/>
        <v>0</v>
      </c>
      <c r="F230" s="11">
        <f t="shared" ca="1" si="142"/>
        <v>0</v>
      </c>
      <c r="G230" s="11">
        <f t="shared" ca="1" si="143"/>
        <v>-1</v>
      </c>
      <c r="H230" s="7">
        <f t="shared" ca="1" si="144"/>
        <v>0</v>
      </c>
      <c r="I230" s="8" t="b">
        <f t="shared" ca="1" si="160"/>
        <v>0</v>
      </c>
      <c r="K230" s="83">
        <f t="shared" ca="1" si="145"/>
        <v>1</v>
      </c>
      <c r="L230" s="54">
        <f t="shared" ca="1" si="126"/>
        <v>0.6469979454819359</v>
      </c>
      <c r="M230" s="8">
        <f t="shared" ca="1" si="146"/>
        <v>0</v>
      </c>
      <c r="O230" s="35">
        <f t="shared" ca="1" si="127"/>
        <v>0.99057460332791225</v>
      </c>
      <c r="P230" s="18">
        <f t="shared" ca="1" si="128"/>
        <v>0.99057460332791225</v>
      </c>
      <c r="Q230" s="18">
        <f t="shared" ca="1" si="129"/>
        <v>-9.4253966720877491E-3</v>
      </c>
      <c r="R230" s="20">
        <f t="shared" ca="1" si="147"/>
        <v>-1</v>
      </c>
      <c r="S230" s="30">
        <f t="shared" ca="1" si="163"/>
        <v>0.99057460332791225</v>
      </c>
      <c r="T230" s="29">
        <f t="shared" ca="1" si="163"/>
        <v>4.2159425318999313</v>
      </c>
      <c r="U230" s="29">
        <f t="shared" ca="1" si="163"/>
        <v>7.4413104604719509</v>
      </c>
      <c r="V230" s="31">
        <f t="shared" ca="1" si="163"/>
        <v>10.66667838904397</v>
      </c>
      <c r="X230" s="76">
        <f t="shared" ca="1" si="130"/>
        <v>0</v>
      </c>
      <c r="Y230" s="78">
        <f t="shared" ca="1" si="148"/>
        <v>-1</v>
      </c>
      <c r="Z230" s="78">
        <f t="shared" ca="1" si="149"/>
        <v>1</v>
      </c>
      <c r="AA230" s="35">
        <f t="shared" ca="1" si="162"/>
        <v>0.60586924196205316</v>
      </c>
      <c r="AB230" s="18">
        <f t="shared" ca="1" si="162"/>
        <v>1.5655832381186103</v>
      </c>
      <c r="AC230" s="18">
        <f t="shared" ca="1" si="162"/>
        <v>2.5252972342751678</v>
      </c>
      <c r="AD230" s="18">
        <f t="shared" ca="1" si="162"/>
        <v>3.4850112304317253</v>
      </c>
      <c r="AE230" s="20">
        <f t="shared" ca="1" si="162"/>
        <v>4.4447252265882824</v>
      </c>
      <c r="AF230" s="42">
        <f t="shared" ca="1" si="131"/>
        <v>0.6469979454819359</v>
      </c>
      <c r="AG230" s="25">
        <f t="shared" ca="1" si="132"/>
        <v>0.82715305208263923</v>
      </c>
      <c r="AH230" s="25">
        <f t="shared" ca="1" si="133"/>
        <v>0.92589633132290783</v>
      </c>
      <c r="AI230" s="25">
        <f t="shared" ca="1" si="134"/>
        <v>0.9702582713504142</v>
      </c>
      <c r="AJ230" s="43">
        <f t="shared" ca="1" si="135"/>
        <v>0.98839590441046687</v>
      </c>
      <c r="AM230" s="30">
        <f>1</f>
        <v>1</v>
      </c>
      <c r="AN230" s="29">
        <f t="shared" ca="1" si="151"/>
        <v>0</v>
      </c>
      <c r="AO230" s="60">
        <f t="shared" ca="1" si="136"/>
        <v>-0.3530020545180641</v>
      </c>
      <c r="AP230" s="31">
        <f t="shared" ca="1" si="137"/>
        <v>0</v>
      </c>
      <c r="AQ230" s="35">
        <f t="shared" ca="1" si="138"/>
        <v>-0.01</v>
      </c>
      <c r="AR230" s="18">
        <f t="shared" ca="1" si="139"/>
        <v>0</v>
      </c>
      <c r="AS230" s="62">
        <f t="shared" ca="1" si="140"/>
        <v>3.5300205451806411E-3</v>
      </c>
      <c r="AT230" s="20">
        <f t="shared" ca="1" si="141"/>
        <v>0</v>
      </c>
      <c r="AU230" s="30">
        <f t="shared" ca="1" si="159"/>
        <v>0.99057460332791225</v>
      </c>
      <c r="AV230" s="29">
        <f t="shared" ca="1" si="152"/>
        <v>3.2253679285720191</v>
      </c>
      <c r="AW230" s="60">
        <f t="shared" ca="1" si="153"/>
        <v>0.60586924196205316</v>
      </c>
      <c r="AX230" s="31">
        <f t="shared" ca="1" si="154"/>
        <v>0.95971399615655728</v>
      </c>
    </row>
    <row r="231" spans="2:50" x14ac:dyDescent="0.7">
      <c r="B231" s="14">
        <f t="shared" si="155"/>
        <v>223</v>
      </c>
      <c r="C231" s="7">
        <f t="shared" ca="1" si="156"/>
        <v>1</v>
      </c>
      <c r="D231" s="8">
        <f t="shared" ca="1" si="157"/>
        <v>30</v>
      </c>
      <c r="E231" s="7">
        <f t="shared" ca="1" si="158"/>
        <v>0</v>
      </c>
      <c r="F231" s="11">
        <f t="shared" ca="1" si="142"/>
        <v>1</v>
      </c>
      <c r="G231" s="11">
        <f t="shared" ca="1" si="143"/>
        <v>-1</v>
      </c>
      <c r="H231" s="7">
        <f t="shared" ca="1" si="144"/>
        <v>1</v>
      </c>
      <c r="I231" s="8" t="b">
        <f t="shared" ca="1" si="160"/>
        <v>0</v>
      </c>
      <c r="K231" s="83">
        <f t="shared" ca="1" si="145"/>
        <v>1</v>
      </c>
      <c r="L231" s="54">
        <f t="shared" ca="1" si="126"/>
        <v>0.64780375356126041</v>
      </c>
      <c r="M231" s="8">
        <f t="shared" ca="1" si="146"/>
        <v>1</v>
      </c>
      <c r="O231" s="35">
        <f t="shared" ca="1" si="127"/>
        <v>0.98057460332791224</v>
      </c>
      <c r="P231" s="18">
        <f t="shared" ca="1" si="128"/>
        <v>4.2059425318999315</v>
      </c>
      <c r="Q231" s="18">
        <f t="shared" ca="1" si="129"/>
        <v>3.2059425318999315</v>
      </c>
      <c r="R231" s="20">
        <f t="shared" ca="1" si="147"/>
        <v>2.2253679285720191</v>
      </c>
      <c r="S231" s="30">
        <f t="shared" ca="1" si="163"/>
        <v>0.98057460332791224</v>
      </c>
      <c r="T231" s="29">
        <f t="shared" ca="1" si="163"/>
        <v>4.2059425318999315</v>
      </c>
      <c r="U231" s="29">
        <f t="shared" ca="1" si="163"/>
        <v>7.4313104604719502</v>
      </c>
      <c r="V231" s="31">
        <f t="shared" ca="1" si="163"/>
        <v>10.65667838904397</v>
      </c>
      <c r="X231" s="76">
        <f t="shared" ca="1" si="130"/>
        <v>1</v>
      </c>
      <c r="Y231" s="78">
        <f t="shared" ca="1" si="148"/>
        <v>2.2253679285720191</v>
      </c>
      <c r="Z231" s="78">
        <f t="shared" ca="1" si="149"/>
        <v>2.2253679285720191</v>
      </c>
      <c r="AA231" s="35">
        <f t="shared" ca="1" si="162"/>
        <v>0.60939926250723375</v>
      </c>
      <c r="AB231" s="18">
        <f t="shared" ca="1" si="162"/>
        <v>1.569113258663791</v>
      </c>
      <c r="AC231" s="18">
        <f t="shared" ca="1" si="162"/>
        <v>2.5288272548203485</v>
      </c>
      <c r="AD231" s="18">
        <f t="shared" ca="1" si="162"/>
        <v>3.4885412509769056</v>
      </c>
      <c r="AE231" s="20">
        <f t="shared" ca="1" si="162"/>
        <v>4.4482552471334627</v>
      </c>
      <c r="AF231" s="42">
        <f t="shared" ca="1" si="131"/>
        <v>0.64780375356126041</v>
      </c>
      <c r="AG231" s="25">
        <f t="shared" ca="1" si="132"/>
        <v>0.82765715953272223</v>
      </c>
      <c r="AH231" s="25">
        <f t="shared" ca="1" si="133"/>
        <v>0.92613817036692592</v>
      </c>
      <c r="AI231" s="25">
        <f t="shared" ca="1" si="134"/>
        <v>0.97035996878630904</v>
      </c>
      <c r="AJ231" s="43">
        <f t="shared" ca="1" si="135"/>
        <v>0.98843632204736864</v>
      </c>
      <c r="AM231" s="30">
        <f>1</f>
        <v>1</v>
      </c>
      <c r="AN231" s="29">
        <f t="shared" ca="1" si="151"/>
        <v>0</v>
      </c>
      <c r="AO231" s="60">
        <f t="shared" ca="1" si="136"/>
        <v>0.35219624643873959</v>
      </c>
      <c r="AP231" s="31">
        <f t="shared" ca="1" si="137"/>
        <v>0</v>
      </c>
      <c r="AQ231" s="35">
        <f t="shared" ca="1" si="138"/>
        <v>2.2253679285720192E-2</v>
      </c>
      <c r="AR231" s="18">
        <f t="shared" ca="1" si="139"/>
        <v>0</v>
      </c>
      <c r="AS231" s="62">
        <f t="shared" ca="1" si="140"/>
        <v>7.8376623138821828E-3</v>
      </c>
      <c r="AT231" s="20">
        <f t="shared" ca="1" si="141"/>
        <v>0</v>
      </c>
      <c r="AU231" s="30">
        <f t="shared" ca="1" si="159"/>
        <v>0.98057460332791224</v>
      </c>
      <c r="AV231" s="29">
        <f t="shared" ca="1" si="152"/>
        <v>3.2253679285720191</v>
      </c>
      <c r="AW231" s="60">
        <f t="shared" ca="1" si="153"/>
        <v>0.60939926250723375</v>
      </c>
      <c r="AX231" s="31">
        <f t="shared" ca="1" si="154"/>
        <v>0.95971399615655728</v>
      </c>
    </row>
    <row r="232" spans="2:50" x14ac:dyDescent="0.7">
      <c r="B232" s="14">
        <f t="shared" si="155"/>
        <v>224</v>
      </c>
      <c r="C232" s="7">
        <f t="shared" ca="1" si="156"/>
        <v>2</v>
      </c>
      <c r="D232" s="8">
        <f t="shared" ca="1" si="157"/>
        <v>30</v>
      </c>
      <c r="E232" s="7">
        <f t="shared" ca="1" si="158"/>
        <v>1</v>
      </c>
      <c r="F232" s="11">
        <f t="shared" ca="1" si="142"/>
        <v>1</v>
      </c>
      <c r="G232" s="11">
        <f t="shared" ca="1" si="143"/>
        <v>-1</v>
      </c>
      <c r="H232" s="7">
        <f t="shared" ca="1" si="144"/>
        <v>2</v>
      </c>
      <c r="I232" s="8" t="b">
        <f t="shared" ca="1" si="160"/>
        <v>0</v>
      </c>
      <c r="K232" s="83">
        <f t="shared" ca="1" si="145"/>
        <v>1</v>
      </c>
      <c r="L232" s="54">
        <f t="shared" ca="1" si="126"/>
        <v>0.82877226048275254</v>
      </c>
      <c r="M232" s="8">
        <f t="shared" ca="1" si="146"/>
        <v>1</v>
      </c>
      <c r="O232" s="35">
        <f t="shared" ca="1" si="127"/>
        <v>4.2281962111856517</v>
      </c>
      <c r="P232" s="18">
        <f t="shared" ca="1" si="128"/>
        <v>7.4535641397576704</v>
      </c>
      <c r="Q232" s="18">
        <f t="shared" ca="1" si="129"/>
        <v>6.4535641397576704</v>
      </c>
      <c r="R232" s="20">
        <f t="shared" ca="1" si="147"/>
        <v>2.2253679285720187</v>
      </c>
      <c r="S232" s="30">
        <f t="shared" ca="1" si="163"/>
        <v>1.0028282826136323</v>
      </c>
      <c r="T232" s="29">
        <f t="shared" ca="1" si="163"/>
        <v>4.2281962111856517</v>
      </c>
      <c r="U232" s="29">
        <f t="shared" ca="1" si="163"/>
        <v>7.4535641397576704</v>
      </c>
      <c r="V232" s="31">
        <f t="shared" ca="1" si="163"/>
        <v>10.67893206832969</v>
      </c>
      <c r="X232" s="76">
        <f t="shared" ca="1" si="130"/>
        <v>1</v>
      </c>
      <c r="Y232" s="78">
        <f t="shared" ca="1" si="148"/>
        <v>2.2253679285720187</v>
      </c>
      <c r="Z232" s="78">
        <f t="shared" ca="1" si="149"/>
        <v>2.2253679285720187</v>
      </c>
      <c r="AA232" s="35">
        <f t="shared" ca="1" si="162"/>
        <v>0.61723692482111592</v>
      </c>
      <c r="AB232" s="18">
        <f t="shared" ca="1" si="162"/>
        <v>1.5769509209776733</v>
      </c>
      <c r="AC232" s="18">
        <f t="shared" ca="1" si="162"/>
        <v>2.5366649171342304</v>
      </c>
      <c r="AD232" s="18">
        <f t="shared" ca="1" si="162"/>
        <v>3.4963789132907879</v>
      </c>
      <c r="AE232" s="20">
        <f t="shared" ca="1" si="162"/>
        <v>4.4560929094473449</v>
      </c>
      <c r="AF232" s="42">
        <f t="shared" ca="1" si="131"/>
        <v>0.64958986971974353</v>
      </c>
      <c r="AG232" s="25">
        <f t="shared" ca="1" si="132"/>
        <v>0.82877226048275254</v>
      </c>
      <c r="AH232" s="25">
        <f t="shared" ca="1" si="133"/>
        <v>0.92667252807984024</v>
      </c>
      <c r="AI232" s="25">
        <f t="shared" ca="1" si="134"/>
        <v>0.97058456258925196</v>
      </c>
      <c r="AJ232" s="43">
        <f t="shared" ca="1" si="135"/>
        <v>0.98852556411543302</v>
      </c>
      <c r="AM232" s="30">
        <f>1</f>
        <v>1</v>
      </c>
      <c r="AN232" s="29">
        <f t="shared" ca="1" si="151"/>
        <v>1</v>
      </c>
      <c r="AO232" s="60">
        <f t="shared" ca="1" si="136"/>
        <v>0.17122773951724746</v>
      </c>
      <c r="AP232" s="31">
        <f t="shared" ca="1" si="137"/>
        <v>0.17122773951724746</v>
      </c>
      <c r="AQ232" s="35">
        <f t="shared" ca="1" si="138"/>
        <v>2.2253679285720189E-2</v>
      </c>
      <c r="AR232" s="18">
        <f t="shared" ca="1" si="139"/>
        <v>2.2253679285720189E-2</v>
      </c>
      <c r="AS232" s="62">
        <f t="shared" ca="1" si="140"/>
        <v>3.8104472000356619E-3</v>
      </c>
      <c r="AT232" s="20">
        <f t="shared" ca="1" si="141"/>
        <v>3.8104472000356619E-3</v>
      </c>
      <c r="AU232" s="30">
        <f t="shared" ca="1" si="159"/>
        <v>1.0028282826136323</v>
      </c>
      <c r="AV232" s="29">
        <f t="shared" ca="1" si="152"/>
        <v>3.2253679285720191</v>
      </c>
      <c r="AW232" s="60">
        <f t="shared" ca="1" si="153"/>
        <v>0.61723692482111592</v>
      </c>
      <c r="AX232" s="31">
        <f t="shared" ca="1" si="154"/>
        <v>0.95971399615655728</v>
      </c>
    </row>
    <row r="233" spans="2:50" x14ac:dyDescent="0.7">
      <c r="B233" s="14">
        <f t="shared" si="155"/>
        <v>225</v>
      </c>
      <c r="C233" s="7">
        <f t="shared" ca="1" si="156"/>
        <v>3</v>
      </c>
      <c r="D233" s="8">
        <f t="shared" ca="1" si="157"/>
        <v>30</v>
      </c>
      <c r="E233" s="7">
        <f t="shared" ca="1" si="158"/>
        <v>2</v>
      </c>
      <c r="F233" s="11">
        <f t="shared" ca="1" si="142"/>
        <v>1</v>
      </c>
      <c r="G233" s="11">
        <f t="shared" ca="1" si="143"/>
        <v>-1</v>
      </c>
      <c r="H233" s="7">
        <f t="shared" ca="1" si="144"/>
        <v>3</v>
      </c>
      <c r="I233" s="8" t="b">
        <f t="shared" ca="1" si="160"/>
        <v>0</v>
      </c>
      <c r="K233" s="83">
        <f t="shared" ca="1" si="145"/>
        <v>1</v>
      </c>
      <c r="L233" s="54">
        <f t="shared" ca="1" si="126"/>
        <v>0.92744551545541265</v>
      </c>
      <c r="M233" s="8">
        <f t="shared" ca="1" si="146"/>
        <v>1</v>
      </c>
      <c r="O233" s="35">
        <f t="shared" ca="1" si="127"/>
        <v>7.520325177614831</v>
      </c>
      <c r="P233" s="18">
        <f t="shared" ca="1" si="128"/>
        <v>10.767946785472571</v>
      </c>
      <c r="Q233" s="18">
        <f t="shared" ca="1" si="129"/>
        <v>9.7679467854725708</v>
      </c>
      <c r="R233" s="20">
        <f t="shared" ca="1" si="147"/>
        <v>2.2476216078577398</v>
      </c>
      <c r="S233" s="30">
        <f t="shared" ca="1" si="163"/>
        <v>1.0250819618993525</v>
      </c>
      <c r="T233" s="29">
        <f t="shared" ca="1" si="163"/>
        <v>4.2727035697570921</v>
      </c>
      <c r="U233" s="29">
        <f t="shared" ca="1" si="163"/>
        <v>7.520325177614831</v>
      </c>
      <c r="V233" s="31">
        <f t="shared" ca="1" si="163"/>
        <v>10.767946785472571</v>
      </c>
      <c r="X233" s="76">
        <f t="shared" ca="1" si="130"/>
        <v>1</v>
      </c>
      <c r="Y233" s="78">
        <f t="shared" ca="1" si="148"/>
        <v>2.2476216078577398</v>
      </c>
      <c r="Z233" s="78">
        <f t="shared" ca="1" si="149"/>
        <v>2.2476216078577398</v>
      </c>
      <c r="AA233" s="35">
        <f t="shared" ref="AA233:AE248" ca="1" si="164">$AW233+$AX233*AA$7</f>
        <v>0.62104737202115157</v>
      </c>
      <c r="AB233" s="18">
        <f t="shared" ca="1" si="164"/>
        <v>1.5845718153777444</v>
      </c>
      <c r="AC233" s="18">
        <f t="shared" ca="1" si="164"/>
        <v>2.5480962587343372</v>
      </c>
      <c r="AD233" s="18">
        <f t="shared" ca="1" si="164"/>
        <v>3.5116207020909305</v>
      </c>
      <c r="AE233" s="20">
        <f t="shared" ca="1" si="164"/>
        <v>4.4751451454475237</v>
      </c>
      <c r="AF233" s="42">
        <f t="shared" ca="1" si="131"/>
        <v>0.65045671949379058</v>
      </c>
      <c r="AG233" s="25">
        <f t="shared" ca="1" si="132"/>
        <v>0.82985102436195057</v>
      </c>
      <c r="AH233" s="25">
        <f t="shared" ca="1" si="133"/>
        <v>0.92744551545541265</v>
      </c>
      <c r="AI233" s="25">
        <f t="shared" ca="1" si="134"/>
        <v>0.97101661098914338</v>
      </c>
      <c r="AJ233" s="43">
        <f t="shared" ca="1" si="135"/>
        <v>0.98873967003918461</v>
      </c>
      <c r="AM233" s="30">
        <f>1</f>
        <v>1</v>
      </c>
      <c r="AN233" s="29">
        <f t="shared" ca="1" si="151"/>
        <v>2</v>
      </c>
      <c r="AO233" s="60">
        <f t="shared" ca="1" si="136"/>
        <v>7.255448454458735E-2</v>
      </c>
      <c r="AP233" s="31">
        <f t="shared" ca="1" si="137"/>
        <v>0.1451089690891747</v>
      </c>
      <c r="AQ233" s="35">
        <f t="shared" ca="1" si="138"/>
        <v>2.2476216078577398E-2</v>
      </c>
      <c r="AR233" s="18">
        <f t="shared" ca="1" si="139"/>
        <v>4.4952432157154797E-2</v>
      </c>
      <c r="AS233" s="62">
        <f t="shared" ca="1" si="140"/>
        <v>1.6307502720939496E-3</v>
      </c>
      <c r="AT233" s="20">
        <f t="shared" ca="1" si="141"/>
        <v>3.2615005441878992E-3</v>
      </c>
      <c r="AU233" s="30">
        <f t="shared" ca="1" si="159"/>
        <v>1.0250819618993525</v>
      </c>
      <c r="AV233" s="29">
        <f t="shared" ca="1" si="152"/>
        <v>3.2476216078577393</v>
      </c>
      <c r="AW233" s="60">
        <f t="shared" ca="1" si="153"/>
        <v>0.62104737202115157</v>
      </c>
      <c r="AX233" s="31">
        <f t="shared" ca="1" si="154"/>
        <v>0.96352444335659293</v>
      </c>
    </row>
    <row r="234" spans="2:50" x14ac:dyDescent="0.7">
      <c r="B234" s="14">
        <f t="shared" si="155"/>
        <v>226</v>
      </c>
      <c r="C234" s="7">
        <f t="shared" ca="1" si="156"/>
        <v>4</v>
      </c>
      <c r="D234" s="8">
        <f t="shared" ca="1" si="157"/>
        <v>30</v>
      </c>
      <c r="E234" s="7">
        <f t="shared" ca="1" si="158"/>
        <v>3</v>
      </c>
      <c r="F234" s="11">
        <f t="shared" ca="1" si="142"/>
        <v>1</v>
      </c>
      <c r="G234" s="11">
        <f t="shared" ca="1" si="143"/>
        <v>10</v>
      </c>
      <c r="H234" s="7">
        <f t="shared" ca="1" si="144"/>
        <v>4</v>
      </c>
      <c r="I234" s="8" t="b">
        <f t="shared" ca="1" si="160"/>
        <v>1</v>
      </c>
      <c r="K234" s="83">
        <f t="shared" ca="1" si="145"/>
        <v>1</v>
      </c>
      <c r="L234" s="54">
        <f t="shared" ca="1" si="126"/>
        <v>0.97133615286949515</v>
      </c>
      <c r="M234" s="8">
        <f t="shared" ca="1" si="146"/>
        <v>1</v>
      </c>
      <c r="O234" s="35">
        <f t="shared" ca="1" si="127"/>
        <v>10.925280298022612</v>
      </c>
      <c r="P234" s="18">
        <f t="shared" ca="1" si="128"/>
        <v>14.217854338037506</v>
      </c>
      <c r="Q234" s="18">
        <f t="shared" ca="1" si="129"/>
        <v>10</v>
      </c>
      <c r="R234" s="20">
        <f t="shared" ca="1" si="147"/>
        <v>-0.9252802980226118</v>
      </c>
      <c r="S234" s="30">
        <f t="shared" ca="1" si="163"/>
        <v>1.0475581779779299</v>
      </c>
      <c r="T234" s="29">
        <f t="shared" ca="1" si="163"/>
        <v>4.3401322179928243</v>
      </c>
      <c r="U234" s="29">
        <f t="shared" ca="1" si="163"/>
        <v>7.6327062580077181</v>
      </c>
      <c r="V234" s="31">
        <f t="shared" ca="1" si="163"/>
        <v>10.925280298022612</v>
      </c>
      <c r="X234" s="76">
        <f t="shared" ca="1" si="130"/>
        <v>1</v>
      </c>
      <c r="Y234" s="78">
        <f t="shared" ca="1" si="148"/>
        <v>-0.9252802980226118</v>
      </c>
      <c r="Z234" s="78">
        <f t="shared" ca="1" si="149"/>
        <v>-0.9252802980226118</v>
      </c>
      <c r="AA234" s="35">
        <f t="shared" ca="1" si="164"/>
        <v>0.62267812229324548</v>
      </c>
      <c r="AB234" s="18">
        <f t="shared" ca="1" si="164"/>
        <v>1.5894640661940262</v>
      </c>
      <c r="AC234" s="18">
        <f t="shared" ca="1" si="164"/>
        <v>2.5562500100948071</v>
      </c>
      <c r="AD234" s="18">
        <f t="shared" ca="1" si="164"/>
        <v>3.523035953995588</v>
      </c>
      <c r="AE234" s="20">
        <f t="shared" ca="1" si="164"/>
        <v>4.4898218978963689</v>
      </c>
      <c r="AF234" s="42">
        <f t="shared" ca="1" si="131"/>
        <v>0.6508274003704777</v>
      </c>
      <c r="AG234" s="25">
        <f t="shared" ca="1" si="132"/>
        <v>0.83054068757415278</v>
      </c>
      <c r="AH234" s="25">
        <f t="shared" ca="1" si="133"/>
        <v>0.92799227544263863</v>
      </c>
      <c r="AI234" s="25">
        <f t="shared" ca="1" si="134"/>
        <v>0.97133615286949515</v>
      </c>
      <c r="AJ234" s="43">
        <f t="shared" ca="1" si="135"/>
        <v>0.98890190751553453</v>
      </c>
      <c r="AM234" s="30">
        <f>1</f>
        <v>1</v>
      </c>
      <c r="AN234" s="29">
        <f t="shared" ca="1" si="151"/>
        <v>3</v>
      </c>
      <c r="AO234" s="60">
        <f t="shared" ca="1" si="136"/>
        <v>2.8663847130504849E-2</v>
      </c>
      <c r="AP234" s="31">
        <f t="shared" ca="1" si="137"/>
        <v>8.5991541391514548E-2</v>
      </c>
      <c r="AQ234" s="35">
        <f t="shared" ca="1" si="138"/>
        <v>-9.2528029802261182E-3</v>
      </c>
      <c r="AR234" s="18">
        <f t="shared" ca="1" si="139"/>
        <v>-2.7758408940678353E-2</v>
      </c>
      <c r="AS234" s="62">
        <f t="shared" ca="1" si="140"/>
        <v>-2.6522093015388115E-4</v>
      </c>
      <c r="AT234" s="20">
        <f t="shared" ca="1" si="141"/>
        <v>-7.9566279046164345E-4</v>
      </c>
      <c r="AU234" s="30">
        <f t="shared" ca="1" si="159"/>
        <v>1.0475581779779299</v>
      </c>
      <c r="AV234" s="29">
        <f t="shared" ca="1" si="152"/>
        <v>3.2925740400148942</v>
      </c>
      <c r="AW234" s="60">
        <f t="shared" ca="1" si="153"/>
        <v>0.62267812229324548</v>
      </c>
      <c r="AX234" s="31">
        <f t="shared" ca="1" si="154"/>
        <v>0.96678594390078088</v>
      </c>
    </row>
    <row r="235" spans="2:50" x14ac:dyDescent="0.7">
      <c r="B235" s="14">
        <f t="shared" si="155"/>
        <v>227</v>
      </c>
      <c r="C235" s="7">
        <f t="shared" ca="1" si="156"/>
        <v>0</v>
      </c>
      <c r="D235" s="8">
        <f t="shared" ca="1" si="157"/>
        <v>31</v>
      </c>
      <c r="E235" s="7">
        <f t="shared" ca="1" si="158"/>
        <v>0</v>
      </c>
      <c r="F235" s="11">
        <f t="shared" ca="1" si="142"/>
        <v>0</v>
      </c>
      <c r="G235" s="11">
        <f t="shared" ca="1" si="143"/>
        <v>-1</v>
      </c>
      <c r="H235" s="7">
        <f t="shared" ca="1" si="144"/>
        <v>0</v>
      </c>
      <c r="I235" s="8" t="b">
        <f t="shared" ca="1" si="160"/>
        <v>0</v>
      </c>
      <c r="K235" s="83">
        <f t="shared" ca="1" si="145"/>
        <v>1</v>
      </c>
      <c r="L235" s="54">
        <f t="shared" ca="1" si="126"/>
        <v>0.65076712621283572</v>
      </c>
      <c r="M235" s="8">
        <f t="shared" ca="1" si="146"/>
        <v>0</v>
      </c>
      <c r="O235" s="35">
        <f t="shared" ca="1" si="127"/>
        <v>1.0383053749977038</v>
      </c>
      <c r="P235" s="18">
        <f t="shared" ca="1" si="128"/>
        <v>1.0383053749977038</v>
      </c>
      <c r="Q235" s="18">
        <f t="shared" ca="1" si="129"/>
        <v>3.8305374997703812E-2</v>
      </c>
      <c r="R235" s="20">
        <f t="shared" ca="1" si="147"/>
        <v>-1</v>
      </c>
      <c r="S235" s="30">
        <f t="shared" ca="1" si="163"/>
        <v>1.0383053749977038</v>
      </c>
      <c r="T235" s="29">
        <f t="shared" ca="1" si="163"/>
        <v>4.3031210060719198</v>
      </c>
      <c r="U235" s="29">
        <f t="shared" ca="1" si="163"/>
        <v>7.5679366371461363</v>
      </c>
      <c r="V235" s="31">
        <f t="shared" ca="1" si="163"/>
        <v>10.832752268220352</v>
      </c>
      <c r="X235" s="76">
        <f t="shared" ca="1" si="130"/>
        <v>0</v>
      </c>
      <c r="Y235" s="78">
        <f t="shared" ca="1" si="148"/>
        <v>-1</v>
      </c>
      <c r="Z235" s="78">
        <f t="shared" ca="1" si="149"/>
        <v>1</v>
      </c>
      <c r="AA235" s="35">
        <f t="shared" ca="1" si="164"/>
        <v>0.62241290136309158</v>
      </c>
      <c r="AB235" s="18">
        <f t="shared" ca="1" si="164"/>
        <v>1.5884031824734108</v>
      </c>
      <c r="AC235" s="18">
        <f t="shared" ca="1" si="164"/>
        <v>2.5543934635837302</v>
      </c>
      <c r="AD235" s="18">
        <f t="shared" ca="1" si="164"/>
        <v>3.5203837446940494</v>
      </c>
      <c r="AE235" s="20">
        <f t="shared" ca="1" si="164"/>
        <v>4.4863740258043689</v>
      </c>
      <c r="AF235" s="42">
        <f t="shared" ca="1" si="131"/>
        <v>0.65076712621283572</v>
      </c>
      <c r="AG235" s="25">
        <f t="shared" ca="1" si="132"/>
        <v>0.83039132340889077</v>
      </c>
      <c r="AH235" s="25">
        <f t="shared" ca="1" si="133"/>
        <v>0.92786811753650278</v>
      </c>
      <c r="AI235" s="25">
        <f t="shared" ca="1" si="134"/>
        <v>0.97126221706297577</v>
      </c>
      <c r="AJ235" s="43">
        <f t="shared" ca="1" si="135"/>
        <v>0.9888640035223879</v>
      </c>
      <c r="AM235" s="30">
        <f>1</f>
        <v>1</v>
      </c>
      <c r="AN235" s="29">
        <f t="shared" ca="1" si="151"/>
        <v>0</v>
      </c>
      <c r="AO235" s="60">
        <f t="shared" ca="1" si="136"/>
        <v>-0.34923287378716428</v>
      </c>
      <c r="AP235" s="31">
        <f t="shared" ca="1" si="137"/>
        <v>0</v>
      </c>
      <c r="AQ235" s="35">
        <f t="shared" ca="1" si="138"/>
        <v>-0.01</v>
      </c>
      <c r="AR235" s="18">
        <f t="shared" ca="1" si="139"/>
        <v>0</v>
      </c>
      <c r="AS235" s="62">
        <f t="shared" ca="1" si="140"/>
        <v>3.492328737871643E-3</v>
      </c>
      <c r="AT235" s="20">
        <f t="shared" ca="1" si="141"/>
        <v>0</v>
      </c>
      <c r="AU235" s="30">
        <f t="shared" ca="1" si="159"/>
        <v>1.0383053749977038</v>
      </c>
      <c r="AV235" s="29">
        <f t="shared" ca="1" si="152"/>
        <v>3.264815631074216</v>
      </c>
      <c r="AW235" s="60">
        <f t="shared" ca="1" si="153"/>
        <v>0.62241290136309158</v>
      </c>
      <c r="AX235" s="31">
        <f t="shared" ca="1" si="154"/>
        <v>0.96599028111031926</v>
      </c>
    </row>
    <row r="236" spans="2:50" x14ac:dyDescent="0.7">
      <c r="B236" s="14">
        <f t="shared" si="155"/>
        <v>228</v>
      </c>
      <c r="C236" s="7">
        <f t="shared" ca="1" si="156"/>
        <v>1</v>
      </c>
      <c r="D236" s="8">
        <f t="shared" ca="1" si="157"/>
        <v>31</v>
      </c>
      <c r="E236" s="7">
        <f t="shared" ca="1" si="158"/>
        <v>0</v>
      </c>
      <c r="F236" s="11">
        <f t="shared" ca="1" si="142"/>
        <v>1</v>
      </c>
      <c r="G236" s="11">
        <f t="shared" ca="1" si="143"/>
        <v>-1</v>
      </c>
      <c r="H236" s="7">
        <f t="shared" ca="1" si="144"/>
        <v>1</v>
      </c>
      <c r="I236" s="8" t="b">
        <f t="shared" ca="1" si="160"/>
        <v>0</v>
      </c>
      <c r="K236" s="83">
        <f t="shared" ca="1" si="145"/>
        <v>1</v>
      </c>
      <c r="L236" s="54">
        <f t="shared" ca="1" si="126"/>
        <v>0.65156040673749038</v>
      </c>
      <c r="M236" s="8">
        <f t="shared" ca="1" si="146"/>
        <v>1</v>
      </c>
      <c r="O236" s="35">
        <f t="shared" ca="1" si="127"/>
        <v>1.0283053749977038</v>
      </c>
      <c r="P236" s="18">
        <f t="shared" ca="1" si="128"/>
        <v>4.29312100607192</v>
      </c>
      <c r="Q236" s="18">
        <f t="shared" ca="1" si="129"/>
        <v>3.29312100607192</v>
      </c>
      <c r="R236" s="20">
        <f t="shared" ca="1" si="147"/>
        <v>2.2648156310742165</v>
      </c>
      <c r="S236" s="30">
        <f t="shared" ca="1" si="163"/>
        <v>1.0283053749977038</v>
      </c>
      <c r="T236" s="29">
        <f t="shared" ca="1" si="163"/>
        <v>4.29312100607192</v>
      </c>
      <c r="U236" s="29">
        <f t="shared" ca="1" si="163"/>
        <v>7.5579366371461356</v>
      </c>
      <c r="V236" s="31">
        <f t="shared" ca="1" si="163"/>
        <v>10.822752268220352</v>
      </c>
      <c r="X236" s="76">
        <f t="shared" ca="1" si="130"/>
        <v>1</v>
      </c>
      <c r="Y236" s="78">
        <f t="shared" ca="1" si="148"/>
        <v>2.2648156310742165</v>
      </c>
      <c r="Z236" s="78">
        <f t="shared" ca="1" si="149"/>
        <v>2.2648156310742165</v>
      </c>
      <c r="AA236" s="35">
        <f t="shared" ca="1" si="164"/>
        <v>0.62590523010096322</v>
      </c>
      <c r="AB236" s="18">
        <f t="shared" ca="1" si="164"/>
        <v>1.5918955112112825</v>
      </c>
      <c r="AC236" s="18">
        <f t="shared" ca="1" si="164"/>
        <v>2.5578857923216018</v>
      </c>
      <c r="AD236" s="18">
        <f t="shared" ca="1" si="164"/>
        <v>3.523876073431921</v>
      </c>
      <c r="AE236" s="20">
        <f t="shared" ca="1" si="164"/>
        <v>4.4898663545422401</v>
      </c>
      <c r="AF236" s="42">
        <f t="shared" ca="1" si="131"/>
        <v>0.65156040673749038</v>
      </c>
      <c r="AG236" s="25">
        <f t="shared" ca="1" si="132"/>
        <v>0.83088262110734634</v>
      </c>
      <c r="AH236" s="25">
        <f t="shared" ca="1" si="133"/>
        <v>0.92810150618692422</v>
      </c>
      <c r="AI236" s="25">
        <f t="shared" ca="1" si="134"/>
        <v>0.97135953440894163</v>
      </c>
      <c r="AJ236" s="43">
        <f t="shared" ca="1" si="135"/>
        <v>0.98890239541327662</v>
      </c>
      <c r="AM236" s="30">
        <f>1</f>
        <v>1</v>
      </c>
      <c r="AN236" s="29">
        <f t="shared" ca="1" si="151"/>
        <v>0</v>
      </c>
      <c r="AO236" s="60">
        <f t="shared" ca="1" si="136"/>
        <v>0.34843959326250962</v>
      </c>
      <c r="AP236" s="31">
        <f t="shared" ca="1" si="137"/>
        <v>0</v>
      </c>
      <c r="AQ236" s="35">
        <f t="shared" ca="1" si="138"/>
        <v>2.2648156310742164E-2</v>
      </c>
      <c r="AR236" s="18">
        <f t="shared" ca="1" si="139"/>
        <v>0</v>
      </c>
      <c r="AS236" s="62">
        <f t="shared" ca="1" si="140"/>
        <v>7.8915143730607391E-3</v>
      </c>
      <c r="AT236" s="20">
        <f t="shared" ca="1" si="141"/>
        <v>0</v>
      </c>
      <c r="AU236" s="30">
        <f t="shared" ca="1" si="159"/>
        <v>1.0283053749977038</v>
      </c>
      <c r="AV236" s="29">
        <f t="shared" ca="1" si="152"/>
        <v>3.264815631074216</v>
      </c>
      <c r="AW236" s="60">
        <f t="shared" ca="1" si="153"/>
        <v>0.62590523010096322</v>
      </c>
      <c r="AX236" s="31">
        <f t="shared" ca="1" si="154"/>
        <v>0.96599028111031926</v>
      </c>
    </row>
    <row r="237" spans="2:50" x14ac:dyDescent="0.7">
      <c r="B237" s="14">
        <f t="shared" si="155"/>
        <v>229</v>
      </c>
      <c r="C237" s="7">
        <f t="shared" ca="1" si="156"/>
        <v>2</v>
      </c>
      <c r="D237" s="8">
        <f t="shared" ca="1" si="157"/>
        <v>31</v>
      </c>
      <c r="E237" s="7">
        <f t="shared" ca="1" si="158"/>
        <v>1</v>
      </c>
      <c r="F237" s="11">
        <f t="shared" ca="1" si="142"/>
        <v>1</v>
      </c>
      <c r="G237" s="11">
        <f t="shared" ca="1" si="143"/>
        <v>-1</v>
      </c>
      <c r="H237" s="7">
        <f t="shared" ca="1" si="144"/>
        <v>2</v>
      </c>
      <c r="I237" s="8" t="b">
        <f t="shared" ca="1" si="160"/>
        <v>0</v>
      </c>
      <c r="K237" s="83">
        <f t="shared" ca="1" si="145"/>
        <v>1</v>
      </c>
      <c r="L237" s="54">
        <f t="shared" ca="1" si="126"/>
        <v>0.83198861691716708</v>
      </c>
      <c r="M237" s="8">
        <f t="shared" ca="1" si="146"/>
        <v>1</v>
      </c>
      <c r="O237" s="35">
        <f t="shared" ca="1" si="127"/>
        <v>4.3157691623826615</v>
      </c>
      <c r="P237" s="18">
        <f t="shared" ca="1" si="128"/>
        <v>7.580584793456878</v>
      </c>
      <c r="Q237" s="18">
        <f t="shared" ca="1" si="129"/>
        <v>6.580584793456878</v>
      </c>
      <c r="R237" s="20">
        <f t="shared" ca="1" si="147"/>
        <v>2.2648156310742165</v>
      </c>
      <c r="S237" s="30">
        <f t="shared" ca="1" si="163"/>
        <v>1.0509535313084459</v>
      </c>
      <c r="T237" s="29">
        <f t="shared" ca="1" si="163"/>
        <v>4.3157691623826615</v>
      </c>
      <c r="U237" s="29">
        <f t="shared" ca="1" si="163"/>
        <v>7.580584793456878</v>
      </c>
      <c r="V237" s="31">
        <f t="shared" ca="1" si="163"/>
        <v>10.845400424531094</v>
      </c>
      <c r="X237" s="76">
        <f t="shared" ca="1" si="130"/>
        <v>1</v>
      </c>
      <c r="Y237" s="78">
        <f t="shared" ca="1" si="148"/>
        <v>2.2648156310742165</v>
      </c>
      <c r="Z237" s="78">
        <f t="shared" ca="1" si="149"/>
        <v>2.2648156310742165</v>
      </c>
      <c r="AA237" s="35">
        <f t="shared" ca="1" si="164"/>
        <v>0.63379674447402401</v>
      </c>
      <c r="AB237" s="18">
        <f t="shared" ca="1" si="164"/>
        <v>1.5997870255843432</v>
      </c>
      <c r="AC237" s="18">
        <f t="shared" ca="1" si="164"/>
        <v>2.5657773066946623</v>
      </c>
      <c r="AD237" s="18">
        <f t="shared" ca="1" si="164"/>
        <v>3.5317675878049819</v>
      </c>
      <c r="AE237" s="20">
        <f t="shared" ca="1" si="164"/>
        <v>4.4977578689153006</v>
      </c>
      <c r="AF237" s="42">
        <f t="shared" ca="1" si="131"/>
        <v>0.65334986330057776</v>
      </c>
      <c r="AG237" s="25">
        <f t="shared" ca="1" si="132"/>
        <v>0.83198861691716708</v>
      </c>
      <c r="AH237" s="25">
        <f t="shared" ca="1" si="133"/>
        <v>0.92862632408957668</v>
      </c>
      <c r="AI237" s="25">
        <f t="shared" ca="1" si="134"/>
        <v>0.9715782630837887</v>
      </c>
      <c r="AJ237" s="43">
        <f t="shared" ca="1" si="135"/>
        <v>0.98898866712596267</v>
      </c>
      <c r="AM237" s="30">
        <f>1</f>
        <v>1</v>
      </c>
      <c r="AN237" s="29">
        <f t="shared" ca="1" si="151"/>
        <v>1</v>
      </c>
      <c r="AO237" s="60">
        <f t="shared" ca="1" si="136"/>
        <v>0.16801138308283292</v>
      </c>
      <c r="AP237" s="31">
        <f t="shared" ca="1" si="137"/>
        <v>0.16801138308283292</v>
      </c>
      <c r="AQ237" s="35">
        <f t="shared" ca="1" si="138"/>
        <v>2.2648156310742164E-2</v>
      </c>
      <c r="AR237" s="18">
        <f t="shared" ca="1" si="139"/>
        <v>2.2648156310742164E-2</v>
      </c>
      <c r="AS237" s="62">
        <f t="shared" ca="1" si="140"/>
        <v>3.8051480660439814E-3</v>
      </c>
      <c r="AT237" s="20">
        <f t="shared" ca="1" si="141"/>
        <v>3.8051480660439814E-3</v>
      </c>
      <c r="AU237" s="30">
        <f t="shared" ca="1" si="159"/>
        <v>1.0509535313084459</v>
      </c>
      <c r="AV237" s="29">
        <f t="shared" ca="1" si="152"/>
        <v>3.264815631074216</v>
      </c>
      <c r="AW237" s="60">
        <f t="shared" ca="1" si="153"/>
        <v>0.63379674447402401</v>
      </c>
      <c r="AX237" s="31">
        <f t="shared" ca="1" si="154"/>
        <v>0.96599028111031926</v>
      </c>
    </row>
    <row r="238" spans="2:50" x14ac:dyDescent="0.7">
      <c r="B238" s="14">
        <f t="shared" si="155"/>
        <v>230</v>
      </c>
      <c r="C238" s="7">
        <f t="shared" ca="1" si="156"/>
        <v>3</v>
      </c>
      <c r="D238" s="8">
        <f t="shared" ca="1" si="157"/>
        <v>31</v>
      </c>
      <c r="E238" s="7">
        <f t="shared" ca="1" si="158"/>
        <v>2</v>
      </c>
      <c r="F238" s="11">
        <f t="shared" ca="1" si="142"/>
        <v>1</v>
      </c>
      <c r="G238" s="11">
        <f t="shared" ca="1" si="143"/>
        <v>-1</v>
      </c>
      <c r="H238" s="7">
        <f t="shared" ca="1" si="144"/>
        <v>3</v>
      </c>
      <c r="I238" s="8" t="b">
        <f t="shared" ca="1" si="160"/>
        <v>0</v>
      </c>
      <c r="K238" s="83">
        <f t="shared" ca="1" si="145"/>
        <v>1</v>
      </c>
      <c r="L238" s="54">
        <f t="shared" ca="1" si="126"/>
        <v>0.92937924155874074</v>
      </c>
      <c r="M238" s="8">
        <f t="shared" ca="1" si="146"/>
        <v>1</v>
      </c>
      <c r="O238" s="35">
        <f t="shared" ca="1" si="127"/>
        <v>7.648529262389105</v>
      </c>
      <c r="P238" s="18">
        <f t="shared" ca="1" si="128"/>
        <v>10.935993049774064</v>
      </c>
      <c r="Q238" s="18">
        <f t="shared" ca="1" si="129"/>
        <v>9.9359930497740638</v>
      </c>
      <c r="R238" s="20">
        <f t="shared" ca="1" si="147"/>
        <v>2.2874637873849588</v>
      </c>
      <c r="S238" s="30">
        <f t="shared" ca="1" si="163"/>
        <v>1.0736016876191881</v>
      </c>
      <c r="T238" s="29">
        <f t="shared" ca="1" si="163"/>
        <v>4.3610654750041462</v>
      </c>
      <c r="U238" s="29">
        <f t="shared" ca="1" si="163"/>
        <v>7.648529262389105</v>
      </c>
      <c r="V238" s="31">
        <f t="shared" ca="1" si="163"/>
        <v>10.935993049774064</v>
      </c>
      <c r="X238" s="76">
        <f t="shared" ca="1" si="130"/>
        <v>1</v>
      </c>
      <c r="Y238" s="78">
        <f t="shared" ca="1" si="148"/>
        <v>2.2874637873849588</v>
      </c>
      <c r="Z238" s="78">
        <f t="shared" ca="1" si="149"/>
        <v>2.2874637873849588</v>
      </c>
      <c r="AA238" s="35">
        <f t="shared" ca="1" si="164"/>
        <v>0.63760189254006794</v>
      </c>
      <c r="AB238" s="18">
        <f t="shared" ca="1" si="164"/>
        <v>1.607397321716431</v>
      </c>
      <c r="AC238" s="18">
        <f t="shared" ca="1" si="164"/>
        <v>2.5771927508927943</v>
      </c>
      <c r="AD238" s="18">
        <f t="shared" ca="1" si="164"/>
        <v>3.5469881800691576</v>
      </c>
      <c r="AE238" s="20">
        <f t="shared" ca="1" si="164"/>
        <v>4.5167836092455209</v>
      </c>
      <c r="AF238" s="42">
        <f t="shared" ca="1" si="131"/>
        <v>0.65421116414346248</v>
      </c>
      <c r="AG238" s="25">
        <f t="shared" ca="1" si="132"/>
        <v>0.83304972514487918</v>
      </c>
      <c r="AH238" s="25">
        <f t="shared" ca="1" si="133"/>
        <v>0.92937924155874074</v>
      </c>
      <c r="AI238" s="25">
        <f t="shared" ca="1" si="134"/>
        <v>0.97199556034169621</v>
      </c>
      <c r="AJ238" s="43">
        <f t="shared" ca="1" si="135"/>
        <v>0.9891939430748472</v>
      </c>
      <c r="AM238" s="30">
        <f>1</f>
        <v>1</v>
      </c>
      <c r="AN238" s="29">
        <f t="shared" ca="1" si="151"/>
        <v>2</v>
      </c>
      <c r="AO238" s="60">
        <f t="shared" ca="1" si="136"/>
        <v>7.0620758441259257E-2</v>
      </c>
      <c r="AP238" s="31">
        <f t="shared" ca="1" si="137"/>
        <v>0.14124151688251851</v>
      </c>
      <c r="AQ238" s="35">
        <f t="shared" ca="1" si="138"/>
        <v>2.287463787384959E-2</v>
      </c>
      <c r="AR238" s="18">
        <f t="shared" ca="1" si="139"/>
        <v>4.5749275747699179E-2</v>
      </c>
      <c r="AS238" s="62">
        <f t="shared" ca="1" si="140"/>
        <v>1.6154242757204121E-3</v>
      </c>
      <c r="AT238" s="20">
        <f t="shared" ca="1" si="141"/>
        <v>3.2308485514408241E-3</v>
      </c>
      <c r="AU238" s="30">
        <f t="shared" ca="1" si="159"/>
        <v>1.0736016876191881</v>
      </c>
      <c r="AV238" s="29">
        <f t="shared" ca="1" si="152"/>
        <v>3.2874637873849584</v>
      </c>
      <c r="AW238" s="60">
        <f t="shared" ca="1" si="153"/>
        <v>0.63760189254006794</v>
      </c>
      <c r="AX238" s="31">
        <f t="shared" ca="1" si="154"/>
        <v>0.96979542917636319</v>
      </c>
    </row>
    <row r="239" spans="2:50" x14ac:dyDescent="0.7">
      <c r="B239" s="14">
        <f t="shared" si="155"/>
        <v>231</v>
      </c>
      <c r="C239" s="7">
        <f t="shared" ca="1" si="156"/>
        <v>4</v>
      </c>
      <c r="D239" s="8">
        <f t="shared" ca="1" si="157"/>
        <v>31</v>
      </c>
      <c r="E239" s="7">
        <f t="shared" ca="1" si="158"/>
        <v>3</v>
      </c>
      <c r="F239" s="11">
        <f t="shared" ca="1" si="142"/>
        <v>1</v>
      </c>
      <c r="G239" s="11">
        <f t="shared" ca="1" si="143"/>
        <v>10</v>
      </c>
      <c r="H239" s="7">
        <f t="shared" ca="1" si="144"/>
        <v>4</v>
      </c>
      <c r="I239" s="8" t="b">
        <f t="shared" ca="1" si="160"/>
        <v>1</v>
      </c>
      <c r="K239" s="83">
        <f t="shared" ca="1" si="145"/>
        <v>1</v>
      </c>
      <c r="L239" s="54">
        <f t="shared" ca="1" si="126"/>
        <v>0.97230172806818538</v>
      </c>
      <c r="M239" s="8">
        <f t="shared" ca="1" si="146"/>
        <v>1</v>
      </c>
      <c r="O239" s="35">
        <f t="shared" ca="1" si="127"/>
        <v>11.096115514891011</v>
      </c>
      <c r="P239" s="18">
        <f t="shared" ca="1" si="128"/>
        <v>14.429328578023668</v>
      </c>
      <c r="Q239" s="18">
        <f t="shared" ca="1" si="129"/>
        <v>10</v>
      </c>
      <c r="R239" s="20">
        <f t="shared" ca="1" si="147"/>
        <v>-1.0961155148910109</v>
      </c>
      <c r="S239" s="30">
        <f t="shared" ca="1" si="163"/>
        <v>1.0964763254930376</v>
      </c>
      <c r="T239" s="29">
        <f t="shared" ca="1" si="163"/>
        <v>4.4296893886256949</v>
      </c>
      <c r="U239" s="29">
        <f t="shared" ca="1" si="163"/>
        <v>7.7629024517583529</v>
      </c>
      <c r="V239" s="31">
        <f t="shared" ca="1" si="163"/>
        <v>11.096115514891011</v>
      </c>
      <c r="X239" s="76">
        <f t="shared" ca="1" si="130"/>
        <v>1</v>
      </c>
      <c r="Y239" s="78">
        <f t="shared" ca="1" si="148"/>
        <v>-1.0961155148910109</v>
      </c>
      <c r="Z239" s="78">
        <f t="shared" ca="1" si="149"/>
        <v>-1.0961155148910109</v>
      </c>
      <c r="AA239" s="35">
        <f t="shared" ca="1" si="164"/>
        <v>0.63921731681578831</v>
      </c>
      <c r="AB239" s="18">
        <f t="shared" ca="1" si="164"/>
        <v>1.6122435945435925</v>
      </c>
      <c r="AC239" s="18">
        <f t="shared" ca="1" si="164"/>
        <v>2.5852698722713963</v>
      </c>
      <c r="AD239" s="18">
        <f t="shared" ca="1" si="164"/>
        <v>3.5582961499992001</v>
      </c>
      <c r="AE239" s="20">
        <f t="shared" ca="1" si="164"/>
        <v>4.5313224277270043</v>
      </c>
      <c r="AF239" s="42">
        <f t="shared" ca="1" si="131"/>
        <v>0.65457651257961547</v>
      </c>
      <c r="AG239" s="25">
        <f t="shared" ca="1" si="132"/>
        <v>0.83372264705186605</v>
      </c>
      <c r="AH239" s="25">
        <f t="shared" ca="1" si="133"/>
        <v>0.92990753596207576</v>
      </c>
      <c r="AI239" s="25">
        <f t="shared" ca="1" si="134"/>
        <v>0.97230172806818538</v>
      </c>
      <c r="AJ239" s="43">
        <f t="shared" ca="1" si="135"/>
        <v>0.98934825245156</v>
      </c>
      <c r="AM239" s="30">
        <f>1</f>
        <v>1</v>
      </c>
      <c r="AN239" s="29">
        <f t="shared" ca="1" si="151"/>
        <v>3</v>
      </c>
      <c r="AO239" s="60">
        <f t="shared" ca="1" si="136"/>
        <v>2.7698271931814622E-2</v>
      </c>
      <c r="AP239" s="31">
        <f t="shared" ca="1" si="137"/>
        <v>8.3094815795443866E-2</v>
      </c>
      <c r="AQ239" s="35">
        <f t="shared" ca="1" si="138"/>
        <v>-1.0961155148910108E-2</v>
      </c>
      <c r="AR239" s="18">
        <f t="shared" ca="1" si="139"/>
        <v>-3.2883465446730327E-2</v>
      </c>
      <c r="AS239" s="62">
        <f t="shared" ca="1" si="140"/>
        <v>-3.0360505600132215E-4</v>
      </c>
      <c r="AT239" s="20">
        <f t="shared" ca="1" si="141"/>
        <v>-9.1081516800396657E-4</v>
      </c>
      <c r="AU239" s="30">
        <f t="shared" ca="1" si="159"/>
        <v>1.0964763254930376</v>
      </c>
      <c r="AV239" s="29">
        <f t="shared" ca="1" si="152"/>
        <v>3.3332130631326575</v>
      </c>
      <c r="AW239" s="60">
        <f t="shared" ca="1" si="153"/>
        <v>0.63921731681578831</v>
      </c>
      <c r="AX239" s="31">
        <f t="shared" ca="1" si="154"/>
        <v>0.97302627772780403</v>
      </c>
    </row>
    <row r="240" spans="2:50" x14ac:dyDescent="0.7">
      <c r="B240" s="14">
        <f t="shared" si="155"/>
        <v>232</v>
      </c>
      <c r="C240" s="7">
        <f t="shared" ca="1" si="156"/>
        <v>0</v>
      </c>
      <c r="D240" s="8">
        <f t="shared" ca="1" si="157"/>
        <v>32</v>
      </c>
      <c r="E240" s="7">
        <f t="shared" ca="1" si="158"/>
        <v>0</v>
      </c>
      <c r="F240" s="11">
        <f t="shared" ca="1" si="142"/>
        <v>1</v>
      </c>
      <c r="G240" s="11">
        <f t="shared" ca="1" si="143"/>
        <v>-1</v>
      </c>
      <c r="H240" s="7">
        <f t="shared" ca="1" si="144"/>
        <v>1</v>
      </c>
      <c r="I240" s="8" t="b">
        <f t="shared" ca="1" si="160"/>
        <v>0</v>
      </c>
      <c r="K240" s="83">
        <f t="shared" ca="1" si="145"/>
        <v>1</v>
      </c>
      <c r="L240" s="54">
        <f t="shared" ca="1" si="126"/>
        <v>0.65450786240268888</v>
      </c>
      <c r="M240" s="8">
        <f t="shared" ca="1" si="146"/>
        <v>1</v>
      </c>
      <c r="O240" s="35">
        <f t="shared" ca="1" si="127"/>
        <v>1.0855151703441275</v>
      </c>
      <c r="P240" s="18">
        <f t="shared" ca="1" si="128"/>
        <v>4.3858447680300543</v>
      </c>
      <c r="Q240" s="18">
        <f t="shared" ca="1" si="129"/>
        <v>3.3858447680300543</v>
      </c>
      <c r="R240" s="20">
        <f t="shared" ca="1" si="147"/>
        <v>2.300329597685927</v>
      </c>
      <c r="S240" s="30">
        <f t="shared" ca="1" si="163"/>
        <v>1.0855151703441275</v>
      </c>
      <c r="T240" s="29">
        <f t="shared" ca="1" si="163"/>
        <v>4.3858447680300543</v>
      </c>
      <c r="U240" s="29">
        <f t="shared" ca="1" si="163"/>
        <v>7.6861743657159813</v>
      </c>
      <c r="V240" s="31">
        <f t="shared" ca="1" si="163"/>
        <v>10.986503963401908</v>
      </c>
      <c r="X240" s="76">
        <f t="shared" ca="1" si="130"/>
        <v>1</v>
      </c>
      <c r="Y240" s="78">
        <f t="shared" ca="1" si="148"/>
        <v>2.300329597685927</v>
      </c>
      <c r="Z240" s="78">
        <f t="shared" ca="1" si="149"/>
        <v>2.300329597685927</v>
      </c>
      <c r="AA240" s="35">
        <f t="shared" ca="1" si="164"/>
        <v>0.63891371175978695</v>
      </c>
      <c r="AB240" s="18">
        <f t="shared" ca="1" si="164"/>
        <v>1.611029174319587</v>
      </c>
      <c r="AC240" s="18">
        <f t="shared" ca="1" si="164"/>
        <v>2.5831446368793873</v>
      </c>
      <c r="AD240" s="18">
        <f t="shared" ca="1" si="164"/>
        <v>3.5552600994391872</v>
      </c>
      <c r="AE240" s="20">
        <f t="shared" ca="1" si="164"/>
        <v>4.5273755619989871</v>
      </c>
      <c r="AF240" s="42">
        <f t="shared" ca="1" si="131"/>
        <v>0.65450786240268888</v>
      </c>
      <c r="AG240" s="25">
        <f t="shared" ca="1" si="132"/>
        <v>0.83355422471658325</v>
      </c>
      <c r="AH240" s="25">
        <f t="shared" ca="1" si="133"/>
        <v>0.92976888753487497</v>
      </c>
      <c r="AI240" s="25">
        <f t="shared" ca="1" si="134"/>
        <v>0.97221984660521443</v>
      </c>
      <c r="AJ240" s="43">
        <f t="shared" ca="1" si="135"/>
        <v>0.98930657881048867</v>
      </c>
      <c r="AM240" s="30">
        <f>1</f>
        <v>1</v>
      </c>
      <c r="AN240" s="29">
        <f t="shared" ca="1" si="151"/>
        <v>0</v>
      </c>
      <c r="AO240" s="60">
        <f t="shared" ca="1" si="136"/>
        <v>0.34549213759731112</v>
      </c>
      <c r="AP240" s="31">
        <f t="shared" ca="1" si="137"/>
        <v>0</v>
      </c>
      <c r="AQ240" s="35">
        <f t="shared" ca="1" si="138"/>
        <v>2.3003295976859271E-2</v>
      </c>
      <c r="AR240" s="18">
        <f t="shared" ca="1" si="139"/>
        <v>0</v>
      </c>
      <c r="AS240" s="62">
        <f t="shared" ca="1" si="140"/>
        <v>7.9474578988287369E-3</v>
      </c>
      <c r="AT240" s="20">
        <f t="shared" ca="1" si="141"/>
        <v>0</v>
      </c>
      <c r="AU240" s="30">
        <f t="shared" ca="1" si="159"/>
        <v>1.0855151703441275</v>
      </c>
      <c r="AV240" s="29">
        <f t="shared" ca="1" si="152"/>
        <v>3.300329597685927</v>
      </c>
      <c r="AW240" s="60">
        <f t="shared" ca="1" si="153"/>
        <v>0.63891371175978695</v>
      </c>
      <c r="AX240" s="31">
        <f t="shared" ca="1" si="154"/>
        <v>0.97211546255980008</v>
      </c>
    </row>
    <row r="241" spans="2:50" x14ac:dyDescent="0.7">
      <c r="B241" s="14">
        <f t="shared" si="155"/>
        <v>233</v>
      </c>
      <c r="C241" s="7">
        <f t="shared" ca="1" si="156"/>
        <v>1</v>
      </c>
      <c r="D241" s="8">
        <f t="shared" ca="1" si="157"/>
        <v>32</v>
      </c>
      <c r="E241" s="7">
        <f t="shared" ca="1" si="158"/>
        <v>1</v>
      </c>
      <c r="F241" s="11">
        <f t="shared" ca="1" si="142"/>
        <v>1</v>
      </c>
      <c r="G241" s="11">
        <f t="shared" ca="1" si="143"/>
        <v>-1</v>
      </c>
      <c r="H241" s="7">
        <f t="shared" ca="1" si="144"/>
        <v>2</v>
      </c>
      <c r="I241" s="8" t="b">
        <f t="shared" ca="1" si="160"/>
        <v>0</v>
      </c>
      <c r="K241" s="83">
        <f t="shared" ca="1" si="145"/>
        <v>1</v>
      </c>
      <c r="L241" s="54">
        <f t="shared" ca="1" si="126"/>
        <v>0.8346539465259798</v>
      </c>
      <c r="M241" s="8">
        <f t="shared" ca="1" si="146"/>
        <v>1</v>
      </c>
      <c r="O241" s="35">
        <f t="shared" ca="1" si="127"/>
        <v>4.4088480640069143</v>
      </c>
      <c r="P241" s="18">
        <f t="shared" ca="1" si="128"/>
        <v>7.7091776616928414</v>
      </c>
      <c r="Q241" s="18">
        <f t="shared" ca="1" si="129"/>
        <v>6.7091776616928414</v>
      </c>
      <c r="R241" s="20">
        <f t="shared" ca="1" si="147"/>
        <v>2.300329597685927</v>
      </c>
      <c r="S241" s="30">
        <f t="shared" ca="1" si="163"/>
        <v>1.1085184663209868</v>
      </c>
      <c r="T241" s="29">
        <f t="shared" ca="1" si="163"/>
        <v>4.4088480640069143</v>
      </c>
      <c r="U241" s="29">
        <f t="shared" ca="1" si="163"/>
        <v>7.7091776616928414</v>
      </c>
      <c r="V241" s="31">
        <f t="shared" ca="1" si="163"/>
        <v>11.009507259378768</v>
      </c>
      <c r="X241" s="76">
        <f t="shared" ca="1" si="130"/>
        <v>1</v>
      </c>
      <c r="Y241" s="78">
        <f t="shared" ca="1" si="148"/>
        <v>2.300329597685927</v>
      </c>
      <c r="Z241" s="78">
        <f t="shared" ca="1" si="149"/>
        <v>2.300329597685927</v>
      </c>
      <c r="AA241" s="35">
        <f t="shared" ca="1" si="164"/>
        <v>0.64686116965861573</v>
      </c>
      <c r="AB241" s="18">
        <f t="shared" ca="1" si="164"/>
        <v>1.6189766322184158</v>
      </c>
      <c r="AC241" s="18">
        <f t="shared" ca="1" si="164"/>
        <v>2.5910920947782161</v>
      </c>
      <c r="AD241" s="18">
        <f t="shared" ca="1" si="164"/>
        <v>3.563207557338016</v>
      </c>
      <c r="AE241" s="20">
        <f t="shared" ca="1" si="164"/>
        <v>4.5353230198978158</v>
      </c>
      <c r="AF241" s="42">
        <f t="shared" ca="1" si="131"/>
        <v>0.65630278624692329</v>
      </c>
      <c r="AG241" s="25">
        <f t="shared" ca="1" si="132"/>
        <v>0.8346539465259798</v>
      </c>
      <c r="AH241" s="25">
        <f t="shared" ca="1" si="133"/>
        <v>0.93028607701109634</v>
      </c>
      <c r="AI241" s="25">
        <f t="shared" ca="1" si="134"/>
        <v>0.97243369118502054</v>
      </c>
      <c r="AJ241" s="43">
        <f t="shared" ca="1" si="135"/>
        <v>0.98939032941385263</v>
      </c>
      <c r="AM241" s="30">
        <f>1</f>
        <v>1</v>
      </c>
      <c r="AN241" s="29">
        <f t="shared" ca="1" si="151"/>
        <v>1</v>
      </c>
      <c r="AO241" s="60">
        <f t="shared" ca="1" si="136"/>
        <v>0.1653460534740202</v>
      </c>
      <c r="AP241" s="31">
        <f t="shared" ca="1" si="137"/>
        <v>0.1653460534740202</v>
      </c>
      <c r="AQ241" s="35">
        <f t="shared" ca="1" si="138"/>
        <v>2.3003295976859271E-2</v>
      </c>
      <c r="AR241" s="18">
        <f t="shared" ca="1" si="139"/>
        <v>2.3003295976859271E-2</v>
      </c>
      <c r="AS241" s="62">
        <f t="shared" ca="1" si="140"/>
        <v>3.8035042066684867E-3</v>
      </c>
      <c r="AT241" s="20">
        <f t="shared" ca="1" si="141"/>
        <v>3.8035042066684867E-3</v>
      </c>
      <c r="AU241" s="30">
        <f t="shared" ca="1" si="159"/>
        <v>1.1085184663209868</v>
      </c>
      <c r="AV241" s="29">
        <f t="shared" ca="1" si="152"/>
        <v>3.300329597685927</v>
      </c>
      <c r="AW241" s="60">
        <f t="shared" ca="1" si="153"/>
        <v>0.64686116965861573</v>
      </c>
      <c r="AX241" s="31">
        <f t="shared" ca="1" si="154"/>
        <v>0.97211546255980008</v>
      </c>
    </row>
    <row r="242" spans="2:50" x14ac:dyDescent="0.7">
      <c r="B242" s="14">
        <f t="shared" si="155"/>
        <v>234</v>
      </c>
      <c r="C242" s="7">
        <f t="shared" ca="1" si="156"/>
        <v>2</v>
      </c>
      <c r="D242" s="8">
        <f t="shared" ca="1" si="157"/>
        <v>32</v>
      </c>
      <c r="E242" s="7">
        <f t="shared" ca="1" si="158"/>
        <v>2</v>
      </c>
      <c r="F242" s="11">
        <f t="shared" ca="1" si="142"/>
        <v>1</v>
      </c>
      <c r="G242" s="11">
        <f t="shared" ca="1" si="143"/>
        <v>-1</v>
      </c>
      <c r="H242" s="7">
        <f t="shared" ca="1" si="144"/>
        <v>3</v>
      </c>
      <c r="I242" s="8" t="b">
        <f t="shared" ca="1" si="160"/>
        <v>0</v>
      </c>
      <c r="K242" s="83">
        <f t="shared" ca="1" si="145"/>
        <v>1</v>
      </c>
      <c r="L242" s="54">
        <f t="shared" ca="1" si="126"/>
        <v>0.9310224696443018</v>
      </c>
      <c r="M242" s="8">
        <f t="shared" ca="1" si="146"/>
        <v>1</v>
      </c>
      <c r="O242" s="35">
        <f t="shared" ca="1" si="127"/>
        <v>7.7781875496234187</v>
      </c>
      <c r="P242" s="18">
        <f t="shared" ca="1" si="128"/>
        <v>11.101520443286203</v>
      </c>
      <c r="Q242" s="18">
        <f t="shared" ca="1" si="129"/>
        <v>10.101520443286203</v>
      </c>
      <c r="R242" s="20">
        <f t="shared" ca="1" si="147"/>
        <v>2.3233328936627844</v>
      </c>
      <c r="S242" s="30">
        <f t="shared" ca="1" si="163"/>
        <v>1.1315217622978462</v>
      </c>
      <c r="T242" s="29">
        <f t="shared" ca="1" si="163"/>
        <v>4.4548546559606326</v>
      </c>
      <c r="U242" s="29">
        <f t="shared" ca="1" si="163"/>
        <v>7.7781875496234187</v>
      </c>
      <c r="V242" s="31">
        <f t="shared" ca="1" si="163"/>
        <v>11.101520443286203</v>
      </c>
      <c r="X242" s="76">
        <f t="shared" ca="1" si="130"/>
        <v>1</v>
      </c>
      <c r="Y242" s="78">
        <f t="shared" ca="1" si="148"/>
        <v>2.3233328936627844</v>
      </c>
      <c r="Z242" s="78">
        <f t="shared" ca="1" si="149"/>
        <v>2.3233328936627844</v>
      </c>
      <c r="AA242" s="35">
        <f t="shared" ca="1" si="164"/>
        <v>0.65066467386528426</v>
      </c>
      <c r="AB242" s="18">
        <f t="shared" ca="1" si="164"/>
        <v>1.6265836406317529</v>
      </c>
      <c r="AC242" s="18">
        <f t="shared" ca="1" si="164"/>
        <v>2.6025026073982214</v>
      </c>
      <c r="AD242" s="18">
        <f t="shared" ca="1" si="164"/>
        <v>3.5784215741646901</v>
      </c>
      <c r="AE242" s="20">
        <f t="shared" ca="1" si="164"/>
        <v>4.5543405409311584</v>
      </c>
      <c r="AF242" s="42">
        <f t="shared" ca="1" si="131"/>
        <v>0.65716022977468136</v>
      </c>
      <c r="AG242" s="25">
        <f t="shared" ca="1" si="132"/>
        <v>0.83570109413903981</v>
      </c>
      <c r="AH242" s="25">
        <f t="shared" ca="1" si="133"/>
        <v>0.9310224696443018</v>
      </c>
      <c r="AI242" s="25">
        <f t="shared" ca="1" si="134"/>
        <v>0.9728386061360339</v>
      </c>
      <c r="AJ242" s="43">
        <f t="shared" ca="1" si="135"/>
        <v>0.98958811161995586</v>
      </c>
      <c r="AM242" s="30">
        <f>1</f>
        <v>1</v>
      </c>
      <c r="AN242" s="29">
        <f t="shared" ca="1" si="151"/>
        <v>2</v>
      </c>
      <c r="AO242" s="60">
        <f t="shared" ca="1" si="136"/>
        <v>6.8977530355698202E-2</v>
      </c>
      <c r="AP242" s="31">
        <f t="shared" ca="1" si="137"/>
        <v>0.1379550607113964</v>
      </c>
      <c r="AQ242" s="35">
        <f t="shared" ca="1" si="138"/>
        <v>2.3233328936627846E-2</v>
      </c>
      <c r="AR242" s="18">
        <f t="shared" ca="1" si="139"/>
        <v>4.6466657873255691E-2</v>
      </c>
      <c r="AS242" s="62">
        <f t="shared" ca="1" si="140"/>
        <v>1.6025776519901687E-3</v>
      </c>
      <c r="AT242" s="20">
        <f t="shared" ca="1" si="141"/>
        <v>3.2051553039803373E-3</v>
      </c>
      <c r="AU242" s="30">
        <f t="shared" ca="1" si="159"/>
        <v>1.1315217622978462</v>
      </c>
      <c r="AV242" s="29">
        <f t="shared" ca="1" si="152"/>
        <v>3.3233328936627862</v>
      </c>
      <c r="AW242" s="60">
        <f t="shared" ca="1" si="153"/>
        <v>0.65066467386528426</v>
      </c>
      <c r="AX242" s="31">
        <f t="shared" ca="1" si="154"/>
        <v>0.97591896676646861</v>
      </c>
    </row>
    <row r="243" spans="2:50" x14ac:dyDescent="0.7">
      <c r="B243" s="14">
        <f t="shared" si="155"/>
        <v>235</v>
      </c>
      <c r="C243" s="7">
        <f t="shared" ca="1" si="156"/>
        <v>3</v>
      </c>
      <c r="D243" s="8">
        <f t="shared" ca="1" si="157"/>
        <v>32</v>
      </c>
      <c r="E243" s="7">
        <f t="shared" ca="1" si="158"/>
        <v>3</v>
      </c>
      <c r="F243" s="11">
        <f t="shared" ca="1" si="142"/>
        <v>1</v>
      </c>
      <c r="G243" s="11">
        <f t="shared" ca="1" si="143"/>
        <v>10</v>
      </c>
      <c r="H243" s="7">
        <f t="shared" ca="1" si="144"/>
        <v>4</v>
      </c>
      <c r="I243" s="8" t="b">
        <f t="shared" ca="1" si="160"/>
        <v>1</v>
      </c>
      <c r="K243" s="83">
        <f t="shared" ca="1" si="145"/>
        <v>1</v>
      </c>
      <c r="L243" s="54">
        <f t="shared" ca="1" si="126"/>
        <v>0.97313346072498508</v>
      </c>
      <c r="M243" s="8">
        <f t="shared" ca="1" si="146"/>
        <v>1</v>
      </c>
      <c r="O243" s="35">
        <f t="shared" ca="1" si="127"/>
        <v>11.264153745842599</v>
      </c>
      <c r="P243" s="18">
        <f t="shared" ca="1" si="128"/>
        <v>14.633953297378641</v>
      </c>
      <c r="Q243" s="18">
        <f t="shared" ca="1" si="129"/>
        <v>10</v>
      </c>
      <c r="R243" s="20">
        <f t="shared" ca="1" si="147"/>
        <v>-1.2641537458425987</v>
      </c>
      <c r="S243" s="30">
        <f t="shared" ca="1" si="163"/>
        <v>1.154755091234474</v>
      </c>
      <c r="T243" s="29">
        <f t="shared" ca="1" si="163"/>
        <v>4.5245546427705161</v>
      </c>
      <c r="U243" s="29">
        <f t="shared" ca="1" si="163"/>
        <v>7.8943541943065574</v>
      </c>
      <c r="V243" s="31">
        <f t="shared" ca="1" si="163"/>
        <v>11.264153745842599</v>
      </c>
      <c r="X243" s="76">
        <f t="shared" ca="1" si="130"/>
        <v>1</v>
      </c>
      <c r="Y243" s="78">
        <f t="shared" ca="1" si="148"/>
        <v>-1.2641537458425987</v>
      </c>
      <c r="Z243" s="78">
        <f t="shared" ca="1" si="149"/>
        <v>-1.2641537458425987</v>
      </c>
      <c r="AA243" s="35">
        <f t="shared" ca="1" si="164"/>
        <v>0.65226725151727438</v>
      </c>
      <c r="AB243" s="18">
        <f t="shared" ca="1" si="164"/>
        <v>1.6313913735877232</v>
      </c>
      <c r="AC243" s="18">
        <f t="shared" ca="1" si="164"/>
        <v>2.6105154956581722</v>
      </c>
      <c r="AD243" s="18">
        <f t="shared" ca="1" si="164"/>
        <v>3.5896396177286212</v>
      </c>
      <c r="AE243" s="20">
        <f t="shared" ca="1" si="164"/>
        <v>4.5687637397990706</v>
      </c>
      <c r="AF243" s="42">
        <f t="shared" ca="1" si="131"/>
        <v>0.6575212005889689</v>
      </c>
      <c r="AG243" s="25">
        <f t="shared" ca="1" si="132"/>
        <v>0.83636015386640084</v>
      </c>
      <c r="AH243" s="25">
        <f t="shared" ca="1" si="133"/>
        <v>0.93153528051229662</v>
      </c>
      <c r="AI243" s="25">
        <f t="shared" ca="1" si="134"/>
        <v>0.97313346072498508</v>
      </c>
      <c r="AJ243" s="43">
        <f t="shared" ca="1" si="135"/>
        <v>0.98973567620028258</v>
      </c>
      <c r="AM243" s="30">
        <f>1</f>
        <v>1</v>
      </c>
      <c r="AN243" s="29">
        <f t="shared" ca="1" si="151"/>
        <v>3</v>
      </c>
      <c r="AO243" s="60">
        <f t="shared" ca="1" si="136"/>
        <v>2.6866539275014922E-2</v>
      </c>
      <c r="AP243" s="31">
        <f t="shared" ca="1" si="137"/>
        <v>8.0599617825044767E-2</v>
      </c>
      <c r="AQ243" s="35">
        <f t="shared" ca="1" si="138"/>
        <v>-1.2641537458425986E-2</v>
      </c>
      <c r="AR243" s="18">
        <f t="shared" ca="1" si="139"/>
        <v>-3.7924612375277958E-2</v>
      </c>
      <c r="AS243" s="62">
        <f t="shared" ca="1" si="140"/>
        <v>-3.396343626233741E-4</v>
      </c>
      <c r="AT243" s="20">
        <f t="shared" ca="1" si="141"/>
        <v>-1.0189030878701222E-3</v>
      </c>
      <c r="AU243" s="30">
        <f t="shared" ca="1" si="159"/>
        <v>1.154755091234474</v>
      </c>
      <c r="AV243" s="29">
        <f t="shared" ca="1" si="152"/>
        <v>3.3697995515360417</v>
      </c>
      <c r="AW243" s="60">
        <f t="shared" ca="1" si="153"/>
        <v>0.65226725151727438</v>
      </c>
      <c r="AX243" s="31">
        <f t="shared" ca="1" si="154"/>
        <v>0.97912412207044897</v>
      </c>
    </row>
    <row r="244" spans="2:50" x14ac:dyDescent="0.7">
      <c r="B244" s="14">
        <f t="shared" si="155"/>
        <v>236</v>
      </c>
      <c r="C244" s="7">
        <f t="shared" ca="1" si="156"/>
        <v>0</v>
      </c>
      <c r="D244" s="8">
        <f t="shared" ca="1" si="157"/>
        <v>33</v>
      </c>
      <c r="E244" s="7">
        <f t="shared" ca="1" si="158"/>
        <v>0</v>
      </c>
      <c r="F244" s="11">
        <f t="shared" ca="1" si="142"/>
        <v>1</v>
      </c>
      <c r="G244" s="11">
        <f t="shared" ca="1" si="143"/>
        <v>-1</v>
      </c>
      <c r="H244" s="7">
        <f t="shared" ca="1" si="144"/>
        <v>1</v>
      </c>
      <c r="I244" s="8" t="b">
        <f t="shared" ca="1" si="160"/>
        <v>0</v>
      </c>
      <c r="K244" s="83">
        <f t="shared" ca="1" si="145"/>
        <v>1</v>
      </c>
      <c r="L244" s="54">
        <f t="shared" ca="1" si="126"/>
        <v>0.657444715230313</v>
      </c>
      <c r="M244" s="8">
        <f t="shared" ca="1" si="146"/>
        <v>1</v>
      </c>
      <c r="O244" s="35">
        <f t="shared" ca="1" si="127"/>
        <v>1.1421135537760481</v>
      </c>
      <c r="P244" s="18">
        <f t="shared" ca="1" si="128"/>
        <v>4.4739884929368117</v>
      </c>
      <c r="Q244" s="18">
        <f t="shared" ca="1" si="129"/>
        <v>3.4739884929368117</v>
      </c>
      <c r="R244" s="20">
        <f t="shared" ca="1" si="147"/>
        <v>2.3318749391607634</v>
      </c>
      <c r="S244" s="30">
        <f t="shared" ca="1" si="163"/>
        <v>1.1421135537760481</v>
      </c>
      <c r="T244" s="29">
        <f t="shared" ca="1" si="163"/>
        <v>4.4739884929368117</v>
      </c>
      <c r="U244" s="29">
        <f t="shared" ca="1" si="163"/>
        <v>7.8058634320975759</v>
      </c>
      <c r="V244" s="31">
        <f t="shared" ca="1" si="163"/>
        <v>11.137738371258338</v>
      </c>
      <c r="X244" s="76">
        <f t="shared" ca="1" si="130"/>
        <v>1</v>
      </c>
      <c r="Y244" s="78">
        <f t="shared" ca="1" si="148"/>
        <v>2.3318749391607634</v>
      </c>
      <c r="Z244" s="78">
        <f t="shared" ca="1" si="149"/>
        <v>2.3318749391607634</v>
      </c>
      <c r="AA244" s="35">
        <f t="shared" ca="1" si="164"/>
        <v>0.65192761715465097</v>
      </c>
      <c r="AB244" s="18">
        <f t="shared" ca="1" si="164"/>
        <v>1.6300328361372298</v>
      </c>
      <c r="AC244" s="18">
        <f t="shared" ca="1" si="164"/>
        <v>2.6081380551198086</v>
      </c>
      <c r="AD244" s="18">
        <f t="shared" ca="1" si="164"/>
        <v>3.5862432741023875</v>
      </c>
      <c r="AE244" s="20">
        <f t="shared" ca="1" si="164"/>
        <v>4.5643484930849665</v>
      </c>
      <c r="AF244" s="42">
        <f t="shared" ca="1" si="131"/>
        <v>0.657444715230313</v>
      </c>
      <c r="AG244" s="25">
        <f t="shared" ca="1" si="132"/>
        <v>0.83617413694857179</v>
      </c>
      <c r="AH244" s="25">
        <f t="shared" ca="1" si="133"/>
        <v>0.93138349812029908</v>
      </c>
      <c r="AI244" s="25">
        <f t="shared" ca="1" si="134"/>
        <v>0.97304452141031117</v>
      </c>
      <c r="AJ244" s="43">
        <f t="shared" ca="1" si="135"/>
        <v>0.98969072472688291</v>
      </c>
      <c r="AM244" s="30">
        <f>1</f>
        <v>1</v>
      </c>
      <c r="AN244" s="29">
        <f t="shared" ca="1" si="151"/>
        <v>0</v>
      </c>
      <c r="AO244" s="60">
        <f t="shared" ca="1" si="136"/>
        <v>0.342555284769687</v>
      </c>
      <c r="AP244" s="31">
        <f t="shared" ca="1" si="137"/>
        <v>0</v>
      </c>
      <c r="AQ244" s="35">
        <f t="shared" ca="1" si="138"/>
        <v>2.3318749391607635E-2</v>
      </c>
      <c r="AR244" s="18">
        <f t="shared" ca="1" si="139"/>
        <v>0</v>
      </c>
      <c r="AS244" s="62">
        <f t="shared" ca="1" si="140"/>
        <v>7.9879608383151193E-3</v>
      </c>
      <c r="AT244" s="20">
        <f t="shared" ca="1" si="141"/>
        <v>0</v>
      </c>
      <c r="AU244" s="30">
        <f t="shared" ca="1" si="159"/>
        <v>1.1421135537760481</v>
      </c>
      <c r="AV244" s="29">
        <f t="shared" ca="1" si="152"/>
        <v>3.3318749391607638</v>
      </c>
      <c r="AW244" s="60">
        <f t="shared" ca="1" si="153"/>
        <v>0.65192761715465097</v>
      </c>
      <c r="AX244" s="31">
        <f t="shared" ca="1" si="154"/>
        <v>0.97810521898257885</v>
      </c>
    </row>
    <row r="245" spans="2:50" x14ac:dyDescent="0.7">
      <c r="B245" s="14">
        <f t="shared" si="155"/>
        <v>237</v>
      </c>
      <c r="C245" s="7">
        <f t="shared" ca="1" si="156"/>
        <v>1</v>
      </c>
      <c r="D245" s="8">
        <f t="shared" ca="1" si="157"/>
        <v>33</v>
      </c>
      <c r="E245" s="7">
        <f t="shared" ca="1" si="158"/>
        <v>1</v>
      </c>
      <c r="F245" s="11">
        <f t="shared" ca="1" si="142"/>
        <v>1</v>
      </c>
      <c r="G245" s="11">
        <f t="shared" ca="1" si="143"/>
        <v>-1</v>
      </c>
      <c r="H245" s="7">
        <f t="shared" ca="1" si="144"/>
        <v>2</v>
      </c>
      <c r="I245" s="8" t="b">
        <f t="shared" ca="1" si="160"/>
        <v>0</v>
      </c>
      <c r="K245" s="83">
        <f t="shared" ca="1" si="145"/>
        <v>1</v>
      </c>
      <c r="L245" s="54">
        <f t="shared" ca="1" si="126"/>
        <v>0.83726544699002126</v>
      </c>
      <c r="M245" s="8">
        <f t="shared" ca="1" si="146"/>
        <v>1</v>
      </c>
      <c r="O245" s="35">
        <f t="shared" ca="1" si="127"/>
        <v>4.4973072423284197</v>
      </c>
      <c r="P245" s="18">
        <f t="shared" ca="1" si="128"/>
        <v>7.8291821814891831</v>
      </c>
      <c r="Q245" s="18">
        <f t="shared" ca="1" si="129"/>
        <v>6.8291821814891831</v>
      </c>
      <c r="R245" s="20">
        <f t="shared" ca="1" si="147"/>
        <v>2.3318749391607634</v>
      </c>
      <c r="S245" s="30">
        <f t="shared" ca="1" si="163"/>
        <v>1.1654323031676557</v>
      </c>
      <c r="T245" s="29">
        <f t="shared" ca="1" si="163"/>
        <v>4.4973072423284197</v>
      </c>
      <c r="U245" s="29">
        <f t="shared" ca="1" si="163"/>
        <v>7.8291821814891831</v>
      </c>
      <c r="V245" s="31">
        <f t="shared" ca="1" si="163"/>
        <v>11.161057120649946</v>
      </c>
      <c r="X245" s="76">
        <f t="shared" ca="1" si="130"/>
        <v>1</v>
      </c>
      <c r="Y245" s="78">
        <f t="shared" ca="1" si="148"/>
        <v>2.3318749391607634</v>
      </c>
      <c r="Z245" s="78">
        <f t="shared" ca="1" si="149"/>
        <v>2.3318749391607634</v>
      </c>
      <c r="AA245" s="35">
        <f t="shared" ca="1" si="164"/>
        <v>0.65991557799296607</v>
      </c>
      <c r="AB245" s="18">
        <f t="shared" ca="1" si="164"/>
        <v>1.6380207969755449</v>
      </c>
      <c r="AC245" s="18">
        <f t="shared" ca="1" si="164"/>
        <v>2.6161260159581237</v>
      </c>
      <c r="AD245" s="18">
        <f t="shared" ca="1" si="164"/>
        <v>3.5942312349407026</v>
      </c>
      <c r="AE245" s="20">
        <f t="shared" ca="1" si="164"/>
        <v>4.5723364539232811</v>
      </c>
      <c r="AF245" s="42">
        <f t="shared" ca="1" si="131"/>
        <v>0.65924142396358287</v>
      </c>
      <c r="AG245" s="25">
        <f t="shared" ca="1" si="132"/>
        <v>0.83726544699002126</v>
      </c>
      <c r="AH245" s="25">
        <f t="shared" ca="1" si="133"/>
        <v>0.93189223917566189</v>
      </c>
      <c r="AI245" s="25">
        <f t="shared" ca="1" si="134"/>
        <v>0.97325324687005332</v>
      </c>
      <c r="AJ245" s="43">
        <f t="shared" ca="1" si="135"/>
        <v>0.98977190785426117</v>
      </c>
      <c r="AM245" s="30">
        <f>1</f>
        <v>1</v>
      </c>
      <c r="AN245" s="29">
        <f t="shared" ca="1" si="151"/>
        <v>1</v>
      </c>
      <c r="AO245" s="60">
        <f t="shared" ca="1" si="136"/>
        <v>0.16273455300997874</v>
      </c>
      <c r="AP245" s="31">
        <f t="shared" ca="1" si="137"/>
        <v>0.16273455300997874</v>
      </c>
      <c r="AQ245" s="35">
        <f t="shared" ca="1" si="138"/>
        <v>2.3318749391607635E-2</v>
      </c>
      <c r="AR245" s="18">
        <f t="shared" ca="1" si="139"/>
        <v>2.3318749391607635E-2</v>
      </c>
      <c r="AS245" s="62">
        <f t="shared" ca="1" si="140"/>
        <v>3.7947662589949823E-3</v>
      </c>
      <c r="AT245" s="20">
        <f t="shared" ca="1" si="141"/>
        <v>3.7947662589949823E-3</v>
      </c>
      <c r="AU245" s="30">
        <f t="shared" ca="1" si="159"/>
        <v>1.1654323031676557</v>
      </c>
      <c r="AV245" s="29">
        <f t="shared" ca="1" si="152"/>
        <v>3.3318749391607638</v>
      </c>
      <c r="AW245" s="60">
        <f t="shared" ca="1" si="153"/>
        <v>0.65991557799296607</v>
      </c>
      <c r="AX245" s="31">
        <f t="shared" ca="1" si="154"/>
        <v>0.97810521898257885</v>
      </c>
    </row>
    <row r="246" spans="2:50" x14ac:dyDescent="0.7">
      <c r="B246" s="14">
        <f t="shared" si="155"/>
        <v>238</v>
      </c>
      <c r="C246" s="7">
        <f t="shared" ca="1" si="156"/>
        <v>2</v>
      </c>
      <c r="D246" s="8">
        <f t="shared" ca="1" si="157"/>
        <v>33</v>
      </c>
      <c r="E246" s="7">
        <f t="shared" ca="1" si="158"/>
        <v>2</v>
      </c>
      <c r="F246" s="11">
        <f t="shared" ca="1" si="142"/>
        <v>1</v>
      </c>
      <c r="G246" s="11">
        <f t="shared" ca="1" si="143"/>
        <v>-1</v>
      </c>
      <c r="H246" s="7">
        <f t="shared" ca="1" si="144"/>
        <v>3</v>
      </c>
      <c r="I246" s="8" t="b">
        <f t="shared" ca="1" si="160"/>
        <v>0</v>
      </c>
      <c r="K246" s="83">
        <f t="shared" ca="1" si="145"/>
        <v>1</v>
      </c>
      <c r="L246" s="54">
        <f t="shared" ca="1" si="126"/>
        <v>0.93261124732421075</v>
      </c>
      <c r="M246" s="8">
        <f t="shared" ca="1" si="146"/>
        <v>1</v>
      </c>
      <c r="O246" s="35">
        <f t="shared" ca="1" si="127"/>
        <v>7.8991384296640064</v>
      </c>
      <c r="P246" s="18">
        <f t="shared" ca="1" si="128"/>
        <v>11.254332118216377</v>
      </c>
      <c r="Q246" s="18">
        <f t="shared" ca="1" si="129"/>
        <v>10.254332118216377</v>
      </c>
      <c r="R246" s="20">
        <f t="shared" ca="1" si="147"/>
        <v>2.3551936885523705</v>
      </c>
      <c r="S246" s="30">
        <f t="shared" ca="1" si="163"/>
        <v>1.1887510525592633</v>
      </c>
      <c r="T246" s="29">
        <f t="shared" ca="1" si="163"/>
        <v>4.5439447411116349</v>
      </c>
      <c r="U246" s="29">
        <f t="shared" ca="1" si="163"/>
        <v>7.8991384296640064</v>
      </c>
      <c r="V246" s="31">
        <f t="shared" ca="1" si="163"/>
        <v>11.254332118216377</v>
      </c>
      <c r="X246" s="76">
        <f t="shared" ca="1" si="130"/>
        <v>1</v>
      </c>
      <c r="Y246" s="78">
        <f t="shared" ca="1" si="148"/>
        <v>2.3551936885523705</v>
      </c>
      <c r="Z246" s="78">
        <f t="shared" ca="1" si="149"/>
        <v>2.3551936885523705</v>
      </c>
      <c r="AA246" s="35">
        <f t="shared" ca="1" si="164"/>
        <v>0.66371034425196107</v>
      </c>
      <c r="AB246" s="18">
        <f t="shared" ca="1" si="164"/>
        <v>1.6456103294935349</v>
      </c>
      <c r="AC246" s="18">
        <f t="shared" ca="1" si="164"/>
        <v>2.6275103147351087</v>
      </c>
      <c r="AD246" s="18">
        <f t="shared" ca="1" si="164"/>
        <v>3.6094102999766826</v>
      </c>
      <c r="AE246" s="20">
        <f t="shared" ca="1" si="164"/>
        <v>4.5913102852182561</v>
      </c>
      <c r="AF246" s="42">
        <f t="shared" ca="1" si="131"/>
        <v>0.66009337264515122</v>
      </c>
      <c r="AG246" s="25">
        <f t="shared" ca="1" si="132"/>
        <v>0.83829689098841131</v>
      </c>
      <c r="AH246" s="25">
        <f t="shared" ca="1" si="133"/>
        <v>0.93261124732421075</v>
      </c>
      <c r="AI246" s="25">
        <f t="shared" ca="1" si="134"/>
        <v>0.97364555296254929</v>
      </c>
      <c r="AJ246" s="43">
        <f t="shared" ca="1" si="135"/>
        <v>0.98996221481992841</v>
      </c>
      <c r="AM246" s="30">
        <f>1</f>
        <v>1</v>
      </c>
      <c r="AN246" s="29">
        <f t="shared" ca="1" si="151"/>
        <v>2</v>
      </c>
      <c r="AO246" s="60">
        <f t="shared" ca="1" si="136"/>
        <v>6.7388752675789254E-2</v>
      </c>
      <c r="AP246" s="31">
        <f t="shared" ca="1" si="137"/>
        <v>0.13477750535157851</v>
      </c>
      <c r="AQ246" s="35">
        <f t="shared" ca="1" si="138"/>
        <v>2.3551936885523705E-2</v>
      </c>
      <c r="AR246" s="18">
        <f t="shared" ca="1" si="139"/>
        <v>4.7103873771047411E-2</v>
      </c>
      <c r="AS246" s="62">
        <f t="shared" ca="1" si="140"/>
        <v>1.5871356498143553E-3</v>
      </c>
      <c r="AT246" s="20">
        <f t="shared" ca="1" si="141"/>
        <v>3.1742712996287105E-3</v>
      </c>
      <c r="AU246" s="30">
        <f t="shared" ca="1" si="159"/>
        <v>1.1887510525592633</v>
      </c>
      <c r="AV246" s="29">
        <f t="shared" ca="1" si="152"/>
        <v>3.3551936885523714</v>
      </c>
      <c r="AW246" s="60">
        <f t="shared" ca="1" si="153"/>
        <v>0.66371034425196107</v>
      </c>
      <c r="AX246" s="31">
        <f t="shared" ca="1" si="154"/>
        <v>0.98189998524157385</v>
      </c>
    </row>
    <row r="247" spans="2:50" x14ac:dyDescent="0.7">
      <c r="B247" s="14">
        <f t="shared" si="155"/>
        <v>239</v>
      </c>
      <c r="C247" s="7">
        <f t="shared" ca="1" si="156"/>
        <v>3</v>
      </c>
      <c r="D247" s="8">
        <f t="shared" ca="1" si="157"/>
        <v>33</v>
      </c>
      <c r="E247" s="7">
        <f t="shared" ca="1" si="158"/>
        <v>3</v>
      </c>
      <c r="F247" s="11">
        <f t="shared" ca="1" si="142"/>
        <v>1</v>
      </c>
      <c r="G247" s="11">
        <f t="shared" ca="1" si="143"/>
        <v>10</v>
      </c>
      <c r="H247" s="7">
        <f t="shared" ca="1" si="144"/>
        <v>4</v>
      </c>
      <c r="I247" s="8" t="b">
        <f t="shared" ca="1" si="160"/>
        <v>1</v>
      </c>
      <c r="K247" s="83">
        <f t="shared" ca="1" si="145"/>
        <v>1</v>
      </c>
      <c r="L247" s="54">
        <f t="shared" ca="1" si="126"/>
        <v>0.97392913785646862</v>
      </c>
      <c r="M247" s="8">
        <f t="shared" ca="1" si="146"/>
        <v>1</v>
      </c>
      <c r="O247" s="35">
        <f t="shared" ca="1" si="127"/>
        <v>11.419195676415043</v>
      </c>
      <c r="P247" s="18">
        <f t="shared" ca="1" si="128"/>
        <v>14.821493238738462</v>
      </c>
      <c r="Q247" s="18">
        <f t="shared" ca="1" si="129"/>
        <v>10</v>
      </c>
      <c r="R247" s="20">
        <f t="shared" ca="1" si="147"/>
        <v>-1.4191956764150433</v>
      </c>
      <c r="S247" s="30">
        <f t="shared" ca="1" si="163"/>
        <v>1.212302989444787</v>
      </c>
      <c r="T247" s="29">
        <f t="shared" ca="1" si="163"/>
        <v>4.6146005517682056</v>
      </c>
      <c r="U247" s="29">
        <f t="shared" ca="1" si="163"/>
        <v>8.0168981140916244</v>
      </c>
      <c r="V247" s="31">
        <f t="shared" ca="1" si="163"/>
        <v>11.419195676415043</v>
      </c>
      <c r="X247" s="76">
        <f t="shared" ca="1" si="130"/>
        <v>1</v>
      </c>
      <c r="Y247" s="78">
        <f t="shared" ca="1" si="148"/>
        <v>-1.4191956764150433</v>
      </c>
      <c r="Z247" s="78">
        <f t="shared" ca="1" si="149"/>
        <v>-1.4191956764150433</v>
      </c>
      <c r="AA247" s="35">
        <f t="shared" ca="1" si="164"/>
        <v>0.66529747990177546</v>
      </c>
      <c r="AB247" s="18">
        <f t="shared" ca="1" si="164"/>
        <v>1.650371736442978</v>
      </c>
      <c r="AC247" s="18">
        <f t="shared" ca="1" si="164"/>
        <v>2.6354459929841805</v>
      </c>
      <c r="AD247" s="18">
        <f t="shared" ca="1" si="164"/>
        <v>3.620520249525383</v>
      </c>
      <c r="AE247" s="20">
        <f t="shared" ca="1" si="164"/>
        <v>4.6055945060665859</v>
      </c>
      <c r="AF247" s="42">
        <f t="shared" ca="1" si="131"/>
        <v>0.66044938791409757</v>
      </c>
      <c r="AG247" s="25">
        <f t="shared" ca="1" si="132"/>
        <v>0.83894128533626133</v>
      </c>
      <c r="AH247" s="25">
        <f t="shared" ca="1" si="133"/>
        <v>0.93310827599249524</v>
      </c>
      <c r="AI247" s="25">
        <f t="shared" ca="1" si="134"/>
        <v>0.97392913785646862</v>
      </c>
      <c r="AJ247" s="43">
        <f t="shared" ca="1" si="135"/>
        <v>0.99010316862904957</v>
      </c>
      <c r="AM247" s="30">
        <f>1</f>
        <v>1</v>
      </c>
      <c r="AN247" s="29">
        <f t="shared" ca="1" si="151"/>
        <v>3</v>
      </c>
      <c r="AO247" s="60">
        <f t="shared" ca="1" si="136"/>
        <v>2.6070862143531381E-2</v>
      </c>
      <c r="AP247" s="31">
        <f t="shared" ca="1" si="137"/>
        <v>7.8212586430594144E-2</v>
      </c>
      <c r="AQ247" s="35">
        <f t="shared" ca="1" si="138"/>
        <v>-1.4191956764150433E-2</v>
      </c>
      <c r="AR247" s="18">
        <f t="shared" ca="1" si="139"/>
        <v>-4.2575870292451301E-2</v>
      </c>
      <c r="AS247" s="62">
        <f t="shared" ca="1" si="140"/>
        <v>-3.6999654834512363E-4</v>
      </c>
      <c r="AT247" s="20">
        <f t="shared" ca="1" si="141"/>
        <v>-1.1099896450353708E-3</v>
      </c>
      <c r="AU247" s="30">
        <f t="shared" ca="1" si="159"/>
        <v>1.212302989444787</v>
      </c>
      <c r="AV247" s="29">
        <f t="shared" ca="1" si="152"/>
        <v>3.4022975623234188</v>
      </c>
      <c r="AW247" s="60">
        <f t="shared" ca="1" si="153"/>
        <v>0.66529747990177546</v>
      </c>
      <c r="AX247" s="31">
        <f t="shared" ca="1" si="154"/>
        <v>0.98507425654120251</v>
      </c>
    </row>
    <row r="248" spans="2:50" x14ac:dyDescent="0.7">
      <c r="B248" s="14">
        <f t="shared" si="155"/>
        <v>240</v>
      </c>
      <c r="C248" s="7">
        <f t="shared" ca="1" si="156"/>
        <v>0</v>
      </c>
      <c r="D248" s="8">
        <f t="shared" ca="1" si="157"/>
        <v>34</v>
      </c>
      <c r="E248" s="7">
        <f t="shared" ca="1" si="158"/>
        <v>0</v>
      </c>
      <c r="F248" s="11">
        <f t="shared" ca="1" si="142"/>
        <v>1</v>
      </c>
      <c r="G248" s="11">
        <f t="shared" ca="1" si="143"/>
        <v>-1</v>
      </c>
      <c r="H248" s="7">
        <f t="shared" ca="1" si="144"/>
        <v>1</v>
      </c>
      <c r="I248" s="8" t="b">
        <f t="shared" ca="1" si="160"/>
        <v>0</v>
      </c>
      <c r="K248" s="83">
        <f t="shared" ca="1" si="145"/>
        <v>1</v>
      </c>
      <c r="L248" s="54">
        <f t="shared" ca="1" si="126"/>
        <v>0.66036640904524868</v>
      </c>
      <c r="M248" s="8">
        <f t="shared" ca="1" si="146"/>
        <v>1</v>
      </c>
      <c r="O248" s="35">
        <f t="shared" ca="1" si="127"/>
        <v>1.1981110326806366</v>
      </c>
      <c r="P248" s="18">
        <f t="shared" ca="1" si="128"/>
        <v>4.5578327247116039</v>
      </c>
      <c r="Q248" s="18">
        <f t="shared" ca="1" si="129"/>
        <v>3.5578327247116039</v>
      </c>
      <c r="R248" s="20">
        <f t="shared" ca="1" si="147"/>
        <v>2.3597216920309672</v>
      </c>
      <c r="S248" s="30">
        <f t="shared" ref="S248:V267" ca="1" si="165">$AU248+$AV248*S$7</f>
        <v>1.1981110326806366</v>
      </c>
      <c r="T248" s="29">
        <f t="shared" ca="1" si="165"/>
        <v>4.5578327247116039</v>
      </c>
      <c r="U248" s="29">
        <f t="shared" ca="1" si="165"/>
        <v>7.917554416742572</v>
      </c>
      <c r="V248" s="31">
        <f t="shared" ca="1" si="165"/>
        <v>11.277276108773538</v>
      </c>
      <c r="X248" s="76">
        <f t="shared" ca="1" si="130"/>
        <v>1</v>
      </c>
      <c r="Y248" s="78">
        <f t="shared" ca="1" si="148"/>
        <v>2.3597216920309672</v>
      </c>
      <c r="Z248" s="78">
        <f t="shared" ca="1" si="149"/>
        <v>2.3597216920309672</v>
      </c>
      <c r="AA248" s="35">
        <f t="shared" ca="1" si="164"/>
        <v>0.66492748335343033</v>
      </c>
      <c r="AB248" s="18">
        <f t="shared" ca="1" si="164"/>
        <v>1.6488917502495974</v>
      </c>
      <c r="AC248" s="18">
        <f t="shared" ca="1" si="164"/>
        <v>2.6328560171457647</v>
      </c>
      <c r="AD248" s="18">
        <f t="shared" ca="1" si="164"/>
        <v>3.6168202840419315</v>
      </c>
      <c r="AE248" s="20">
        <f t="shared" ca="1" si="164"/>
        <v>4.6007845509380987</v>
      </c>
      <c r="AF248" s="42">
        <f t="shared" ca="1" si="131"/>
        <v>0.66036640904524868</v>
      </c>
      <c r="AG248" s="25">
        <f t="shared" ca="1" si="132"/>
        <v>0.83874121104382293</v>
      </c>
      <c r="AH248" s="25">
        <f t="shared" ca="1" si="133"/>
        <v>0.9329464354449708</v>
      </c>
      <c r="AI248" s="25">
        <f t="shared" ca="1" si="134"/>
        <v>0.97383502647644871</v>
      </c>
      <c r="AJ248" s="43">
        <f t="shared" ca="1" si="135"/>
        <v>0.99005592515675978</v>
      </c>
      <c r="AM248" s="30">
        <f>1</f>
        <v>1</v>
      </c>
      <c r="AN248" s="29">
        <f t="shared" ca="1" si="151"/>
        <v>0</v>
      </c>
      <c r="AO248" s="60">
        <f t="shared" ca="1" si="136"/>
        <v>0.33963359095475132</v>
      </c>
      <c r="AP248" s="31">
        <f t="shared" ca="1" si="137"/>
        <v>0</v>
      </c>
      <c r="AQ248" s="35">
        <f t="shared" ca="1" si="138"/>
        <v>2.3597216920309673E-2</v>
      </c>
      <c r="AR248" s="18">
        <f t="shared" ca="1" si="139"/>
        <v>0</v>
      </c>
      <c r="AS248" s="62">
        <f t="shared" ca="1" si="140"/>
        <v>8.0144075191829929E-3</v>
      </c>
      <c r="AT248" s="20">
        <f t="shared" ca="1" si="141"/>
        <v>0</v>
      </c>
      <c r="AU248" s="30">
        <f t="shared" ca="1" si="159"/>
        <v>1.1981110326806366</v>
      </c>
      <c r="AV248" s="29">
        <f t="shared" ca="1" si="152"/>
        <v>3.3597216920309676</v>
      </c>
      <c r="AW248" s="60">
        <f t="shared" ca="1" si="153"/>
        <v>0.66492748335343033</v>
      </c>
      <c r="AX248" s="31">
        <f t="shared" ca="1" si="154"/>
        <v>0.98396426689616712</v>
      </c>
    </row>
    <row r="249" spans="2:50" x14ac:dyDescent="0.7">
      <c r="B249" s="14">
        <f t="shared" si="155"/>
        <v>241</v>
      </c>
      <c r="C249" s="7">
        <f t="shared" ca="1" si="156"/>
        <v>1</v>
      </c>
      <c r="D249" s="8">
        <f t="shared" ca="1" si="157"/>
        <v>34</v>
      </c>
      <c r="E249" s="7">
        <f t="shared" ca="1" si="158"/>
        <v>1</v>
      </c>
      <c r="F249" s="11">
        <f t="shared" ca="1" si="142"/>
        <v>1</v>
      </c>
      <c r="G249" s="11">
        <f t="shared" ca="1" si="143"/>
        <v>-1</v>
      </c>
      <c r="H249" s="7">
        <f t="shared" ca="1" si="144"/>
        <v>2</v>
      </c>
      <c r="I249" s="8" t="b">
        <f t="shared" ca="1" si="160"/>
        <v>0</v>
      </c>
      <c r="K249" s="83">
        <f t="shared" ca="1" si="145"/>
        <v>1</v>
      </c>
      <c r="L249" s="54">
        <f t="shared" ca="1" si="126"/>
        <v>0.8398222542462368</v>
      </c>
      <c r="M249" s="8">
        <f t="shared" ca="1" si="146"/>
        <v>1</v>
      </c>
      <c r="O249" s="35">
        <f t="shared" ca="1" si="127"/>
        <v>4.5814299416319137</v>
      </c>
      <c r="P249" s="18">
        <f t="shared" ca="1" si="128"/>
        <v>7.9411516336628818</v>
      </c>
      <c r="Q249" s="18">
        <f t="shared" ca="1" si="129"/>
        <v>6.9411516336628818</v>
      </c>
      <c r="R249" s="20">
        <f t="shared" ca="1" si="147"/>
        <v>2.359721692030968</v>
      </c>
      <c r="S249" s="30">
        <f t="shared" ca="1" si="165"/>
        <v>1.2217082496009462</v>
      </c>
      <c r="T249" s="29">
        <f t="shared" ca="1" si="165"/>
        <v>4.5814299416319137</v>
      </c>
      <c r="U249" s="29">
        <f t="shared" ca="1" si="165"/>
        <v>7.9411516336628818</v>
      </c>
      <c r="V249" s="31">
        <f t="shared" ca="1" si="165"/>
        <v>11.300873325693848</v>
      </c>
      <c r="X249" s="76">
        <f t="shared" ca="1" si="130"/>
        <v>1</v>
      </c>
      <c r="Y249" s="78">
        <f t="shared" ca="1" si="148"/>
        <v>2.359721692030968</v>
      </c>
      <c r="Z249" s="78">
        <f t="shared" ca="1" si="149"/>
        <v>2.359721692030968</v>
      </c>
      <c r="AA249" s="35">
        <f t="shared" ref="AA249:AE264" ca="1" si="166">$AW249+$AX249*AA$7</f>
        <v>0.67294189087261336</v>
      </c>
      <c r="AB249" s="18">
        <f t="shared" ca="1" si="166"/>
        <v>1.6569061577687805</v>
      </c>
      <c r="AC249" s="18">
        <f t="shared" ca="1" si="166"/>
        <v>2.6408704246649477</v>
      </c>
      <c r="AD249" s="18">
        <f t="shared" ca="1" si="166"/>
        <v>3.6248346915611145</v>
      </c>
      <c r="AE249" s="20">
        <f t="shared" ca="1" si="166"/>
        <v>4.6087989584572817</v>
      </c>
      <c r="AF249" s="42">
        <f t="shared" ca="1" si="131"/>
        <v>0.66216158447692752</v>
      </c>
      <c r="AG249" s="25">
        <f t="shared" ca="1" si="132"/>
        <v>0.8398222542462368</v>
      </c>
      <c r="AH249" s="25">
        <f t="shared" ca="1" si="133"/>
        <v>0.93344605953943649</v>
      </c>
      <c r="AI249" s="25">
        <f t="shared" ca="1" si="134"/>
        <v>0.97403846288671103</v>
      </c>
      <c r="AJ249" s="43">
        <f t="shared" ca="1" si="135"/>
        <v>0.99013451942299557</v>
      </c>
      <c r="AM249" s="30">
        <f>1</f>
        <v>1</v>
      </c>
      <c r="AN249" s="29">
        <f t="shared" ca="1" si="151"/>
        <v>1</v>
      </c>
      <c r="AO249" s="60">
        <f t="shared" ca="1" si="136"/>
        <v>0.1601777457537632</v>
      </c>
      <c r="AP249" s="31">
        <f t="shared" ca="1" si="137"/>
        <v>0.1601777457537632</v>
      </c>
      <c r="AQ249" s="35">
        <f t="shared" ca="1" si="138"/>
        <v>2.359721692030968E-2</v>
      </c>
      <c r="AR249" s="18">
        <f t="shared" ca="1" si="139"/>
        <v>2.359721692030968E-2</v>
      </c>
      <c r="AS249" s="62">
        <f t="shared" ca="1" si="140"/>
        <v>3.779749012357763E-3</v>
      </c>
      <c r="AT249" s="20">
        <f t="shared" ca="1" si="141"/>
        <v>3.779749012357763E-3</v>
      </c>
      <c r="AU249" s="30">
        <f t="shared" ca="1" si="159"/>
        <v>1.2217082496009462</v>
      </c>
      <c r="AV249" s="29">
        <f t="shared" ca="1" si="152"/>
        <v>3.3597216920309676</v>
      </c>
      <c r="AW249" s="60">
        <f t="shared" ca="1" si="153"/>
        <v>0.67294189087261336</v>
      </c>
      <c r="AX249" s="31">
        <f t="shared" ca="1" si="154"/>
        <v>0.98396426689616712</v>
      </c>
    </row>
    <row r="250" spans="2:50" x14ac:dyDescent="0.7">
      <c r="B250" s="14">
        <f t="shared" si="155"/>
        <v>242</v>
      </c>
      <c r="C250" s="7">
        <f t="shared" ca="1" si="156"/>
        <v>2</v>
      </c>
      <c r="D250" s="8">
        <f t="shared" ca="1" si="157"/>
        <v>34</v>
      </c>
      <c r="E250" s="7">
        <f t="shared" ca="1" si="158"/>
        <v>2</v>
      </c>
      <c r="F250" s="11">
        <f t="shared" ca="1" si="142"/>
        <v>1</v>
      </c>
      <c r="G250" s="11">
        <f t="shared" ca="1" si="143"/>
        <v>-1</v>
      </c>
      <c r="H250" s="7">
        <f t="shared" ca="1" si="144"/>
        <v>3</v>
      </c>
      <c r="I250" s="8" t="b">
        <f t="shared" ca="1" si="160"/>
        <v>0</v>
      </c>
      <c r="K250" s="83">
        <f t="shared" ca="1" si="145"/>
        <v>1</v>
      </c>
      <c r="L250" s="54">
        <f t="shared" ca="1" si="126"/>
        <v>0.93414705188997949</v>
      </c>
      <c r="M250" s="8">
        <f t="shared" ca="1" si="146"/>
        <v>1</v>
      </c>
      <c r="O250" s="35">
        <f t="shared" ca="1" si="127"/>
        <v>8.0119432844238112</v>
      </c>
      <c r="P250" s="18">
        <f t="shared" ca="1" si="128"/>
        <v>11.395262193375087</v>
      </c>
      <c r="Q250" s="18">
        <f t="shared" ca="1" si="129"/>
        <v>10.395262193375087</v>
      </c>
      <c r="R250" s="20">
        <f t="shared" ca="1" si="147"/>
        <v>2.3833189089512761</v>
      </c>
      <c r="S250" s="30">
        <f t="shared" ca="1" si="165"/>
        <v>1.2453054665212557</v>
      </c>
      <c r="T250" s="29">
        <f t="shared" ca="1" si="165"/>
        <v>4.6286243754725334</v>
      </c>
      <c r="U250" s="29">
        <f t="shared" ca="1" si="165"/>
        <v>8.0119432844238112</v>
      </c>
      <c r="V250" s="31">
        <f t="shared" ca="1" si="165"/>
        <v>11.395262193375087</v>
      </c>
      <c r="X250" s="76">
        <f t="shared" ca="1" si="130"/>
        <v>1</v>
      </c>
      <c r="Y250" s="78">
        <f t="shared" ca="1" si="148"/>
        <v>2.3833189089512761</v>
      </c>
      <c r="Z250" s="78">
        <f t="shared" ca="1" si="149"/>
        <v>2.3833189089512761</v>
      </c>
      <c r="AA250" s="35">
        <f t="shared" ca="1" si="166"/>
        <v>0.67672163988497114</v>
      </c>
      <c r="AB250" s="18">
        <f t="shared" ca="1" si="166"/>
        <v>1.664465655793496</v>
      </c>
      <c r="AC250" s="18">
        <f t="shared" ca="1" si="166"/>
        <v>2.6522096717020212</v>
      </c>
      <c r="AD250" s="18">
        <f t="shared" ca="1" si="166"/>
        <v>3.6399536876105456</v>
      </c>
      <c r="AE250" s="20">
        <f t="shared" ca="1" si="166"/>
        <v>4.6276977035190709</v>
      </c>
      <c r="AF250" s="42">
        <f t="shared" ca="1" si="131"/>
        <v>0.66300660906861364</v>
      </c>
      <c r="AG250" s="25">
        <f t="shared" ca="1" si="132"/>
        <v>0.84083655378682154</v>
      </c>
      <c r="AH250" s="25">
        <f t="shared" ca="1" si="133"/>
        <v>0.93414705188997949</v>
      </c>
      <c r="AI250" s="25">
        <f t="shared" ca="1" si="134"/>
        <v>0.97441805726094721</v>
      </c>
      <c r="AJ250" s="43">
        <f t="shared" ca="1" si="135"/>
        <v>0.99031742556361846</v>
      </c>
      <c r="AM250" s="30">
        <f>1</f>
        <v>1</v>
      </c>
      <c r="AN250" s="29">
        <f t="shared" ca="1" si="151"/>
        <v>2</v>
      </c>
      <c r="AO250" s="60">
        <f t="shared" ca="1" si="136"/>
        <v>6.5852948110020515E-2</v>
      </c>
      <c r="AP250" s="31">
        <f t="shared" ca="1" si="137"/>
        <v>0.13170589622004103</v>
      </c>
      <c r="AQ250" s="35">
        <f t="shared" ca="1" si="138"/>
        <v>2.3833189089512763E-2</v>
      </c>
      <c r="AR250" s="18">
        <f t="shared" ca="1" si="139"/>
        <v>4.7666378179025526E-2</v>
      </c>
      <c r="AS250" s="62">
        <f t="shared" ca="1" si="140"/>
        <v>1.5694857644079911E-3</v>
      </c>
      <c r="AT250" s="20">
        <f t="shared" ca="1" si="141"/>
        <v>3.1389715288159823E-3</v>
      </c>
      <c r="AU250" s="30">
        <f t="shared" ca="1" si="159"/>
        <v>1.2453054665212557</v>
      </c>
      <c r="AV250" s="29">
        <f t="shared" ca="1" si="152"/>
        <v>3.3833189089512774</v>
      </c>
      <c r="AW250" s="60">
        <f t="shared" ca="1" si="153"/>
        <v>0.67672163988497114</v>
      </c>
      <c r="AX250" s="31">
        <f t="shared" ca="1" si="154"/>
        <v>0.9877440159085249</v>
      </c>
    </row>
    <row r="251" spans="2:50" x14ac:dyDescent="0.7">
      <c r="B251" s="14">
        <f t="shared" si="155"/>
        <v>243</v>
      </c>
      <c r="C251" s="7">
        <f t="shared" ca="1" si="156"/>
        <v>3</v>
      </c>
      <c r="D251" s="8">
        <f t="shared" ca="1" si="157"/>
        <v>34</v>
      </c>
      <c r="E251" s="7">
        <f t="shared" ca="1" si="158"/>
        <v>3</v>
      </c>
      <c r="F251" s="11">
        <f t="shared" ca="1" si="142"/>
        <v>1</v>
      </c>
      <c r="G251" s="11">
        <f t="shared" ca="1" si="143"/>
        <v>10</v>
      </c>
      <c r="H251" s="7">
        <f t="shared" ca="1" si="144"/>
        <v>4</v>
      </c>
      <c r="I251" s="8" t="b">
        <f t="shared" ca="1" si="160"/>
        <v>1</v>
      </c>
      <c r="K251" s="83">
        <f t="shared" ca="1" si="145"/>
        <v>1</v>
      </c>
      <c r="L251" s="54">
        <f t="shared" ca="1" si="126"/>
        <v>0.97469049809010166</v>
      </c>
      <c r="M251" s="8">
        <f t="shared" ca="1" si="146"/>
        <v>1</v>
      </c>
      <c r="O251" s="35">
        <f t="shared" ca="1" si="127"/>
        <v>11.562094517001677</v>
      </c>
      <c r="P251" s="18">
        <f t="shared" ca="1" si="128"/>
        <v>14.99307980413198</v>
      </c>
      <c r="Q251" s="18">
        <f t="shared" ca="1" si="129"/>
        <v>10</v>
      </c>
      <c r="R251" s="20">
        <f t="shared" ca="1" si="147"/>
        <v>-1.5620945170016771</v>
      </c>
      <c r="S251" s="30">
        <f t="shared" ca="1" si="165"/>
        <v>1.2691386556107684</v>
      </c>
      <c r="T251" s="29">
        <f t="shared" ca="1" si="165"/>
        <v>4.7001239427410715</v>
      </c>
      <c r="U251" s="29">
        <f t="shared" ca="1" si="165"/>
        <v>8.1311092298713739</v>
      </c>
      <c r="V251" s="31">
        <f t="shared" ca="1" si="165"/>
        <v>11.562094517001677</v>
      </c>
      <c r="X251" s="76">
        <f t="shared" ca="1" si="130"/>
        <v>1</v>
      </c>
      <c r="Y251" s="78">
        <f t="shared" ca="1" si="148"/>
        <v>-1.5620945170016771</v>
      </c>
      <c r="Z251" s="78">
        <f t="shared" ca="1" si="149"/>
        <v>-1.5620945170016771</v>
      </c>
      <c r="AA251" s="35">
        <f t="shared" ca="1" si="166"/>
        <v>0.6782911256493791</v>
      </c>
      <c r="AB251" s="18">
        <f t="shared" ca="1" si="166"/>
        <v>1.6691741130867199</v>
      </c>
      <c r="AC251" s="18">
        <f t="shared" ca="1" si="166"/>
        <v>2.6600571005240612</v>
      </c>
      <c r="AD251" s="18">
        <f t="shared" ca="1" si="166"/>
        <v>3.650940087961402</v>
      </c>
      <c r="AE251" s="20">
        <f t="shared" ca="1" si="166"/>
        <v>4.6418230753987428</v>
      </c>
      <c r="AF251" s="42">
        <f t="shared" ca="1" si="131"/>
        <v>0.66335718769803442</v>
      </c>
      <c r="AG251" s="25">
        <f t="shared" ca="1" si="132"/>
        <v>0.84146567792532423</v>
      </c>
      <c r="AH251" s="25">
        <f t="shared" ca="1" si="133"/>
        <v>0.93462815540975841</v>
      </c>
      <c r="AI251" s="25">
        <f t="shared" ca="1" si="134"/>
        <v>0.97469049809010166</v>
      </c>
      <c r="AJ251" s="43">
        <f t="shared" ca="1" si="135"/>
        <v>0.99045193738877813</v>
      </c>
      <c r="AM251" s="30">
        <f>1</f>
        <v>1</v>
      </c>
      <c r="AN251" s="29">
        <f t="shared" ca="1" si="151"/>
        <v>3</v>
      </c>
      <c r="AO251" s="60">
        <f t="shared" ca="1" si="136"/>
        <v>2.5309501909898335E-2</v>
      </c>
      <c r="AP251" s="31">
        <f t="shared" ca="1" si="137"/>
        <v>7.5928505729695006E-2</v>
      </c>
      <c r="AQ251" s="35">
        <f t="shared" ca="1" si="138"/>
        <v>-1.5620945170016772E-2</v>
      </c>
      <c r="AR251" s="18">
        <f t="shared" ca="1" si="139"/>
        <v>-4.6862835510050313E-2</v>
      </c>
      <c r="AS251" s="62">
        <f t="shared" ca="1" si="140"/>
        <v>-3.9535834161495665E-4</v>
      </c>
      <c r="AT251" s="20">
        <f t="shared" ca="1" si="141"/>
        <v>-1.1860750248448701E-3</v>
      </c>
      <c r="AU251" s="30">
        <f t="shared" ca="1" si="159"/>
        <v>1.2691386556107684</v>
      </c>
      <c r="AV251" s="29">
        <f t="shared" ca="1" si="152"/>
        <v>3.4309852871303028</v>
      </c>
      <c r="AW251" s="60">
        <f t="shared" ca="1" si="153"/>
        <v>0.6782911256493791</v>
      </c>
      <c r="AX251" s="31">
        <f t="shared" ca="1" si="154"/>
        <v>0.99088298743734093</v>
      </c>
    </row>
    <row r="252" spans="2:50" x14ac:dyDescent="0.7">
      <c r="B252" s="14">
        <f t="shared" si="155"/>
        <v>244</v>
      </c>
      <c r="C252" s="7">
        <f t="shared" ca="1" si="156"/>
        <v>0</v>
      </c>
      <c r="D252" s="8">
        <f t="shared" ca="1" si="157"/>
        <v>35</v>
      </c>
      <c r="E252" s="7">
        <f t="shared" ca="1" si="158"/>
        <v>0</v>
      </c>
      <c r="F252" s="11">
        <f t="shared" ca="1" si="142"/>
        <v>1</v>
      </c>
      <c r="G252" s="11">
        <f t="shared" ca="1" si="143"/>
        <v>-1</v>
      </c>
      <c r="H252" s="7">
        <f t="shared" ca="1" si="144"/>
        <v>1</v>
      </c>
      <c r="I252" s="8" t="b">
        <f t="shared" ca="1" si="160"/>
        <v>0</v>
      </c>
      <c r="K252" s="83">
        <f t="shared" ca="1" si="145"/>
        <v>1</v>
      </c>
      <c r="L252" s="54">
        <f t="shared" ca="1" si="126"/>
        <v>0.66326889277429191</v>
      </c>
      <c r="M252" s="8">
        <f t="shared" ca="1" si="146"/>
        <v>1</v>
      </c>
      <c r="O252" s="35">
        <f t="shared" ca="1" si="127"/>
        <v>1.2535177104407518</v>
      </c>
      <c r="P252" s="18">
        <f t="shared" ca="1" si="128"/>
        <v>4.6376401620610039</v>
      </c>
      <c r="Q252" s="18">
        <f t="shared" ca="1" si="129"/>
        <v>3.6376401620610039</v>
      </c>
      <c r="R252" s="20">
        <f t="shared" ca="1" si="147"/>
        <v>2.3841224516202519</v>
      </c>
      <c r="S252" s="30">
        <f t="shared" ca="1" si="165"/>
        <v>1.2535177104407518</v>
      </c>
      <c r="T252" s="29">
        <f t="shared" ca="1" si="165"/>
        <v>4.6376401620610039</v>
      </c>
      <c r="U252" s="29">
        <f t="shared" ca="1" si="165"/>
        <v>8.0217626136812559</v>
      </c>
      <c r="V252" s="31">
        <f t="shared" ca="1" si="165"/>
        <v>11.40588506530151</v>
      </c>
      <c r="X252" s="76">
        <f t="shared" ca="1" si="130"/>
        <v>1</v>
      </c>
      <c r="Y252" s="78">
        <f t="shared" ca="1" si="148"/>
        <v>2.3841224516202519</v>
      </c>
      <c r="Z252" s="78">
        <f t="shared" ca="1" si="149"/>
        <v>2.3841224516202519</v>
      </c>
      <c r="AA252" s="35">
        <f t="shared" ca="1" si="166"/>
        <v>0.67789576730776413</v>
      </c>
      <c r="AB252" s="18">
        <f t="shared" ca="1" si="166"/>
        <v>1.66759267972026</v>
      </c>
      <c r="AC252" s="18">
        <f t="shared" ca="1" si="166"/>
        <v>2.6572895921327562</v>
      </c>
      <c r="AD252" s="18">
        <f t="shared" ca="1" si="166"/>
        <v>3.6469865045452519</v>
      </c>
      <c r="AE252" s="20">
        <f t="shared" ca="1" si="166"/>
        <v>4.636683416957748</v>
      </c>
      <c r="AF252" s="42">
        <f t="shared" ca="1" si="131"/>
        <v>0.66326889277429191</v>
      </c>
      <c r="AG252" s="25">
        <f t="shared" ca="1" si="132"/>
        <v>0.84125459889128096</v>
      </c>
      <c r="AH252" s="25">
        <f t="shared" ca="1" si="133"/>
        <v>0.93445886164294034</v>
      </c>
      <c r="AI252" s="25">
        <f t="shared" ca="1" si="134"/>
        <v>0.97459278415827522</v>
      </c>
      <c r="AJ252" s="43">
        <f t="shared" ca="1" si="135"/>
        <v>0.99040320944374705</v>
      </c>
      <c r="AM252" s="30">
        <f>1</f>
        <v>1</v>
      </c>
      <c r="AN252" s="29">
        <f t="shared" ca="1" si="151"/>
        <v>0</v>
      </c>
      <c r="AO252" s="60">
        <f t="shared" ca="1" si="136"/>
        <v>0.33673110722570809</v>
      </c>
      <c r="AP252" s="31">
        <f t="shared" ca="1" si="137"/>
        <v>0</v>
      </c>
      <c r="AQ252" s="35">
        <f t="shared" ca="1" si="138"/>
        <v>2.3841224516202519E-2</v>
      </c>
      <c r="AR252" s="18">
        <f t="shared" ca="1" si="139"/>
        <v>0</v>
      </c>
      <c r="AS252" s="62">
        <f t="shared" ca="1" si="140"/>
        <v>8.0280819289575717E-3</v>
      </c>
      <c r="AT252" s="20">
        <f t="shared" ca="1" si="141"/>
        <v>0</v>
      </c>
      <c r="AU252" s="30">
        <f t="shared" ca="1" si="159"/>
        <v>1.2535177104407518</v>
      </c>
      <c r="AV252" s="29">
        <f t="shared" ca="1" si="152"/>
        <v>3.3841224516202524</v>
      </c>
      <c r="AW252" s="60">
        <f t="shared" ca="1" si="153"/>
        <v>0.67789576730776413</v>
      </c>
      <c r="AX252" s="31">
        <f t="shared" ca="1" si="154"/>
        <v>0.98969691241249602</v>
      </c>
    </row>
    <row r="253" spans="2:50" x14ac:dyDescent="0.7">
      <c r="B253" s="14">
        <f t="shared" si="155"/>
        <v>245</v>
      </c>
      <c r="C253" s="7">
        <f t="shared" ca="1" si="156"/>
        <v>1</v>
      </c>
      <c r="D253" s="8">
        <f t="shared" ca="1" si="157"/>
        <v>35</v>
      </c>
      <c r="E253" s="7">
        <f t="shared" ca="1" si="158"/>
        <v>1</v>
      </c>
      <c r="F253" s="11">
        <f t="shared" ca="1" si="142"/>
        <v>1</v>
      </c>
      <c r="G253" s="11">
        <f t="shared" ca="1" si="143"/>
        <v>-1</v>
      </c>
      <c r="H253" s="7">
        <f t="shared" ca="1" si="144"/>
        <v>2</v>
      </c>
      <c r="I253" s="8" t="b">
        <f t="shared" ca="1" si="160"/>
        <v>0</v>
      </c>
      <c r="K253" s="83">
        <f t="shared" ca="1" si="145"/>
        <v>1</v>
      </c>
      <c r="L253" s="54">
        <f t="shared" ca="1" si="126"/>
        <v>0.84232377660785307</v>
      </c>
      <c r="M253" s="8">
        <f t="shared" ca="1" si="146"/>
        <v>1</v>
      </c>
      <c r="O253" s="35">
        <f t="shared" ca="1" si="127"/>
        <v>4.6614813865772069</v>
      </c>
      <c r="P253" s="18">
        <f t="shared" ca="1" si="128"/>
        <v>8.0456038381974597</v>
      </c>
      <c r="Q253" s="18">
        <f t="shared" ca="1" si="129"/>
        <v>7.0456038381974597</v>
      </c>
      <c r="R253" s="20">
        <f t="shared" ca="1" si="147"/>
        <v>2.3841224516202528</v>
      </c>
      <c r="S253" s="30">
        <f t="shared" ca="1" si="165"/>
        <v>1.2773589349569543</v>
      </c>
      <c r="T253" s="29">
        <f t="shared" ca="1" si="165"/>
        <v>4.6614813865772069</v>
      </c>
      <c r="U253" s="29">
        <f t="shared" ca="1" si="165"/>
        <v>8.0456038381974597</v>
      </c>
      <c r="V253" s="31">
        <f t="shared" ca="1" si="165"/>
        <v>11.429726289817712</v>
      </c>
      <c r="X253" s="76">
        <f t="shared" ca="1" si="130"/>
        <v>1</v>
      </c>
      <c r="Y253" s="78">
        <f t="shared" ca="1" si="148"/>
        <v>2.3841224516202528</v>
      </c>
      <c r="Z253" s="78">
        <f t="shared" ca="1" si="149"/>
        <v>2.3841224516202528</v>
      </c>
      <c r="AA253" s="35">
        <f t="shared" ca="1" si="166"/>
        <v>0.68592384923672167</v>
      </c>
      <c r="AB253" s="18">
        <f t="shared" ca="1" si="166"/>
        <v>1.6756207616492178</v>
      </c>
      <c r="AC253" s="18">
        <f t="shared" ca="1" si="166"/>
        <v>2.6653176740617139</v>
      </c>
      <c r="AD253" s="18">
        <f t="shared" ca="1" si="166"/>
        <v>3.6550145864742096</v>
      </c>
      <c r="AE253" s="20">
        <f t="shared" ca="1" si="166"/>
        <v>4.6447114988867053</v>
      </c>
      <c r="AF253" s="42">
        <f t="shared" ca="1" si="131"/>
        <v>0.66505955413157503</v>
      </c>
      <c r="AG253" s="25">
        <f t="shared" ca="1" si="132"/>
        <v>0.84232377660785307</v>
      </c>
      <c r="AH253" s="25">
        <f t="shared" ca="1" si="133"/>
        <v>0.93494883392313843</v>
      </c>
      <c r="AI253" s="25">
        <f t="shared" ca="1" si="134"/>
        <v>0.97479081744383633</v>
      </c>
      <c r="AJ253" s="43">
        <f t="shared" ca="1" si="135"/>
        <v>0.99047921425225205</v>
      </c>
      <c r="AM253" s="30">
        <f>1</f>
        <v>1</v>
      </c>
      <c r="AN253" s="29">
        <f t="shared" ca="1" si="151"/>
        <v>1</v>
      </c>
      <c r="AO253" s="60">
        <f t="shared" ca="1" si="136"/>
        <v>0.15767622339214693</v>
      </c>
      <c r="AP253" s="31">
        <f t="shared" ca="1" si="137"/>
        <v>0.15767622339214693</v>
      </c>
      <c r="AQ253" s="35">
        <f t="shared" ca="1" si="138"/>
        <v>2.384122451620253E-2</v>
      </c>
      <c r="AR253" s="18">
        <f t="shared" ca="1" si="139"/>
        <v>2.384122451620253E-2</v>
      </c>
      <c r="AS253" s="62">
        <f t="shared" ca="1" si="140"/>
        <v>3.7591942427590802E-3</v>
      </c>
      <c r="AT253" s="20">
        <f t="shared" ca="1" si="141"/>
        <v>3.7591942427590802E-3</v>
      </c>
      <c r="AU253" s="30">
        <f t="shared" ca="1" si="159"/>
        <v>1.2773589349569543</v>
      </c>
      <c r="AV253" s="29">
        <f t="shared" ca="1" si="152"/>
        <v>3.3841224516202524</v>
      </c>
      <c r="AW253" s="60">
        <f t="shared" ca="1" si="153"/>
        <v>0.68592384923672167</v>
      </c>
      <c r="AX253" s="31">
        <f t="shared" ca="1" si="154"/>
        <v>0.98969691241249602</v>
      </c>
    </row>
    <row r="254" spans="2:50" x14ac:dyDescent="0.7">
      <c r="B254" s="14">
        <f t="shared" si="155"/>
        <v>246</v>
      </c>
      <c r="C254" s="7">
        <f t="shared" ca="1" si="156"/>
        <v>2</v>
      </c>
      <c r="D254" s="8">
        <f t="shared" ca="1" si="157"/>
        <v>35</v>
      </c>
      <c r="E254" s="7">
        <f t="shared" ca="1" si="158"/>
        <v>2</v>
      </c>
      <c r="F254" s="11">
        <f t="shared" ca="1" si="142"/>
        <v>0</v>
      </c>
      <c r="G254" s="11">
        <f t="shared" ca="1" si="143"/>
        <v>-1</v>
      </c>
      <c r="H254" s="7">
        <f t="shared" ca="1" si="144"/>
        <v>1</v>
      </c>
      <c r="I254" s="8" t="b">
        <f t="shared" ca="1" si="160"/>
        <v>0</v>
      </c>
      <c r="K254" s="83">
        <f t="shared" ca="1" si="145"/>
        <v>1</v>
      </c>
      <c r="L254" s="54">
        <f t="shared" ca="1" si="126"/>
        <v>0.9356313757808834</v>
      </c>
      <c r="M254" s="8">
        <f t="shared" ca="1" si="146"/>
        <v>0</v>
      </c>
      <c r="O254" s="35">
        <f t="shared" ca="1" si="127"/>
        <v>8.1171275117460659</v>
      </c>
      <c r="P254" s="18">
        <f t="shared" ca="1" si="128"/>
        <v>4.7091638356096119</v>
      </c>
      <c r="Q254" s="18">
        <f t="shared" ca="1" si="129"/>
        <v>3.7091638356096119</v>
      </c>
      <c r="R254" s="20">
        <f t="shared" ca="1" si="147"/>
        <v>-4.407963676136454</v>
      </c>
      <c r="S254" s="30">
        <f t="shared" ca="1" si="165"/>
        <v>1.3012001594731568</v>
      </c>
      <c r="T254" s="29">
        <f t="shared" ca="1" si="165"/>
        <v>4.7091638356096119</v>
      </c>
      <c r="U254" s="29">
        <f t="shared" ca="1" si="165"/>
        <v>8.1171275117460659</v>
      </c>
      <c r="V254" s="31">
        <f t="shared" ca="1" si="165"/>
        <v>11.525091187882522</v>
      </c>
      <c r="X254" s="76">
        <f t="shared" ca="1" si="130"/>
        <v>0</v>
      </c>
      <c r="Y254" s="78">
        <f t="shared" ca="1" si="148"/>
        <v>-4.407963676136454</v>
      </c>
      <c r="Z254" s="78">
        <f t="shared" ca="1" si="149"/>
        <v>4.407963676136454</v>
      </c>
      <c r="AA254" s="35">
        <f t="shared" ca="1" si="166"/>
        <v>0.68968304347948073</v>
      </c>
      <c r="AB254" s="18">
        <f t="shared" ca="1" si="166"/>
        <v>1.6831391501347359</v>
      </c>
      <c r="AC254" s="18">
        <f t="shared" ca="1" si="166"/>
        <v>2.6765952567899909</v>
      </c>
      <c r="AD254" s="18">
        <f t="shared" ca="1" si="166"/>
        <v>3.6700513634452463</v>
      </c>
      <c r="AE254" s="20">
        <f t="shared" ca="1" si="166"/>
        <v>4.6635074701005008</v>
      </c>
      <c r="AF254" s="42">
        <f t="shared" ca="1" si="131"/>
        <v>0.66589641448697512</v>
      </c>
      <c r="AG254" s="25">
        <f t="shared" ca="1" si="132"/>
        <v>0.84331975902928891</v>
      </c>
      <c r="AH254" s="25">
        <f t="shared" ca="1" si="133"/>
        <v>0.9356313757808834</v>
      </c>
      <c r="AI254" s="25">
        <f t="shared" ca="1" si="134"/>
        <v>0.97515770017704184</v>
      </c>
      <c r="AJ254" s="43">
        <f t="shared" ca="1" si="135"/>
        <v>0.99065483864194437</v>
      </c>
      <c r="AM254" s="30">
        <f>1</f>
        <v>1</v>
      </c>
      <c r="AN254" s="29">
        <f t="shared" ca="1" si="151"/>
        <v>2</v>
      </c>
      <c r="AO254" s="60">
        <f t="shared" ca="1" si="136"/>
        <v>-6.4368624219116599E-2</v>
      </c>
      <c r="AP254" s="31">
        <f t="shared" ca="1" si="137"/>
        <v>-0.1287372484382332</v>
      </c>
      <c r="AQ254" s="35">
        <f t="shared" ca="1" si="138"/>
        <v>-4.4079636761364539E-2</v>
      </c>
      <c r="AR254" s="18">
        <f t="shared" ca="1" si="139"/>
        <v>-8.8159273522729079E-2</v>
      </c>
      <c r="AS254" s="62">
        <f t="shared" ca="1" si="140"/>
        <v>2.837345574407432E-3</v>
      </c>
      <c r="AT254" s="20">
        <f t="shared" ca="1" si="141"/>
        <v>5.674691148814864E-3</v>
      </c>
      <c r="AU254" s="30">
        <f t="shared" ca="1" si="159"/>
        <v>1.3012001594731568</v>
      </c>
      <c r="AV254" s="29">
        <f t="shared" ca="1" si="152"/>
        <v>3.4079636761364549</v>
      </c>
      <c r="AW254" s="60">
        <f t="shared" ca="1" si="153"/>
        <v>0.68968304347948073</v>
      </c>
      <c r="AX254" s="31">
        <f t="shared" ca="1" si="154"/>
        <v>0.99345610665525508</v>
      </c>
    </row>
    <row r="255" spans="2:50" x14ac:dyDescent="0.7">
      <c r="B255" s="14">
        <f t="shared" si="155"/>
        <v>247</v>
      </c>
      <c r="C255" s="7">
        <f t="shared" ca="1" si="156"/>
        <v>3</v>
      </c>
      <c r="D255" s="8">
        <f t="shared" ca="1" si="157"/>
        <v>35</v>
      </c>
      <c r="E255" s="7">
        <f t="shared" ca="1" si="158"/>
        <v>1</v>
      </c>
      <c r="F255" s="11">
        <f t="shared" ca="1" si="142"/>
        <v>1</v>
      </c>
      <c r="G255" s="11">
        <f t="shared" ca="1" si="143"/>
        <v>-1</v>
      </c>
      <c r="H255" s="7">
        <f t="shared" ca="1" si="144"/>
        <v>2</v>
      </c>
      <c r="I255" s="8" t="b">
        <f t="shared" ca="1" si="160"/>
        <v>0</v>
      </c>
      <c r="K255" s="83">
        <f t="shared" ca="1" si="145"/>
        <v>1</v>
      </c>
      <c r="L255" s="54">
        <f t="shared" ca="1" si="126"/>
        <v>0.84444118360950715</v>
      </c>
      <c r="M255" s="8">
        <f t="shared" ca="1" si="146"/>
        <v>1</v>
      </c>
      <c r="O255" s="35">
        <f t="shared" ca="1" si="127"/>
        <v>4.5769249253255184</v>
      </c>
      <c r="P255" s="18">
        <f t="shared" ca="1" si="128"/>
        <v>7.8967293279392443</v>
      </c>
      <c r="Q255" s="18">
        <f t="shared" ca="1" si="129"/>
        <v>6.8967293279392443</v>
      </c>
      <c r="R255" s="20">
        <f t="shared" ca="1" si="147"/>
        <v>2.3198044026137259</v>
      </c>
      <c r="S255" s="30">
        <f t="shared" ca="1" si="165"/>
        <v>1.2571205227117923</v>
      </c>
      <c r="T255" s="29">
        <f t="shared" ca="1" si="165"/>
        <v>4.5769249253255184</v>
      </c>
      <c r="U255" s="29">
        <f t="shared" ca="1" si="165"/>
        <v>7.8967293279392443</v>
      </c>
      <c r="V255" s="31">
        <f t="shared" ca="1" si="165"/>
        <v>11.216533730552969</v>
      </c>
      <c r="X255" s="76">
        <f t="shared" ca="1" si="130"/>
        <v>1</v>
      </c>
      <c r="Y255" s="78">
        <f t="shared" ca="1" si="148"/>
        <v>2.3198044026137259</v>
      </c>
      <c r="Z255" s="78">
        <f t="shared" ca="1" si="149"/>
        <v>2.3198044026137259</v>
      </c>
      <c r="AA255" s="35">
        <f t="shared" ca="1" si="166"/>
        <v>0.69252038905388813</v>
      </c>
      <c r="AB255" s="18">
        <f t="shared" ca="1" si="166"/>
        <v>1.6916511868579582</v>
      </c>
      <c r="AC255" s="18">
        <f t="shared" ca="1" si="166"/>
        <v>2.6907819846620282</v>
      </c>
      <c r="AD255" s="18">
        <f t="shared" ca="1" si="166"/>
        <v>3.6899127824660982</v>
      </c>
      <c r="AE255" s="20">
        <f t="shared" ca="1" si="166"/>
        <v>4.6890435802701678</v>
      </c>
      <c r="AF255" s="42">
        <f t="shared" ca="1" si="131"/>
        <v>0.66652736511770994</v>
      </c>
      <c r="AG255" s="25">
        <f t="shared" ca="1" si="132"/>
        <v>0.84444118360950715</v>
      </c>
      <c r="AH255" s="25">
        <f t="shared" ca="1" si="133"/>
        <v>0.93648051371578356</v>
      </c>
      <c r="AI255" s="25">
        <f t="shared" ca="1" si="134"/>
        <v>0.97563433243710018</v>
      </c>
      <c r="AJ255" s="43">
        <f t="shared" ca="1" si="135"/>
        <v>0.99088830964901842</v>
      </c>
      <c r="AM255" s="30">
        <f>1</f>
        <v>1</v>
      </c>
      <c r="AN255" s="29">
        <f t="shared" ca="1" si="151"/>
        <v>1</v>
      </c>
      <c r="AO255" s="60">
        <f t="shared" ca="1" si="136"/>
        <v>0.15555881639049285</v>
      </c>
      <c r="AP255" s="31">
        <f t="shared" ca="1" si="137"/>
        <v>0.15555881639049285</v>
      </c>
      <c r="AQ255" s="35">
        <f t="shared" ca="1" si="138"/>
        <v>2.319804402613726E-2</v>
      </c>
      <c r="AR255" s="18">
        <f t="shared" ca="1" si="139"/>
        <v>2.319804402613726E-2</v>
      </c>
      <c r="AS255" s="62">
        <f t="shared" ca="1" si="140"/>
        <v>3.6086602712804556E-3</v>
      </c>
      <c r="AT255" s="20">
        <f t="shared" ca="1" si="141"/>
        <v>3.6086602712804556E-3</v>
      </c>
      <c r="AU255" s="30">
        <f t="shared" ca="1" si="159"/>
        <v>1.2571205227117923</v>
      </c>
      <c r="AV255" s="29">
        <f t="shared" ca="1" si="152"/>
        <v>3.3198044026137259</v>
      </c>
      <c r="AW255" s="60">
        <f t="shared" ca="1" si="153"/>
        <v>0.69252038905388813</v>
      </c>
      <c r="AX255" s="31">
        <f t="shared" ca="1" si="154"/>
        <v>0.99913079780406999</v>
      </c>
    </row>
    <row r="256" spans="2:50" x14ac:dyDescent="0.7">
      <c r="B256" s="14">
        <f t="shared" si="155"/>
        <v>248</v>
      </c>
      <c r="C256" s="7">
        <f t="shared" ca="1" si="156"/>
        <v>4</v>
      </c>
      <c r="D256" s="8">
        <f t="shared" ca="1" si="157"/>
        <v>35</v>
      </c>
      <c r="E256" s="7">
        <f t="shared" ca="1" si="158"/>
        <v>2</v>
      </c>
      <c r="F256" s="11">
        <f t="shared" ca="1" si="142"/>
        <v>1</v>
      </c>
      <c r="G256" s="11">
        <f t="shared" ca="1" si="143"/>
        <v>-1</v>
      </c>
      <c r="H256" s="7">
        <f t="shared" ca="1" si="144"/>
        <v>3</v>
      </c>
      <c r="I256" s="8" t="b">
        <f t="shared" ca="1" si="160"/>
        <v>0</v>
      </c>
      <c r="K256" s="83">
        <f t="shared" ca="1" si="145"/>
        <v>1</v>
      </c>
      <c r="L256" s="54">
        <f t="shared" ca="1" si="126"/>
        <v>0.93712145965780325</v>
      </c>
      <c r="M256" s="8">
        <f t="shared" ca="1" si="146"/>
        <v>1</v>
      </c>
      <c r="O256" s="35">
        <f t="shared" ca="1" si="127"/>
        <v>7.966323460017656</v>
      </c>
      <c r="P256" s="18">
        <f t="shared" ca="1" si="128"/>
        <v>11.309325906657518</v>
      </c>
      <c r="Q256" s="18">
        <f t="shared" ca="1" si="129"/>
        <v>10.309325906657518</v>
      </c>
      <c r="R256" s="20">
        <f t="shared" ca="1" si="147"/>
        <v>2.3430024466398622</v>
      </c>
      <c r="S256" s="30">
        <f t="shared" ca="1" si="165"/>
        <v>1.2803185667379295</v>
      </c>
      <c r="T256" s="29">
        <f t="shared" ca="1" si="165"/>
        <v>4.6233210133777929</v>
      </c>
      <c r="U256" s="29">
        <f t="shared" ca="1" si="165"/>
        <v>7.966323460017656</v>
      </c>
      <c r="V256" s="31">
        <f t="shared" ca="1" si="165"/>
        <v>11.309325906657518</v>
      </c>
      <c r="X256" s="76">
        <f t="shared" ca="1" si="130"/>
        <v>1</v>
      </c>
      <c r="Y256" s="78">
        <f t="shared" ca="1" si="148"/>
        <v>2.3430024466398622</v>
      </c>
      <c r="Z256" s="78">
        <f t="shared" ca="1" si="149"/>
        <v>2.3430024466398622</v>
      </c>
      <c r="AA256" s="35">
        <f t="shared" ca="1" si="166"/>
        <v>0.69612904932516861</v>
      </c>
      <c r="AB256" s="18">
        <f t="shared" ca="1" si="166"/>
        <v>1.698868507400519</v>
      </c>
      <c r="AC256" s="18">
        <f t="shared" ca="1" si="166"/>
        <v>2.7016079654758691</v>
      </c>
      <c r="AD256" s="18">
        <f t="shared" ca="1" si="166"/>
        <v>3.7043474235512202</v>
      </c>
      <c r="AE256" s="20">
        <f t="shared" ca="1" si="166"/>
        <v>4.7070868816265703</v>
      </c>
      <c r="AF256" s="42">
        <f t="shared" ca="1" si="131"/>
        <v>0.66732897452678475</v>
      </c>
      <c r="AG256" s="25">
        <f t="shared" ca="1" si="132"/>
        <v>0.84538689769617859</v>
      </c>
      <c r="AH256" s="25">
        <f t="shared" ca="1" si="133"/>
        <v>0.93712145965780325</v>
      </c>
      <c r="AI256" s="25">
        <f t="shared" ca="1" si="134"/>
        <v>0.97597512678372211</v>
      </c>
      <c r="AJ256" s="43">
        <f t="shared" ca="1" si="135"/>
        <v>0.99104978203533267</v>
      </c>
      <c r="AM256" s="30">
        <f>1</f>
        <v>1</v>
      </c>
      <c r="AN256" s="29">
        <f t="shared" ca="1" si="151"/>
        <v>2</v>
      </c>
      <c r="AO256" s="60">
        <f t="shared" ca="1" si="136"/>
        <v>6.2878540342196754E-2</v>
      </c>
      <c r="AP256" s="31">
        <f t="shared" ca="1" si="137"/>
        <v>0.12575708068439351</v>
      </c>
      <c r="AQ256" s="35">
        <f t="shared" ca="1" si="138"/>
        <v>2.3430024466398622E-2</v>
      </c>
      <c r="AR256" s="18">
        <f t="shared" ca="1" si="139"/>
        <v>4.6860048932797244E-2</v>
      </c>
      <c r="AS256" s="62">
        <f t="shared" ca="1" si="140"/>
        <v>1.4732457386291027E-3</v>
      </c>
      <c r="AT256" s="20">
        <f t="shared" ca="1" si="141"/>
        <v>2.9464914772582055E-3</v>
      </c>
      <c r="AU256" s="30">
        <f t="shared" ca="1" si="159"/>
        <v>1.2803185667379295</v>
      </c>
      <c r="AV256" s="29">
        <f t="shared" ca="1" si="152"/>
        <v>3.3430024466398631</v>
      </c>
      <c r="AW256" s="60">
        <f t="shared" ca="1" si="153"/>
        <v>0.69612904932516861</v>
      </c>
      <c r="AX256" s="31">
        <f t="shared" ca="1" si="154"/>
        <v>1.0027394580753504</v>
      </c>
    </row>
    <row r="257" spans="2:50" x14ac:dyDescent="0.7">
      <c r="B257" s="14">
        <f t="shared" si="155"/>
        <v>249</v>
      </c>
      <c r="C257" s="7">
        <f t="shared" ca="1" si="156"/>
        <v>5</v>
      </c>
      <c r="D257" s="8">
        <f t="shared" ca="1" si="157"/>
        <v>35</v>
      </c>
      <c r="E257" s="7">
        <f t="shared" ca="1" si="158"/>
        <v>3</v>
      </c>
      <c r="F257" s="11">
        <f t="shared" ca="1" si="142"/>
        <v>0</v>
      </c>
      <c r="G257" s="11">
        <f t="shared" ca="1" si="143"/>
        <v>-1</v>
      </c>
      <c r="H257" s="7">
        <f t="shared" ca="1" si="144"/>
        <v>2</v>
      </c>
      <c r="I257" s="8" t="b">
        <f t="shared" ca="1" si="160"/>
        <v>0</v>
      </c>
      <c r="K257" s="83">
        <f t="shared" ca="1" si="145"/>
        <v>1</v>
      </c>
      <c r="L257" s="54">
        <f t="shared" ca="1" si="126"/>
        <v>0.97621575286327589</v>
      </c>
      <c r="M257" s="8">
        <f t="shared" ca="1" si="146"/>
        <v>0</v>
      </c>
      <c r="O257" s="35">
        <f t="shared" ca="1" si="127"/>
        <v>11.473336077922308</v>
      </c>
      <c r="P257" s="18">
        <f t="shared" ca="1" si="128"/>
        <v>8.0834735823496491</v>
      </c>
      <c r="Q257" s="18">
        <f t="shared" ca="1" si="129"/>
        <v>7.0834735823496491</v>
      </c>
      <c r="R257" s="20">
        <f t="shared" ca="1" si="147"/>
        <v>-4.3898624955726593</v>
      </c>
      <c r="S257" s="30">
        <f t="shared" ca="1" si="165"/>
        <v>1.3037485912043281</v>
      </c>
      <c r="T257" s="29">
        <f t="shared" ca="1" si="165"/>
        <v>4.693611086776988</v>
      </c>
      <c r="U257" s="29">
        <f t="shared" ca="1" si="165"/>
        <v>8.0834735823496491</v>
      </c>
      <c r="V257" s="31">
        <f t="shared" ca="1" si="165"/>
        <v>11.473336077922308</v>
      </c>
      <c r="X257" s="76">
        <f t="shared" ca="1" si="130"/>
        <v>0</v>
      </c>
      <c r="Y257" s="78">
        <f t="shared" ca="1" si="148"/>
        <v>-4.3898624955726593</v>
      </c>
      <c r="Z257" s="78">
        <f t="shared" ca="1" si="149"/>
        <v>4.3898624955726593</v>
      </c>
      <c r="AA257" s="35">
        <f t="shared" ca="1" si="166"/>
        <v>0.69760229506379767</v>
      </c>
      <c r="AB257" s="18">
        <f t="shared" ca="1" si="166"/>
        <v>1.7032882446164062</v>
      </c>
      <c r="AC257" s="18">
        <f t="shared" ca="1" si="166"/>
        <v>2.7089741941690146</v>
      </c>
      <c r="AD257" s="18">
        <f t="shared" ca="1" si="166"/>
        <v>3.7146601437216229</v>
      </c>
      <c r="AE257" s="20">
        <f t="shared" ca="1" si="166"/>
        <v>4.720346093274232</v>
      </c>
      <c r="AF257" s="42">
        <f t="shared" ca="1" si="131"/>
        <v>0.66765595590953719</v>
      </c>
      <c r="AG257" s="25">
        <f t="shared" ca="1" si="132"/>
        <v>0.84596371077073407</v>
      </c>
      <c r="AH257" s="25">
        <f t="shared" ca="1" si="133"/>
        <v>0.93755411833773372</v>
      </c>
      <c r="AI257" s="25">
        <f t="shared" ca="1" si="134"/>
        <v>0.97621575286327589</v>
      </c>
      <c r="AJ257" s="43">
        <f t="shared" ca="1" si="135"/>
        <v>0.99116663021930351</v>
      </c>
      <c r="AM257" s="30">
        <f>1</f>
        <v>1</v>
      </c>
      <c r="AN257" s="29">
        <f t="shared" ca="1" si="151"/>
        <v>3</v>
      </c>
      <c r="AO257" s="60">
        <f t="shared" ca="1" si="136"/>
        <v>-2.3784247136724113E-2</v>
      </c>
      <c r="AP257" s="31">
        <f t="shared" ca="1" si="137"/>
        <v>-7.1352741410172338E-2</v>
      </c>
      <c r="AQ257" s="35">
        <f t="shared" ca="1" si="138"/>
        <v>-4.3898624955726592E-2</v>
      </c>
      <c r="AR257" s="18">
        <f t="shared" ca="1" si="139"/>
        <v>-0.13169587486717976</v>
      </c>
      <c r="AS257" s="62">
        <f t="shared" ca="1" si="140"/>
        <v>1.0440957449093658E-3</v>
      </c>
      <c r="AT257" s="20">
        <f t="shared" ca="1" si="141"/>
        <v>3.1322872347280977E-3</v>
      </c>
      <c r="AU257" s="30">
        <f t="shared" ca="1" si="159"/>
        <v>1.3037485912043281</v>
      </c>
      <c r="AV257" s="29">
        <f t="shared" ca="1" si="152"/>
        <v>3.3898624955726602</v>
      </c>
      <c r="AW257" s="60">
        <f t="shared" ca="1" si="153"/>
        <v>0.69760229506379767</v>
      </c>
      <c r="AX257" s="31">
        <f t="shared" ca="1" si="154"/>
        <v>1.0056859495526085</v>
      </c>
    </row>
    <row r="258" spans="2:50" x14ac:dyDescent="0.7">
      <c r="B258" s="14">
        <f t="shared" si="155"/>
        <v>250</v>
      </c>
      <c r="C258" s="7">
        <f t="shared" ca="1" si="156"/>
        <v>6</v>
      </c>
      <c r="D258" s="8">
        <f t="shared" ca="1" si="157"/>
        <v>35</v>
      </c>
      <c r="E258" s="7">
        <f t="shared" ca="1" si="158"/>
        <v>2</v>
      </c>
      <c r="F258" s="11">
        <f t="shared" ca="1" si="142"/>
        <v>1</v>
      </c>
      <c r="G258" s="11">
        <f t="shared" ca="1" si="143"/>
        <v>-1</v>
      </c>
      <c r="H258" s="7">
        <f t="shared" ca="1" si="144"/>
        <v>3</v>
      </c>
      <c r="I258" s="8" t="b">
        <f t="shared" ca="1" si="160"/>
        <v>0</v>
      </c>
      <c r="K258" s="83">
        <f t="shared" ca="1" si="145"/>
        <v>1</v>
      </c>
      <c r="L258" s="54">
        <f t="shared" ca="1" si="126"/>
        <v>0.93798064870361719</v>
      </c>
      <c r="M258" s="8">
        <f t="shared" ca="1" si="146"/>
        <v>1</v>
      </c>
      <c r="O258" s="35">
        <f t="shared" ca="1" si="127"/>
        <v>7.7761832076595621</v>
      </c>
      <c r="P258" s="18">
        <f t="shared" ca="1" si="128"/>
        <v>11.034349828365043</v>
      </c>
      <c r="Q258" s="18">
        <f t="shared" ca="1" si="129"/>
        <v>10.034349828365043</v>
      </c>
      <c r="R258" s="20">
        <f t="shared" ca="1" si="147"/>
        <v>2.2581666207054809</v>
      </c>
      <c r="S258" s="30">
        <f t="shared" ca="1" si="165"/>
        <v>1.2598499662486016</v>
      </c>
      <c r="T258" s="29">
        <f t="shared" ca="1" si="165"/>
        <v>4.518016586954082</v>
      </c>
      <c r="U258" s="29">
        <f t="shared" ca="1" si="165"/>
        <v>7.7761832076595621</v>
      </c>
      <c r="V258" s="31">
        <f t="shared" ca="1" si="165"/>
        <v>11.034349828365043</v>
      </c>
      <c r="X258" s="76">
        <f t="shared" ca="1" si="130"/>
        <v>1</v>
      </c>
      <c r="Y258" s="78">
        <f t="shared" ca="1" si="148"/>
        <v>2.2581666207054809</v>
      </c>
      <c r="Z258" s="78">
        <f t="shared" ca="1" si="149"/>
        <v>2.2581666207054809</v>
      </c>
      <c r="AA258" s="35">
        <f t="shared" ca="1" si="166"/>
        <v>0.69864639080870705</v>
      </c>
      <c r="AB258" s="18">
        <f t="shared" ca="1" si="166"/>
        <v>1.7074646275960437</v>
      </c>
      <c r="AC258" s="18">
        <f t="shared" ca="1" si="166"/>
        <v>2.7162828643833805</v>
      </c>
      <c r="AD258" s="18">
        <f t="shared" ca="1" si="166"/>
        <v>3.7251011011707167</v>
      </c>
      <c r="AE258" s="20">
        <f t="shared" ca="1" si="166"/>
        <v>4.7339193379580538</v>
      </c>
      <c r="AF258" s="42">
        <f t="shared" ca="1" si="131"/>
        <v>0.66788759129154984</v>
      </c>
      <c r="AG258" s="25">
        <f t="shared" ca="1" si="132"/>
        <v>0.84650714553703565</v>
      </c>
      <c r="AH258" s="25">
        <f t="shared" ca="1" si="133"/>
        <v>0.93798064870361719</v>
      </c>
      <c r="AI258" s="25">
        <f t="shared" ca="1" si="134"/>
        <v>0.97645697524123365</v>
      </c>
      <c r="AJ258" s="43">
        <f t="shared" ca="1" si="135"/>
        <v>0.99128467979345025</v>
      </c>
      <c r="AM258" s="30">
        <f>1</f>
        <v>1</v>
      </c>
      <c r="AN258" s="29">
        <f t="shared" ca="1" si="151"/>
        <v>2</v>
      </c>
      <c r="AO258" s="60">
        <f t="shared" ca="1" si="136"/>
        <v>6.2019351296382808E-2</v>
      </c>
      <c r="AP258" s="31">
        <f t="shared" ca="1" si="137"/>
        <v>0.12403870259276562</v>
      </c>
      <c r="AQ258" s="35">
        <f t="shared" ca="1" si="138"/>
        <v>2.2581666207054811E-2</v>
      </c>
      <c r="AR258" s="18">
        <f t="shared" ca="1" si="139"/>
        <v>4.5163332414109622E-2</v>
      </c>
      <c r="AS258" s="62">
        <f t="shared" ca="1" si="140"/>
        <v>1.4005002893529887E-3</v>
      </c>
      <c r="AT258" s="20">
        <f t="shared" ca="1" si="141"/>
        <v>2.8010005787059773E-3</v>
      </c>
      <c r="AU258" s="30">
        <f t="shared" ca="1" si="159"/>
        <v>1.2598499662486016</v>
      </c>
      <c r="AV258" s="29">
        <f t="shared" ca="1" si="152"/>
        <v>3.2581666207054805</v>
      </c>
      <c r="AW258" s="60">
        <f t="shared" ca="1" si="153"/>
        <v>0.69864639080870705</v>
      </c>
      <c r="AX258" s="31">
        <f t="shared" ca="1" si="154"/>
        <v>1.0088182367873366</v>
      </c>
    </row>
    <row r="259" spans="2:50" x14ac:dyDescent="0.7">
      <c r="B259" s="14">
        <f t="shared" si="155"/>
        <v>251</v>
      </c>
      <c r="C259" s="7">
        <f t="shared" ca="1" si="156"/>
        <v>7</v>
      </c>
      <c r="D259" s="8">
        <f t="shared" ca="1" si="157"/>
        <v>35</v>
      </c>
      <c r="E259" s="7">
        <f t="shared" ca="1" si="158"/>
        <v>3</v>
      </c>
      <c r="F259" s="11">
        <f t="shared" ca="1" si="142"/>
        <v>1</v>
      </c>
      <c r="G259" s="11">
        <f t="shared" ca="1" si="143"/>
        <v>10</v>
      </c>
      <c r="H259" s="7">
        <f t="shared" ca="1" si="144"/>
        <v>4</v>
      </c>
      <c r="I259" s="8" t="b">
        <f t="shared" ca="1" si="160"/>
        <v>1</v>
      </c>
      <c r="K259" s="83">
        <f t="shared" ca="1" si="145"/>
        <v>1</v>
      </c>
      <c r="L259" s="54">
        <f t="shared" ca="1" si="126"/>
        <v>0.97668129591914155</v>
      </c>
      <c r="M259" s="8">
        <f t="shared" ca="1" si="146"/>
        <v>1</v>
      </c>
      <c r="O259" s="35">
        <f t="shared" ca="1" si="127"/>
        <v>11.192421491814427</v>
      </c>
      <c r="P259" s="18">
        <f t="shared" ca="1" si="128"/>
        <v>14.495751444934017</v>
      </c>
      <c r="Q259" s="18">
        <f t="shared" ca="1" si="129"/>
        <v>10</v>
      </c>
      <c r="R259" s="20">
        <f t="shared" ca="1" si="147"/>
        <v>-1.1924214918144269</v>
      </c>
      <c r="S259" s="30">
        <f t="shared" ca="1" si="165"/>
        <v>1.2824316324556564</v>
      </c>
      <c r="T259" s="29">
        <f t="shared" ca="1" si="165"/>
        <v>4.5857615855752467</v>
      </c>
      <c r="U259" s="29">
        <f t="shared" ca="1" si="165"/>
        <v>7.8890915386948368</v>
      </c>
      <c r="V259" s="31">
        <f t="shared" ca="1" si="165"/>
        <v>11.192421491814427</v>
      </c>
      <c r="X259" s="76">
        <f t="shared" ca="1" si="130"/>
        <v>1</v>
      </c>
      <c r="Y259" s="78">
        <f t="shared" ca="1" si="148"/>
        <v>-1.1924214918144269</v>
      </c>
      <c r="Z259" s="78">
        <f t="shared" ca="1" si="149"/>
        <v>-1.1924214918144269</v>
      </c>
      <c r="AA259" s="35">
        <f t="shared" ca="1" si="166"/>
        <v>0.70004689109806006</v>
      </c>
      <c r="AB259" s="18">
        <f t="shared" ca="1" si="166"/>
        <v>1.7116661284641026</v>
      </c>
      <c r="AC259" s="18">
        <f t="shared" ca="1" si="166"/>
        <v>2.7232853658301455</v>
      </c>
      <c r="AD259" s="18">
        <f t="shared" ca="1" si="166"/>
        <v>3.7349046031961879</v>
      </c>
      <c r="AE259" s="20">
        <f t="shared" ca="1" si="166"/>
        <v>4.7465238405622303</v>
      </c>
      <c r="AF259" s="42">
        <f t="shared" ca="1" si="131"/>
        <v>0.66819816844625668</v>
      </c>
      <c r="AG259" s="25">
        <f t="shared" ca="1" si="132"/>
        <v>0.8470522638885194</v>
      </c>
      <c r="AH259" s="25">
        <f t="shared" ca="1" si="133"/>
        <v>0.93838675770012459</v>
      </c>
      <c r="AI259" s="25">
        <f t="shared" ca="1" si="134"/>
        <v>0.97668129591914155</v>
      </c>
      <c r="AJ259" s="43">
        <f t="shared" ca="1" si="135"/>
        <v>0.99139290307735572</v>
      </c>
      <c r="AM259" s="30">
        <f>1</f>
        <v>1</v>
      </c>
      <c r="AN259" s="29">
        <f t="shared" ca="1" si="151"/>
        <v>3</v>
      </c>
      <c r="AO259" s="60">
        <f t="shared" ca="1" si="136"/>
        <v>2.3318704080858454E-2</v>
      </c>
      <c r="AP259" s="31">
        <f t="shared" ca="1" si="137"/>
        <v>6.9956112242575363E-2</v>
      </c>
      <c r="AQ259" s="35">
        <f t="shared" ca="1" si="138"/>
        <v>-1.192421491814427E-2</v>
      </c>
      <c r="AR259" s="18">
        <f t="shared" ca="1" si="139"/>
        <v>-3.5772644754432807E-2</v>
      </c>
      <c r="AS259" s="62">
        <f t="shared" ca="1" si="140"/>
        <v>-2.7805723907276404E-4</v>
      </c>
      <c r="AT259" s="20">
        <f t="shared" ca="1" si="141"/>
        <v>-8.3417171721829211E-4</v>
      </c>
      <c r="AU259" s="30">
        <f t="shared" ca="1" si="159"/>
        <v>1.2824316324556564</v>
      </c>
      <c r="AV259" s="29">
        <f t="shared" ca="1" si="152"/>
        <v>3.3033299531195901</v>
      </c>
      <c r="AW259" s="60">
        <f t="shared" ca="1" si="153"/>
        <v>0.70004689109806006</v>
      </c>
      <c r="AX259" s="31">
        <f t="shared" ca="1" si="154"/>
        <v>1.0116192373660426</v>
      </c>
    </row>
    <row r="260" spans="2:50" x14ac:dyDescent="0.7">
      <c r="B260" s="14">
        <f t="shared" si="155"/>
        <v>252</v>
      </c>
      <c r="C260" s="7">
        <f t="shared" ca="1" si="156"/>
        <v>0</v>
      </c>
      <c r="D260" s="8">
        <f t="shared" ca="1" si="157"/>
        <v>36</v>
      </c>
      <c r="E260" s="7">
        <f t="shared" ca="1" si="158"/>
        <v>0</v>
      </c>
      <c r="F260" s="11">
        <f t="shared" ca="1" si="142"/>
        <v>0</v>
      </c>
      <c r="G260" s="11">
        <f t="shared" ca="1" si="143"/>
        <v>-1</v>
      </c>
      <c r="H260" s="7">
        <f t="shared" ca="1" si="144"/>
        <v>0</v>
      </c>
      <c r="I260" s="8" t="b">
        <f t="shared" ca="1" si="160"/>
        <v>0</v>
      </c>
      <c r="K260" s="83">
        <f t="shared" ca="1" si="145"/>
        <v>1</v>
      </c>
      <c r="L260" s="54">
        <f t="shared" ca="1" si="126"/>
        <v>0.6681365176663222</v>
      </c>
      <c r="M260" s="8">
        <f t="shared" ca="1" si="146"/>
        <v>0</v>
      </c>
      <c r="O260" s="35">
        <f t="shared" ca="1" si="127"/>
        <v>1.2705074175375122</v>
      </c>
      <c r="P260" s="18">
        <f t="shared" ca="1" si="128"/>
        <v>1.2705074175375122</v>
      </c>
      <c r="Q260" s="18">
        <f t="shared" ca="1" si="129"/>
        <v>0.27050741753751217</v>
      </c>
      <c r="R260" s="20">
        <f t="shared" ca="1" si="147"/>
        <v>-1</v>
      </c>
      <c r="S260" s="30">
        <f t="shared" ca="1" si="165"/>
        <v>1.2705074175375122</v>
      </c>
      <c r="T260" s="29">
        <f t="shared" ca="1" si="165"/>
        <v>4.5380647259026698</v>
      </c>
      <c r="U260" s="29">
        <f t="shared" ca="1" si="165"/>
        <v>7.8056220342678273</v>
      </c>
      <c r="V260" s="31">
        <f t="shared" ca="1" si="165"/>
        <v>11.073179342632985</v>
      </c>
      <c r="X260" s="76">
        <f t="shared" ca="1" si="130"/>
        <v>0</v>
      </c>
      <c r="Y260" s="78">
        <f t="shared" ca="1" si="148"/>
        <v>-1</v>
      </c>
      <c r="Z260" s="78">
        <f t="shared" ca="1" si="149"/>
        <v>1</v>
      </c>
      <c r="AA260" s="35">
        <f t="shared" ca="1" si="166"/>
        <v>0.69976883385898725</v>
      </c>
      <c r="AB260" s="18">
        <f t="shared" ca="1" si="166"/>
        <v>1.7105538995078118</v>
      </c>
      <c r="AC260" s="18">
        <f t="shared" ca="1" si="166"/>
        <v>2.7213389651566362</v>
      </c>
      <c r="AD260" s="18">
        <f t="shared" ca="1" si="166"/>
        <v>3.7321240308054606</v>
      </c>
      <c r="AE260" s="20">
        <f t="shared" ca="1" si="166"/>
        <v>4.7429090964542846</v>
      </c>
      <c r="AF260" s="42">
        <f t="shared" ca="1" si="131"/>
        <v>0.6681365176663222</v>
      </c>
      <c r="AG260" s="25">
        <f t="shared" ca="1" si="132"/>
        <v>0.84690811374337016</v>
      </c>
      <c r="AH260" s="25">
        <f t="shared" ca="1" si="133"/>
        <v>0.93827412648376696</v>
      </c>
      <c r="AI260" s="25">
        <f t="shared" ca="1" si="134"/>
        <v>0.97661788453631826</v>
      </c>
      <c r="AJ260" s="43">
        <f t="shared" ca="1" si="135"/>
        <v>0.99136200356044735</v>
      </c>
      <c r="AM260" s="30">
        <f>1</f>
        <v>1</v>
      </c>
      <c r="AN260" s="29">
        <f t="shared" ca="1" si="151"/>
        <v>0</v>
      </c>
      <c r="AO260" s="60">
        <f t="shared" ca="1" si="136"/>
        <v>-0.3318634823336778</v>
      </c>
      <c r="AP260" s="31">
        <f t="shared" ca="1" si="137"/>
        <v>0</v>
      </c>
      <c r="AQ260" s="35">
        <f t="shared" ca="1" si="138"/>
        <v>-0.01</v>
      </c>
      <c r="AR260" s="18">
        <f t="shared" ca="1" si="139"/>
        <v>0</v>
      </c>
      <c r="AS260" s="62">
        <f t="shared" ca="1" si="140"/>
        <v>3.3186348233367781E-3</v>
      </c>
      <c r="AT260" s="20">
        <f t="shared" ca="1" si="141"/>
        <v>0</v>
      </c>
      <c r="AU260" s="30">
        <f t="shared" ca="1" si="159"/>
        <v>1.2705074175375122</v>
      </c>
      <c r="AV260" s="29">
        <f t="shared" ca="1" si="152"/>
        <v>3.2675573083651575</v>
      </c>
      <c r="AW260" s="60">
        <f t="shared" ca="1" si="153"/>
        <v>0.69976883385898725</v>
      </c>
      <c r="AX260" s="31">
        <f t="shared" ca="1" si="154"/>
        <v>1.0107850656488244</v>
      </c>
    </row>
    <row r="261" spans="2:50" x14ac:dyDescent="0.7">
      <c r="B261" s="14">
        <f t="shared" si="155"/>
        <v>253</v>
      </c>
      <c r="C261" s="7">
        <f t="shared" ca="1" si="156"/>
        <v>1</v>
      </c>
      <c r="D261" s="8">
        <f t="shared" ca="1" si="157"/>
        <v>36</v>
      </c>
      <c r="E261" s="7">
        <f t="shared" ca="1" si="158"/>
        <v>0</v>
      </c>
      <c r="F261" s="11">
        <f t="shared" ca="1" si="142"/>
        <v>1</v>
      </c>
      <c r="G261" s="11">
        <f t="shared" ca="1" si="143"/>
        <v>-1</v>
      </c>
      <c r="H261" s="7">
        <f t="shared" ca="1" si="144"/>
        <v>1</v>
      </c>
      <c r="I261" s="8" t="b">
        <f t="shared" ca="1" si="160"/>
        <v>0</v>
      </c>
      <c r="K261" s="83">
        <f t="shared" ca="1" si="145"/>
        <v>1</v>
      </c>
      <c r="L261" s="54">
        <f t="shared" ca="1" si="126"/>
        <v>0.66887194790243865</v>
      </c>
      <c r="M261" s="8">
        <f t="shared" ca="1" si="146"/>
        <v>1</v>
      </c>
      <c r="O261" s="35">
        <f t="shared" ca="1" si="127"/>
        <v>1.2605074175375122</v>
      </c>
      <c r="P261" s="18">
        <f t="shared" ca="1" si="128"/>
        <v>4.5280647259026701</v>
      </c>
      <c r="Q261" s="18">
        <f t="shared" ca="1" si="129"/>
        <v>3.5280647259026701</v>
      </c>
      <c r="R261" s="20">
        <f t="shared" ca="1" si="147"/>
        <v>2.2675573083651579</v>
      </c>
      <c r="S261" s="30">
        <f t="shared" ca="1" si="165"/>
        <v>1.2605074175375122</v>
      </c>
      <c r="T261" s="29">
        <f t="shared" ca="1" si="165"/>
        <v>4.5280647259026701</v>
      </c>
      <c r="U261" s="29">
        <f t="shared" ca="1" si="165"/>
        <v>7.7956220342678275</v>
      </c>
      <c r="V261" s="31">
        <f t="shared" ca="1" si="165"/>
        <v>11.063179342632985</v>
      </c>
      <c r="X261" s="76">
        <f t="shared" ca="1" si="130"/>
        <v>1</v>
      </c>
      <c r="Y261" s="78">
        <f t="shared" ca="1" si="148"/>
        <v>2.2675573083651579</v>
      </c>
      <c r="Z261" s="78">
        <f t="shared" ca="1" si="149"/>
        <v>2.2675573083651579</v>
      </c>
      <c r="AA261" s="35">
        <f t="shared" ca="1" si="166"/>
        <v>0.70308746868232408</v>
      </c>
      <c r="AB261" s="18">
        <f t="shared" ca="1" si="166"/>
        <v>1.7138725343311485</v>
      </c>
      <c r="AC261" s="18">
        <f t="shared" ca="1" si="166"/>
        <v>2.7246575999799729</v>
      </c>
      <c r="AD261" s="18">
        <f t="shared" ca="1" si="166"/>
        <v>3.7354426656287973</v>
      </c>
      <c r="AE261" s="20">
        <f t="shared" ca="1" si="166"/>
        <v>4.7462277312776218</v>
      </c>
      <c r="AF261" s="42">
        <f t="shared" ca="1" si="131"/>
        <v>0.66887194790243865</v>
      </c>
      <c r="AG261" s="25">
        <f t="shared" ca="1" si="132"/>
        <v>0.84733789536156312</v>
      </c>
      <c r="AH261" s="25">
        <f t="shared" ca="1" si="133"/>
        <v>0.93846604852013682</v>
      </c>
      <c r="AI261" s="25">
        <f t="shared" ca="1" si="134"/>
        <v>0.97669354711736611</v>
      </c>
      <c r="AJ261" s="43">
        <f t="shared" ca="1" si="135"/>
        <v>0.99139037600476032</v>
      </c>
      <c r="AM261" s="30">
        <f>1</f>
        <v>1</v>
      </c>
      <c r="AN261" s="29">
        <f t="shared" ca="1" si="151"/>
        <v>0</v>
      </c>
      <c r="AO261" s="60">
        <f t="shared" ca="1" si="136"/>
        <v>0.33112805209756135</v>
      </c>
      <c r="AP261" s="31">
        <f t="shared" ca="1" si="137"/>
        <v>0</v>
      </c>
      <c r="AQ261" s="35">
        <f t="shared" ca="1" si="138"/>
        <v>2.267557308365158E-2</v>
      </c>
      <c r="AR261" s="18">
        <f t="shared" ca="1" si="139"/>
        <v>0</v>
      </c>
      <c r="AS261" s="62">
        <f t="shared" ca="1" si="140"/>
        <v>7.5085183453854403E-3</v>
      </c>
      <c r="AT261" s="20">
        <f t="shared" ca="1" si="141"/>
        <v>0</v>
      </c>
      <c r="AU261" s="30">
        <f t="shared" ca="1" si="159"/>
        <v>1.2605074175375122</v>
      </c>
      <c r="AV261" s="29">
        <f t="shared" ca="1" si="152"/>
        <v>3.2675573083651575</v>
      </c>
      <c r="AW261" s="60">
        <f t="shared" ca="1" si="153"/>
        <v>0.70308746868232408</v>
      </c>
      <c r="AX261" s="31">
        <f t="shared" ca="1" si="154"/>
        <v>1.0107850656488244</v>
      </c>
    </row>
    <row r="262" spans="2:50" x14ac:dyDescent="0.7">
      <c r="B262" s="14">
        <f t="shared" si="155"/>
        <v>254</v>
      </c>
      <c r="C262" s="7">
        <f t="shared" ca="1" si="156"/>
        <v>2</v>
      </c>
      <c r="D262" s="8">
        <f t="shared" ca="1" si="157"/>
        <v>36</v>
      </c>
      <c r="E262" s="7">
        <f t="shared" ca="1" si="158"/>
        <v>1</v>
      </c>
      <c r="F262" s="11">
        <f t="shared" ca="1" si="142"/>
        <v>1</v>
      </c>
      <c r="G262" s="11">
        <f t="shared" ca="1" si="143"/>
        <v>-1</v>
      </c>
      <c r="H262" s="7">
        <f t="shared" ca="1" si="144"/>
        <v>2</v>
      </c>
      <c r="I262" s="8" t="b">
        <f t="shared" ca="1" si="160"/>
        <v>0</v>
      </c>
      <c r="K262" s="83">
        <f t="shared" ca="1" si="145"/>
        <v>1</v>
      </c>
      <c r="L262" s="54">
        <f t="shared" ca="1" si="126"/>
        <v>0.84830663913404303</v>
      </c>
      <c r="M262" s="8">
        <f t="shared" ca="1" si="146"/>
        <v>1</v>
      </c>
      <c r="O262" s="35">
        <f t="shared" ca="1" si="127"/>
        <v>4.5507402989863213</v>
      </c>
      <c r="P262" s="18">
        <f t="shared" ca="1" si="128"/>
        <v>7.8182976073514787</v>
      </c>
      <c r="Q262" s="18">
        <f t="shared" ca="1" si="129"/>
        <v>6.8182976073514787</v>
      </c>
      <c r="R262" s="20">
        <f t="shared" ca="1" si="147"/>
        <v>2.2675573083651575</v>
      </c>
      <c r="S262" s="30">
        <f t="shared" ca="1" si="165"/>
        <v>1.2831829906211638</v>
      </c>
      <c r="T262" s="29">
        <f t="shared" ca="1" si="165"/>
        <v>4.5507402989863213</v>
      </c>
      <c r="U262" s="29">
        <f t="shared" ca="1" si="165"/>
        <v>7.8182976073514787</v>
      </c>
      <c r="V262" s="31">
        <f t="shared" ca="1" si="165"/>
        <v>11.085854915716636</v>
      </c>
      <c r="X262" s="76">
        <f t="shared" ca="1" si="130"/>
        <v>1</v>
      </c>
      <c r="Y262" s="78">
        <f t="shared" ca="1" si="148"/>
        <v>2.2675573083651575</v>
      </c>
      <c r="Z262" s="78">
        <f t="shared" ca="1" si="149"/>
        <v>2.2675573083651575</v>
      </c>
      <c r="AA262" s="35">
        <f t="shared" ca="1" si="166"/>
        <v>0.71059598702770954</v>
      </c>
      <c r="AB262" s="18">
        <f t="shared" ca="1" si="166"/>
        <v>1.7213810526765339</v>
      </c>
      <c r="AC262" s="18">
        <f t="shared" ca="1" si="166"/>
        <v>2.7321661183253583</v>
      </c>
      <c r="AD262" s="18">
        <f t="shared" ca="1" si="166"/>
        <v>3.7429511839741827</v>
      </c>
      <c r="AE262" s="20">
        <f t="shared" ca="1" si="166"/>
        <v>4.7537362496230076</v>
      </c>
      <c r="AF262" s="42">
        <f t="shared" ca="1" si="131"/>
        <v>0.67053283777882755</v>
      </c>
      <c r="AG262" s="25">
        <f t="shared" ca="1" si="132"/>
        <v>0.84830663913404303</v>
      </c>
      <c r="AH262" s="25">
        <f t="shared" ca="1" si="133"/>
        <v>0.93889822202056894</v>
      </c>
      <c r="AI262" s="25">
        <f t="shared" ca="1" si="134"/>
        <v>0.97686385511161411</v>
      </c>
      <c r="AJ262" s="43">
        <f t="shared" ca="1" si="135"/>
        <v>0.99145422905777048</v>
      </c>
      <c r="AM262" s="30">
        <f>1</f>
        <v>1</v>
      </c>
      <c r="AN262" s="29">
        <f t="shared" ca="1" si="151"/>
        <v>1</v>
      </c>
      <c r="AO262" s="60">
        <f t="shared" ca="1" si="136"/>
        <v>0.15169336086595697</v>
      </c>
      <c r="AP262" s="31">
        <f t="shared" ca="1" si="137"/>
        <v>0.15169336086595697</v>
      </c>
      <c r="AQ262" s="35">
        <f t="shared" ca="1" si="138"/>
        <v>2.2675573083651576E-2</v>
      </c>
      <c r="AR262" s="18">
        <f t="shared" ca="1" si="139"/>
        <v>2.2675573083651576E-2</v>
      </c>
      <c r="AS262" s="62">
        <f t="shared" ca="1" si="140"/>
        <v>3.4397338906207394E-3</v>
      </c>
      <c r="AT262" s="20">
        <f t="shared" ca="1" si="141"/>
        <v>3.4397338906207394E-3</v>
      </c>
      <c r="AU262" s="30">
        <f t="shared" ca="1" si="159"/>
        <v>1.2831829906211638</v>
      </c>
      <c r="AV262" s="29">
        <f t="shared" ca="1" si="152"/>
        <v>3.2675573083651575</v>
      </c>
      <c r="AW262" s="60">
        <f t="shared" ca="1" si="153"/>
        <v>0.71059598702770954</v>
      </c>
      <c r="AX262" s="31">
        <f t="shared" ca="1" si="154"/>
        <v>1.0107850656488244</v>
      </c>
    </row>
    <row r="263" spans="2:50" x14ac:dyDescent="0.7">
      <c r="B263" s="14">
        <f t="shared" si="155"/>
        <v>255</v>
      </c>
      <c r="C263" s="7">
        <f t="shared" ca="1" si="156"/>
        <v>3</v>
      </c>
      <c r="D263" s="8">
        <f t="shared" ca="1" si="157"/>
        <v>36</v>
      </c>
      <c r="E263" s="7">
        <f t="shared" ca="1" si="158"/>
        <v>2</v>
      </c>
      <c r="F263" s="11">
        <f t="shared" ca="1" si="142"/>
        <v>1</v>
      </c>
      <c r="G263" s="11">
        <f t="shared" ca="1" si="143"/>
        <v>-1</v>
      </c>
      <c r="H263" s="7">
        <f t="shared" ca="1" si="144"/>
        <v>3</v>
      </c>
      <c r="I263" s="8" t="b">
        <f t="shared" ca="1" si="160"/>
        <v>0</v>
      </c>
      <c r="K263" s="83">
        <f t="shared" ca="1" si="145"/>
        <v>1</v>
      </c>
      <c r="L263" s="54">
        <f t="shared" ca="1" si="126"/>
        <v>0.93948754328883544</v>
      </c>
      <c r="M263" s="8">
        <f t="shared" ca="1" si="146"/>
        <v>1</v>
      </c>
      <c r="O263" s="35">
        <f t="shared" ca="1" si="127"/>
        <v>7.8863243266024341</v>
      </c>
      <c r="P263" s="18">
        <f t="shared" ca="1" si="128"/>
        <v>11.176557208051243</v>
      </c>
      <c r="Q263" s="18">
        <f t="shared" ca="1" si="129"/>
        <v>10.176557208051243</v>
      </c>
      <c r="R263" s="20">
        <f t="shared" ca="1" si="147"/>
        <v>2.2902328814488087</v>
      </c>
      <c r="S263" s="30">
        <f t="shared" ca="1" si="165"/>
        <v>1.3058585637048155</v>
      </c>
      <c r="T263" s="29">
        <f t="shared" ca="1" si="165"/>
        <v>4.5960914451536246</v>
      </c>
      <c r="U263" s="29">
        <f t="shared" ca="1" si="165"/>
        <v>7.8863243266024341</v>
      </c>
      <c r="V263" s="31">
        <f t="shared" ca="1" si="165"/>
        <v>11.176557208051243</v>
      </c>
      <c r="X263" s="76">
        <f t="shared" ca="1" si="130"/>
        <v>1</v>
      </c>
      <c r="Y263" s="78">
        <f t="shared" ca="1" si="148"/>
        <v>2.2902328814488087</v>
      </c>
      <c r="Z263" s="78">
        <f t="shared" ca="1" si="149"/>
        <v>2.2902328814488087</v>
      </c>
      <c r="AA263" s="35">
        <f t="shared" ca="1" si="166"/>
        <v>0.71403572091833023</v>
      </c>
      <c r="AB263" s="18">
        <f t="shared" ca="1" si="166"/>
        <v>1.7282605204577752</v>
      </c>
      <c r="AC263" s="18">
        <f t="shared" ca="1" si="166"/>
        <v>2.7424853199972206</v>
      </c>
      <c r="AD263" s="18">
        <f t="shared" ca="1" si="166"/>
        <v>3.7567101195366659</v>
      </c>
      <c r="AE263" s="20">
        <f t="shared" ca="1" si="166"/>
        <v>4.7709349190761108</v>
      </c>
      <c r="AF263" s="42">
        <f t="shared" ca="1" si="131"/>
        <v>0.67129229257103407</v>
      </c>
      <c r="AG263" s="25">
        <f t="shared" ca="1" si="132"/>
        <v>0.84918978649529742</v>
      </c>
      <c r="AH263" s="25">
        <f t="shared" ca="1" si="133"/>
        <v>0.93948754328883544</v>
      </c>
      <c r="AI263" s="25">
        <f t="shared" ca="1" si="134"/>
        <v>0.97717278711929312</v>
      </c>
      <c r="AJ263" s="43">
        <f t="shared" ca="1" si="135"/>
        <v>0.99159872403998661</v>
      </c>
      <c r="AM263" s="30">
        <f>1</f>
        <v>1</v>
      </c>
      <c r="AN263" s="29">
        <f t="shared" ca="1" si="151"/>
        <v>2</v>
      </c>
      <c r="AO263" s="60">
        <f t="shared" ca="1" si="136"/>
        <v>6.0512456711164564E-2</v>
      </c>
      <c r="AP263" s="31">
        <f t="shared" ca="1" si="137"/>
        <v>0.12102491342232913</v>
      </c>
      <c r="AQ263" s="35">
        <f t="shared" ca="1" si="138"/>
        <v>2.2902328814488088E-2</v>
      </c>
      <c r="AR263" s="18">
        <f t="shared" ca="1" si="139"/>
        <v>4.5804657628976175E-2</v>
      </c>
      <c r="AS263" s="62">
        <f t="shared" ca="1" si="140"/>
        <v>1.3858761809715672E-3</v>
      </c>
      <c r="AT263" s="20">
        <f t="shared" ca="1" si="141"/>
        <v>2.7717523619431345E-3</v>
      </c>
      <c r="AU263" s="30">
        <f t="shared" ca="1" si="159"/>
        <v>1.3058585637048155</v>
      </c>
      <c r="AV263" s="29">
        <f t="shared" ca="1" si="152"/>
        <v>3.2902328814488091</v>
      </c>
      <c r="AW263" s="60">
        <f t="shared" ca="1" si="153"/>
        <v>0.71403572091833023</v>
      </c>
      <c r="AX263" s="31">
        <f t="shared" ca="1" si="154"/>
        <v>1.0142247995394451</v>
      </c>
    </row>
    <row r="264" spans="2:50" x14ac:dyDescent="0.7">
      <c r="B264" s="14">
        <f t="shared" si="155"/>
        <v>256</v>
      </c>
      <c r="C264" s="7">
        <f t="shared" ca="1" si="156"/>
        <v>4</v>
      </c>
      <c r="D264" s="8">
        <f t="shared" ca="1" si="157"/>
        <v>36</v>
      </c>
      <c r="E264" s="7">
        <f t="shared" ca="1" si="158"/>
        <v>3</v>
      </c>
      <c r="F264" s="11">
        <f t="shared" ca="1" si="142"/>
        <v>1</v>
      </c>
      <c r="G264" s="11">
        <f t="shared" ca="1" si="143"/>
        <v>10</v>
      </c>
      <c r="H264" s="7">
        <f t="shared" ca="1" si="144"/>
        <v>4</v>
      </c>
      <c r="I264" s="8" t="b">
        <f t="shared" ca="1" si="160"/>
        <v>1</v>
      </c>
      <c r="K264" s="83">
        <f t="shared" ca="1" si="145"/>
        <v>1</v>
      </c>
      <c r="L264" s="54">
        <f t="shared" ref="L264:L287" ca="1" si="167">1/(1+EXP(-(AW264+AX264*E264)/_tau))</f>
        <v>0.97738818308867315</v>
      </c>
      <c r="M264" s="8">
        <f t="shared" ca="1" si="146"/>
        <v>1</v>
      </c>
      <c r="O264" s="35">
        <f t="shared" ref="O264:O287" ca="1" si="168">AU264+AV264*E264</f>
        <v>11.336873509752659</v>
      </c>
      <c r="P264" s="18">
        <f t="shared" ref="P264:P287" ca="1" si="169">AU264+AV264*H264</f>
        <v>14.672911048830445</v>
      </c>
      <c r="Q264" s="18">
        <f t="shared" ref="Q264:Q287" ca="1" si="170">G264+IF(I264, 0, P264)</f>
        <v>10</v>
      </c>
      <c r="R264" s="20">
        <f t="shared" ca="1" si="147"/>
        <v>-1.3368735097526585</v>
      </c>
      <c r="S264" s="30">
        <f t="shared" ca="1" si="165"/>
        <v>1.3287608925193035</v>
      </c>
      <c r="T264" s="29">
        <f t="shared" ca="1" si="165"/>
        <v>4.664798431597089</v>
      </c>
      <c r="U264" s="29">
        <f t="shared" ca="1" si="165"/>
        <v>8.0008359706748742</v>
      </c>
      <c r="V264" s="31">
        <f t="shared" ca="1" si="165"/>
        <v>11.336873509752659</v>
      </c>
      <c r="X264" s="76">
        <f t="shared" ref="X264:X287" ca="1" si="171">F264</f>
        <v>1</v>
      </c>
      <c r="Y264" s="78">
        <f t="shared" ca="1" si="148"/>
        <v>-1.3368735097526585</v>
      </c>
      <c r="Z264" s="78">
        <f t="shared" ca="1" si="149"/>
        <v>-1.3368735097526585</v>
      </c>
      <c r="AA264" s="35">
        <f t="shared" ca="1" si="166"/>
        <v>0.71542159709930175</v>
      </c>
      <c r="AB264" s="18">
        <f t="shared" ca="1" si="166"/>
        <v>1.73241814900069</v>
      </c>
      <c r="AC264" s="18">
        <f t="shared" ca="1" si="166"/>
        <v>2.749414700902078</v>
      </c>
      <c r="AD264" s="18">
        <f t="shared" ca="1" si="166"/>
        <v>3.7664112528034659</v>
      </c>
      <c r="AE264" s="20">
        <f t="shared" ca="1" si="166"/>
        <v>4.7834078047048543</v>
      </c>
      <c r="AF264" s="42">
        <f t="shared" ref="AF264:AF287" ca="1" si="172">1/(1+EXP(-AA264/_tau))</f>
        <v>0.67159802592771067</v>
      </c>
      <c r="AG264" s="25">
        <f t="shared" ref="AG264:AG287" ca="1" si="173">1/(1+EXP(-AB264/_tau))</f>
        <v>0.84972146674199733</v>
      </c>
      <c r="AH264" s="25">
        <f t="shared" ref="AH264:AH287" ca="1" si="174">1/(1+EXP(-AC264/_tau))</f>
        <v>0.93988028581854166</v>
      </c>
      <c r="AI264" s="25">
        <f t="shared" ref="AI264:AI287" ca="1" si="175">1/(1+EXP(-AD264/_tau))</f>
        <v>0.97738818308867315</v>
      </c>
      <c r="AJ264" s="43">
        <f t="shared" ref="AJ264:AJ287" ca="1" si="176">1/(1+EXP(-AE264/_tau))</f>
        <v>0.99170199726534458</v>
      </c>
      <c r="AM264" s="30">
        <f>1</f>
        <v>1</v>
      </c>
      <c r="AN264" s="29">
        <f t="shared" ca="1" si="151"/>
        <v>3</v>
      </c>
      <c r="AO264" s="60">
        <f t="shared" ref="AO264:AO287" ca="1" si="177">IF($F264=1,1,-1) * (1-$L264) * 1 / _tau</f>
        <v>2.2611816911326854E-2</v>
      </c>
      <c r="AP264" s="31">
        <f t="shared" ref="AP264:AP287" ca="1" si="178">IF($F264=1,1,-1) * (1-$L264) * $E264 / _tau</f>
        <v>6.7835450733980562E-2</v>
      </c>
      <c r="AQ264" s="35">
        <f t="shared" ref="AQ264:AQ287" ca="1" si="179">_alpha_w*$R264*AM264</f>
        <v>-1.3368735097526585E-2</v>
      </c>
      <c r="AR264" s="18">
        <f t="shared" ref="AR264:AR287" ca="1" si="180">_alpha_w*$R264*AN264</f>
        <v>-4.0106205292579758E-2</v>
      </c>
      <c r="AS264" s="62">
        <f t="shared" ref="AS264:AS287" ca="1" si="181">_alpha_t*$R264*AO264</f>
        <v>-3.0229139036130052E-4</v>
      </c>
      <c r="AT264" s="20">
        <f t="shared" ref="AT264:AT287" ca="1" si="182">_alpha_t*$R264*AP264</f>
        <v>-9.068741710839015E-4</v>
      </c>
      <c r="AU264" s="30">
        <f t="shared" ca="1" si="159"/>
        <v>1.3287608925193035</v>
      </c>
      <c r="AV264" s="29">
        <f t="shared" ca="1" si="152"/>
        <v>3.3360375390777852</v>
      </c>
      <c r="AW264" s="60">
        <f t="shared" ca="1" si="153"/>
        <v>0.71542159709930175</v>
      </c>
      <c r="AX264" s="31">
        <f t="shared" ca="1" si="154"/>
        <v>1.0169965519013882</v>
      </c>
    </row>
    <row r="265" spans="2:50" x14ac:dyDescent="0.7">
      <c r="B265" s="14">
        <f t="shared" si="155"/>
        <v>257</v>
      </c>
      <c r="C265" s="7">
        <f t="shared" ca="1" si="156"/>
        <v>0</v>
      </c>
      <c r="D265" s="8">
        <f t="shared" ca="1" si="157"/>
        <v>37</v>
      </c>
      <c r="E265" s="7">
        <f t="shared" ca="1" si="158"/>
        <v>0</v>
      </c>
      <c r="F265" s="11">
        <f t="shared" ref="F265:F287" ca="1" si="183">M265</f>
        <v>1</v>
      </c>
      <c r="G265" s="11">
        <f t="shared" ref="G265:G287" ca="1" si="184">IF(I265=TRUE, 10,-1)</f>
        <v>-1</v>
      </c>
      <c r="H265" s="7">
        <f t="shared" ref="H265:H287" ca="1" si="185">MAX(0, E265+IF(F265=0,-1,1))</f>
        <v>1</v>
      </c>
      <c r="I265" s="8" t="b">
        <f t="shared" ca="1" si="160"/>
        <v>0</v>
      </c>
      <c r="K265" s="83">
        <f t="shared" ref="K265:K287" ca="1" si="186">ROUND(L265,0)</f>
        <v>1</v>
      </c>
      <c r="L265" s="54">
        <f t="shared" ca="1" si="167"/>
        <v>0.67153135085878046</v>
      </c>
      <c r="M265" s="8">
        <f t="shared" ref="M265:M287" ca="1" si="187">IF(RAND()&lt;L265,1,0)</f>
        <v>1</v>
      </c>
      <c r="O265" s="35">
        <f t="shared" ca="1" si="168"/>
        <v>1.3153921574217768</v>
      </c>
      <c r="P265" s="18">
        <f t="shared" ca="1" si="169"/>
        <v>4.6113234912069823</v>
      </c>
      <c r="Q265" s="18">
        <f t="shared" ca="1" si="170"/>
        <v>3.6113234912069823</v>
      </c>
      <c r="R265" s="20">
        <f t="shared" ref="R265:R287" ca="1" si="188">Q265-O265</f>
        <v>2.2959313337852052</v>
      </c>
      <c r="S265" s="30">
        <f t="shared" ca="1" si="165"/>
        <v>1.3153921574217768</v>
      </c>
      <c r="T265" s="29">
        <f t="shared" ca="1" si="165"/>
        <v>4.6113234912069823</v>
      </c>
      <c r="U265" s="29">
        <f t="shared" ca="1" si="165"/>
        <v>7.9072548249921883</v>
      </c>
      <c r="V265" s="31">
        <f t="shared" ca="1" si="165"/>
        <v>11.203186158777394</v>
      </c>
      <c r="X265" s="76">
        <f t="shared" ca="1" si="171"/>
        <v>1</v>
      </c>
      <c r="Y265" s="78">
        <f t="shared" ref="Y265:Y287" ca="1" si="189">R265</f>
        <v>2.2959313337852052</v>
      </c>
      <c r="Z265" s="78">
        <f t="shared" ref="Z265:Z287" ca="1" si="190">IF(X265=0,-1,1)*Y265</f>
        <v>2.2959313337852052</v>
      </c>
      <c r="AA265" s="35">
        <f t="shared" ref="AA265:AE280" ca="1" si="191">$AW265+$AX265*AA$7</f>
        <v>0.71511930570894044</v>
      </c>
      <c r="AB265" s="18">
        <f t="shared" ca="1" si="191"/>
        <v>1.7312089834392448</v>
      </c>
      <c r="AC265" s="18">
        <f t="shared" ca="1" si="191"/>
        <v>2.7472986611695491</v>
      </c>
      <c r="AD265" s="18">
        <f t="shared" ca="1" si="191"/>
        <v>3.7633883388998535</v>
      </c>
      <c r="AE265" s="20">
        <f t="shared" ca="1" si="191"/>
        <v>4.7794780166301578</v>
      </c>
      <c r="AF265" s="42">
        <f t="shared" ca="1" si="172"/>
        <v>0.67153135085878046</v>
      </c>
      <c r="AG265" s="25">
        <f t="shared" ca="1" si="173"/>
        <v>0.8495669971698393</v>
      </c>
      <c r="AH265" s="25">
        <f t="shared" ca="1" si="174"/>
        <v>0.93976060693343622</v>
      </c>
      <c r="AI265" s="25">
        <f t="shared" ca="1" si="175"/>
        <v>0.97732127861235774</v>
      </c>
      <c r="AJ265" s="43">
        <f t="shared" ca="1" si="176"/>
        <v>0.99166959589901549</v>
      </c>
      <c r="AM265" s="30">
        <f>1</f>
        <v>1</v>
      </c>
      <c r="AN265" s="29">
        <f t="shared" ref="AN265:AN287" ca="1" si="192">E265</f>
        <v>0</v>
      </c>
      <c r="AO265" s="60">
        <f t="shared" ca="1" si="177"/>
        <v>0.32846864914121954</v>
      </c>
      <c r="AP265" s="31">
        <f t="shared" ca="1" si="178"/>
        <v>0</v>
      </c>
      <c r="AQ265" s="35">
        <f t="shared" ca="1" si="179"/>
        <v>2.2959313337852054E-2</v>
      </c>
      <c r="AR265" s="18">
        <f t="shared" ca="1" si="180"/>
        <v>0</v>
      </c>
      <c r="AS265" s="62">
        <f t="shared" ca="1" si="181"/>
        <v>7.5414146372942484E-3</v>
      </c>
      <c r="AT265" s="20">
        <f t="shared" ca="1" si="182"/>
        <v>0</v>
      </c>
      <c r="AU265" s="30">
        <f t="shared" ca="1" si="159"/>
        <v>1.3153921574217768</v>
      </c>
      <c r="AV265" s="29">
        <f t="shared" ref="AV265:AV287" ca="1" si="193">AV264+AR264</f>
        <v>3.2959313337852056</v>
      </c>
      <c r="AW265" s="60">
        <f t="shared" ref="AW265:AW287" ca="1" si="194">AW264+AS264</f>
        <v>0.71511930570894044</v>
      </c>
      <c r="AX265" s="31">
        <f t="shared" ref="AX265:AX287" ca="1" si="195">AX264+AT264</f>
        <v>1.0160896777303043</v>
      </c>
    </row>
    <row r="266" spans="2:50" x14ac:dyDescent="0.7">
      <c r="B266" s="14">
        <f t="shared" ref="B266:B287" si="196">B265+1</f>
        <v>258</v>
      </c>
      <c r="C266" s="7">
        <f t="shared" ref="C266:C287" ca="1" si="197">IF(I265=TRUE,0,C265+1)</f>
        <v>1</v>
      </c>
      <c r="D266" s="8">
        <f t="shared" ref="D266:D287" ca="1" si="198">D265+IF(I265=TRUE,1,0)</f>
        <v>37</v>
      </c>
      <c r="E266" s="7">
        <f t="shared" ref="E266:E287" ca="1" si="199">IF(I265=TRUE,0,H265)</f>
        <v>1</v>
      </c>
      <c r="F266" s="11">
        <f t="shared" ca="1" si="183"/>
        <v>1</v>
      </c>
      <c r="G266" s="11">
        <f t="shared" ca="1" si="184"/>
        <v>-1</v>
      </c>
      <c r="H266" s="7">
        <f t="shared" ca="1" si="185"/>
        <v>2</v>
      </c>
      <c r="I266" s="8" t="b">
        <f t="shared" ca="1" si="160"/>
        <v>0</v>
      </c>
      <c r="K266" s="83">
        <f t="shared" ca="1" si="186"/>
        <v>1</v>
      </c>
      <c r="L266" s="54">
        <f t="shared" ca="1" si="167"/>
        <v>0.8505282732394871</v>
      </c>
      <c r="M266" s="8">
        <f t="shared" ca="1" si="187"/>
        <v>1</v>
      </c>
      <c r="O266" s="35">
        <f t="shared" ca="1" si="168"/>
        <v>4.634282804544835</v>
      </c>
      <c r="P266" s="18">
        <f t="shared" ca="1" si="169"/>
        <v>7.9302141383300402</v>
      </c>
      <c r="Q266" s="18">
        <f t="shared" ca="1" si="170"/>
        <v>6.9302141383300402</v>
      </c>
      <c r="R266" s="20">
        <f t="shared" ca="1" si="188"/>
        <v>2.2959313337852052</v>
      </c>
      <c r="S266" s="30">
        <f t="shared" ca="1" si="165"/>
        <v>1.3383514707596289</v>
      </c>
      <c r="T266" s="29">
        <f t="shared" ca="1" si="165"/>
        <v>4.634282804544835</v>
      </c>
      <c r="U266" s="29">
        <f t="shared" ca="1" si="165"/>
        <v>7.9302141383300402</v>
      </c>
      <c r="V266" s="31">
        <f t="shared" ca="1" si="165"/>
        <v>11.226145472115245</v>
      </c>
      <c r="X266" s="76">
        <f t="shared" ca="1" si="171"/>
        <v>1</v>
      </c>
      <c r="Y266" s="78">
        <f t="shared" ca="1" si="189"/>
        <v>2.2959313337852052</v>
      </c>
      <c r="Z266" s="78">
        <f t="shared" ca="1" si="190"/>
        <v>2.2959313337852052</v>
      </c>
      <c r="AA266" s="35">
        <f t="shared" ca="1" si="191"/>
        <v>0.72266072034623474</v>
      </c>
      <c r="AB266" s="18">
        <f t="shared" ca="1" si="191"/>
        <v>1.7387503980765391</v>
      </c>
      <c r="AC266" s="18">
        <f t="shared" ca="1" si="191"/>
        <v>2.7548400758068432</v>
      </c>
      <c r="AD266" s="18">
        <f t="shared" ca="1" si="191"/>
        <v>3.770929753537148</v>
      </c>
      <c r="AE266" s="20">
        <f t="shared" ca="1" si="191"/>
        <v>4.7870194312674519</v>
      </c>
      <c r="AF266" s="42">
        <f t="shared" ca="1" si="172"/>
        <v>0.67319265652219429</v>
      </c>
      <c r="AG266" s="25">
        <f t="shared" ca="1" si="173"/>
        <v>0.8505282732394871</v>
      </c>
      <c r="AH266" s="25">
        <f t="shared" ca="1" si="174"/>
        <v>0.94018611781744765</v>
      </c>
      <c r="AI266" s="25">
        <f t="shared" ca="1" si="175"/>
        <v>0.97748782920240651</v>
      </c>
      <c r="AJ266" s="43">
        <f t="shared" ca="1" si="176"/>
        <v>0.9917316651494289</v>
      </c>
      <c r="AM266" s="30">
        <f>1</f>
        <v>1</v>
      </c>
      <c r="AN266" s="29">
        <f t="shared" ca="1" si="192"/>
        <v>1</v>
      </c>
      <c r="AO266" s="60">
        <f t="shared" ca="1" si="177"/>
        <v>0.1494717267605129</v>
      </c>
      <c r="AP266" s="31">
        <f t="shared" ca="1" si="178"/>
        <v>0.1494717267605129</v>
      </c>
      <c r="AQ266" s="35">
        <f t="shared" ca="1" si="179"/>
        <v>2.2959313337852054E-2</v>
      </c>
      <c r="AR266" s="18">
        <f t="shared" ca="1" si="180"/>
        <v>2.2959313337852054E-2</v>
      </c>
      <c r="AS266" s="62">
        <f t="shared" ca="1" si="181"/>
        <v>3.4317682098444218E-3</v>
      </c>
      <c r="AT266" s="20">
        <f t="shared" ca="1" si="182"/>
        <v>3.4317682098444218E-3</v>
      </c>
      <c r="AU266" s="30">
        <f t="shared" ref="AU266:AU287" ca="1" si="200">AU265+AQ265</f>
        <v>1.3383514707596289</v>
      </c>
      <c r="AV266" s="29">
        <f t="shared" ca="1" si="193"/>
        <v>3.2959313337852056</v>
      </c>
      <c r="AW266" s="60">
        <f t="shared" ca="1" si="194"/>
        <v>0.72266072034623474</v>
      </c>
      <c r="AX266" s="31">
        <f t="shared" ca="1" si="195"/>
        <v>1.0160896777303043</v>
      </c>
    </row>
    <row r="267" spans="2:50" x14ac:dyDescent="0.7">
      <c r="B267" s="14">
        <f t="shared" si="196"/>
        <v>259</v>
      </c>
      <c r="C267" s="7">
        <f t="shared" ca="1" si="197"/>
        <v>2</v>
      </c>
      <c r="D267" s="8">
        <f t="shared" ca="1" si="198"/>
        <v>37</v>
      </c>
      <c r="E267" s="7">
        <f t="shared" ca="1" si="199"/>
        <v>2</v>
      </c>
      <c r="F267" s="11">
        <f t="shared" ca="1" si="183"/>
        <v>1</v>
      </c>
      <c r="G267" s="11">
        <f t="shared" ca="1" si="184"/>
        <v>-1</v>
      </c>
      <c r="H267" s="7">
        <f t="shared" ca="1" si="185"/>
        <v>3</v>
      </c>
      <c r="I267" s="8" t="b">
        <f t="shared" ca="1" si="160"/>
        <v>0</v>
      </c>
      <c r="K267" s="83">
        <f t="shared" ca="1" si="186"/>
        <v>1</v>
      </c>
      <c r="L267" s="54">
        <f t="shared" ca="1" si="167"/>
        <v>0.9407624694092156</v>
      </c>
      <c r="M267" s="8">
        <f t="shared" ca="1" si="187"/>
        <v>1</v>
      </c>
      <c r="O267" s="35">
        <f t="shared" ca="1" si="168"/>
        <v>7.9990920783435957</v>
      </c>
      <c r="P267" s="18">
        <f t="shared" ca="1" si="169"/>
        <v>11.317982725466655</v>
      </c>
      <c r="Q267" s="18">
        <f t="shared" ca="1" si="170"/>
        <v>10.317982725466655</v>
      </c>
      <c r="R267" s="20">
        <f t="shared" ca="1" si="188"/>
        <v>2.3188906471230588</v>
      </c>
      <c r="S267" s="30">
        <f t="shared" ca="1" si="165"/>
        <v>1.361310784097481</v>
      </c>
      <c r="T267" s="29">
        <f t="shared" ca="1" si="165"/>
        <v>4.6802014312205387</v>
      </c>
      <c r="U267" s="29">
        <f t="shared" ca="1" si="165"/>
        <v>7.9990920783435957</v>
      </c>
      <c r="V267" s="31">
        <f t="shared" ca="1" si="165"/>
        <v>11.317982725466655</v>
      </c>
      <c r="X267" s="76">
        <f t="shared" ca="1" si="171"/>
        <v>1</v>
      </c>
      <c r="Y267" s="78">
        <f t="shared" ca="1" si="189"/>
        <v>2.3188906471230588</v>
      </c>
      <c r="Z267" s="78">
        <f t="shared" ca="1" si="190"/>
        <v>2.3188906471230588</v>
      </c>
      <c r="AA267" s="35">
        <f t="shared" ca="1" si="191"/>
        <v>0.72609248855607922</v>
      </c>
      <c r="AB267" s="18">
        <f t="shared" ca="1" si="191"/>
        <v>1.745613934496228</v>
      </c>
      <c r="AC267" s="18">
        <f t="shared" ca="1" si="191"/>
        <v>2.7651353804363765</v>
      </c>
      <c r="AD267" s="18">
        <f t="shared" ca="1" si="191"/>
        <v>3.784656826376525</v>
      </c>
      <c r="AE267" s="20">
        <f t="shared" ca="1" si="191"/>
        <v>4.8041782723166744</v>
      </c>
      <c r="AF267" s="42">
        <f t="shared" ca="1" si="172"/>
        <v>0.67394721108239386</v>
      </c>
      <c r="AG267" s="25">
        <f t="shared" ca="1" si="173"/>
        <v>0.85139873650871567</v>
      </c>
      <c r="AH267" s="25">
        <f t="shared" ca="1" si="174"/>
        <v>0.9407624694092156</v>
      </c>
      <c r="AI267" s="25">
        <f t="shared" ca="1" si="175"/>
        <v>0.97778792685447835</v>
      </c>
      <c r="AJ267" s="43">
        <f t="shared" ca="1" si="176"/>
        <v>0.99187118648171202</v>
      </c>
      <c r="AM267" s="30">
        <f>1</f>
        <v>1</v>
      </c>
      <c r="AN267" s="29">
        <f t="shared" ca="1" si="192"/>
        <v>2</v>
      </c>
      <c r="AO267" s="60">
        <f t="shared" ca="1" si="177"/>
        <v>5.9237530590784404E-2</v>
      </c>
      <c r="AP267" s="31">
        <f t="shared" ca="1" si="178"/>
        <v>0.11847506118156881</v>
      </c>
      <c r="AQ267" s="35">
        <f t="shared" ca="1" si="179"/>
        <v>2.3188906471230588E-2</v>
      </c>
      <c r="AR267" s="18">
        <f t="shared" ca="1" si="180"/>
        <v>4.6377812942461176E-2</v>
      </c>
      <c r="AS267" s="62">
        <f t="shared" ca="1" si="181"/>
        <v>1.3736535564563604E-3</v>
      </c>
      <c r="AT267" s="20">
        <f t="shared" ca="1" si="182"/>
        <v>2.7473071129127209E-3</v>
      </c>
      <c r="AU267" s="30">
        <f t="shared" ca="1" si="200"/>
        <v>1.361310784097481</v>
      </c>
      <c r="AV267" s="29">
        <f t="shared" ca="1" si="193"/>
        <v>3.3188906471230575</v>
      </c>
      <c r="AW267" s="60">
        <f t="shared" ca="1" si="194"/>
        <v>0.72609248855607922</v>
      </c>
      <c r="AX267" s="31">
        <f t="shared" ca="1" si="195"/>
        <v>1.0195214459401487</v>
      </c>
    </row>
    <row r="268" spans="2:50" x14ac:dyDescent="0.7">
      <c r="B268" s="14">
        <f t="shared" si="196"/>
        <v>260</v>
      </c>
      <c r="C268" s="7">
        <f t="shared" ca="1" si="197"/>
        <v>3</v>
      </c>
      <c r="D268" s="8">
        <f t="shared" ca="1" si="198"/>
        <v>37</v>
      </c>
      <c r="E268" s="7">
        <f t="shared" ca="1" si="199"/>
        <v>3</v>
      </c>
      <c r="F268" s="11">
        <f t="shared" ca="1" si="183"/>
        <v>1</v>
      </c>
      <c r="G268" s="11">
        <f t="shared" ca="1" si="184"/>
        <v>10</v>
      </c>
      <c r="H268" s="7">
        <f t="shared" ca="1" si="185"/>
        <v>4</v>
      </c>
      <c r="I268" s="8" t="b">
        <f t="shared" ref="I268:I287" ca="1" si="201">IF(H268=4, TRUE, FALSE)</f>
        <v>1</v>
      </c>
      <c r="K268" s="83">
        <f t="shared" ca="1" si="186"/>
        <v>1</v>
      </c>
      <c r="L268" s="54">
        <f t="shared" ca="1" si="167"/>
        <v>0.97799580796139407</v>
      </c>
      <c r="M268" s="8">
        <f t="shared" ca="1" si="187"/>
        <v>1</v>
      </c>
      <c r="O268" s="35">
        <f t="shared" ca="1" si="168"/>
        <v>11.480305070765267</v>
      </c>
      <c r="P268" s="18">
        <f t="shared" ca="1" si="169"/>
        <v>14.845573530830785</v>
      </c>
      <c r="Q268" s="18">
        <f t="shared" ca="1" si="170"/>
        <v>10</v>
      </c>
      <c r="R268" s="20">
        <f t="shared" ca="1" si="188"/>
        <v>-1.480305070765267</v>
      </c>
      <c r="S268" s="30">
        <f t="shared" ref="S268:V287" ca="1" si="202">$AU268+$AV268*S$7</f>
        <v>1.3844996905687115</v>
      </c>
      <c r="T268" s="29">
        <f t="shared" ca="1" si="202"/>
        <v>4.74976815063423</v>
      </c>
      <c r="U268" s="29">
        <f t="shared" ca="1" si="202"/>
        <v>8.1150366106997485</v>
      </c>
      <c r="V268" s="31">
        <f t="shared" ca="1" si="202"/>
        <v>11.480305070765267</v>
      </c>
      <c r="X268" s="76">
        <f t="shared" ca="1" si="171"/>
        <v>1</v>
      </c>
      <c r="Y268" s="78">
        <f t="shared" ca="1" si="189"/>
        <v>-1.480305070765267</v>
      </c>
      <c r="Z268" s="78">
        <f t="shared" ca="1" si="190"/>
        <v>-1.480305070765267</v>
      </c>
      <c r="AA268" s="35">
        <f t="shared" ca="1" si="191"/>
        <v>0.72746614211253557</v>
      </c>
      <c r="AB268" s="18">
        <f t="shared" ca="1" si="191"/>
        <v>1.7497348951655969</v>
      </c>
      <c r="AC268" s="18">
        <f t="shared" ca="1" si="191"/>
        <v>2.7720036482186585</v>
      </c>
      <c r="AD268" s="18">
        <f t="shared" ca="1" si="191"/>
        <v>3.7942724012717202</v>
      </c>
      <c r="AE268" s="20">
        <f t="shared" ca="1" si="191"/>
        <v>4.8165411543247814</v>
      </c>
      <c r="AF268" s="42">
        <f t="shared" ca="1" si="172"/>
        <v>0.67424898881217632</v>
      </c>
      <c r="AG268" s="25">
        <f t="shared" ca="1" si="173"/>
        <v>0.85191936138099633</v>
      </c>
      <c r="AH268" s="25">
        <f t="shared" ca="1" si="174"/>
        <v>0.94114407058473382</v>
      </c>
      <c r="AI268" s="25">
        <f t="shared" ca="1" si="175"/>
        <v>0.97799580796139407</v>
      </c>
      <c r="AJ268" s="43">
        <f t="shared" ca="1" si="176"/>
        <v>0.99197026140333733</v>
      </c>
      <c r="AM268" s="30">
        <f>1</f>
        <v>1</v>
      </c>
      <c r="AN268" s="29">
        <f t="shared" ca="1" si="192"/>
        <v>3</v>
      </c>
      <c r="AO268" s="60">
        <f t="shared" ca="1" si="177"/>
        <v>2.200419203860593E-2</v>
      </c>
      <c r="AP268" s="31">
        <f t="shared" ca="1" si="178"/>
        <v>6.6012576115817789E-2</v>
      </c>
      <c r="AQ268" s="35">
        <f t="shared" ca="1" si="179"/>
        <v>-1.4803050707652671E-2</v>
      </c>
      <c r="AR268" s="18">
        <f t="shared" ca="1" si="180"/>
        <v>-4.4409152122958012E-2</v>
      </c>
      <c r="AS268" s="62">
        <f t="shared" ca="1" si="181"/>
        <v>-3.2572917052841075E-4</v>
      </c>
      <c r="AT268" s="20">
        <f t="shared" ca="1" si="182"/>
        <v>-9.7718751158523231E-4</v>
      </c>
      <c r="AU268" s="30">
        <f t="shared" ca="1" si="200"/>
        <v>1.3844996905687115</v>
      </c>
      <c r="AV268" s="29">
        <f t="shared" ca="1" si="193"/>
        <v>3.3652684600655185</v>
      </c>
      <c r="AW268" s="60">
        <f t="shared" ca="1" si="194"/>
        <v>0.72746614211253557</v>
      </c>
      <c r="AX268" s="31">
        <f t="shared" ca="1" si="195"/>
        <v>1.0222687530530614</v>
      </c>
    </row>
    <row r="269" spans="2:50" x14ac:dyDescent="0.7">
      <c r="B269" s="14">
        <f t="shared" si="196"/>
        <v>261</v>
      </c>
      <c r="C269" s="7">
        <f t="shared" ca="1" si="197"/>
        <v>0</v>
      </c>
      <c r="D269" s="8">
        <f t="shared" ca="1" si="198"/>
        <v>38</v>
      </c>
      <c r="E269" s="7">
        <f t="shared" ca="1" si="199"/>
        <v>0</v>
      </c>
      <c r="F269" s="11">
        <f t="shared" ca="1" si="183"/>
        <v>1</v>
      </c>
      <c r="G269" s="11">
        <f t="shared" ca="1" si="184"/>
        <v>-1</v>
      </c>
      <c r="H269" s="7">
        <f t="shared" ca="1" si="185"/>
        <v>1</v>
      </c>
      <c r="I269" s="8" t="b">
        <f t="shared" ca="1" si="201"/>
        <v>0</v>
      </c>
      <c r="K269" s="83">
        <f t="shared" ca="1" si="186"/>
        <v>1</v>
      </c>
      <c r="L269" s="54">
        <f t="shared" ca="1" si="167"/>
        <v>0.674177442479728</v>
      </c>
      <c r="M269" s="8">
        <f t="shared" ca="1" si="187"/>
        <v>1</v>
      </c>
      <c r="O269" s="35">
        <f t="shared" ca="1" si="168"/>
        <v>1.3696966398610588</v>
      </c>
      <c r="P269" s="18">
        <f t="shared" ca="1" si="169"/>
        <v>4.6905559478036194</v>
      </c>
      <c r="Q269" s="18">
        <f t="shared" ca="1" si="170"/>
        <v>3.6905559478036194</v>
      </c>
      <c r="R269" s="20">
        <f t="shared" ca="1" si="188"/>
        <v>2.3208593079425608</v>
      </c>
      <c r="S269" s="30">
        <f t="shared" ca="1" si="202"/>
        <v>1.3696966398610588</v>
      </c>
      <c r="T269" s="29">
        <f t="shared" ca="1" si="202"/>
        <v>4.6905559478036194</v>
      </c>
      <c r="U269" s="29">
        <f t="shared" ca="1" si="202"/>
        <v>8.0114152557461793</v>
      </c>
      <c r="V269" s="31">
        <f t="shared" ca="1" si="202"/>
        <v>11.33227456368874</v>
      </c>
      <c r="X269" s="76">
        <f t="shared" ca="1" si="171"/>
        <v>1</v>
      </c>
      <c r="Y269" s="78">
        <f t="shared" ca="1" si="189"/>
        <v>2.3208593079425608</v>
      </c>
      <c r="Z269" s="78">
        <f t="shared" ca="1" si="190"/>
        <v>2.3208593079425608</v>
      </c>
      <c r="AA269" s="35">
        <f t="shared" ca="1" si="191"/>
        <v>0.72714041294200715</v>
      </c>
      <c r="AB269" s="18">
        <f t="shared" ca="1" si="191"/>
        <v>1.7484319784834834</v>
      </c>
      <c r="AC269" s="18">
        <f t="shared" ca="1" si="191"/>
        <v>2.7697235440249597</v>
      </c>
      <c r="AD269" s="18">
        <f t="shared" ca="1" si="191"/>
        <v>3.7910151095664357</v>
      </c>
      <c r="AE269" s="20">
        <f t="shared" ca="1" si="191"/>
        <v>4.8123066751079122</v>
      </c>
      <c r="AF269" s="42">
        <f t="shared" ca="1" si="172"/>
        <v>0.674177442479728</v>
      </c>
      <c r="AG269" s="25">
        <f t="shared" ca="1" si="173"/>
        <v>0.85175491946456916</v>
      </c>
      <c r="AH269" s="25">
        <f t="shared" ca="1" si="174"/>
        <v>0.94101764414893407</v>
      </c>
      <c r="AI269" s="25">
        <f t="shared" ca="1" si="175"/>
        <v>0.97792560177225263</v>
      </c>
      <c r="AJ269" s="43">
        <f t="shared" ca="1" si="176"/>
        <v>0.9919364623063327</v>
      </c>
      <c r="AM269" s="30">
        <f>1</f>
        <v>1</v>
      </c>
      <c r="AN269" s="29">
        <f t="shared" ca="1" si="192"/>
        <v>0</v>
      </c>
      <c r="AO269" s="60">
        <f t="shared" ca="1" si="177"/>
        <v>0.325822557520272</v>
      </c>
      <c r="AP269" s="31">
        <f t="shared" ca="1" si="178"/>
        <v>0</v>
      </c>
      <c r="AQ269" s="35">
        <f t="shared" ca="1" si="179"/>
        <v>2.3208593079425608E-2</v>
      </c>
      <c r="AR269" s="18">
        <f t="shared" ca="1" si="180"/>
        <v>0</v>
      </c>
      <c r="AS269" s="62">
        <f t="shared" ca="1" si="181"/>
        <v>7.5618831535857372E-3</v>
      </c>
      <c r="AT269" s="20">
        <f t="shared" ca="1" si="182"/>
        <v>0</v>
      </c>
      <c r="AU269" s="30">
        <f t="shared" ca="1" si="200"/>
        <v>1.3696966398610588</v>
      </c>
      <c r="AV269" s="29">
        <f t="shared" ca="1" si="193"/>
        <v>3.3208593079425603</v>
      </c>
      <c r="AW269" s="60">
        <f t="shared" ca="1" si="194"/>
        <v>0.72714041294200715</v>
      </c>
      <c r="AX269" s="31">
        <f t="shared" ca="1" si="195"/>
        <v>1.0212915655414763</v>
      </c>
    </row>
    <row r="270" spans="2:50" x14ac:dyDescent="0.7">
      <c r="B270" s="14">
        <f t="shared" si="196"/>
        <v>262</v>
      </c>
      <c r="C270" s="7">
        <f t="shared" ca="1" si="197"/>
        <v>1</v>
      </c>
      <c r="D270" s="8">
        <f t="shared" ca="1" si="198"/>
        <v>38</v>
      </c>
      <c r="E270" s="7">
        <f t="shared" ca="1" si="199"/>
        <v>1</v>
      </c>
      <c r="F270" s="11">
        <f t="shared" ca="1" si="183"/>
        <v>1</v>
      </c>
      <c r="G270" s="11">
        <f t="shared" ca="1" si="184"/>
        <v>-1</v>
      </c>
      <c r="H270" s="7">
        <f t="shared" ca="1" si="185"/>
        <v>2</v>
      </c>
      <c r="I270" s="8" t="b">
        <f t="shared" ca="1" si="201"/>
        <v>0</v>
      </c>
      <c r="K270" s="83">
        <f t="shared" ca="1" si="186"/>
        <v>1</v>
      </c>
      <c r="L270" s="54">
        <f t="shared" ca="1" si="167"/>
        <v>0.85270720936891908</v>
      </c>
      <c r="M270" s="8">
        <f t="shared" ca="1" si="187"/>
        <v>1</v>
      </c>
      <c r="O270" s="35">
        <f t="shared" ca="1" si="168"/>
        <v>4.7137645408830444</v>
      </c>
      <c r="P270" s="18">
        <f t="shared" ca="1" si="169"/>
        <v>8.0346238488256052</v>
      </c>
      <c r="Q270" s="18">
        <f t="shared" ca="1" si="170"/>
        <v>7.0346238488256052</v>
      </c>
      <c r="R270" s="20">
        <f t="shared" ca="1" si="188"/>
        <v>2.3208593079425608</v>
      </c>
      <c r="S270" s="30">
        <f t="shared" ca="1" si="202"/>
        <v>1.3929052329404845</v>
      </c>
      <c r="T270" s="29">
        <f t="shared" ca="1" si="202"/>
        <v>4.7137645408830444</v>
      </c>
      <c r="U270" s="29">
        <f t="shared" ca="1" si="202"/>
        <v>8.0346238488256052</v>
      </c>
      <c r="V270" s="31">
        <f t="shared" ca="1" si="202"/>
        <v>11.355483156768166</v>
      </c>
      <c r="X270" s="76">
        <f t="shared" ca="1" si="171"/>
        <v>1</v>
      </c>
      <c r="Y270" s="78">
        <f t="shared" ca="1" si="189"/>
        <v>2.3208593079425608</v>
      </c>
      <c r="Z270" s="78">
        <f t="shared" ca="1" si="190"/>
        <v>2.3208593079425608</v>
      </c>
      <c r="AA270" s="35">
        <f t="shared" ca="1" si="191"/>
        <v>0.7347022960955929</v>
      </c>
      <c r="AB270" s="18">
        <f t="shared" ca="1" si="191"/>
        <v>1.7559938616370692</v>
      </c>
      <c r="AC270" s="18">
        <f t="shared" ca="1" si="191"/>
        <v>2.7772854271785454</v>
      </c>
      <c r="AD270" s="18">
        <f t="shared" ca="1" si="191"/>
        <v>3.7985769927200215</v>
      </c>
      <c r="AE270" s="20">
        <f t="shared" ca="1" si="191"/>
        <v>4.819868558261498</v>
      </c>
      <c r="AF270" s="42">
        <f t="shared" ca="1" si="172"/>
        <v>0.67583630969502129</v>
      </c>
      <c r="AG270" s="25">
        <f t="shared" ca="1" si="173"/>
        <v>0.85270720936891908</v>
      </c>
      <c r="AH270" s="25">
        <f t="shared" ca="1" si="174"/>
        <v>0.94143595762137589</v>
      </c>
      <c r="AI270" s="25">
        <f t="shared" ca="1" si="175"/>
        <v>0.97808825244758923</v>
      </c>
      <c r="AJ270" s="43">
        <f t="shared" ca="1" si="176"/>
        <v>0.99199672170762054</v>
      </c>
      <c r="AM270" s="30">
        <f>1</f>
        <v>1</v>
      </c>
      <c r="AN270" s="29">
        <f t="shared" ca="1" si="192"/>
        <v>1</v>
      </c>
      <c r="AO270" s="60">
        <f t="shared" ca="1" si="177"/>
        <v>0.14729279063108092</v>
      </c>
      <c r="AP270" s="31">
        <f t="shared" ca="1" si="178"/>
        <v>0.14729279063108092</v>
      </c>
      <c r="AQ270" s="35">
        <f t="shared" ca="1" si="179"/>
        <v>2.3208593079425608E-2</v>
      </c>
      <c r="AR270" s="18">
        <f t="shared" ca="1" si="180"/>
        <v>2.3208593079425608E-2</v>
      </c>
      <c r="AS270" s="62">
        <f t="shared" ca="1" si="181"/>
        <v>3.4184584412897895E-3</v>
      </c>
      <c r="AT270" s="20">
        <f t="shared" ca="1" si="182"/>
        <v>3.4184584412897895E-3</v>
      </c>
      <c r="AU270" s="30">
        <f t="shared" ca="1" si="200"/>
        <v>1.3929052329404845</v>
      </c>
      <c r="AV270" s="29">
        <f t="shared" ca="1" si="193"/>
        <v>3.3208593079425603</v>
      </c>
      <c r="AW270" s="60">
        <f t="shared" ca="1" si="194"/>
        <v>0.7347022960955929</v>
      </c>
      <c r="AX270" s="31">
        <f t="shared" ca="1" si="195"/>
        <v>1.0212915655414763</v>
      </c>
    </row>
    <row r="271" spans="2:50" x14ac:dyDescent="0.7">
      <c r="B271" s="14">
        <f t="shared" si="196"/>
        <v>263</v>
      </c>
      <c r="C271" s="7">
        <f t="shared" ca="1" si="197"/>
        <v>2</v>
      </c>
      <c r="D271" s="8">
        <f t="shared" ca="1" si="198"/>
        <v>38</v>
      </c>
      <c r="E271" s="7">
        <f t="shared" ca="1" si="199"/>
        <v>2</v>
      </c>
      <c r="F271" s="11">
        <f t="shared" ca="1" si="183"/>
        <v>1</v>
      </c>
      <c r="G271" s="11">
        <f t="shared" ca="1" si="184"/>
        <v>-1</v>
      </c>
      <c r="H271" s="7">
        <f t="shared" ca="1" si="185"/>
        <v>3</v>
      </c>
      <c r="I271" s="8" t="b">
        <f t="shared" ca="1" si="201"/>
        <v>0</v>
      </c>
      <c r="K271" s="83">
        <f t="shared" ca="1" si="186"/>
        <v>1</v>
      </c>
      <c r="L271" s="54">
        <f t="shared" ca="1" si="167"/>
        <v>0.94199882741685881</v>
      </c>
      <c r="M271" s="8">
        <f t="shared" ca="1" si="187"/>
        <v>1</v>
      </c>
      <c r="O271" s="35">
        <f t="shared" ca="1" si="168"/>
        <v>8.1042496280638812</v>
      </c>
      <c r="P271" s="18">
        <f t="shared" ca="1" si="169"/>
        <v>11.448317529085866</v>
      </c>
      <c r="Q271" s="18">
        <f t="shared" ca="1" si="170"/>
        <v>10.448317529085866</v>
      </c>
      <c r="R271" s="20">
        <f t="shared" ca="1" si="188"/>
        <v>2.3440679010219849</v>
      </c>
      <c r="S271" s="30">
        <f t="shared" ca="1" si="202"/>
        <v>1.4161138260199102</v>
      </c>
      <c r="T271" s="29">
        <f t="shared" ca="1" si="202"/>
        <v>4.7601817270418962</v>
      </c>
      <c r="U271" s="29">
        <f t="shared" ca="1" si="202"/>
        <v>8.1042496280638812</v>
      </c>
      <c r="V271" s="31">
        <f t="shared" ca="1" si="202"/>
        <v>11.448317529085866</v>
      </c>
      <c r="X271" s="76">
        <f t="shared" ca="1" si="171"/>
        <v>1</v>
      </c>
      <c r="Y271" s="78">
        <f t="shared" ca="1" si="189"/>
        <v>2.3440679010219849</v>
      </c>
      <c r="Z271" s="78">
        <f t="shared" ca="1" si="190"/>
        <v>2.3440679010219849</v>
      </c>
      <c r="AA271" s="35">
        <f t="shared" ca="1" si="191"/>
        <v>0.73812075453688264</v>
      </c>
      <c r="AB271" s="18">
        <f t="shared" ca="1" si="191"/>
        <v>1.7628307785196486</v>
      </c>
      <c r="AC271" s="18">
        <f t="shared" ca="1" si="191"/>
        <v>2.7875408025024146</v>
      </c>
      <c r="AD271" s="18">
        <f t="shared" ca="1" si="191"/>
        <v>3.8122508264851809</v>
      </c>
      <c r="AE271" s="20">
        <f t="shared" ca="1" si="191"/>
        <v>4.8369608504679462</v>
      </c>
      <c r="AF271" s="42">
        <f t="shared" ca="1" si="172"/>
        <v>0.6765847803867201</v>
      </c>
      <c r="AG271" s="25">
        <f t="shared" ca="1" si="173"/>
        <v>0.8535638408444427</v>
      </c>
      <c r="AH271" s="25">
        <f t="shared" ca="1" si="174"/>
        <v>0.94199882741685881</v>
      </c>
      <c r="AI271" s="25">
        <f t="shared" ca="1" si="175"/>
        <v>0.97837939706023203</v>
      </c>
      <c r="AJ271" s="43">
        <f t="shared" ca="1" si="176"/>
        <v>0.99213128639753989</v>
      </c>
      <c r="AM271" s="30">
        <f>1</f>
        <v>1</v>
      </c>
      <c r="AN271" s="29">
        <f t="shared" ca="1" si="192"/>
        <v>2</v>
      </c>
      <c r="AO271" s="60">
        <f t="shared" ca="1" si="177"/>
        <v>5.8001172583141192E-2</v>
      </c>
      <c r="AP271" s="31">
        <f t="shared" ca="1" si="178"/>
        <v>0.11600234516628238</v>
      </c>
      <c r="AQ271" s="35">
        <f t="shared" ca="1" si="179"/>
        <v>2.3440679010219848E-2</v>
      </c>
      <c r="AR271" s="18">
        <f t="shared" ca="1" si="180"/>
        <v>4.6881358020439697E-2</v>
      </c>
      <c r="AS271" s="62">
        <f t="shared" ca="1" si="181"/>
        <v>1.3595868687377767E-3</v>
      </c>
      <c r="AT271" s="20">
        <f t="shared" ca="1" si="182"/>
        <v>2.7191737374755534E-3</v>
      </c>
      <c r="AU271" s="30">
        <f t="shared" ca="1" si="200"/>
        <v>1.4161138260199102</v>
      </c>
      <c r="AV271" s="29">
        <f t="shared" ca="1" si="193"/>
        <v>3.3440679010219858</v>
      </c>
      <c r="AW271" s="60">
        <f t="shared" ca="1" si="194"/>
        <v>0.73812075453688264</v>
      </c>
      <c r="AX271" s="31">
        <f t="shared" ca="1" si="195"/>
        <v>1.024710023982766</v>
      </c>
    </row>
    <row r="272" spans="2:50" x14ac:dyDescent="0.7">
      <c r="B272" s="14">
        <f t="shared" si="196"/>
        <v>264</v>
      </c>
      <c r="C272" s="7">
        <f t="shared" ca="1" si="197"/>
        <v>3</v>
      </c>
      <c r="D272" s="8">
        <f t="shared" ca="1" si="198"/>
        <v>38</v>
      </c>
      <c r="E272" s="7">
        <f t="shared" ca="1" si="199"/>
        <v>3</v>
      </c>
      <c r="F272" s="11">
        <f t="shared" ca="1" si="183"/>
        <v>1</v>
      </c>
      <c r="G272" s="11">
        <f t="shared" ca="1" si="184"/>
        <v>10</v>
      </c>
      <c r="H272" s="7">
        <f t="shared" ca="1" si="185"/>
        <v>4</v>
      </c>
      <c r="I272" s="8" t="b">
        <f t="shared" ca="1" si="201"/>
        <v>1</v>
      </c>
      <c r="K272" s="83">
        <f t="shared" ca="1" si="186"/>
        <v>1</v>
      </c>
      <c r="L272" s="54">
        <f t="shared" ca="1" si="167"/>
        <v>0.97857979999374567</v>
      </c>
      <c r="M272" s="8">
        <f t="shared" ca="1" si="187"/>
        <v>1</v>
      </c>
      <c r="O272" s="35">
        <f t="shared" ca="1" si="168"/>
        <v>11.612402282157408</v>
      </c>
      <c r="P272" s="18">
        <f t="shared" ca="1" si="169"/>
        <v>15.003351541199834</v>
      </c>
      <c r="Q272" s="18">
        <f t="shared" ca="1" si="170"/>
        <v>10</v>
      </c>
      <c r="R272" s="20">
        <f t="shared" ca="1" si="188"/>
        <v>-1.612402282157408</v>
      </c>
      <c r="S272" s="30">
        <f t="shared" ca="1" si="202"/>
        <v>1.4395545050301302</v>
      </c>
      <c r="T272" s="29">
        <f t="shared" ca="1" si="202"/>
        <v>4.8305037640725557</v>
      </c>
      <c r="U272" s="29">
        <f t="shared" ca="1" si="202"/>
        <v>8.2214530231149823</v>
      </c>
      <c r="V272" s="31">
        <f t="shared" ca="1" si="202"/>
        <v>11.612402282157408</v>
      </c>
      <c r="X272" s="76">
        <f t="shared" ca="1" si="171"/>
        <v>1</v>
      </c>
      <c r="Y272" s="78">
        <f t="shared" ca="1" si="189"/>
        <v>-1.612402282157408</v>
      </c>
      <c r="Z272" s="78">
        <f t="shared" ca="1" si="190"/>
        <v>-1.612402282157408</v>
      </c>
      <c r="AA272" s="35">
        <f t="shared" ca="1" si="191"/>
        <v>0.73948034140562047</v>
      </c>
      <c r="AB272" s="18">
        <f t="shared" ca="1" si="191"/>
        <v>1.7669095391258622</v>
      </c>
      <c r="AC272" s="18">
        <f t="shared" ca="1" si="191"/>
        <v>2.7943387368461039</v>
      </c>
      <c r="AD272" s="18">
        <f t="shared" ca="1" si="191"/>
        <v>3.8217679345663456</v>
      </c>
      <c r="AE272" s="20">
        <f t="shared" ca="1" si="191"/>
        <v>4.8491971322865872</v>
      </c>
      <c r="AF272" s="42">
        <f t="shared" ca="1" si="172"/>
        <v>0.67688221076149757</v>
      </c>
      <c r="AG272" s="25">
        <f t="shared" ca="1" si="173"/>
        <v>0.85407292092869336</v>
      </c>
      <c r="AH272" s="25">
        <f t="shared" ca="1" si="174"/>
        <v>0.94236913233070008</v>
      </c>
      <c r="AI272" s="25">
        <f t="shared" ca="1" si="175"/>
        <v>0.97857979999374567</v>
      </c>
      <c r="AJ272" s="43">
        <f t="shared" ca="1" si="176"/>
        <v>0.99222623958582457</v>
      </c>
      <c r="AM272" s="30">
        <f>1</f>
        <v>1</v>
      </c>
      <c r="AN272" s="29">
        <f t="shared" ca="1" si="192"/>
        <v>3</v>
      </c>
      <c r="AO272" s="60">
        <f t="shared" ca="1" si="177"/>
        <v>2.1420200006254331E-2</v>
      </c>
      <c r="AP272" s="31">
        <f t="shared" ca="1" si="178"/>
        <v>6.4260600018762992E-2</v>
      </c>
      <c r="AQ272" s="35">
        <f t="shared" ca="1" si="179"/>
        <v>-1.6124022821574081E-2</v>
      </c>
      <c r="AR272" s="18">
        <f t="shared" ca="1" si="180"/>
        <v>-4.8372068464722244E-2</v>
      </c>
      <c r="AS272" s="62">
        <f t="shared" ca="1" si="181"/>
        <v>-3.4537979374352613E-4</v>
      </c>
      <c r="AT272" s="20">
        <f t="shared" ca="1" si="182"/>
        <v>-1.0361393812305783E-3</v>
      </c>
      <c r="AU272" s="30">
        <f t="shared" ca="1" si="200"/>
        <v>1.4395545050301302</v>
      </c>
      <c r="AV272" s="29">
        <f t="shared" ca="1" si="193"/>
        <v>3.3909492590424257</v>
      </c>
      <c r="AW272" s="60">
        <f t="shared" ca="1" si="194"/>
        <v>0.73948034140562047</v>
      </c>
      <c r="AX272" s="31">
        <f t="shared" ca="1" si="195"/>
        <v>1.0274291977202417</v>
      </c>
    </row>
    <row r="273" spans="2:50" x14ac:dyDescent="0.7">
      <c r="B273" s="14">
        <f t="shared" si="196"/>
        <v>265</v>
      </c>
      <c r="C273" s="7">
        <f t="shared" ca="1" si="197"/>
        <v>0</v>
      </c>
      <c r="D273" s="8">
        <f t="shared" ca="1" si="198"/>
        <v>39</v>
      </c>
      <c r="E273" s="7">
        <f t="shared" ca="1" si="199"/>
        <v>0</v>
      </c>
      <c r="F273" s="11">
        <f t="shared" ca="1" si="183"/>
        <v>1</v>
      </c>
      <c r="G273" s="11">
        <f t="shared" ca="1" si="184"/>
        <v>-1</v>
      </c>
      <c r="H273" s="7">
        <f t="shared" ca="1" si="185"/>
        <v>1</v>
      </c>
      <c r="I273" s="8" t="b">
        <f t="shared" ca="1" si="201"/>
        <v>0</v>
      </c>
      <c r="K273" s="83">
        <f t="shared" ca="1" si="186"/>
        <v>1</v>
      </c>
      <c r="L273" s="54">
        <f t="shared" ca="1" si="167"/>
        <v>0.6768066672056543</v>
      </c>
      <c r="M273" s="8">
        <f t="shared" ca="1" si="187"/>
        <v>1</v>
      </c>
      <c r="O273" s="35">
        <f t="shared" ca="1" si="168"/>
        <v>1.4234304822085562</v>
      </c>
      <c r="P273" s="18">
        <f t="shared" ca="1" si="169"/>
        <v>4.7660076727862597</v>
      </c>
      <c r="Q273" s="18">
        <f t="shared" ca="1" si="170"/>
        <v>3.7660076727862597</v>
      </c>
      <c r="R273" s="20">
        <f t="shared" ca="1" si="188"/>
        <v>2.3425771905777033</v>
      </c>
      <c r="S273" s="30">
        <f t="shared" ca="1" si="202"/>
        <v>1.4234304822085562</v>
      </c>
      <c r="T273" s="29">
        <f t="shared" ca="1" si="202"/>
        <v>4.7660076727862597</v>
      </c>
      <c r="U273" s="29">
        <f t="shared" ca="1" si="202"/>
        <v>8.1085848633639621</v>
      </c>
      <c r="V273" s="31">
        <f t="shared" ca="1" si="202"/>
        <v>11.451162053941665</v>
      </c>
      <c r="X273" s="76">
        <f t="shared" ca="1" si="171"/>
        <v>1</v>
      </c>
      <c r="Y273" s="78">
        <f t="shared" ca="1" si="189"/>
        <v>2.3425771905777033</v>
      </c>
      <c r="Z273" s="78">
        <f t="shared" ca="1" si="190"/>
        <v>2.3425771905777033</v>
      </c>
      <c r="AA273" s="35">
        <f t="shared" ca="1" si="191"/>
        <v>0.73913496161187697</v>
      </c>
      <c r="AB273" s="18">
        <f t="shared" ca="1" si="191"/>
        <v>1.765528019950888</v>
      </c>
      <c r="AC273" s="18">
        <f t="shared" ca="1" si="191"/>
        <v>2.7919210782898993</v>
      </c>
      <c r="AD273" s="18">
        <f t="shared" ca="1" si="191"/>
        <v>3.8183141366289099</v>
      </c>
      <c r="AE273" s="20">
        <f t="shared" ca="1" si="191"/>
        <v>4.8447071949679215</v>
      </c>
      <c r="AF273" s="42">
        <f t="shared" ca="1" si="172"/>
        <v>0.6768066672056543</v>
      </c>
      <c r="AG273" s="25">
        <f t="shared" ca="1" si="173"/>
        <v>0.85390065468622034</v>
      </c>
      <c r="AH273" s="25">
        <f t="shared" ca="1" si="174"/>
        <v>0.94223768986725487</v>
      </c>
      <c r="AI273" s="25">
        <f t="shared" ca="1" si="175"/>
        <v>0.97850728384872332</v>
      </c>
      <c r="AJ273" s="43">
        <f t="shared" ca="1" si="176"/>
        <v>0.99219153057094478</v>
      </c>
      <c r="AM273" s="30">
        <f>1</f>
        <v>1</v>
      </c>
      <c r="AN273" s="29">
        <f t="shared" ca="1" si="192"/>
        <v>0</v>
      </c>
      <c r="AO273" s="60">
        <f t="shared" ca="1" si="177"/>
        <v>0.3231933327943457</v>
      </c>
      <c r="AP273" s="31">
        <f t="shared" ca="1" si="178"/>
        <v>0</v>
      </c>
      <c r="AQ273" s="35">
        <f t="shared" ca="1" si="179"/>
        <v>2.3425771905777035E-2</v>
      </c>
      <c r="AR273" s="18">
        <f t="shared" ca="1" si="180"/>
        <v>0</v>
      </c>
      <c r="AS273" s="62">
        <f t="shared" ca="1" si="181"/>
        <v>7.5710532955082311E-3</v>
      </c>
      <c r="AT273" s="20">
        <f t="shared" ca="1" si="182"/>
        <v>0</v>
      </c>
      <c r="AU273" s="30">
        <f t="shared" ca="1" si="200"/>
        <v>1.4234304822085562</v>
      </c>
      <c r="AV273" s="29">
        <f t="shared" ca="1" si="193"/>
        <v>3.3425771905777033</v>
      </c>
      <c r="AW273" s="60">
        <f t="shared" ca="1" si="194"/>
        <v>0.73913496161187697</v>
      </c>
      <c r="AX273" s="31">
        <f t="shared" ca="1" si="195"/>
        <v>1.0263930583390111</v>
      </c>
    </row>
    <row r="274" spans="2:50" x14ac:dyDescent="0.7">
      <c r="B274" s="14">
        <f t="shared" si="196"/>
        <v>266</v>
      </c>
      <c r="C274" s="7">
        <f t="shared" ca="1" si="197"/>
        <v>1</v>
      </c>
      <c r="D274" s="8">
        <f t="shared" ca="1" si="198"/>
        <v>39</v>
      </c>
      <c r="E274" s="7">
        <f t="shared" ca="1" si="199"/>
        <v>1</v>
      </c>
      <c r="F274" s="11">
        <f t="shared" ca="1" si="183"/>
        <v>1</v>
      </c>
      <c r="G274" s="11">
        <f t="shared" ca="1" si="184"/>
        <v>-1</v>
      </c>
      <c r="H274" s="7">
        <f t="shared" ca="1" si="185"/>
        <v>2</v>
      </c>
      <c r="I274" s="8" t="b">
        <f t="shared" ca="1" si="201"/>
        <v>0</v>
      </c>
      <c r="K274" s="83">
        <f t="shared" ca="1" si="186"/>
        <v>1</v>
      </c>
      <c r="L274" s="54">
        <f t="shared" ca="1" si="167"/>
        <v>0.85484264786500064</v>
      </c>
      <c r="M274" s="8">
        <f t="shared" ca="1" si="187"/>
        <v>1</v>
      </c>
      <c r="O274" s="35">
        <f t="shared" ca="1" si="168"/>
        <v>4.7894334446920368</v>
      </c>
      <c r="P274" s="18">
        <f t="shared" ca="1" si="169"/>
        <v>8.1320106352697401</v>
      </c>
      <c r="Q274" s="18">
        <f t="shared" ca="1" si="170"/>
        <v>7.1320106352697401</v>
      </c>
      <c r="R274" s="20">
        <f t="shared" ca="1" si="188"/>
        <v>2.3425771905777033</v>
      </c>
      <c r="S274" s="30">
        <f t="shared" ca="1" si="202"/>
        <v>1.4468562541143333</v>
      </c>
      <c r="T274" s="29">
        <f t="shared" ca="1" si="202"/>
        <v>4.7894334446920368</v>
      </c>
      <c r="U274" s="29">
        <f t="shared" ca="1" si="202"/>
        <v>8.1320106352697401</v>
      </c>
      <c r="V274" s="31">
        <f t="shared" ca="1" si="202"/>
        <v>11.474587825847443</v>
      </c>
      <c r="X274" s="76">
        <f t="shared" ca="1" si="171"/>
        <v>1</v>
      </c>
      <c r="Y274" s="78">
        <f t="shared" ca="1" si="189"/>
        <v>2.3425771905777033</v>
      </c>
      <c r="Z274" s="78">
        <f t="shared" ca="1" si="190"/>
        <v>2.3425771905777033</v>
      </c>
      <c r="AA274" s="35">
        <f t="shared" ca="1" si="191"/>
        <v>0.7467060149073852</v>
      </c>
      <c r="AB274" s="18">
        <f t="shared" ca="1" si="191"/>
        <v>1.7730990732463963</v>
      </c>
      <c r="AC274" s="18">
        <f t="shared" ca="1" si="191"/>
        <v>2.7994921315854073</v>
      </c>
      <c r="AD274" s="18">
        <f t="shared" ca="1" si="191"/>
        <v>3.8258851899244184</v>
      </c>
      <c r="AE274" s="20">
        <f t="shared" ca="1" si="191"/>
        <v>4.8522782482634295</v>
      </c>
      <c r="AF274" s="42">
        <f t="shared" ca="1" si="172"/>
        <v>0.67846053309333432</v>
      </c>
      <c r="AG274" s="25">
        <f t="shared" ca="1" si="173"/>
        <v>0.85484264786500064</v>
      </c>
      <c r="AH274" s="25">
        <f t="shared" ca="1" si="174"/>
        <v>0.94264837367861898</v>
      </c>
      <c r="AI274" s="25">
        <f t="shared" ca="1" si="175"/>
        <v>0.9786659334852893</v>
      </c>
      <c r="AJ274" s="43">
        <f t="shared" ca="1" si="176"/>
        <v>0.99224996923992415</v>
      </c>
      <c r="AM274" s="30">
        <f>1</f>
        <v>1</v>
      </c>
      <c r="AN274" s="29">
        <f t="shared" ca="1" si="192"/>
        <v>1</v>
      </c>
      <c r="AO274" s="60">
        <f t="shared" ca="1" si="177"/>
        <v>0.14515735213499936</v>
      </c>
      <c r="AP274" s="31">
        <f t="shared" ca="1" si="178"/>
        <v>0.14515735213499936</v>
      </c>
      <c r="AQ274" s="35">
        <f t="shared" ca="1" si="179"/>
        <v>2.3425771905777035E-2</v>
      </c>
      <c r="AR274" s="18">
        <f t="shared" ca="1" si="180"/>
        <v>2.3425771905777035E-2</v>
      </c>
      <c r="AS274" s="62">
        <f t="shared" ca="1" si="181"/>
        <v>3.4004230215610521E-3</v>
      </c>
      <c r="AT274" s="20">
        <f t="shared" ca="1" si="182"/>
        <v>3.4004230215610521E-3</v>
      </c>
      <c r="AU274" s="30">
        <f t="shared" ca="1" si="200"/>
        <v>1.4468562541143333</v>
      </c>
      <c r="AV274" s="29">
        <f t="shared" ca="1" si="193"/>
        <v>3.3425771905777033</v>
      </c>
      <c r="AW274" s="60">
        <f t="shared" ca="1" si="194"/>
        <v>0.7467060149073852</v>
      </c>
      <c r="AX274" s="31">
        <f t="shared" ca="1" si="195"/>
        <v>1.0263930583390111</v>
      </c>
    </row>
    <row r="275" spans="2:50" x14ac:dyDescent="0.7">
      <c r="B275" s="14">
        <f t="shared" si="196"/>
        <v>267</v>
      </c>
      <c r="C275" s="7">
        <f t="shared" ca="1" si="197"/>
        <v>2</v>
      </c>
      <c r="D275" s="8">
        <f t="shared" ca="1" si="198"/>
        <v>39</v>
      </c>
      <c r="E275" s="7">
        <f t="shared" ca="1" si="199"/>
        <v>2</v>
      </c>
      <c r="F275" s="11">
        <f t="shared" ca="1" si="183"/>
        <v>1</v>
      </c>
      <c r="G275" s="11">
        <f t="shared" ca="1" si="184"/>
        <v>-1</v>
      </c>
      <c r="H275" s="7">
        <f t="shared" ca="1" si="185"/>
        <v>3</v>
      </c>
      <c r="I275" s="8" t="b">
        <f t="shared" ca="1" si="201"/>
        <v>0</v>
      </c>
      <c r="K275" s="83">
        <f t="shared" ca="1" si="186"/>
        <v>1</v>
      </c>
      <c r="L275" s="54">
        <f t="shared" ca="1" si="167"/>
        <v>0.94319739503518407</v>
      </c>
      <c r="M275" s="8">
        <f t="shared" ca="1" si="187"/>
        <v>1</v>
      </c>
      <c r="O275" s="35">
        <f t="shared" ca="1" si="168"/>
        <v>8.2022879509870705</v>
      </c>
      <c r="P275" s="18">
        <f t="shared" ca="1" si="169"/>
        <v>11.56829091347055</v>
      </c>
      <c r="Q275" s="18">
        <f t="shared" ca="1" si="170"/>
        <v>10.56829091347055</v>
      </c>
      <c r="R275" s="20">
        <f t="shared" ca="1" si="188"/>
        <v>2.3660029624834795</v>
      </c>
      <c r="S275" s="30">
        <f t="shared" ca="1" si="202"/>
        <v>1.4702820260201104</v>
      </c>
      <c r="T275" s="29">
        <f t="shared" ca="1" si="202"/>
        <v>4.836284988503591</v>
      </c>
      <c r="U275" s="29">
        <f t="shared" ca="1" si="202"/>
        <v>8.2022879509870705</v>
      </c>
      <c r="V275" s="31">
        <f t="shared" ca="1" si="202"/>
        <v>11.56829091347055</v>
      </c>
      <c r="X275" s="76">
        <f t="shared" ca="1" si="171"/>
        <v>1</v>
      </c>
      <c r="Y275" s="78">
        <f t="shared" ca="1" si="189"/>
        <v>2.3660029624834795</v>
      </c>
      <c r="Z275" s="78">
        <f t="shared" ca="1" si="190"/>
        <v>2.3660029624834795</v>
      </c>
      <c r="AA275" s="35">
        <f t="shared" ca="1" si="191"/>
        <v>0.75010643792894627</v>
      </c>
      <c r="AB275" s="18">
        <f t="shared" ca="1" si="191"/>
        <v>1.7798999192895182</v>
      </c>
      <c r="AC275" s="18">
        <f t="shared" ca="1" si="191"/>
        <v>2.8096934006500902</v>
      </c>
      <c r="AD275" s="18">
        <f t="shared" ca="1" si="191"/>
        <v>3.8394868820106622</v>
      </c>
      <c r="AE275" s="20">
        <f t="shared" ca="1" si="191"/>
        <v>4.8692803633712343</v>
      </c>
      <c r="AF275" s="42">
        <f t="shared" ca="1" si="172"/>
        <v>0.67920189102493356</v>
      </c>
      <c r="AG275" s="25">
        <f t="shared" ca="1" si="173"/>
        <v>0.85568450752948555</v>
      </c>
      <c r="AH275" s="25">
        <f t="shared" ca="1" si="174"/>
        <v>0.94319739503518407</v>
      </c>
      <c r="AI275" s="25">
        <f t="shared" ca="1" si="175"/>
        <v>0.97894808086483864</v>
      </c>
      <c r="AJ275" s="43">
        <f t="shared" ca="1" si="176"/>
        <v>0.99237962669309621</v>
      </c>
      <c r="AM275" s="30">
        <f>1</f>
        <v>1</v>
      </c>
      <c r="AN275" s="29">
        <f t="shared" ca="1" si="192"/>
        <v>2</v>
      </c>
      <c r="AO275" s="60">
        <f t="shared" ca="1" si="177"/>
        <v>5.6802604964815928E-2</v>
      </c>
      <c r="AP275" s="31">
        <f t="shared" ca="1" si="178"/>
        <v>0.11360520992963186</v>
      </c>
      <c r="AQ275" s="35">
        <f t="shared" ca="1" si="179"/>
        <v>2.3660029624834794E-2</v>
      </c>
      <c r="AR275" s="18">
        <f t="shared" ca="1" si="180"/>
        <v>4.7320059249669588E-2</v>
      </c>
      <c r="AS275" s="62">
        <f t="shared" ca="1" si="181"/>
        <v>1.3439513162353328E-3</v>
      </c>
      <c r="AT275" s="20">
        <f t="shared" ca="1" si="182"/>
        <v>2.6879026324706655E-3</v>
      </c>
      <c r="AU275" s="30">
        <f t="shared" ca="1" si="200"/>
        <v>1.4702820260201104</v>
      </c>
      <c r="AV275" s="29">
        <f t="shared" ca="1" si="193"/>
        <v>3.3660029624834804</v>
      </c>
      <c r="AW275" s="60">
        <f t="shared" ca="1" si="194"/>
        <v>0.75010643792894627</v>
      </c>
      <c r="AX275" s="31">
        <f t="shared" ca="1" si="195"/>
        <v>1.029793481360572</v>
      </c>
    </row>
    <row r="276" spans="2:50" x14ac:dyDescent="0.7">
      <c r="B276" s="14">
        <f t="shared" si="196"/>
        <v>268</v>
      </c>
      <c r="C276" s="7">
        <f t="shared" ca="1" si="197"/>
        <v>3</v>
      </c>
      <c r="D276" s="8">
        <f t="shared" ca="1" si="198"/>
        <v>39</v>
      </c>
      <c r="E276" s="7">
        <f t="shared" ca="1" si="199"/>
        <v>3</v>
      </c>
      <c r="F276" s="11">
        <f t="shared" ca="1" si="183"/>
        <v>1</v>
      </c>
      <c r="G276" s="11">
        <f t="shared" ca="1" si="184"/>
        <v>10</v>
      </c>
      <c r="H276" s="7">
        <f t="shared" ca="1" si="185"/>
        <v>4</v>
      </c>
      <c r="I276" s="8" t="b">
        <f t="shared" ca="1" si="201"/>
        <v>1</v>
      </c>
      <c r="K276" s="83">
        <f t="shared" ca="1" si="186"/>
        <v>1</v>
      </c>
      <c r="L276" s="54">
        <f t="shared" ca="1" si="167"/>
        <v>0.97914108974926894</v>
      </c>
      <c r="M276" s="8">
        <f t="shared" ca="1" si="187"/>
        <v>1</v>
      </c>
      <c r="O276" s="35">
        <f t="shared" ca="1" si="168"/>
        <v>11.733911120844395</v>
      </c>
      <c r="P276" s="18">
        <f t="shared" ca="1" si="169"/>
        <v>15.147234142577545</v>
      </c>
      <c r="Q276" s="18">
        <f t="shared" ca="1" si="170"/>
        <v>10</v>
      </c>
      <c r="R276" s="20">
        <f t="shared" ca="1" si="188"/>
        <v>-1.7339111208443949</v>
      </c>
      <c r="S276" s="30">
        <f t="shared" ca="1" si="202"/>
        <v>1.4939420556449452</v>
      </c>
      <c r="T276" s="29">
        <f t="shared" ca="1" si="202"/>
        <v>4.9072650773780957</v>
      </c>
      <c r="U276" s="29">
        <f t="shared" ca="1" si="202"/>
        <v>8.3205880991112444</v>
      </c>
      <c r="V276" s="31">
        <f t="shared" ca="1" si="202"/>
        <v>11.733911120844395</v>
      </c>
      <c r="X276" s="76">
        <f t="shared" ca="1" si="171"/>
        <v>1</v>
      </c>
      <c r="Y276" s="78">
        <f t="shared" ca="1" si="189"/>
        <v>-1.7339111208443949</v>
      </c>
      <c r="Z276" s="78">
        <f t="shared" ca="1" si="190"/>
        <v>-1.7339111208443949</v>
      </c>
      <c r="AA276" s="35">
        <f t="shared" ca="1" si="191"/>
        <v>0.75145038924518159</v>
      </c>
      <c r="AB276" s="18">
        <f t="shared" ca="1" si="191"/>
        <v>1.7839317732382243</v>
      </c>
      <c r="AC276" s="18">
        <f t="shared" ca="1" si="191"/>
        <v>2.816413157231267</v>
      </c>
      <c r="AD276" s="18">
        <f t="shared" ca="1" si="191"/>
        <v>3.8488945412243099</v>
      </c>
      <c r="AE276" s="20">
        <f t="shared" ca="1" si="191"/>
        <v>4.8813759252173519</v>
      </c>
      <c r="AF276" s="42">
        <f t="shared" ca="1" si="172"/>
        <v>0.67949464956671024</v>
      </c>
      <c r="AG276" s="25">
        <f t="shared" ca="1" si="173"/>
        <v>0.85618168159632391</v>
      </c>
      <c r="AH276" s="25">
        <f t="shared" ca="1" si="174"/>
        <v>0.94355634281637102</v>
      </c>
      <c r="AI276" s="25">
        <f t="shared" ca="1" si="175"/>
        <v>0.97914108974926894</v>
      </c>
      <c r="AJ276" s="43">
        <f t="shared" ca="1" si="176"/>
        <v>0.99247055436121823</v>
      </c>
      <c r="AM276" s="30">
        <f>1</f>
        <v>1</v>
      </c>
      <c r="AN276" s="29">
        <f t="shared" ca="1" si="192"/>
        <v>3</v>
      </c>
      <c r="AO276" s="60">
        <f t="shared" ca="1" si="177"/>
        <v>2.0858910250731055E-2</v>
      </c>
      <c r="AP276" s="31">
        <f t="shared" ca="1" si="178"/>
        <v>6.2576730752193166E-2</v>
      </c>
      <c r="AQ276" s="35">
        <f t="shared" ca="1" si="179"/>
        <v>-1.733911120844395E-2</v>
      </c>
      <c r="AR276" s="18">
        <f t="shared" ca="1" si="180"/>
        <v>-5.2017333625331855E-2</v>
      </c>
      <c r="AS276" s="62">
        <f t="shared" ca="1" si="181"/>
        <v>-3.6167496452437723E-4</v>
      </c>
      <c r="AT276" s="20">
        <f t="shared" ca="1" si="182"/>
        <v>-1.0850248935731317E-3</v>
      </c>
      <c r="AU276" s="30">
        <f t="shared" ca="1" si="200"/>
        <v>1.4939420556449452</v>
      </c>
      <c r="AV276" s="29">
        <f t="shared" ca="1" si="193"/>
        <v>3.4133230217331501</v>
      </c>
      <c r="AW276" s="60">
        <f t="shared" ca="1" si="194"/>
        <v>0.75145038924518159</v>
      </c>
      <c r="AX276" s="31">
        <f t="shared" ca="1" si="195"/>
        <v>1.0324813839930427</v>
      </c>
    </row>
    <row r="277" spans="2:50" x14ac:dyDescent="0.7">
      <c r="B277" s="14">
        <f t="shared" si="196"/>
        <v>269</v>
      </c>
      <c r="C277" s="7">
        <f t="shared" ca="1" si="197"/>
        <v>0</v>
      </c>
      <c r="D277" s="8">
        <f t="shared" ca="1" si="198"/>
        <v>40</v>
      </c>
      <c r="E277" s="7">
        <f t="shared" ca="1" si="199"/>
        <v>0</v>
      </c>
      <c r="F277" s="11">
        <f t="shared" ca="1" si="183"/>
        <v>1</v>
      </c>
      <c r="G277" s="11">
        <f t="shared" ca="1" si="184"/>
        <v>-1</v>
      </c>
      <c r="H277" s="7">
        <f t="shared" ca="1" si="185"/>
        <v>1</v>
      </c>
      <c r="I277" s="8" t="b">
        <f t="shared" ca="1" si="201"/>
        <v>0</v>
      </c>
      <c r="K277" s="83">
        <f t="shared" ca="1" si="186"/>
        <v>1</v>
      </c>
      <c r="L277" s="54">
        <f t="shared" ca="1" si="167"/>
        <v>0.6794158782757852</v>
      </c>
      <c r="M277" s="8">
        <f t="shared" ca="1" si="187"/>
        <v>1</v>
      </c>
      <c r="O277" s="35">
        <f t="shared" ca="1" si="168"/>
        <v>1.4766029444365012</v>
      </c>
      <c r="P277" s="18">
        <f t="shared" ca="1" si="169"/>
        <v>4.8379086325443197</v>
      </c>
      <c r="Q277" s="18">
        <f t="shared" ca="1" si="170"/>
        <v>3.8379086325443197</v>
      </c>
      <c r="R277" s="20">
        <f t="shared" ca="1" si="188"/>
        <v>2.3613056881078185</v>
      </c>
      <c r="S277" s="30">
        <f t="shared" ca="1" si="202"/>
        <v>1.4766029444365012</v>
      </c>
      <c r="T277" s="29">
        <f t="shared" ca="1" si="202"/>
        <v>4.8379086325443197</v>
      </c>
      <c r="U277" s="29">
        <f t="shared" ca="1" si="202"/>
        <v>8.1992143206521373</v>
      </c>
      <c r="V277" s="31">
        <f t="shared" ca="1" si="202"/>
        <v>11.560520008759955</v>
      </c>
      <c r="X277" s="76">
        <f t="shared" ca="1" si="171"/>
        <v>1</v>
      </c>
      <c r="Y277" s="78">
        <f t="shared" ca="1" si="189"/>
        <v>2.3613056881078185</v>
      </c>
      <c r="Z277" s="78">
        <f t="shared" ca="1" si="190"/>
        <v>2.3613056881078185</v>
      </c>
      <c r="AA277" s="35">
        <f t="shared" ca="1" si="191"/>
        <v>0.75108871428065727</v>
      </c>
      <c r="AB277" s="18">
        <f t="shared" ca="1" si="191"/>
        <v>1.7824850733801267</v>
      </c>
      <c r="AC277" s="18">
        <f t="shared" ca="1" si="191"/>
        <v>2.8138814324795964</v>
      </c>
      <c r="AD277" s="18">
        <f t="shared" ca="1" si="191"/>
        <v>3.8452777915790657</v>
      </c>
      <c r="AE277" s="20">
        <f t="shared" ca="1" si="191"/>
        <v>4.8766741506785349</v>
      </c>
      <c r="AF277" s="42">
        <f t="shared" ca="1" si="172"/>
        <v>0.6794158782757852</v>
      </c>
      <c r="AG277" s="25">
        <f t="shared" ca="1" si="173"/>
        <v>0.85600345096493291</v>
      </c>
      <c r="AH277" s="25">
        <f t="shared" ca="1" si="174"/>
        <v>0.94342135728835597</v>
      </c>
      <c r="AI277" s="25">
        <f t="shared" ca="1" si="175"/>
        <v>0.97906709377014434</v>
      </c>
      <c r="AJ277" s="43">
        <f t="shared" ca="1" si="176"/>
        <v>0.99243533768218495</v>
      </c>
      <c r="AM277" s="30">
        <f>1</f>
        <v>1</v>
      </c>
      <c r="AN277" s="29">
        <f t="shared" ca="1" si="192"/>
        <v>0</v>
      </c>
      <c r="AO277" s="60">
        <f t="shared" ca="1" si="177"/>
        <v>0.3205841217242148</v>
      </c>
      <c r="AP277" s="31">
        <f t="shared" ca="1" si="178"/>
        <v>0</v>
      </c>
      <c r="AQ277" s="35">
        <f t="shared" ca="1" si="179"/>
        <v>2.3613056881078186E-2</v>
      </c>
      <c r="AR277" s="18">
        <f t="shared" ca="1" si="180"/>
        <v>0</v>
      </c>
      <c r="AS277" s="62">
        <f t="shared" ca="1" si="181"/>
        <v>7.5699711014443772E-3</v>
      </c>
      <c r="AT277" s="20">
        <f t="shared" ca="1" si="182"/>
        <v>0</v>
      </c>
      <c r="AU277" s="30">
        <f t="shared" ca="1" si="200"/>
        <v>1.4766029444365012</v>
      </c>
      <c r="AV277" s="29">
        <f t="shared" ca="1" si="193"/>
        <v>3.361305688107818</v>
      </c>
      <c r="AW277" s="60">
        <f t="shared" ca="1" si="194"/>
        <v>0.75108871428065727</v>
      </c>
      <c r="AX277" s="31">
        <f t="shared" ca="1" si="195"/>
        <v>1.0313963590994695</v>
      </c>
    </row>
    <row r="278" spans="2:50" x14ac:dyDescent="0.7">
      <c r="B278" s="14">
        <f t="shared" si="196"/>
        <v>270</v>
      </c>
      <c r="C278" s="7">
        <f t="shared" ca="1" si="197"/>
        <v>1</v>
      </c>
      <c r="D278" s="8">
        <f t="shared" ca="1" si="198"/>
        <v>40</v>
      </c>
      <c r="E278" s="7">
        <f t="shared" ca="1" si="199"/>
        <v>1</v>
      </c>
      <c r="F278" s="11">
        <f t="shared" ca="1" si="183"/>
        <v>1</v>
      </c>
      <c r="G278" s="11">
        <f t="shared" ca="1" si="184"/>
        <v>-1</v>
      </c>
      <c r="H278" s="7">
        <f t="shared" ca="1" si="185"/>
        <v>2</v>
      </c>
      <c r="I278" s="8" t="b">
        <f t="shared" ca="1" si="201"/>
        <v>0</v>
      </c>
      <c r="K278" s="83">
        <f t="shared" ca="1" si="186"/>
        <v>1</v>
      </c>
      <c r="L278" s="54">
        <f t="shared" ca="1" si="167"/>
        <v>0.85693402500146154</v>
      </c>
      <c r="M278" s="8">
        <f t="shared" ca="1" si="187"/>
        <v>1</v>
      </c>
      <c r="O278" s="35">
        <f t="shared" ca="1" si="168"/>
        <v>4.8615216894253974</v>
      </c>
      <c r="P278" s="18">
        <f t="shared" ca="1" si="169"/>
        <v>8.2228273775332159</v>
      </c>
      <c r="Q278" s="18">
        <f t="shared" ca="1" si="170"/>
        <v>7.2228273775332159</v>
      </c>
      <c r="R278" s="20">
        <f t="shared" ca="1" si="188"/>
        <v>2.3613056881078185</v>
      </c>
      <c r="S278" s="30">
        <f t="shared" ca="1" si="202"/>
        <v>1.5002160013175794</v>
      </c>
      <c r="T278" s="29">
        <f t="shared" ca="1" si="202"/>
        <v>4.8615216894253974</v>
      </c>
      <c r="U278" s="29">
        <f t="shared" ca="1" si="202"/>
        <v>8.2228273775332159</v>
      </c>
      <c r="V278" s="31">
        <f t="shared" ca="1" si="202"/>
        <v>11.584133065641034</v>
      </c>
      <c r="X278" s="76">
        <f t="shared" ca="1" si="171"/>
        <v>1</v>
      </c>
      <c r="Y278" s="78">
        <f t="shared" ca="1" si="189"/>
        <v>2.3613056881078185</v>
      </c>
      <c r="Z278" s="78">
        <f t="shared" ca="1" si="190"/>
        <v>2.3613056881078185</v>
      </c>
      <c r="AA278" s="35">
        <f t="shared" ca="1" si="191"/>
        <v>0.75865868538210168</v>
      </c>
      <c r="AB278" s="18">
        <f t="shared" ca="1" si="191"/>
        <v>1.790055044481571</v>
      </c>
      <c r="AC278" s="18">
        <f t="shared" ca="1" si="191"/>
        <v>2.8214514035810407</v>
      </c>
      <c r="AD278" s="18">
        <f t="shared" ca="1" si="191"/>
        <v>3.8528477626805104</v>
      </c>
      <c r="AE278" s="20">
        <f t="shared" ca="1" si="191"/>
        <v>4.8842441217799797</v>
      </c>
      <c r="AF278" s="42">
        <f t="shared" ca="1" si="172"/>
        <v>0.68106244905606572</v>
      </c>
      <c r="AG278" s="25">
        <f t="shared" ca="1" si="173"/>
        <v>0.85693402500146154</v>
      </c>
      <c r="AH278" s="25">
        <f t="shared" ca="1" si="174"/>
        <v>0.94382406971745136</v>
      </c>
      <c r="AI278" s="25">
        <f t="shared" ca="1" si="175"/>
        <v>0.97922167686823813</v>
      </c>
      <c r="AJ278" s="43">
        <f t="shared" ca="1" si="176"/>
        <v>0.99249195743936514</v>
      </c>
      <c r="AM278" s="30">
        <f>1</f>
        <v>1</v>
      </c>
      <c r="AN278" s="29">
        <f t="shared" ca="1" si="192"/>
        <v>1</v>
      </c>
      <c r="AO278" s="60">
        <f t="shared" ca="1" si="177"/>
        <v>0.14306597499853846</v>
      </c>
      <c r="AP278" s="31">
        <f t="shared" ca="1" si="178"/>
        <v>0.14306597499853846</v>
      </c>
      <c r="AQ278" s="35">
        <f t="shared" ca="1" si="179"/>
        <v>2.3613056881078186E-2</v>
      </c>
      <c r="AR278" s="18">
        <f t="shared" ca="1" si="180"/>
        <v>2.3613056881078186E-2</v>
      </c>
      <c r="AS278" s="62">
        <f t="shared" ca="1" si="181"/>
        <v>3.3782250053873983E-3</v>
      </c>
      <c r="AT278" s="20">
        <f t="shared" ca="1" si="182"/>
        <v>3.3782250053873983E-3</v>
      </c>
      <c r="AU278" s="30">
        <f t="shared" ca="1" si="200"/>
        <v>1.5002160013175794</v>
      </c>
      <c r="AV278" s="29">
        <f t="shared" ca="1" si="193"/>
        <v>3.361305688107818</v>
      </c>
      <c r="AW278" s="60">
        <f t="shared" ca="1" si="194"/>
        <v>0.75865868538210168</v>
      </c>
      <c r="AX278" s="31">
        <f t="shared" ca="1" si="195"/>
        <v>1.0313963590994695</v>
      </c>
    </row>
    <row r="279" spans="2:50" x14ac:dyDescent="0.7">
      <c r="B279" s="14">
        <f t="shared" si="196"/>
        <v>271</v>
      </c>
      <c r="C279" s="7">
        <f t="shared" ca="1" si="197"/>
        <v>2</v>
      </c>
      <c r="D279" s="8">
        <f t="shared" ca="1" si="198"/>
        <v>40</v>
      </c>
      <c r="E279" s="7">
        <f t="shared" ca="1" si="199"/>
        <v>2</v>
      </c>
      <c r="F279" s="11">
        <f t="shared" ca="1" si="183"/>
        <v>1</v>
      </c>
      <c r="G279" s="11">
        <f t="shared" ca="1" si="184"/>
        <v>-1</v>
      </c>
      <c r="H279" s="7">
        <f t="shared" ca="1" si="185"/>
        <v>3</v>
      </c>
      <c r="I279" s="8" t="b">
        <f t="shared" ca="1" si="201"/>
        <v>0</v>
      </c>
      <c r="K279" s="83">
        <f t="shared" ca="1" si="186"/>
        <v>1</v>
      </c>
      <c r="L279" s="54">
        <f t="shared" ca="1" si="167"/>
        <v>0.9443590014560882</v>
      </c>
      <c r="M279" s="8">
        <f t="shared" ca="1" si="187"/>
        <v>1</v>
      </c>
      <c r="O279" s="35">
        <f t="shared" ca="1" si="168"/>
        <v>8.29366654817645</v>
      </c>
      <c r="P279" s="18">
        <f t="shared" ca="1" si="169"/>
        <v>11.678585293165346</v>
      </c>
      <c r="Q279" s="18">
        <f t="shared" ca="1" si="170"/>
        <v>10.678585293165346</v>
      </c>
      <c r="R279" s="20">
        <f t="shared" ca="1" si="188"/>
        <v>2.3849187449888962</v>
      </c>
      <c r="S279" s="30">
        <f t="shared" ca="1" si="202"/>
        <v>1.5238290581986575</v>
      </c>
      <c r="T279" s="29">
        <f t="shared" ca="1" si="202"/>
        <v>4.9087478031875538</v>
      </c>
      <c r="U279" s="29">
        <f t="shared" ca="1" si="202"/>
        <v>8.29366654817645</v>
      </c>
      <c r="V279" s="31">
        <f t="shared" ca="1" si="202"/>
        <v>11.678585293165346</v>
      </c>
      <c r="X279" s="76">
        <f t="shared" ca="1" si="171"/>
        <v>1</v>
      </c>
      <c r="Y279" s="78">
        <f t="shared" ca="1" si="189"/>
        <v>2.3849187449888962</v>
      </c>
      <c r="Z279" s="78">
        <f t="shared" ca="1" si="190"/>
        <v>2.3849187449888962</v>
      </c>
      <c r="AA279" s="35">
        <f t="shared" ca="1" si="191"/>
        <v>0.76203691038748911</v>
      </c>
      <c r="AB279" s="18">
        <f t="shared" ca="1" si="191"/>
        <v>1.7968114944923459</v>
      </c>
      <c r="AC279" s="18">
        <f t="shared" ca="1" si="191"/>
        <v>2.8315860785972027</v>
      </c>
      <c r="AD279" s="18">
        <f t="shared" ca="1" si="191"/>
        <v>3.8663606627020597</v>
      </c>
      <c r="AE279" s="20">
        <f t="shared" ca="1" si="191"/>
        <v>4.9011352468069163</v>
      </c>
      <c r="AF279" s="42">
        <f t="shared" ca="1" si="172"/>
        <v>0.68179580562536168</v>
      </c>
      <c r="AG279" s="25">
        <f t="shared" ca="1" si="173"/>
        <v>0.8577603570162019</v>
      </c>
      <c r="AH279" s="25">
        <f t="shared" ca="1" si="174"/>
        <v>0.9443590014560882</v>
      </c>
      <c r="AI279" s="25">
        <f t="shared" ca="1" si="175"/>
        <v>0.97949484512388063</v>
      </c>
      <c r="AJ279" s="43">
        <f t="shared" ca="1" si="176"/>
        <v>0.99261678319910374</v>
      </c>
      <c r="AM279" s="30">
        <f>1</f>
        <v>1</v>
      </c>
      <c r="AN279" s="29">
        <f t="shared" ca="1" si="192"/>
        <v>2</v>
      </c>
      <c r="AO279" s="60">
        <f t="shared" ca="1" si="177"/>
        <v>5.5640998543911802E-2</v>
      </c>
      <c r="AP279" s="31">
        <f t="shared" ca="1" si="178"/>
        <v>0.1112819970878236</v>
      </c>
      <c r="AQ279" s="35">
        <f t="shared" ca="1" si="179"/>
        <v>2.3849187449888964E-2</v>
      </c>
      <c r="AR279" s="18">
        <f t="shared" ca="1" si="180"/>
        <v>4.7698374899777927E-2</v>
      </c>
      <c r="AS279" s="62">
        <f t="shared" ca="1" si="181"/>
        <v>1.3269926041727515E-3</v>
      </c>
      <c r="AT279" s="20">
        <f t="shared" ca="1" si="182"/>
        <v>2.6539852083455029E-3</v>
      </c>
      <c r="AU279" s="30">
        <f t="shared" ca="1" si="200"/>
        <v>1.5238290581986575</v>
      </c>
      <c r="AV279" s="29">
        <f t="shared" ca="1" si="193"/>
        <v>3.3849187449888962</v>
      </c>
      <c r="AW279" s="60">
        <f t="shared" ca="1" si="194"/>
        <v>0.76203691038748911</v>
      </c>
      <c r="AX279" s="31">
        <f t="shared" ca="1" si="195"/>
        <v>1.0347745841048568</v>
      </c>
    </row>
    <row r="280" spans="2:50" x14ac:dyDescent="0.7">
      <c r="B280" s="14">
        <f t="shared" si="196"/>
        <v>272</v>
      </c>
      <c r="C280" s="7">
        <f t="shared" ca="1" si="197"/>
        <v>3</v>
      </c>
      <c r="D280" s="8">
        <f t="shared" ca="1" si="198"/>
        <v>40</v>
      </c>
      <c r="E280" s="7">
        <f t="shared" ca="1" si="199"/>
        <v>3</v>
      </c>
      <c r="F280" s="11">
        <f t="shared" ca="1" si="183"/>
        <v>1</v>
      </c>
      <c r="G280" s="11">
        <f t="shared" ca="1" si="184"/>
        <v>10</v>
      </c>
      <c r="H280" s="7">
        <f t="shared" ca="1" si="185"/>
        <v>4</v>
      </c>
      <c r="I280" s="8" t="b">
        <f t="shared" ca="1" si="201"/>
        <v>1</v>
      </c>
      <c r="K280" s="83">
        <f t="shared" ca="1" si="186"/>
        <v>1</v>
      </c>
      <c r="L280" s="54">
        <f t="shared" ca="1" si="167"/>
        <v>0.97968058219305532</v>
      </c>
      <c r="M280" s="8">
        <f t="shared" ca="1" si="187"/>
        <v>1</v>
      </c>
      <c r="O280" s="35">
        <f t="shared" ca="1" si="168"/>
        <v>11.845529605314569</v>
      </c>
      <c r="P280" s="18">
        <f t="shared" ca="1" si="169"/>
        <v>15.278146725203243</v>
      </c>
      <c r="Q280" s="18">
        <f t="shared" ca="1" si="170"/>
        <v>10</v>
      </c>
      <c r="R280" s="20">
        <f t="shared" ca="1" si="188"/>
        <v>-1.8455296053145691</v>
      </c>
      <c r="S280" s="30">
        <f t="shared" ca="1" si="202"/>
        <v>1.5476782456485465</v>
      </c>
      <c r="T280" s="29">
        <f t="shared" ca="1" si="202"/>
        <v>4.9802953655372209</v>
      </c>
      <c r="U280" s="29">
        <f t="shared" ca="1" si="202"/>
        <v>8.4129124854258954</v>
      </c>
      <c r="V280" s="31">
        <f t="shared" ca="1" si="202"/>
        <v>11.845529605314569</v>
      </c>
      <c r="X280" s="76">
        <f t="shared" ca="1" si="171"/>
        <v>1</v>
      </c>
      <c r="Y280" s="78">
        <f t="shared" ca="1" si="189"/>
        <v>-1.8455296053145691</v>
      </c>
      <c r="Z280" s="78">
        <f t="shared" ca="1" si="190"/>
        <v>-1.8455296053145691</v>
      </c>
      <c r="AA280" s="35">
        <f t="shared" ca="1" si="191"/>
        <v>0.7633639029916619</v>
      </c>
      <c r="AB280" s="18">
        <f t="shared" ca="1" si="191"/>
        <v>1.8007924723048643</v>
      </c>
      <c r="AC280" s="18">
        <f t="shared" ca="1" si="191"/>
        <v>2.8382210416180667</v>
      </c>
      <c r="AD280" s="18">
        <f t="shared" ca="1" si="191"/>
        <v>3.8756496109312693</v>
      </c>
      <c r="AE280" s="20">
        <f t="shared" ca="1" si="191"/>
        <v>4.9130781802444714</v>
      </c>
      <c r="AF280" s="42">
        <f t="shared" ca="1" si="172"/>
        <v>0.68208362757221697</v>
      </c>
      <c r="AG280" s="25">
        <f t="shared" ca="1" si="173"/>
        <v>0.85824537485350094</v>
      </c>
      <c r="AH280" s="25">
        <f t="shared" ca="1" si="174"/>
        <v>0.94470660997304567</v>
      </c>
      <c r="AI280" s="25">
        <f t="shared" ca="1" si="175"/>
        <v>0.97968058219305532</v>
      </c>
      <c r="AJ280" s="43">
        <f t="shared" ca="1" si="176"/>
        <v>0.99270379647549345</v>
      </c>
      <c r="AM280" s="30">
        <f>1</f>
        <v>1</v>
      </c>
      <c r="AN280" s="29">
        <f t="shared" ca="1" si="192"/>
        <v>3</v>
      </c>
      <c r="AO280" s="60">
        <f t="shared" ca="1" si="177"/>
        <v>2.0319417806944684E-2</v>
      </c>
      <c r="AP280" s="31">
        <f t="shared" ca="1" si="178"/>
        <v>6.0958253420834052E-2</v>
      </c>
      <c r="AQ280" s="35">
        <f t="shared" ca="1" si="179"/>
        <v>-1.8455296053145692E-2</v>
      </c>
      <c r="AR280" s="18">
        <f t="shared" ca="1" si="180"/>
        <v>-5.5365888159437077E-2</v>
      </c>
      <c r="AS280" s="62">
        <f t="shared" ca="1" si="181"/>
        <v>-3.7500087125472452E-4</v>
      </c>
      <c r="AT280" s="20">
        <f t="shared" ca="1" si="182"/>
        <v>-1.1250026137641735E-3</v>
      </c>
      <c r="AU280" s="30">
        <f t="shared" ca="1" si="200"/>
        <v>1.5476782456485465</v>
      </c>
      <c r="AV280" s="29">
        <f t="shared" ca="1" si="193"/>
        <v>3.4326171198886741</v>
      </c>
      <c r="AW280" s="60">
        <f t="shared" ca="1" si="194"/>
        <v>0.7633639029916619</v>
      </c>
      <c r="AX280" s="31">
        <f t="shared" ca="1" si="195"/>
        <v>1.0374285693132024</v>
      </c>
    </row>
    <row r="281" spans="2:50" x14ac:dyDescent="0.7">
      <c r="B281" s="14">
        <f t="shared" si="196"/>
        <v>273</v>
      </c>
      <c r="C281" s="7">
        <f t="shared" ca="1" si="197"/>
        <v>0</v>
      </c>
      <c r="D281" s="8">
        <f t="shared" ca="1" si="198"/>
        <v>41</v>
      </c>
      <c r="E281" s="7">
        <f t="shared" ca="1" si="199"/>
        <v>0</v>
      </c>
      <c r="F281" s="11">
        <f t="shared" ca="1" si="183"/>
        <v>0</v>
      </c>
      <c r="G281" s="11">
        <f t="shared" ca="1" si="184"/>
        <v>-1</v>
      </c>
      <c r="H281" s="7">
        <f t="shared" ca="1" si="185"/>
        <v>0</v>
      </c>
      <c r="I281" s="8" t="b">
        <f t="shared" ca="1" si="201"/>
        <v>0</v>
      </c>
      <c r="K281" s="83">
        <f t="shared" ca="1" si="186"/>
        <v>1</v>
      </c>
      <c r="L281" s="54">
        <f t="shared" ca="1" si="167"/>
        <v>0.68200230474918266</v>
      </c>
      <c r="M281" s="8">
        <f t="shared" ca="1" si="187"/>
        <v>0</v>
      </c>
      <c r="O281" s="35">
        <f t="shared" ca="1" si="168"/>
        <v>1.5292229495954008</v>
      </c>
      <c r="P281" s="18">
        <f t="shared" ca="1" si="169"/>
        <v>1.5292229495954008</v>
      </c>
      <c r="Q281" s="18">
        <f t="shared" ca="1" si="170"/>
        <v>0.52922294959540084</v>
      </c>
      <c r="R281" s="20">
        <f t="shared" ca="1" si="188"/>
        <v>-1</v>
      </c>
      <c r="S281" s="30">
        <f t="shared" ca="1" si="202"/>
        <v>1.5292229495954008</v>
      </c>
      <c r="T281" s="29">
        <f t="shared" ca="1" si="202"/>
        <v>4.9064741813246382</v>
      </c>
      <c r="U281" s="29">
        <f t="shared" ca="1" si="202"/>
        <v>8.2837254130538742</v>
      </c>
      <c r="V281" s="31">
        <f t="shared" ca="1" si="202"/>
        <v>11.660976644783112</v>
      </c>
      <c r="X281" s="76">
        <f t="shared" ca="1" si="171"/>
        <v>0</v>
      </c>
      <c r="Y281" s="78">
        <f t="shared" ca="1" si="189"/>
        <v>-1</v>
      </c>
      <c r="Z281" s="78">
        <f t="shared" ca="1" si="190"/>
        <v>1</v>
      </c>
      <c r="AA281" s="35">
        <f t="shared" ref="AA281:AE287" ca="1" si="203">$AW281+$AX281*AA$7</f>
        <v>0.76298890212040715</v>
      </c>
      <c r="AB281" s="18">
        <f t="shared" ca="1" si="203"/>
        <v>1.7992924688198455</v>
      </c>
      <c r="AC281" s="18">
        <f t="shared" ca="1" si="203"/>
        <v>2.8355960355192837</v>
      </c>
      <c r="AD281" s="18">
        <f t="shared" ca="1" si="203"/>
        <v>3.871899602218722</v>
      </c>
      <c r="AE281" s="20">
        <f t="shared" ca="1" si="203"/>
        <v>4.9082031689181598</v>
      </c>
      <c r="AF281" s="42">
        <f t="shared" ca="1" si="172"/>
        <v>0.68200230474918266</v>
      </c>
      <c r="AG281" s="25">
        <f t="shared" ca="1" si="173"/>
        <v>0.8580627859689911</v>
      </c>
      <c r="AH281" s="25">
        <f t="shared" ca="1" si="174"/>
        <v>0.94456932989686693</v>
      </c>
      <c r="AI281" s="25">
        <f t="shared" ca="1" si="175"/>
        <v>0.97960579806358783</v>
      </c>
      <c r="AJ281" s="43">
        <f t="shared" ca="1" si="176"/>
        <v>0.99266840197463302</v>
      </c>
      <c r="AM281" s="30">
        <f>1</f>
        <v>1</v>
      </c>
      <c r="AN281" s="29">
        <f t="shared" ca="1" si="192"/>
        <v>0</v>
      </c>
      <c r="AO281" s="60">
        <f t="shared" ca="1" si="177"/>
        <v>-0.31799769525081734</v>
      </c>
      <c r="AP281" s="31">
        <f t="shared" ca="1" si="178"/>
        <v>0</v>
      </c>
      <c r="AQ281" s="35">
        <f t="shared" ca="1" si="179"/>
        <v>-0.01</v>
      </c>
      <c r="AR281" s="18">
        <f t="shared" ca="1" si="180"/>
        <v>0</v>
      </c>
      <c r="AS281" s="62">
        <f t="shared" ca="1" si="181"/>
        <v>3.1799769525081736E-3</v>
      </c>
      <c r="AT281" s="20">
        <f t="shared" ca="1" si="182"/>
        <v>0</v>
      </c>
      <c r="AU281" s="30">
        <f t="shared" ca="1" si="200"/>
        <v>1.5292229495954008</v>
      </c>
      <c r="AV281" s="29">
        <f t="shared" ca="1" si="193"/>
        <v>3.3772512317292369</v>
      </c>
      <c r="AW281" s="60">
        <f t="shared" ca="1" si="194"/>
        <v>0.76298890212040715</v>
      </c>
      <c r="AX281" s="31">
        <f t="shared" ca="1" si="195"/>
        <v>1.0363035666994382</v>
      </c>
    </row>
    <row r="282" spans="2:50" x14ac:dyDescent="0.7">
      <c r="B282" s="14">
        <f t="shared" si="196"/>
        <v>274</v>
      </c>
      <c r="C282" s="7">
        <f t="shared" ca="1" si="197"/>
        <v>1</v>
      </c>
      <c r="D282" s="8">
        <f t="shared" ca="1" si="198"/>
        <v>41</v>
      </c>
      <c r="E282" s="7">
        <f t="shared" ca="1" si="199"/>
        <v>0</v>
      </c>
      <c r="F282" s="11">
        <f t="shared" ca="1" si="183"/>
        <v>0</v>
      </c>
      <c r="G282" s="11">
        <f t="shared" ca="1" si="184"/>
        <v>-1</v>
      </c>
      <c r="H282" s="7">
        <f t="shared" ca="1" si="185"/>
        <v>0</v>
      </c>
      <c r="I282" s="8" t="b">
        <f t="shared" ca="1" si="201"/>
        <v>0</v>
      </c>
      <c r="K282" s="83">
        <f t="shared" ca="1" si="186"/>
        <v>1</v>
      </c>
      <c r="L282" s="54">
        <f t="shared" ca="1" si="167"/>
        <v>0.6826915632646956</v>
      </c>
      <c r="M282" s="8">
        <f t="shared" ca="1" si="187"/>
        <v>0</v>
      </c>
      <c r="O282" s="35">
        <f t="shared" ca="1" si="168"/>
        <v>1.5192229495954008</v>
      </c>
      <c r="P282" s="18">
        <f t="shared" ca="1" si="169"/>
        <v>1.5192229495954008</v>
      </c>
      <c r="Q282" s="18">
        <f t="shared" ca="1" si="170"/>
        <v>0.51922294959540083</v>
      </c>
      <c r="R282" s="20">
        <f t="shared" ca="1" si="188"/>
        <v>-1</v>
      </c>
      <c r="S282" s="30">
        <f t="shared" ca="1" si="202"/>
        <v>1.5192229495954008</v>
      </c>
      <c r="T282" s="29">
        <f t="shared" ca="1" si="202"/>
        <v>4.8964741813246375</v>
      </c>
      <c r="U282" s="29">
        <f t="shared" ca="1" si="202"/>
        <v>8.2737254130538744</v>
      </c>
      <c r="V282" s="31">
        <f t="shared" ca="1" si="202"/>
        <v>11.650976644783112</v>
      </c>
      <c r="X282" s="76">
        <f t="shared" ca="1" si="171"/>
        <v>0</v>
      </c>
      <c r="Y282" s="78">
        <f t="shared" ca="1" si="189"/>
        <v>-1</v>
      </c>
      <c r="Z282" s="78">
        <f t="shared" ca="1" si="190"/>
        <v>1</v>
      </c>
      <c r="AA282" s="35">
        <f t="shared" ca="1" si="203"/>
        <v>0.76616887907291531</v>
      </c>
      <c r="AB282" s="18">
        <f t="shared" ca="1" si="203"/>
        <v>1.8024724457723535</v>
      </c>
      <c r="AC282" s="18">
        <f t="shared" ca="1" si="203"/>
        <v>2.8387760124717918</v>
      </c>
      <c r="AD282" s="18">
        <f t="shared" ca="1" si="203"/>
        <v>3.87507957917123</v>
      </c>
      <c r="AE282" s="20">
        <f t="shared" ca="1" si="203"/>
        <v>4.9113831458706683</v>
      </c>
      <c r="AF282" s="42">
        <f t="shared" ca="1" si="172"/>
        <v>0.6826915632646956</v>
      </c>
      <c r="AG282" s="25">
        <f t="shared" ca="1" si="173"/>
        <v>0.85844963786564543</v>
      </c>
      <c r="AH282" s="25">
        <f t="shared" ca="1" si="174"/>
        <v>0.94473559229423287</v>
      </c>
      <c r="AI282" s="25">
        <f t="shared" ca="1" si="175"/>
        <v>0.97966923173026899</v>
      </c>
      <c r="AJ282" s="43">
        <f t="shared" ca="1" si="176"/>
        <v>0.99269150913534554</v>
      </c>
      <c r="AM282" s="30">
        <f>1</f>
        <v>1</v>
      </c>
      <c r="AN282" s="29">
        <f t="shared" ca="1" si="192"/>
        <v>0</v>
      </c>
      <c r="AO282" s="60">
        <f t="shared" ca="1" si="177"/>
        <v>-0.3173084367353044</v>
      </c>
      <c r="AP282" s="31">
        <f t="shared" ca="1" si="178"/>
        <v>0</v>
      </c>
      <c r="AQ282" s="35">
        <f t="shared" ca="1" si="179"/>
        <v>-0.01</v>
      </c>
      <c r="AR282" s="18">
        <f t="shared" ca="1" si="180"/>
        <v>0</v>
      </c>
      <c r="AS282" s="62">
        <f t="shared" ca="1" si="181"/>
        <v>3.1730843673530439E-3</v>
      </c>
      <c r="AT282" s="20">
        <f t="shared" ca="1" si="182"/>
        <v>0</v>
      </c>
      <c r="AU282" s="30">
        <f t="shared" ca="1" si="200"/>
        <v>1.5192229495954008</v>
      </c>
      <c r="AV282" s="29">
        <f t="shared" ca="1" si="193"/>
        <v>3.3772512317292369</v>
      </c>
      <c r="AW282" s="60">
        <f t="shared" ca="1" si="194"/>
        <v>0.76616887907291531</v>
      </c>
      <c r="AX282" s="31">
        <f t="shared" ca="1" si="195"/>
        <v>1.0363035666994382</v>
      </c>
    </row>
    <row r="283" spans="2:50" x14ac:dyDescent="0.7">
      <c r="B283" s="14">
        <f t="shared" si="196"/>
        <v>275</v>
      </c>
      <c r="C283" s="7">
        <f t="shared" ca="1" si="197"/>
        <v>2</v>
      </c>
      <c r="D283" s="8">
        <f t="shared" ca="1" si="198"/>
        <v>41</v>
      </c>
      <c r="E283" s="7">
        <f t="shared" ca="1" si="199"/>
        <v>0</v>
      </c>
      <c r="F283" s="11">
        <f t="shared" ca="1" si="183"/>
        <v>0</v>
      </c>
      <c r="G283" s="11">
        <f t="shared" ca="1" si="184"/>
        <v>-1</v>
      </c>
      <c r="H283" s="7">
        <f t="shared" ca="1" si="185"/>
        <v>0</v>
      </c>
      <c r="I283" s="8" t="b">
        <f t="shared" ca="1" si="201"/>
        <v>0</v>
      </c>
      <c r="K283" s="83">
        <f t="shared" ca="1" si="186"/>
        <v>1</v>
      </c>
      <c r="L283" s="54">
        <f t="shared" ca="1" si="167"/>
        <v>0.6833785300268469</v>
      </c>
      <c r="M283" s="8">
        <f t="shared" ca="1" si="187"/>
        <v>0</v>
      </c>
      <c r="O283" s="35">
        <f t="shared" ca="1" si="168"/>
        <v>1.5092229495954008</v>
      </c>
      <c r="P283" s="18">
        <f t="shared" ca="1" si="169"/>
        <v>1.5092229495954008</v>
      </c>
      <c r="Q283" s="18">
        <f t="shared" ca="1" si="170"/>
        <v>0.50922294959540082</v>
      </c>
      <c r="R283" s="20">
        <f t="shared" ca="1" si="188"/>
        <v>-1</v>
      </c>
      <c r="S283" s="30">
        <f t="shared" ca="1" si="202"/>
        <v>1.5092229495954008</v>
      </c>
      <c r="T283" s="29">
        <f t="shared" ca="1" si="202"/>
        <v>4.8864741813246377</v>
      </c>
      <c r="U283" s="29">
        <f t="shared" ca="1" si="202"/>
        <v>8.2637254130538746</v>
      </c>
      <c r="V283" s="31">
        <f t="shared" ca="1" si="202"/>
        <v>11.640976644783112</v>
      </c>
      <c r="X283" s="76">
        <f t="shared" ca="1" si="171"/>
        <v>0</v>
      </c>
      <c r="Y283" s="78">
        <f t="shared" ca="1" si="189"/>
        <v>-1</v>
      </c>
      <c r="Z283" s="78">
        <f t="shared" ca="1" si="190"/>
        <v>1</v>
      </c>
      <c r="AA283" s="35">
        <f t="shared" ca="1" si="203"/>
        <v>0.76934196344026839</v>
      </c>
      <c r="AB283" s="18">
        <f t="shared" ca="1" si="203"/>
        <v>1.8056455301397065</v>
      </c>
      <c r="AC283" s="18">
        <f t="shared" ca="1" si="203"/>
        <v>2.8419490968391448</v>
      </c>
      <c r="AD283" s="18">
        <f t="shared" ca="1" si="203"/>
        <v>3.878252663538583</v>
      </c>
      <c r="AE283" s="20">
        <f t="shared" ca="1" si="203"/>
        <v>4.9145562302380217</v>
      </c>
      <c r="AF283" s="42">
        <f t="shared" ca="1" si="172"/>
        <v>0.6833785300268469</v>
      </c>
      <c r="AG283" s="25">
        <f t="shared" ca="1" si="173"/>
        <v>0.85883477321347101</v>
      </c>
      <c r="AH283" s="25">
        <f t="shared" ca="1" si="174"/>
        <v>0.94490102623521122</v>
      </c>
      <c r="AI283" s="25">
        <f t="shared" ca="1" si="175"/>
        <v>0.97973233531156079</v>
      </c>
      <c r="AJ283" s="43">
        <f t="shared" ca="1" si="176"/>
        <v>0.9927144941532533</v>
      </c>
      <c r="AM283" s="30">
        <f>1</f>
        <v>1</v>
      </c>
      <c r="AN283" s="29">
        <f t="shared" ca="1" si="192"/>
        <v>0</v>
      </c>
      <c r="AO283" s="60">
        <f t="shared" ca="1" si="177"/>
        <v>-0.3166214699731531</v>
      </c>
      <c r="AP283" s="31">
        <f t="shared" ca="1" si="178"/>
        <v>0</v>
      </c>
      <c r="AQ283" s="35">
        <f t="shared" ca="1" si="179"/>
        <v>-0.01</v>
      </c>
      <c r="AR283" s="18">
        <f t="shared" ca="1" si="180"/>
        <v>0</v>
      </c>
      <c r="AS283" s="62">
        <f t="shared" ca="1" si="181"/>
        <v>3.1662146997315311E-3</v>
      </c>
      <c r="AT283" s="20">
        <f t="shared" ca="1" si="182"/>
        <v>0</v>
      </c>
      <c r="AU283" s="30">
        <f t="shared" ca="1" si="200"/>
        <v>1.5092229495954008</v>
      </c>
      <c r="AV283" s="29">
        <f t="shared" ca="1" si="193"/>
        <v>3.3772512317292369</v>
      </c>
      <c r="AW283" s="60">
        <f t="shared" ca="1" si="194"/>
        <v>0.76934196344026839</v>
      </c>
      <c r="AX283" s="31">
        <f t="shared" ca="1" si="195"/>
        <v>1.0363035666994382</v>
      </c>
    </row>
    <row r="284" spans="2:50" x14ac:dyDescent="0.7">
      <c r="B284" s="14">
        <f t="shared" si="196"/>
        <v>276</v>
      </c>
      <c r="C284" s="7">
        <f t="shared" ca="1" si="197"/>
        <v>3</v>
      </c>
      <c r="D284" s="8">
        <f t="shared" ca="1" si="198"/>
        <v>41</v>
      </c>
      <c r="E284" s="7">
        <f t="shared" ca="1" si="199"/>
        <v>0</v>
      </c>
      <c r="F284" s="11">
        <f t="shared" ca="1" si="183"/>
        <v>0</v>
      </c>
      <c r="G284" s="11">
        <f t="shared" ca="1" si="184"/>
        <v>-1</v>
      </c>
      <c r="H284" s="7">
        <f t="shared" ca="1" si="185"/>
        <v>0</v>
      </c>
      <c r="I284" s="8" t="b">
        <f t="shared" ca="1" si="201"/>
        <v>0</v>
      </c>
      <c r="K284" s="83">
        <f t="shared" ca="1" si="186"/>
        <v>1</v>
      </c>
      <c r="L284" s="54">
        <f t="shared" ca="1" si="167"/>
        <v>0.68406321312053353</v>
      </c>
      <c r="M284" s="8">
        <f t="shared" ca="1" si="187"/>
        <v>0</v>
      </c>
      <c r="O284" s="35">
        <f t="shared" ca="1" si="168"/>
        <v>1.4992229495954008</v>
      </c>
      <c r="P284" s="18">
        <f t="shared" ca="1" si="169"/>
        <v>1.4992229495954008</v>
      </c>
      <c r="Q284" s="18">
        <f t="shared" ca="1" si="170"/>
        <v>0.49922294959540081</v>
      </c>
      <c r="R284" s="20">
        <f t="shared" ca="1" si="188"/>
        <v>-1</v>
      </c>
      <c r="S284" s="30">
        <f t="shared" ca="1" si="202"/>
        <v>1.4992229495954008</v>
      </c>
      <c r="T284" s="29">
        <f t="shared" ca="1" si="202"/>
        <v>4.8764741813246379</v>
      </c>
      <c r="U284" s="29">
        <f t="shared" ca="1" si="202"/>
        <v>8.2537254130538749</v>
      </c>
      <c r="V284" s="31">
        <f t="shared" ca="1" si="202"/>
        <v>11.630976644783113</v>
      </c>
      <c r="X284" s="76">
        <f t="shared" ca="1" si="171"/>
        <v>0</v>
      </c>
      <c r="Y284" s="78">
        <f t="shared" ca="1" si="189"/>
        <v>-1</v>
      </c>
      <c r="Z284" s="78">
        <f t="shared" ca="1" si="190"/>
        <v>1</v>
      </c>
      <c r="AA284" s="35">
        <f t="shared" ca="1" si="203"/>
        <v>0.77250817813999995</v>
      </c>
      <c r="AB284" s="18">
        <f t="shared" ca="1" si="203"/>
        <v>1.8088117448394381</v>
      </c>
      <c r="AC284" s="18">
        <f t="shared" ca="1" si="203"/>
        <v>2.8451153115388763</v>
      </c>
      <c r="AD284" s="18">
        <f t="shared" ca="1" si="203"/>
        <v>3.8814188782383146</v>
      </c>
      <c r="AE284" s="20">
        <f t="shared" ca="1" si="203"/>
        <v>4.9177224449377528</v>
      </c>
      <c r="AF284" s="42">
        <f t="shared" ca="1" si="172"/>
        <v>0.68406321312053353</v>
      </c>
      <c r="AG284" s="25">
        <f t="shared" ca="1" si="173"/>
        <v>0.85921820155063677</v>
      </c>
      <c r="AH284" s="25">
        <f t="shared" ca="1" si="174"/>
        <v>0.94506563709749669</v>
      </c>
      <c r="AI284" s="25">
        <f t="shared" ca="1" si="175"/>
        <v>0.97979511107257033</v>
      </c>
      <c r="AJ284" s="43">
        <f t="shared" ca="1" si="176"/>
        <v>0.99273735788329975</v>
      </c>
      <c r="AM284" s="30">
        <f>1</f>
        <v>1</v>
      </c>
      <c r="AN284" s="29">
        <f t="shared" ca="1" si="192"/>
        <v>0</v>
      </c>
      <c r="AO284" s="60">
        <f t="shared" ca="1" si="177"/>
        <v>-0.31593678687946647</v>
      </c>
      <c r="AP284" s="31">
        <f t="shared" ca="1" si="178"/>
        <v>0</v>
      </c>
      <c r="AQ284" s="35">
        <f t="shared" ca="1" si="179"/>
        <v>-0.01</v>
      </c>
      <c r="AR284" s="18">
        <f t="shared" ca="1" si="180"/>
        <v>0</v>
      </c>
      <c r="AS284" s="62">
        <f t="shared" ca="1" si="181"/>
        <v>3.1593678687946648E-3</v>
      </c>
      <c r="AT284" s="20">
        <f t="shared" ca="1" si="182"/>
        <v>0</v>
      </c>
      <c r="AU284" s="30">
        <f t="shared" ca="1" si="200"/>
        <v>1.4992229495954008</v>
      </c>
      <c r="AV284" s="29">
        <f t="shared" ca="1" si="193"/>
        <v>3.3772512317292369</v>
      </c>
      <c r="AW284" s="60">
        <f t="shared" ca="1" si="194"/>
        <v>0.77250817813999995</v>
      </c>
      <c r="AX284" s="31">
        <f t="shared" ca="1" si="195"/>
        <v>1.0363035666994382</v>
      </c>
    </row>
    <row r="285" spans="2:50" x14ac:dyDescent="0.7">
      <c r="B285" s="14">
        <f t="shared" si="196"/>
        <v>277</v>
      </c>
      <c r="C285" s="7">
        <f t="shared" ca="1" si="197"/>
        <v>4</v>
      </c>
      <c r="D285" s="8">
        <f t="shared" ca="1" si="198"/>
        <v>41</v>
      </c>
      <c r="E285" s="7">
        <f t="shared" ca="1" si="199"/>
        <v>0</v>
      </c>
      <c r="F285" s="11">
        <f t="shared" ca="1" si="183"/>
        <v>0</v>
      </c>
      <c r="G285" s="11">
        <f t="shared" ca="1" si="184"/>
        <v>-1</v>
      </c>
      <c r="H285" s="7">
        <f t="shared" ca="1" si="185"/>
        <v>0</v>
      </c>
      <c r="I285" s="8" t="b">
        <f t="shared" ca="1" si="201"/>
        <v>0</v>
      </c>
      <c r="K285" s="83">
        <f t="shared" ca="1" si="186"/>
        <v>1</v>
      </c>
      <c r="L285" s="54">
        <f t="shared" ca="1" si="167"/>
        <v>0.68474562061841704</v>
      </c>
      <c r="M285" s="8">
        <f t="shared" ca="1" si="187"/>
        <v>0</v>
      </c>
      <c r="O285" s="35">
        <f t="shared" ca="1" si="168"/>
        <v>1.4892229495954008</v>
      </c>
      <c r="P285" s="18">
        <f t="shared" ca="1" si="169"/>
        <v>1.4892229495954008</v>
      </c>
      <c r="Q285" s="18">
        <f t="shared" ca="1" si="170"/>
        <v>0.4892229495954008</v>
      </c>
      <c r="R285" s="20">
        <f t="shared" ca="1" si="188"/>
        <v>-1</v>
      </c>
      <c r="S285" s="30">
        <f t="shared" ca="1" si="202"/>
        <v>1.4892229495954008</v>
      </c>
      <c r="T285" s="29">
        <f t="shared" ca="1" si="202"/>
        <v>4.8664741813246373</v>
      </c>
      <c r="U285" s="29">
        <f t="shared" ca="1" si="202"/>
        <v>8.2437254130538751</v>
      </c>
      <c r="V285" s="31">
        <f t="shared" ca="1" si="202"/>
        <v>11.620976644783113</v>
      </c>
      <c r="X285" s="76">
        <f t="shared" ca="1" si="171"/>
        <v>0</v>
      </c>
      <c r="Y285" s="78">
        <f t="shared" ca="1" si="189"/>
        <v>-1</v>
      </c>
      <c r="Z285" s="78">
        <f t="shared" ca="1" si="190"/>
        <v>1</v>
      </c>
      <c r="AA285" s="35">
        <f t="shared" ca="1" si="203"/>
        <v>0.77566754600879462</v>
      </c>
      <c r="AB285" s="18">
        <f t="shared" ca="1" si="203"/>
        <v>1.8119711127082327</v>
      </c>
      <c r="AC285" s="18">
        <f t="shared" ca="1" si="203"/>
        <v>2.848274679407671</v>
      </c>
      <c r="AD285" s="18">
        <f t="shared" ca="1" si="203"/>
        <v>3.8845782461071092</v>
      </c>
      <c r="AE285" s="20">
        <f t="shared" ca="1" si="203"/>
        <v>4.9208818128065479</v>
      </c>
      <c r="AF285" s="42">
        <f t="shared" ca="1" si="172"/>
        <v>0.68474562061841704</v>
      </c>
      <c r="AG285" s="25">
        <f t="shared" ca="1" si="173"/>
        <v>0.85959993235826426</v>
      </c>
      <c r="AH285" s="25">
        <f t="shared" ca="1" si="174"/>
        <v>0.94522943021799966</v>
      </c>
      <c r="AI285" s="25">
        <f t="shared" ca="1" si="175"/>
        <v>0.97985756125986823</v>
      </c>
      <c r="AJ285" s="43">
        <f t="shared" ca="1" si="176"/>
        <v>0.99276010117324676</v>
      </c>
      <c r="AM285" s="30">
        <f>1</f>
        <v>1</v>
      </c>
      <c r="AN285" s="29">
        <f t="shared" ca="1" si="192"/>
        <v>0</v>
      </c>
      <c r="AO285" s="60">
        <f t="shared" ca="1" si="177"/>
        <v>-0.31525437938158296</v>
      </c>
      <c r="AP285" s="31">
        <f t="shared" ca="1" si="178"/>
        <v>0</v>
      </c>
      <c r="AQ285" s="35">
        <f t="shared" ca="1" si="179"/>
        <v>-0.01</v>
      </c>
      <c r="AR285" s="18">
        <f t="shared" ca="1" si="180"/>
        <v>0</v>
      </c>
      <c r="AS285" s="62">
        <f t="shared" ca="1" si="181"/>
        <v>3.1525437938158297E-3</v>
      </c>
      <c r="AT285" s="20">
        <f t="shared" ca="1" si="182"/>
        <v>0</v>
      </c>
      <c r="AU285" s="30">
        <f t="shared" ca="1" si="200"/>
        <v>1.4892229495954008</v>
      </c>
      <c r="AV285" s="29">
        <f t="shared" ca="1" si="193"/>
        <v>3.3772512317292369</v>
      </c>
      <c r="AW285" s="60">
        <f t="shared" ca="1" si="194"/>
        <v>0.77566754600879462</v>
      </c>
      <c r="AX285" s="31">
        <f t="shared" ca="1" si="195"/>
        <v>1.0363035666994382</v>
      </c>
    </row>
    <row r="286" spans="2:50" x14ac:dyDescent="0.7">
      <c r="B286" s="14">
        <f t="shared" si="196"/>
        <v>278</v>
      </c>
      <c r="C286" s="7">
        <f t="shared" ca="1" si="197"/>
        <v>5</v>
      </c>
      <c r="D286" s="8">
        <f t="shared" ca="1" si="198"/>
        <v>41</v>
      </c>
      <c r="E286" s="7">
        <f t="shared" ca="1" si="199"/>
        <v>0</v>
      </c>
      <c r="F286" s="11">
        <f t="shared" ca="1" si="183"/>
        <v>1</v>
      </c>
      <c r="G286" s="11">
        <f t="shared" ca="1" si="184"/>
        <v>-1</v>
      </c>
      <c r="H286" s="7">
        <f t="shared" ca="1" si="185"/>
        <v>1</v>
      </c>
      <c r="I286" s="8" t="b">
        <f t="shared" ca="1" si="201"/>
        <v>0</v>
      </c>
      <c r="K286" s="83">
        <f t="shared" ca="1" si="186"/>
        <v>1</v>
      </c>
      <c r="L286" s="54">
        <f t="shared" ca="1" si="167"/>
        <v>0.68542576058061766</v>
      </c>
      <c r="M286" s="8">
        <f ca="1">IF(RAND()&lt;L286,1,0)</f>
        <v>1</v>
      </c>
      <c r="O286" s="35">
        <f t="shared" ca="1" si="168"/>
        <v>1.4792229495954008</v>
      </c>
      <c r="P286" s="18">
        <f t="shared" ca="1" si="169"/>
        <v>4.8564741813246375</v>
      </c>
      <c r="Q286" s="18">
        <f t="shared" ca="1" si="170"/>
        <v>3.8564741813246375</v>
      </c>
      <c r="R286" s="20">
        <f t="shared" ca="1" si="188"/>
        <v>2.3772512317292369</v>
      </c>
      <c r="S286" s="30">
        <f t="shared" ca="1" si="202"/>
        <v>1.4792229495954008</v>
      </c>
      <c r="T286" s="29">
        <f t="shared" ca="1" si="202"/>
        <v>4.8564741813246375</v>
      </c>
      <c r="U286" s="29">
        <f t="shared" ca="1" si="202"/>
        <v>8.2337254130538753</v>
      </c>
      <c r="V286" s="31">
        <f t="shared" ca="1" si="202"/>
        <v>11.610976644783113</v>
      </c>
      <c r="X286" s="76">
        <f t="shared" ca="1" si="171"/>
        <v>1</v>
      </c>
      <c r="Y286" s="78">
        <f t="shared" ca="1" si="189"/>
        <v>2.3772512317292369</v>
      </c>
      <c r="Z286" s="78">
        <f t="shared" ca="1" si="190"/>
        <v>2.3772512317292369</v>
      </c>
      <c r="AA286" s="35">
        <f t="shared" ca="1" si="203"/>
        <v>0.77882008980261042</v>
      </c>
      <c r="AB286" s="18">
        <f t="shared" ca="1" si="203"/>
        <v>1.8151236565020485</v>
      </c>
      <c r="AC286" s="18">
        <f t="shared" ca="1" si="203"/>
        <v>2.8514272232014868</v>
      </c>
      <c r="AD286" s="18">
        <f t="shared" ca="1" si="203"/>
        <v>3.887730789900925</v>
      </c>
      <c r="AE286" s="20">
        <f t="shared" ca="1" si="203"/>
        <v>4.9240343566003633</v>
      </c>
      <c r="AF286" s="42">
        <f t="shared" ca="1" si="172"/>
        <v>0.68542576058061766</v>
      </c>
      <c r="AG286" s="25">
        <f t="shared" ca="1" si="173"/>
        <v>0.85997997506072144</v>
      </c>
      <c r="AH286" s="25">
        <f t="shared" ca="1" si="174"/>
        <v>0.94539241089317994</v>
      </c>
      <c r="AI286" s="25">
        <f t="shared" ca="1" si="175"/>
        <v>0.97991968810165797</v>
      </c>
      <c r="AJ286" s="43">
        <f t="shared" ca="1" si="176"/>
        <v>0.99278272486374031</v>
      </c>
      <c r="AM286" s="30">
        <f>1</f>
        <v>1</v>
      </c>
      <c r="AN286" s="29">
        <f t="shared" ca="1" si="192"/>
        <v>0</v>
      </c>
      <c r="AO286" s="60">
        <f t="shared" ca="1" si="177"/>
        <v>0.31457423941938234</v>
      </c>
      <c r="AP286" s="31">
        <f t="shared" ca="1" si="178"/>
        <v>0</v>
      </c>
      <c r="AQ286" s="35">
        <f t="shared" ca="1" si="179"/>
        <v>2.3772512317292369E-2</v>
      </c>
      <c r="AR286" s="18">
        <f t="shared" ca="1" si="180"/>
        <v>0</v>
      </c>
      <c r="AS286" s="62">
        <f t="shared" ca="1" si="181"/>
        <v>7.4782199813001448E-3</v>
      </c>
      <c r="AT286" s="20">
        <f t="shared" ca="1" si="182"/>
        <v>0</v>
      </c>
      <c r="AU286" s="30">
        <f t="shared" ca="1" si="200"/>
        <v>1.4792229495954008</v>
      </c>
      <c r="AV286" s="29">
        <f t="shared" ca="1" si="193"/>
        <v>3.3772512317292369</v>
      </c>
      <c r="AW286" s="60">
        <f t="shared" ca="1" si="194"/>
        <v>0.77882008980261042</v>
      </c>
      <c r="AX286" s="31">
        <f t="shared" ca="1" si="195"/>
        <v>1.0363035666994382</v>
      </c>
    </row>
    <row r="287" spans="2:50" ht="18" thickBot="1" x14ac:dyDescent="0.75">
      <c r="B287" s="53">
        <f t="shared" si="196"/>
        <v>279</v>
      </c>
      <c r="C287" s="9">
        <f t="shared" ca="1" si="197"/>
        <v>6</v>
      </c>
      <c r="D287" s="10">
        <f t="shared" ca="1" si="198"/>
        <v>41</v>
      </c>
      <c r="E287" s="9">
        <f t="shared" ca="1" si="199"/>
        <v>1</v>
      </c>
      <c r="F287" s="12">
        <f t="shared" ca="1" si="183"/>
        <v>0</v>
      </c>
      <c r="G287" s="12">
        <f t="shared" ca="1" si="184"/>
        <v>-1</v>
      </c>
      <c r="H287" s="9">
        <f t="shared" ca="1" si="185"/>
        <v>0</v>
      </c>
      <c r="I287" s="10" t="b">
        <f t="shared" ca="1" si="201"/>
        <v>0</v>
      </c>
      <c r="K287" s="84">
        <f t="shared" ca="1" si="186"/>
        <v>1</v>
      </c>
      <c r="L287" s="55">
        <f t="shared" ca="1" si="167"/>
        <v>0.86087803878284463</v>
      </c>
      <c r="M287" s="10">
        <f t="shared" ca="1" si="187"/>
        <v>0</v>
      </c>
      <c r="O287" s="36">
        <f t="shared" ca="1" si="168"/>
        <v>4.8802466936419302</v>
      </c>
      <c r="P287" s="19">
        <f t="shared" ca="1" si="169"/>
        <v>1.5029954619126931</v>
      </c>
      <c r="Q287" s="19">
        <f t="shared" ca="1" si="170"/>
        <v>0.50299546191269306</v>
      </c>
      <c r="R287" s="21">
        <f t="shared" ca="1" si="188"/>
        <v>-4.3772512317292369</v>
      </c>
      <c r="S287" s="32">
        <f t="shared" ca="1" si="202"/>
        <v>1.5029954619126931</v>
      </c>
      <c r="T287" s="33">
        <f t="shared" ca="1" si="202"/>
        <v>4.8802466936419302</v>
      </c>
      <c r="U287" s="33">
        <f t="shared" ca="1" si="202"/>
        <v>8.2574979253711671</v>
      </c>
      <c r="V287" s="34">
        <f t="shared" ca="1" si="202"/>
        <v>11.634749157100405</v>
      </c>
      <c r="X287" s="77">
        <f t="shared" ca="1" si="171"/>
        <v>0</v>
      </c>
      <c r="Y287" s="79">
        <f t="shared" ca="1" si="189"/>
        <v>-4.3772512317292369</v>
      </c>
      <c r="Z287" s="79">
        <f t="shared" ca="1" si="190"/>
        <v>4.3772512317292369</v>
      </c>
      <c r="AA287" s="36">
        <f t="shared" ca="1" si="203"/>
        <v>0.78629830978391058</v>
      </c>
      <c r="AB287" s="19">
        <f t="shared" ca="1" si="203"/>
        <v>1.8226018764833487</v>
      </c>
      <c r="AC287" s="19">
        <f t="shared" ca="1" si="203"/>
        <v>2.8589054431827869</v>
      </c>
      <c r="AD287" s="19">
        <f t="shared" ca="1" si="203"/>
        <v>3.8952090098822252</v>
      </c>
      <c r="AE287" s="21">
        <f t="shared" ca="1" si="203"/>
        <v>4.9315125765816639</v>
      </c>
      <c r="AF287" s="44">
        <f t="shared" ca="1" si="172"/>
        <v>0.68703595380103555</v>
      </c>
      <c r="AG287" s="45">
        <f t="shared" ca="1" si="173"/>
        <v>0.86087803878284463</v>
      </c>
      <c r="AH287" s="45">
        <f t="shared" ca="1" si="174"/>
        <v>0.94577719507880442</v>
      </c>
      <c r="AI287" s="45">
        <f t="shared" ca="1" si="175"/>
        <v>0.98006631082729256</v>
      </c>
      <c r="AJ287" s="46">
        <f t="shared" ca="1" si="176"/>
        <v>0.99283611071840672</v>
      </c>
      <c r="AM287" s="32">
        <f>1</f>
        <v>1</v>
      </c>
      <c r="AN287" s="33">
        <f t="shared" ca="1" si="192"/>
        <v>1</v>
      </c>
      <c r="AO287" s="61">
        <f t="shared" ca="1" si="177"/>
        <v>-0.13912196121715537</v>
      </c>
      <c r="AP287" s="34">
        <f t="shared" ca="1" si="178"/>
        <v>-0.13912196121715537</v>
      </c>
      <c r="AQ287" s="36">
        <f t="shared" ca="1" si="179"/>
        <v>-4.3772512317292372E-2</v>
      </c>
      <c r="AR287" s="19">
        <f t="shared" ca="1" si="180"/>
        <v>-4.3772512317292372E-2</v>
      </c>
      <c r="AS287" s="63">
        <f t="shared" ca="1" si="181"/>
        <v>6.0897177609838052E-3</v>
      </c>
      <c r="AT287" s="21">
        <f t="shared" ca="1" si="182"/>
        <v>6.0897177609838052E-3</v>
      </c>
      <c r="AU287" s="32">
        <f t="shared" ca="1" si="200"/>
        <v>1.5029954619126931</v>
      </c>
      <c r="AV287" s="33">
        <f t="shared" ca="1" si="193"/>
        <v>3.3772512317292369</v>
      </c>
      <c r="AW287" s="61">
        <f t="shared" ca="1" si="194"/>
        <v>0.78629830978391058</v>
      </c>
      <c r="AX287" s="34">
        <f t="shared" ca="1" si="195"/>
        <v>1.0363035666994382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_alpha_t</vt:lpstr>
      <vt:lpstr>_alpha_w</vt:lpstr>
      <vt:lpstr>_tau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2019-04-11T11:32:27Z</dcterms:modified>
</cp:coreProperties>
</file>