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ton/Dropbox/Projects/ExplainTheUniverse/Site2/"/>
    </mc:Choice>
  </mc:AlternateContent>
  <xr:revisionPtr revIDLastSave="0" documentId="13_ncr:1_{6939275A-CFBA-8C4D-BD33-01A5ACD73107}" xr6:coauthVersionLast="47" xr6:coauthVersionMax="47" xr10:uidLastSave="{00000000-0000-0000-0000-000000000000}"/>
  <bookViews>
    <workbookView xWindow="5180" yWindow="3420" windowWidth="28040" windowHeight="17440" xr2:uid="{BA85C7D5-2029-644D-A8F8-1E8B53D5642B}"/>
  </bookViews>
  <sheets>
    <sheet name="Results" sheetId="1" r:id="rId1"/>
    <sheet name="Benchmar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3" i="1"/>
  <c r="J4" i="1"/>
  <c r="J5" i="1"/>
  <c r="J6" i="1"/>
  <c r="J7" i="1"/>
  <c r="J2" i="1"/>
  <c r="J34" i="1" l="1"/>
  <c r="K28" i="1" s="1"/>
  <c r="J8" i="1"/>
  <c r="K2" i="1" s="1"/>
  <c r="K30" i="1" l="1"/>
  <c r="K32" i="1"/>
  <c r="K29" i="1"/>
  <c r="K31" i="1"/>
  <c r="K33" i="1"/>
  <c r="K3" i="1"/>
  <c r="K4" i="1"/>
  <c r="K6" i="1"/>
  <c r="K7" i="1"/>
  <c r="K5" i="1"/>
</calcChain>
</file>

<file path=xl/sharedStrings.xml><?xml version="1.0" encoding="utf-8"?>
<sst xmlns="http://schemas.openxmlformats.org/spreadsheetml/2006/main" count="248" uniqueCount="80">
  <si>
    <t>aion-1.0</t>
  </si>
  <si>
    <t>a</t>
  </si>
  <si>
    <t>claude-3.5-haiku</t>
  </si>
  <si>
    <t>claude-3.5-sonnet</t>
  </si>
  <si>
    <t>u</t>
  </si>
  <si>
    <t>claude-3.7-sonnet-think</t>
  </si>
  <si>
    <t>n</t>
  </si>
  <si>
    <t>m</t>
  </si>
  <si>
    <t>claude-3.7-sonnet</t>
  </si>
  <si>
    <t>p</t>
  </si>
  <si>
    <t>command-r+</t>
  </si>
  <si>
    <t>deepseek-r1</t>
  </si>
  <si>
    <t>deepseek-v3</t>
  </si>
  <si>
    <t>gemini-2-flash</t>
  </si>
  <si>
    <t>gemini-2-pro-exp</t>
  </si>
  <si>
    <t>gemini-2.5-pro-exp</t>
  </si>
  <si>
    <t>gpt-4.5-preview</t>
  </si>
  <si>
    <t>gpt-4o-2024-11-20</t>
  </si>
  <si>
    <t>grok2</t>
  </si>
  <si>
    <t>pa</t>
  </si>
  <si>
    <t>grok3-think</t>
  </si>
  <si>
    <t>grok3</t>
  </si>
  <si>
    <t>llama-3.1-405B</t>
  </si>
  <si>
    <t>llama-3.3-70B-Instruct</t>
  </si>
  <si>
    <t>o1</t>
  </si>
  <si>
    <t>o3-mini-high</t>
  </si>
  <si>
    <t>o3-mini</t>
  </si>
  <si>
    <t>sonar-reasoning</t>
  </si>
  <si>
    <t xml:space="preserve"> analytic idealism </t>
  </si>
  <si>
    <t xml:space="preserve"> physicalism</t>
  </si>
  <si>
    <t xml:space="preserve"> non-reductive physicalism, emergent physicalism</t>
  </si>
  <si>
    <t xml:space="preserve"> neutral monism, dual-aspect monism</t>
  </si>
  <si>
    <t xml:space="preserve"> panpyschism</t>
  </si>
  <si>
    <t xml:space="preserve"> uncertain</t>
  </si>
  <si>
    <t>TOTAL</t>
  </si>
  <si>
    <t>Count</t>
  </si>
  <si>
    <t>Count %</t>
  </si>
  <si>
    <t>Metaphysics Framework</t>
  </si>
  <si>
    <t>AI model</t>
  </si>
  <si>
    <t>Round 1</t>
  </si>
  <si>
    <t>Round 2</t>
  </si>
  <si>
    <t>Round 3</t>
  </si>
  <si>
    <t>Alias</t>
  </si>
  <si>
    <t>Top Reasoning</t>
  </si>
  <si>
    <t>Average</t>
  </si>
  <si>
    <t>MMLU (General)</t>
  </si>
  <si>
    <t>GPQA (Reasoning)</t>
  </si>
  <si>
    <t>HumanEval (Coding)</t>
  </si>
  <si>
    <t>Math</t>
  </si>
  <si>
    <t>OpenAI o1</t>
  </si>
  <si>
    <t>Claude 3.5 Sonnet</t>
  </si>
  <si>
    <t>GPT-4o</t>
  </si>
  <si>
    <t>Llama 3.1 405b</t>
  </si>
  <si>
    <t>OpenAI o1-mini</t>
  </si>
  <si>
    <t>GPT-Turbo</t>
  </si>
  <si>
    <t>Claude 3 Opus</t>
  </si>
  <si>
    <t>DeepSeek V3</t>
  </si>
  <si>
    <t>GPT-4</t>
  </si>
  <si>
    <t>Llama 3.1 70b</t>
  </si>
  <si>
    <t>Llama 3.3 70b</t>
  </si>
  <si>
    <t>Gemini 1.5 Pro</t>
  </si>
  <si>
    <t>Claude 3.5 Haiku</t>
  </si>
  <si>
    <t>Gemini 1.5 Flash</t>
  </si>
  <si>
    <t>Claude 3 Haiku</t>
  </si>
  <si>
    <t>Llama 3.1 8b</t>
  </si>
  <si>
    <t>GPT-3.5 Turbo</t>
  </si>
  <si>
    <t>Gemini 2.0 Flash</t>
  </si>
  <si>
    <t>-</t>
  </si>
  <si>
    <t>AWS Nova Micro</t>
  </si>
  <si>
    <t>AWS Nova Lite</t>
  </si>
  <si>
    <t>AWS Nova Pro</t>
  </si>
  <si>
    <t>GPT-4o mini</t>
  </si>
  <si>
    <t>Gemini Ultra</t>
  </si>
  <si>
    <t>OpenAI o3-mini</t>
  </si>
  <si>
    <t>Qwen2.5-72b</t>
  </si>
  <si>
    <t>DeepSeek-R1</t>
  </si>
  <si>
    <t>Grok-2</t>
  </si>
  <si>
    <t>Grok-2 mini</t>
  </si>
  <si>
    <t>nova-pro-1.0</t>
  </si>
  <si>
    <t>r1-1776-perplexity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</si>
</sst>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37</xdr:row>
      <xdr:rowOff>136144</xdr:rowOff>
    </xdr:from>
    <xdr:to>
      <xdr:col>15</xdr:col>
      <xdr:colOff>516479</xdr:colOff>
      <xdr:row>62</xdr:row>
      <xdr:rowOff>75644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958CB0-F2CA-7395-856E-3EAECE582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1400" y="7451344"/>
          <a:ext cx="10270079" cy="50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36DD-7EDB-A242-B7C6-B7D3FCE821E8}">
  <dimension ref="A1:L42"/>
  <sheetViews>
    <sheetView tabSelected="1" workbookViewId="0">
      <selection activeCell="D22" sqref="A22:D22"/>
    </sheetView>
  </sheetViews>
  <sheetFormatPr baseColWidth="10" defaultRowHeight="16" x14ac:dyDescent="0.2"/>
  <cols>
    <col min="1" max="1" width="23.5" customWidth="1"/>
    <col min="5" max="5" width="13" bestFit="1" customWidth="1"/>
    <col min="8" max="8" width="41.83203125" bestFit="1" customWidth="1"/>
  </cols>
  <sheetData>
    <row r="1" spans="1:12" s="1" customFormat="1" x14ac:dyDescent="0.2">
      <c r="A1" s="1" t="s">
        <v>38</v>
      </c>
      <c r="B1" s="1" t="s">
        <v>39</v>
      </c>
      <c r="C1" s="1" t="s">
        <v>40</v>
      </c>
      <c r="D1" s="1" t="s">
        <v>41</v>
      </c>
      <c r="E1" s="1" t="s">
        <v>43</v>
      </c>
      <c r="H1" s="1" t="s">
        <v>37</v>
      </c>
      <c r="I1" s="1" t="s">
        <v>42</v>
      </c>
      <c r="J1" s="1" t="s">
        <v>35</v>
      </c>
      <c r="K1" s="1" t="s">
        <v>36</v>
      </c>
    </row>
    <row r="2" spans="1:12" x14ac:dyDescent="0.2">
      <c r="A2" t="s">
        <v>0</v>
      </c>
      <c r="B2" s="3" t="s">
        <v>1</v>
      </c>
      <c r="C2" s="3" t="s">
        <v>1</v>
      </c>
      <c r="D2" s="3" t="s">
        <v>1</v>
      </c>
      <c r="E2" s="3"/>
      <c r="H2" t="s">
        <v>28</v>
      </c>
      <c r="I2" t="s">
        <v>1</v>
      </c>
      <c r="J2">
        <f>COUNTIFS($B$2:$D$25,I2)</f>
        <v>33</v>
      </c>
      <c r="K2" s="2">
        <f t="shared" ref="K2:K7" si="0">J2/$J$8</f>
        <v>0.45833333333333331</v>
      </c>
    </row>
    <row r="3" spans="1:12" x14ac:dyDescent="0.2">
      <c r="A3" t="s">
        <v>2</v>
      </c>
      <c r="B3" s="3" t="s">
        <v>1</v>
      </c>
      <c r="C3" s="3" t="s">
        <v>1</v>
      </c>
      <c r="D3" s="3" t="s">
        <v>1</v>
      </c>
      <c r="E3" s="3"/>
      <c r="H3" t="s">
        <v>29</v>
      </c>
      <c r="I3" t="s">
        <v>9</v>
      </c>
      <c r="J3">
        <f t="shared" ref="J3:J7" si="1">COUNTIFS($B$2:$D$25,I3)</f>
        <v>15</v>
      </c>
      <c r="K3" s="2">
        <f t="shared" si="0"/>
        <v>0.20833333333333334</v>
      </c>
    </row>
    <row r="4" spans="1:12" x14ac:dyDescent="0.2">
      <c r="A4" t="s">
        <v>3</v>
      </c>
      <c r="B4" s="3" t="s">
        <v>4</v>
      </c>
      <c r="C4" s="3" t="s">
        <v>4</v>
      </c>
      <c r="D4" s="3" t="s">
        <v>4</v>
      </c>
      <c r="E4" s="3"/>
      <c r="H4" t="s">
        <v>30</v>
      </c>
      <c r="I4" t="s">
        <v>6</v>
      </c>
      <c r="J4">
        <f t="shared" si="1"/>
        <v>12</v>
      </c>
      <c r="K4" s="2">
        <f t="shared" si="0"/>
        <v>0.16666666666666666</v>
      </c>
    </row>
    <row r="5" spans="1:12" x14ac:dyDescent="0.2">
      <c r="A5" t="s">
        <v>5</v>
      </c>
      <c r="B5" s="3" t="s">
        <v>6</v>
      </c>
      <c r="C5" s="3" t="s">
        <v>6</v>
      </c>
      <c r="D5" s="3" t="s">
        <v>7</v>
      </c>
      <c r="E5" s="3">
        <v>1</v>
      </c>
      <c r="H5" t="s">
        <v>31</v>
      </c>
      <c r="I5" t="s">
        <v>7</v>
      </c>
      <c r="J5">
        <f t="shared" si="1"/>
        <v>2</v>
      </c>
      <c r="K5" s="2">
        <f t="shared" si="0"/>
        <v>2.7777777777777776E-2</v>
      </c>
    </row>
    <row r="6" spans="1:12" x14ac:dyDescent="0.2">
      <c r="A6" t="s">
        <v>8</v>
      </c>
      <c r="B6" s="3" t="s">
        <v>6</v>
      </c>
      <c r="C6" s="3" t="s">
        <v>6</v>
      </c>
      <c r="D6" s="3" t="s">
        <v>9</v>
      </c>
      <c r="E6" s="3">
        <v>1</v>
      </c>
      <c r="H6" t="s">
        <v>32</v>
      </c>
      <c r="I6" t="s">
        <v>19</v>
      </c>
      <c r="J6">
        <f t="shared" si="1"/>
        <v>3</v>
      </c>
      <c r="K6" s="2">
        <f t="shared" si="0"/>
        <v>4.1666666666666664E-2</v>
      </c>
    </row>
    <row r="7" spans="1:12" x14ac:dyDescent="0.2">
      <c r="A7" t="s">
        <v>10</v>
      </c>
      <c r="B7" s="3" t="s">
        <v>9</v>
      </c>
      <c r="C7" s="3" t="s">
        <v>9</v>
      </c>
      <c r="D7" s="3" t="s">
        <v>9</v>
      </c>
      <c r="E7" s="3"/>
      <c r="H7" t="s">
        <v>33</v>
      </c>
      <c r="I7" t="s">
        <v>4</v>
      </c>
      <c r="J7">
        <f t="shared" si="1"/>
        <v>7</v>
      </c>
      <c r="K7" s="2">
        <f t="shared" si="0"/>
        <v>9.7222222222222224E-2</v>
      </c>
    </row>
    <row r="8" spans="1:12" x14ac:dyDescent="0.2">
      <c r="A8" t="s">
        <v>11</v>
      </c>
      <c r="B8" s="3" t="s">
        <v>1</v>
      </c>
      <c r="C8" s="3" t="s">
        <v>1</v>
      </c>
      <c r="D8" s="3" t="s">
        <v>1</v>
      </c>
      <c r="E8" s="3">
        <v>1</v>
      </c>
      <c r="H8" s="1" t="s">
        <v>34</v>
      </c>
      <c r="I8" s="1"/>
      <c r="J8" s="1">
        <f>SUM(J2:J7)</f>
        <v>72</v>
      </c>
      <c r="K8" s="1"/>
      <c r="L8" s="1"/>
    </row>
    <row r="9" spans="1:12" x14ac:dyDescent="0.2">
      <c r="A9" t="s">
        <v>12</v>
      </c>
      <c r="B9" s="3" t="s">
        <v>1</v>
      </c>
      <c r="C9" s="3" t="s">
        <v>1</v>
      </c>
      <c r="D9" s="3" t="s">
        <v>1</v>
      </c>
      <c r="E9" s="3">
        <v>1</v>
      </c>
    </row>
    <row r="10" spans="1:12" x14ac:dyDescent="0.2">
      <c r="A10" t="s">
        <v>13</v>
      </c>
      <c r="B10" s="3" t="s">
        <v>9</v>
      </c>
      <c r="C10" s="3" t="s">
        <v>1</v>
      </c>
      <c r="D10" s="3" t="s">
        <v>6</v>
      </c>
      <c r="E10" s="3"/>
    </row>
    <row r="11" spans="1:12" x14ac:dyDescent="0.2">
      <c r="A11" t="s">
        <v>14</v>
      </c>
      <c r="B11" s="3" t="s">
        <v>1</v>
      </c>
      <c r="C11" s="3" t="s">
        <v>1</v>
      </c>
      <c r="D11" s="3" t="s">
        <v>1</v>
      </c>
      <c r="E11" s="3">
        <v>1</v>
      </c>
    </row>
    <row r="12" spans="1:12" x14ac:dyDescent="0.2">
      <c r="A12" t="s">
        <v>15</v>
      </c>
      <c r="B12" s="3" t="s">
        <v>6</v>
      </c>
      <c r="C12" s="3" t="s">
        <v>6</v>
      </c>
      <c r="D12" s="3" t="s">
        <v>9</v>
      </c>
      <c r="E12" s="3">
        <v>1</v>
      </c>
    </row>
    <row r="13" spans="1:12" x14ac:dyDescent="0.2">
      <c r="A13" t="s">
        <v>16</v>
      </c>
      <c r="B13" s="3" t="s">
        <v>7</v>
      </c>
      <c r="C13" s="3" t="s">
        <v>1</v>
      </c>
      <c r="D13" s="3" t="s">
        <v>1</v>
      </c>
      <c r="E13" s="3">
        <v>1</v>
      </c>
    </row>
    <row r="14" spans="1:12" x14ac:dyDescent="0.2">
      <c r="A14" t="s">
        <v>17</v>
      </c>
      <c r="B14" s="3" t="s">
        <v>4</v>
      </c>
      <c r="C14" s="3" t="s">
        <v>9</v>
      </c>
      <c r="D14" s="3" t="s">
        <v>9</v>
      </c>
      <c r="E14" s="3"/>
    </row>
    <row r="15" spans="1:12" x14ac:dyDescent="0.2">
      <c r="A15" t="s">
        <v>18</v>
      </c>
      <c r="B15" s="3" t="s">
        <v>19</v>
      </c>
      <c r="C15" s="3" t="s">
        <v>1</v>
      </c>
      <c r="D15" s="3" t="s">
        <v>1</v>
      </c>
      <c r="E15" s="3"/>
    </row>
    <row r="16" spans="1:12" x14ac:dyDescent="0.2">
      <c r="A16" t="s">
        <v>20</v>
      </c>
      <c r="B16" s="3" t="s">
        <v>1</v>
      </c>
      <c r="C16" s="3" t="s">
        <v>1</v>
      </c>
      <c r="D16" s="3" t="s">
        <v>1</v>
      </c>
      <c r="E16" s="3">
        <v>1</v>
      </c>
    </row>
    <row r="17" spans="1:11" x14ac:dyDescent="0.2">
      <c r="A17" t="s">
        <v>21</v>
      </c>
      <c r="B17" s="3" t="s">
        <v>1</v>
      </c>
      <c r="C17" s="3" t="s">
        <v>1</v>
      </c>
      <c r="D17" s="3" t="s">
        <v>1</v>
      </c>
      <c r="E17" s="3">
        <v>1</v>
      </c>
    </row>
    <row r="18" spans="1:11" x14ac:dyDescent="0.2">
      <c r="A18" t="s">
        <v>22</v>
      </c>
      <c r="B18" s="3" t="s">
        <v>4</v>
      </c>
      <c r="C18" s="3" t="s">
        <v>4</v>
      </c>
      <c r="D18" s="3" t="s">
        <v>4</v>
      </c>
      <c r="E18" s="3"/>
    </row>
    <row r="19" spans="1:11" x14ac:dyDescent="0.2">
      <c r="A19" t="s">
        <v>23</v>
      </c>
      <c r="B19" s="3" t="s">
        <v>9</v>
      </c>
      <c r="C19" s="3" t="s">
        <v>6</v>
      </c>
      <c r="D19" s="3" t="s">
        <v>19</v>
      </c>
      <c r="E19" s="3"/>
    </row>
    <row r="20" spans="1:11" x14ac:dyDescent="0.2">
      <c r="A20" t="s">
        <v>78</v>
      </c>
      <c r="B20" s="3" t="s">
        <v>1</v>
      </c>
      <c r="C20" s="3" t="s">
        <v>1</v>
      </c>
      <c r="D20" s="3" t="s">
        <v>19</v>
      </c>
      <c r="E20" s="3">
        <v>1</v>
      </c>
    </row>
    <row r="21" spans="1:11" x14ac:dyDescent="0.2">
      <c r="A21" t="s">
        <v>24</v>
      </c>
      <c r="B21" s="3" t="s">
        <v>9</v>
      </c>
      <c r="C21" s="3" t="s">
        <v>9</v>
      </c>
      <c r="D21" s="3" t="s">
        <v>9</v>
      </c>
      <c r="E21" s="3">
        <v>1</v>
      </c>
    </row>
    <row r="22" spans="1:11" x14ac:dyDescent="0.2">
      <c r="A22" t="s">
        <v>25</v>
      </c>
      <c r="B22" s="3" t="s">
        <v>6</v>
      </c>
      <c r="C22" s="3" t="s">
        <v>6</v>
      </c>
      <c r="D22" s="3" t="s">
        <v>6</v>
      </c>
      <c r="E22" s="3">
        <v>1</v>
      </c>
    </row>
    <row r="23" spans="1:11" x14ac:dyDescent="0.2">
      <c r="A23" t="s">
        <v>26</v>
      </c>
      <c r="B23" s="3" t="s">
        <v>1</v>
      </c>
      <c r="C23" s="3" t="s">
        <v>1</v>
      </c>
      <c r="D23" s="3" t="s">
        <v>6</v>
      </c>
      <c r="E23" s="3">
        <v>1</v>
      </c>
    </row>
    <row r="24" spans="1:11" x14ac:dyDescent="0.2">
      <c r="A24" t="s">
        <v>79</v>
      </c>
      <c r="B24" s="3" t="s">
        <v>1</v>
      </c>
      <c r="C24" s="3" t="s">
        <v>1</v>
      </c>
      <c r="D24" s="3" t="s">
        <v>1</v>
      </c>
      <c r="E24" s="3">
        <v>1</v>
      </c>
    </row>
    <row r="25" spans="1:11" x14ac:dyDescent="0.2">
      <c r="A25" t="s">
        <v>27</v>
      </c>
      <c r="B25" s="3" t="s">
        <v>9</v>
      </c>
      <c r="C25" s="3" t="s">
        <v>9</v>
      </c>
      <c r="D25" s="3" t="s">
        <v>9</v>
      </c>
      <c r="E25" s="3"/>
    </row>
    <row r="27" spans="1:11" x14ac:dyDescent="0.2">
      <c r="A27" s="1" t="s">
        <v>38</v>
      </c>
      <c r="B27" s="1" t="s">
        <v>39</v>
      </c>
      <c r="C27" s="1" t="s">
        <v>40</v>
      </c>
      <c r="D27" s="1" t="s">
        <v>41</v>
      </c>
      <c r="E27" s="1" t="s">
        <v>43</v>
      </c>
      <c r="H27" s="1" t="s">
        <v>37</v>
      </c>
      <c r="I27" s="1" t="s">
        <v>42</v>
      </c>
      <c r="J27" s="1" t="s">
        <v>35</v>
      </c>
      <c r="K27" s="1" t="s">
        <v>36</v>
      </c>
    </row>
    <row r="28" spans="1:11" s="1" customFormat="1" x14ac:dyDescent="0.2">
      <c r="A28" t="s">
        <v>5</v>
      </c>
      <c r="B28" s="3" t="s">
        <v>6</v>
      </c>
      <c r="C28" s="3" t="s">
        <v>6</v>
      </c>
      <c r="D28" s="3" t="s">
        <v>7</v>
      </c>
      <c r="E28" s="3">
        <v>1</v>
      </c>
      <c r="H28" t="s">
        <v>28</v>
      </c>
      <c r="I28" t="s">
        <v>1</v>
      </c>
      <c r="J28">
        <f>COUNTIFS($B$28:$D$41,I28)</f>
        <v>24</v>
      </c>
      <c r="K28" s="2">
        <f>J28/$J$34</f>
        <v>0.5714285714285714</v>
      </c>
    </row>
    <row r="29" spans="1:11" x14ac:dyDescent="0.2">
      <c r="A29" t="s">
        <v>8</v>
      </c>
      <c r="B29" s="3" t="s">
        <v>6</v>
      </c>
      <c r="C29" s="3" t="s">
        <v>6</v>
      </c>
      <c r="D29" s="3" t="s">
        <v>9</v>
      </c>
      <c r="E29" s="3">
        <v>1</v>
      </c>
      <c r="H29" t="s">
        <v>29</v>
      </c>
      <c r="I29" t="s">
        <v>9</v>
      </c>
      <c r="J29">
        <f>COUNTIFS($B$28:$D$41,I29)</f>
        <v>5</v>
      </c>
      <c r="K29" s="2">
        <f t="shared" ref="K29:K33" si="2">J29/$J$34</f>
        <v>0.11904761904761904</v>
      </c>
    </row>
    <row r="30" spans="1:11" x14ac:dyDescent="0.2">
      <c r="A30" t="s">
        <v>11</v>
      </c>
      <c r="B30" s="3" t="s">
        <v>1</v>
      </c>
      <c r="C30" s="3" t="s">
        <v>1</v>
      </c>
      <c r="D30" s="3" t="s">
        <v>1</v>
      </c>
      <c r="E30" s="3">
        <v>1</v>
      </c>
      <c r="H30" t="s">
        <v>30</v>
      </c>
      <c r="I30" t="s">
        <v>6</v>
      </c>
      <c r="J30">
        <f>COUNTIFS($B$28:$D$41,I30)</f>
        <v>10</v>
      </c>
      <c r="K30" s="2">
        <f t="shared" si="2"/>
        <v>0.23809523809523808</v>
      </c>
    </row>
    <row r="31" spans="1:11" x14ac:dyDescent="0.2">
      <c r="A31" t="s">
        <v>12</v>
      </c>
      <c r="B31" s="3" t="s">
        <v>1</v>
      </c>
      <c r="C31" s="3" t="s">
        <v>1</v>
      </c>
      <c r="D31" s="3" t="s">
        <v>1</v>
      </c>
      <c r="E31" s="3">
        <v>1</v>
      </c>
      <c r="H31" t="s">
        <v>31</v>
      </c>
      <c r="I31" t="s">
        <v>7</v>
      </c>
      <c r="J31">
        <f>COUNTIFS($B$28:$D$41,I31)</f>
        <v>2</v>
      </c>
      <c r="K31" s="2">
        <f t="shared" si="2"/>
        <v>4.7619047619047616E-2</v>
      </c>
    </row>
    <row r="32" spans="1:11" s="1" customFormat="1" x14ac:dyDescent="0.2">
      <c r="A32" t="s">
        <v>14</v>
      </c>
      <c r="B32" s="3" t="s">
        <v>1</v>
      </c>
      <c r="C32" s="3" t="s">
        <v>1</v>
      </c>
      <c r="D32" s="3" t="s">
        <v>1</v>
      </c>
      <c r="E32" s="3">
        <v>1</v>
      </c>
      <c r="H32" t="s">
        <v>32</v>
      </c>
      <c r="I32" t="s">
        <v>19</v>
      </c>
      <c r="J32">
        <f>COUNTIFS($B$28:$D$41,I32)</f>
        <v>1</v>
      </c>
      <c r="K32" s="2">
        <f t="shared" si="2"/>
        <v>2.3809523809523808E-2</v>
      </c>
    </row>
    <row r="33" spans="1:11" x14ac:dyDescent="0.2">
      <c r="A33" t="s">
        <v>15</v>
      </c>
      <c r="B33" s="3" t="s">
        <v>6</v>
      </c>
      <c r="C33" s="3" t="s">
        <v>6</v>
      </c>
      <c r="D33" s="3" t="s">
        <v>9</v>
      </c>
      <c r="E33" s="3">
        <v>1</v>
      </c>
      <c r="H33" t="s">
        <v>33</v>
      </c>
      <c r="I33" t="s">
        <v>4</v>
      </c>
      <c r="J33">
        <f>COUNTIFS($B$28:$D$41,I33)</f>
        <v>0</v>
      </c>
      <c r="K33" s="2">
        <f t="shared" si="2"/>
        <v>0</v>
      </c>
    </row>
    <row r="34" spans="1:11" x14ac:dyDescent="0.2">
      <c r="A34" t="s">
        <v>16</v>
      </c>
      <c r="B34" s="3" t="s">
        <v>7</v>
      </c>
      <c r="C34" s="3" t="s">
        <v>1</v>
      </c>
      <c r="D34" s="3" t="s">
        <v>1</v>
      </c>
      <c r="E34" s="3">
        <v>1</v>
      </c>
      <c r="H34" s="1" t="s">
        <v>34</v>
      </c>
      <c r="I34" s="1"/>
      <c r="J34" s="1">
        <f>SUM(J28:J33)</f>
        <v>42</v>
      </c>
      <c r="K34" s="1"/>
    </row>
    <row r="35" spans="1:11" x14ac:dyDescent="0.2">
      <c r="A35" t="s">
        <v>20</v>
      </c>
      <c r="B35" s="3" t="s">
        <v>1</v>
      </c>
      <c r="C35" s="3" t="s">
        <v>1</v>
      </c>
      <c r="D35" s="3" t="s">
        <v>1</v>
      </c>
      <c r="E35" s="3">
        <v>1</v>
      </c>
    </row>
    <row r="36" spans="1:11" x14ac:dyDescent="0.2">
      <c r="A36" t="s">
        <v>21</v>
      </c>
      <c r="B36" s="3" t="s">
        <v>1</v>
      </c>
      <c r="C36" s="3" t="s">
        <v>1</v>
      </c>
      <c r="D36" s="3" t="s">
        <v>1</v>
      </c>
      <c r="E36" s="3">
        <v>1</v>
      </c>
    </row>
    <row r="37" spans="1:11" x14ac:dyDescent="0.2">
      <c r="A37" t="s">
        <v>78</v>
      </c>
      <c r="B37" s="3" t="s">
        <v>1</v>
      </c>
      <c r="C37" s="3" t="s">
        <v>1</v>
      </c>
      <c r="D37" s="3" t="s">
        <v>19</v>
      </c>
      <c r="E37" s="3">
        <v>1</v>
      </c>
    </row>
    <row r="38" spans="1:11" x14ac:dyDescent="0.2">
      <c r="A38" t="s">
        <v>24</v>
      </c>
      <c r="B38" s="3" t="s">
        <v>9</v>
      </c>
      <c r="C38" s="3" t="s">
        <v>9</v>
      </c>
      <c r="D38" s="3" t="s">
        <v>9</v>
      </c>
      <c r="E38" s="3">
        <v>1</v>
      </c>
    </row>
    <row r="39" spans="1:11" x14ac:dyDescent="0.2">
      <c r="A39" t="s">
        <v>25</v>
      </c>
      <c r="B39" s="3" t="s">
        <v>6</v>
      </c>
      <c r="C39" s="3" t="s">
        <v>6</v>
      </c>
      <c r="D39" s="3" t="s">
        <v>6</v>
      </c>
      <c r="E39" s="3">
        <v>1</v>
      </c>
    </row>
    <row r="40" spans="1:11" x14ac:dyDescent="0.2">
      <c r="A40" t="s">
        <v>26</v>
      </c>
      <c r="B40" s="3" t="s">
        <v>1</v>
      </c>
      <c r="C40" s="3" t="s">
        <v>1</v>
      </c>
      <c r="D40" s="3" t="s">
        <v>6</v>
      </c>
      <c r="E40" s="3">
        <v>1</v>
      </c>
    </row>
    <row r="41" spans="1:11" x14ac:dyDescent="0.2">
      <c r="A41" t="s">
        <v>79</v>
      </c>
      <c r="B41" s="3" t="s">
        <v>1</v>
      </c>
      <c r="C41" s="3" t="s">
        <v>1</v>
      </c>
      <c r="D41" s="3" t="s">
        <v>1</v>
      </c>
      <c r="E41" s="3">
        <v>1</v>
      </c>
    </row>
    <row r="42" spans="1:11" x14ac:dyDescent="0.2">
      <c r="B42" s="3"/>
      <c r="C42" s="3"/>
      <c r="D42" s="3"/>
      <c r="E42" s="3"/>
    </row>
  </sheetData>
  <conditionalFormatting sqref="B2:D25">
    <cfRule type="cellIs" dxfId="2" priority="2" operator="equal">
      <formula>"p"</formula>
    </cfRule>
    <cfRule type="cellIs" dxfId="1" priority="1" operator="equal">
      <formula>"n"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5DF73-D704-054F-BAF6-589516E549BA}">
  <dimension ref="A1:F31"/>
  <sheetViews>
    <sheetView workbookViewId="0">
      <selection activeCell="A26" sqref="A26"/>
    </sheetView>
  </sheetViews>
  <sheetFormatPr baseColWidth="10" defaultRowHeight="16" x14ac:dyDescent="0.2"/>
  <cols>
    <col min="1" max="1" width="20.5" customWidth="1"/>
    <col min="2" max="2" width="14.33203125" bestFit="1" customWidth="1"/>
    <col min="3" max="3" width="15.83203125" bestFit="1" customWidth="1"/>
    <col min="4" max="4" width="17.83203125" bestFit="1" customWidth="1"/>
    <col min="5" max="5" width="5.33203125" bestFit="1" customWidth="1"/>
    <col min="6" max="6" width="13.83203125" bestFit="1" customWidth="1"/>
  </cols>
  <sheetData>
    <row r="1" spans="1:6" x14ac:dyDescent="0.2">
      <c r="B1" t="s">
        <v>44</v>
      </c>
      <c r="C1" t="s">
        <v>45</v>
      </c>
      <c r="D1" t="s">
        <v>46</v>
      </c>
      <c r="E1" t="s">
        <v>47</v>
      </c>
      <c r="F1" t="s">
        <v>48</v>
      </c>
    </row>
    <row r="2" spans="1:6" x14ac:dyDescent="0.2">
      <c r="A2" t="s">
        <v>49</v>
      </c>
      <c r="B2" s="2">
        <v>0.85389999999999999</v>
      </c>
      <c r="C2" s="2">
        <v>0.91800000000000004</v>
      </c>
      <c r="D2" s="2">
        <v>0.75700000000000001</v>
      </c>
      <c r="E2" s="2">
        <v>0.92400000000000004</v>
      </c>
      <c r="F2" s="2">
        <v>0.96399999999999997</v>
      </c>
    </row>
    <row r="3" spans="1:6" x14ac:dyDescent="0.2">
      <c r="A3" t="s">
        <v>50</v>
      </c>
      <c r="B3" s="2">
        <v>0.84499999999999997</v>
      </c>
      <c r="C3" s="2">
        <v>0.88300000000000001</v>
      </c>
      <c r="D3" s="2">
        <v>0.65</v>
      </c>
      <c r="E3" s="2">
        <v>0.93700000000000006</v>
      </c>
      <c r="F3" s="2">
        <v>0.78300000000000003</v>
      </c>
    </row>
    <row r="4" spans="1:6" x14ac:dyDescent="0.2">
      <c r="A4" t="s">
        <v>51</v>
      </c>
      <c r="B4" s="2">
        <v>0.80500000000000005</v>
      </c>
      <c r="C4" s="2">
        <v>0.88700000000000001</v>
      </c>
      <c r="D4" s="2">
        <v>0.53600000000000003</v>
      </c>
      <c r="E4" s="2">
        <v>0.90200000000000002</v>
      </c>
      <c r="F4" s="2">
        <v>0.76600000000000001</v>
      </c>
    </row>
    <row r="5" spans="1:6" x14ac:dyDescent="0.2">
      <c r="A5" t="s">
        <v>52</v>
      </c>
      <c r="B5" s="2">
        <v>0.80400000000000005</v>
      </c>
      <c r="C5" s="2">
        <v>0.88600000000000001</v>
      </c>
      <c r="D5" s="2">
        <v>0.51100000000000001</v>
      </c>
      <c r="E5" s="2">
        <v>0.89</v>
      </c>
      <c r="F5" s="2">
        <v>0.73799999999999999</v>
      </c>
    </row>
    <row r="6" spans="1:6" x14ac:dyDescent="0.2">
      <c r="A6" s="4" t="s">
        <v>53</v>
      </c>
      <c r="B6" s="2">
        <v>0.80069999999999997</v>
      </c>
      <c r="C6" s="2">
        <v>0.85199999999999998</v>
      </c>
      <c r="D6" s="2">
        <v>0.6</v>
      </c>
      <c r="E6" s="2">
        <v>0.92400000000000004</v>
      </c>
      <c r="F6" s="2">
        <v>0.9</v>
      </c>
    </row>
    <row r="7" spans="1:6" x14ac:dyDescent="0.2">
      <c r="A7" s="4" t="s">
        <v>54</v>
      </c>
      <c r="B7" s="2">
        <v>0.78100000000000003</v>
      </c>
      <c r="C7" s="2">
        <v>0.86499999999999999</v>
      </c>
      <c r="D7" s="2">
        <v>0.48</v>
      </c>
      <c r="E7" s="2">
        <v>0.871</v>
      </c>
      <c r="F7" s="2">
        <v>0.72599999999999998</v>
      </c>
    </row>
    <row r="8" spans="1:6" x14ac:dyDescent="0.2">
      <c r="A8" s="4" t="s">
        <v>53</v>
      </c>
      <c r="B8" s="2">
        <v>0.77500000000000002</v>
      </c>
      <c r="C8" s="2">
        <v>0.85199999999999998</v>
      </c>
      <c r="D8" s="2">
        <v>0.6</v>
      </c>
      <c r="E8" s="2">
        <v>0.82599999999999996</v>
      </c>
      <c r="F8" s="2">
        <v>0.92400000000000004</v>
      </c>
    </row>
    <row r="9" spans="1:6" x14ac:dyDescent="0.2">
      <c r="A9" s="4" t="s">
        <v>55</v>
      </c>
      <c r="B9" s="2">
        <v>0.76700000000000002</v>
      </c>
      <c r="C9" s="2">
        <v>0.85699999999999998</v>
      </c>
      <c r="D9" s="2">
        <v>0.504</v>
      </c>
      <c r="E9" s="2">
        <v>0.84899999999999998</v>
      </c>
      <c r="F9" s="2">
        <v>0.60099999999999998</v>
      </c>
    </row>
    <row r="10" spans="1:6" x14ac:dyDescent="0.2">
      <c r="A10" t="s">
        <v>56</v>
      </c>
      <c r="B10" s="2">
        <v>0.76239999999999997</v>
      </c>
      <c r="C10" s="2">
        <v>0.88500000000000001</v>
      </c>
      <c r="D10" s="2">
        <v>0.59099999999999997</v>
      </c>
      <c r="E10" s="2">
        <v>0.82599999999999996</v>
      </c>
      <c r="F10" s="2">
        <v>0.90200000000000002</v>
      </c>
    </row>
    <row r="11" spans="1:6" x14ac:dyDescent="0.2">
      <c r="A11" s="4" t="s">
        <v>57</v>
      </c>
      <c r="B11" s="2">
        <v>0.755</v>
      </c>
      <c r="C11" s="2">
        <v>0.86399999999999999</v>
      </c>
      <c r="D11" s="2">
        <v>0.41399999999999998</v>
      </c>
      <c r="E11" s="2">
        <v>0.86599999999999999</v>
      </c>
      <c r="F11" s="2">
        <v>0.64500000000000002</v>
      </c>
    </row>
    <row r="12" spans="1:6" x14ac:dyDescent="0.2">
      <c r="A12" s="4" t="s">
        <v>58</v>
      </c>
      <c r="B12" s="2">
        <v>0.755</v>
      </c>
      <c r="C12" s="2">
        <v>0.86</v>
      </c>
      <c r="D12" s="2">
        <v>0.46700000000000003</v>
      </c>
      <c r="E12" s="2">
        <v>0.80500000000000005</v>
      </c>
      <c r="F12" s="2">
        <v>0.68</v>
      </c>
    </row>
    <row r="13" spans="1:6" x14ac:dyDescent="0.2">
      <c r="A13" t="s">
        <v>59</v>
      </c>
      <c r="B13" s="2">
        <v>0.745</v>
      </c>
      <c r="C13" s="2">
        <v>0.86</v>
      </c>
      <c r="D13" s="2">
        <v>0.48</v>
      </c>
      <c r="E13" s="2">
        <v>0.88400000000000001</v>
      </c>
      <c r="F13" s="2">
        <v>0.77</v>
      </c>
    </row>
    <row r="14" spans="1:6" x14ac:dyDescent="0.2">
      <c r="A14" t="s">
        <v>60</v>
      </c>
      <c r="B14" s="2">
        <v>0.74099999999999999</v>
      </c>
      <c r="C14" s="2">
        <v>0.85899999999999999</v>
      </c>
      <c r="D14" s="2">
        <v>0.46200000000000002</v>
      </c>
      <c r="E14" s="2">
        <v>0.71899999999999997</v>
      </c>
      <c r="F14" s="2">
        <v>0.67700000000000005</v>
      </c>
    </row>
    <row r="15" spans="1:6" x14ac:dyDescent="0.2">
      <c r="A15" s="4" t="s">
        <v>61</v>
      </c>
      <c r="B15" s="2">
        <v>0.68300000000000005</v>
      </c>
      <c r="C15" s="2">
        <v>0.65</v>
      </c>
      <c r="D15" s="2">
        <v>0.41599999999999998</v>
      </c>
      <c r="E15" s="2">
        <v>0.88100000000000001</v>
      </c>
      <c r="F15" s="2">
        <v>0.69399999999999995</v>
      </c>
    </row>
    <row r="16" spans="1:6" x14ac:dyDescent="0.2">
      <c r="A16" s="4" t="s">
        <v>62</v>
      </c>
      <c r="B16" s="2">
        <v>0.66700000000000004</v>
      </c>
      <c r="C16" s="2">
        <v>0.78900000000000003</v>
      </c>
      <c r="D16" s="2">
        <v>0.39500000000000002</v>
      </c>
      <c r="E16" s="2">
        <v>0.71499999999999997</v>
      </c>
      <c r="F16" s="2">
        <v>0.54900000000000004</v>
      </c>
    </row>
    <row r="17" spans="1:6" x14ac:dyDescent="0.2">
      <c r="A17" t="s">
        <v>63</v>
      </c>
      <c r="B17" s="2">
        <v>0.629</v>
      </c>
      <c r="C17" s="2">
        <v>0.752</v>
      </c>
      <c r="D17" s="2">
        <v>0.35699999999999998</v>
      </c>
      <c r="E17" s="2">
        <v>0.75900000000000001</v>
      </c>
      <c r="F17" s="2">
        <v>0.38900000000000001</v>
      </c>
    </row>
    <row r="18" spans="1:6" x14ac:dyDescent="0.2">
      <c r="A18" t="s">
        <v>64</v>
      </c>
      <c r="B18" s="2">
        <v>0.626</v>
      </c>
      <c r="C18" s="2">
        <v>0.73</v>
      </c>
      <c r="D18" s="2">
        <v>0.32800000000000001</v>
      </c>
      <c r="E18" s="2">
        <v>0.72599999999999998</v>
      </c>
      <c r="F18" s="2">
        <v>0.51900000000000002</v>
      </c>
    </row>
    <row r="19" spans="1:6" x14ac:dyDescent="0.2">
      <c r="A19" t="s">
        <v>65</v>
      </c>
      <c r="B19" s="2">
        <v>0.59199999999999997</v>
      </c>
      <c r="C19" s="2">
        <v>0.69799999999999995</v>
      </c>
      <c r="D19" s="2">
        <v>0.308</v>
      </c>
      <c r="E19" s="2">
        <v>0.68</v>
      </c>
      <c r="F19" s="2">
        <v>0.34100000000000003</v>
      </c>
    </row>
    <row r="20" spans="1:6" x14ac:dyDescent="0.2">
      <c r="A20" t="s">
        <v>66</v>
      </c>
      <c r="B20" s="2" t="s">
        <v>67</v>
      </c>
      <c r="C20" s="2">
        <v>0.76400000000000001</v>
      </c>
      <c r="D20" s="2">
        <v>0.621</v>
      </c>
      <c r="E20" s="2" t="s">
        <v>67</v>
      </c>
      <c r="F20" s="2">
        <v>0.89700000000000002</v>
      </c>
    </row>
    <row r="21" spans="1:6" x14ac:dyDescent="0.2">
      <c r="A21" t="s">
        <v>68</v>
      </c>
      <c r="B21" s="2" t="s">
        <v>67</v>
      </c>
      <c r="C21" s="2">
        <v>0.77600000000000002</v>
      </c>
      <c r="D21" s="2">
        <v>0.4</v>
      </c>
      <c r="E21" s="2">
        <v>0.81100000000000005</v>
      </c>
      <c r="F21" s="2">
        <v>0.69299999999999995</v>
      </c>
    </row>
    <row r="22" spans="1:6" x14ac:dyDescent="0.2">
      <c r="A22" t="s">
        <v>69</v>
      </c>
      <c r="B22" s="2" t="s">
        <v>67</v>
      </c>
      <c r="C22" s="2">
        <v>0.80500000000000005</v>
      </c>
      <c r="D22" s="2">
        <v>0.42</v>
      </c>
      <c r="E22" s="2">
        <v>0.85399999999999998</v>
      </c>
      <c r="F22" s="2">
        <v>0.73299999999999998</v>
      </c>
    </row>
    <row r="23" spans="1:6" x14ac:dyDescent="0.2">
      <c r="A23" t="s">
        <v>70</v>
      </c>
      <c r="B23" s="2" t="s">
        <v>67</v>
      </c>
      <c r="C23" s="2">
        <v>0.85899999999999999</v>
      </c>
      <c r="D23" s="2">
        <v>0.46899999999999997</v>
      </c>
      <c r="E23" s="2">
        <v>0.89</v>
      </c>
      <c r="F23" s="2">
        <v>0.76600000000000001</v>
      </c>
    </row>
    <row r="24" spans="1:6" x14ac:dyDescent="0.2">
      <c r="A24" t="s">
        <v>71</v>
      </c>
      <c r="B24" s="2" t="s">
        <v>67</v>
      </c>
      <c r="C24" s="2">
        <v>0.82</v>
      </c>
      <c r="D24" s="2">
        <v>0.40200000000000002</v>
      </c>
      <c r="E24" s="2">
        <v>0.872</v>
      </c>
      <c r="F24" s="2">
        <v>0.70199999999999996</v>
      </c>
    </row>
    <row r="25" spans="1:6" x14ac:dyDescent="0.2">
      <c r="A25" t="s">
        <v>72</v>
      </c>
      <c r="B25" s="2" t="s">
        <v>67</v>
      </c>
      <c r="C25" s="2">
        <v>0.83699999999999997</v>
      </c>
      <c r="D25" s="2">
        <v>0.35699999999999998</v>
      </c>
      <c r="E25" s="2" t="s">
        <v>67</v>
      </c>
      <c r="F25" s="2">
        <v>0.53200000000000003</v>
      </c>
    </row>
    <row r="26" spans="1:6" x14ac:dyDescent="0.2">
      <c r="A26" t="s">
        <v>73</v>
      </c>
      <c r="B26" s="2" t="s">
        <v>67</v>
      </c>
      <c r="C26" s="2">
        <v>0.86899999999999999</v>
      </c>
      <c r="D26" s="2">
        <v>0.79700000000000004</v>
      </c>
      <c r="E26" s="2" t="s">
        <v>67</v>
      </c>
      <c r="F26" s="2">
        <v>0.97899999999999998</v>
      </c>
    </row>
    <row r="27" spans="1:6" x14ac:dyDescent="0.2">
      <c r="A27" t="s">
        <v>74</v>
      </c>
      <c r="B27" s="2" t="s">
        <v>67</v>
      </c>
      <c r="C27" s="2">
        <v>0.70199999999999996</v>
      </c>
      <c r="D27" s="2">
        <v>0.49</v>
      </c>
      <c r="E27" s="2">
        <v>0.88</v>
      </c>
      <c r="F27" s="2">
        <v>0.85</v>
      </c>
    </row>
    <row r="28" spans="1:6" x14ac:dyDescent="0.2">
      <c r="A28" t="s">
        <v>73</v>
      </c>
      <c r="B28" s="2" t="s">
        <v>67</v>
      </c>
      <c r="C28" s="2">
        <v>0.86899999999999999</v>
      </c>
      <c r="D28" s="2">
        <v>0.70699999999999996</v>
      </c>
      <c r="E28" s="2" t="s">
        <v>67</v>
      </c>
      <c r="F28" s="2">
        <v>0.97899999999999998</v>
      </c>
    </row>
    <row r="29" spans="1:6" x14ac:dyDescent="0.2">
      <c r="A29" t="s">
        <v>75</v>
      </c>
      <c r="B29" s="2" t="s">
        <v>67</v>
      </c>
      <c r="C29" s="2">
        <v>0.90800000000000003</v>
      </c>
      <c r="D29" s="2">
        <v>0.71499999999999997</v>
      </c>
      <c r="E29" s="2" t="s">
        <v>67</v>
      </c>
      <c r="F29" s="2">
        <v>0.97299999999999998</v>
      </c>
    </row>
    <row r="30" spans="1:6" x14ac:dyDescent="0.2">
      <c r="A30" t="s">
        <v>76</v>
      </c>
      <c r="B30" s="2" t="s">
        <v>67</v>
      </c>
      <c r="C30" s="2">
        <v>0.875</v>
      </c>
      <c r="D30" s="2">
        <v>0.56000000000000005</v>
      </c>
      <c r="E30" s="2">
        <v>0.88400000000000001</v>
      </c>
      <c r="F30" s="2">
        <v>0.76100000000000001</v>
      </c>
    </row>
    <row r="31" spans="1:6" x14ac:dyDescent="0.2">
      <c r="A31" t="s">
        <v>77</v>
      </c>
      <c r="B31" s="2" t="s">
        <v>67</v>
      </c>
      <c r="C31" s="2">
        <v>0.86199999999999999</v>
      </c>
      <c r="D31" s="2">
        <v>0.51</v>
      </c>
      <c r="E31" s="2">
        <v>0.85699999999999998</v>
      </c>
      <c r="F31" s="2"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Tonetto Silva</dc:creator>
  <cp:lastModifiedBy>Bruno Tonetto Silva</cp:lastModifiedBy>
  <dcterms:created xsi:type="dcterms:W3CDTF">2025-03-26T11:35:19Z</dcterms:created>
  <dcterms:modified xsi:type="dcterms:W3CDTF">2025-03-26T19:22:31Z</dcterms:modified>
</cp:coreProperties>
</file>