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psedPayoff" sheetId="1" state="visible" r:id="rId2"/>
    <sheet name="5yr-20.3yr(ACTUAL)" sheetId="2" state="visible" r:id="rId3"/>
    <sheet name="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<sst xmlns="http://schemas.openxmlformats.org/spreadsheetml/2006/main" count="66" uniqueCount="27">
  <si>
    <t xml:space="preserve">Loan Summary</t>
  </si>
  <si>
    <t xml:space="preserve">Loan Amount:</t>
  </si>
  <si>
    <t xml:space="preserve"> </t>
  </si>
  <si>
    <t xml:space="preserve">Number of Payments:</t>
  </si>
  <si>
    <t xml:space="preserve">Annual Interest Rate:</t>
  </si>
  <si>
    <t xml:space="preserve">Periodic Payment:</t>
  </si>
  <si>
    <t xml:space="preserve">Loan Date:</t>
  </si>
  <si>
    <t xml:space="preserve">1st Payment Due:</t>
  </si>
  <si>
    <t xml:space="preserve">Payment Frequency:</t>
  </si>
  <si>
    <t xml:space="preserve">Monthly</t>
  </si>
  <si>
    <t xml:space="preserve">Last Payment Due:</t>
  </si>
  <si>
    <t xml:space="preserve">Total Interest Due:</t>
  </si>
  <si>
    <t xml:space="preserve">Total All Payments:</t>
  </si>
  <si>
    <t xml:space="preserve">Payment Schedule</t>
  </si>
  <si>
    <t xml:space="preserve">Date</t>
  </si>
  <si>
    <t xml:space="preserve">Payment</t>
  </si>
  <si>
    <t xml:space="preserve">Interest</t>
  </si>
  <si>
    <t xml:space="preserve">Principal</t>
  </si>
  <si>
    <t xml:space="preserve">Balance</t>
  </si>
  <si>
    <t xml:space="preserve">Totals</t>
  </si>
  <si>
    <t xml:space="preserve">Balance Due</t>
  </si>
  <si>
    <t xml:space="preserve">Terms</t>
  </si>
  <si>
    <t xml:space="preserve">Interest Paid</t>
  </si>
  <si>
    <t xml:space="preserve">Total Paid</t>
  </si>
  <si>
    <t xml:space="preserve">Remaining Balance</t>
  </si>
  <si>
    <t xml:space="preserve">Proposed Payoff</t>
  </si>
  <si>
    <t xml:space="preserve">Actual (5 year 20.3 year terms)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</si>
</sst>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%"/>
    <numFmt numFmtId="167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72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B65" activeCellId="0" sqref="B65"/>
    </sheetView>
  </sheetViews>
  <sheetFormatPr defaultRowHeight="12.8" zeroHeight="false" outlineLevelRow="0" outlineLevelCol="0"/>
  <cols>
    <col collapsed="false" customWidth="true" hidden="false" outlineLevel="0" max="1" min="1" style="0" width="20.37"/>
    <col collapsed="false" customWidth="false" hidden="false" outlineLevel="0" max="4" min="2" style="0" width="11.52"/>
    <col collapsed="false" customWidth="true" hidden="false" outlineLevel="0" max="5" min="5" style="0" width="19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n">
        <v>125000</v>
      </c>
      <c r="C2" s="0" t="s">
        <v>2</v>
      </c>
      <c r="D2" s="0" t="s">
        <v>2</v>
      </c>
      <c r="E2" s="0" t="s">
        <v>3</v>
      </c>
      <c r="F2" s="0" t="n">
        <v>60</v>
      </c>
    </row>
    <row r="3" customFormat="false" ht="12.8" hidden="false" customHeight="false" outlineLevel="0" collapsed="false">
      <c r="A3" s="0" t="s">
        <v>4</v>
      </c>
      <c r="B3" s="2" t="n">
        <v>0.04</v>
      </c>
      <c r="C3" s="0" t="s">
        <v>2</v>
      </c>
      <c r="D3" s="0" t="s">
        <v>2</v>
      </c>
      <c r="E3" s="0" t="s">
        <v>5</v>
      </c>
      <c r="F3" s="1" t="n">
        <v>750</v>
      </c>
    </row>
    <row r="4" customFormat="false" ht="12.8" hidden="false" customHeight="false" outlineLevel="0" collapsed="false">
      <c r="A4" s="0" t="s">
        <v>6</v>
      </c>
      <c r="B4" s="3" t="n">
        <v>42131</v>
      </c>
      <c r="C4" s="0" t="s">
        <v>2</v>
      </c>
      <c r="D4" s="0" t="s">
        <v>2</v>
      </c>
      <c r="E4" s="0" t="s">
        <v>7</v>
      </c>
      <c r="F4" s="3" t="n">
        <v>42162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2</v>
      </c>
      <c r="D5" s="0" t="s">
        <v>2</v>
      </c>
      <c r="E5" s="0" t="s">
        <v>10</v>
      </c>
      <c r="F5" s="3" t="n">
        <v>43958</v>
      </c>
    </row>
    <row r="6" customFormat="false" ht="12.8" hidden="false" customHeight="false" outlineLevel="0" collapsed="false">
      <c r="A6" s="0" t="s">
        <v>11</v>
      </c>
      <c r="B6" s="1" t="n">
        <f aca="false">C70</f>
        <v>20575</v>
      </c>
      <c r="C6" s="0" t="s">
        <v>2</v>
      </c>
      <c r="D6" s="0" t="s">
        <v>2</v>
      </c>
      <c r="E6" s="0" t="s">
        <v>12</v>
      </c>
      <c r="F6" s="1" t="n">
        <f aca="false">E9+B6</f>
        <v>145575</v>
      </c>
    </row>
    <row r="7" customFormat="false" ht="12.8" hidden="false" customHeight="false" outlineLevel="0" collapsed="false">
      <c r="A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E8" s="0" t="s">
        <v>18</v>
      </c>
    </row>
    <row r="9" customFormat="false" ht="12.8" hidden="false" customHeight="false" outlineLevel="0" collapsed="false">
      <c r="A9" s="3" t="n">
        <v>42131</v>
      </c>
      <c r="B9" s="1" t="n">
        <v>0</v>
      </c>
      <c r="C9" s="1" t="n">
        <v>0</v>
      </c>
      <c r="D9" s="1" t="n">
        <v>0</v>
      </c>
      <c r="E9" s="1" t="n">
        <v>125000</v>
      </c>
    </row>
    <row r="10" customFormat="false" ht="12.8" hidden="false" customHeight="false" outlineLevel="0" collapsed="false">
      <c r="A10" s="3" t="n">
        <v>42162</v>
      </c>
      <c r="B10" s="1" t="n">
        <v>750</v>
      </c>
      <c r="C10" s="1" t="n">
        <f aca="false">(E9*0.04)/12</f>
        <v>416.666666666667</v>
      </c>
      <c r="D10" s="1" t="n">
        <f aca="false">B10</f>
        <v>750</v>
      </c>
      <c r="E10" s="1" t="n">
        <f aca="false">E9-B10</f>
        <v>124250</v>
      </c>
    </row>
    <row r="11" customFormat="false" ht="12.8" hidden="false" customHeight="false" outlineLevel="0" collapsed="false">
      <c r="A11" s="3" t="n">
        <v>42192</v>
      </c>
      <c r="B11" s="1" t="n">
        <v>750</v>
      </c>
      <c r="C11" s="1" t="n">
        <f aca="false">(E10*0.04)/12</f>
        <v>414.166666666667</v>
      </c>
      <c r="D11" s="1" t="n">
        <f aca="false">B11</f>
        <v>750</v>
      </c>
      <c r="E11" s="1" t="n">
        <f aca="false">E10-B11</f>
        <v>123500</v>
      </c>
    </row>
    <row r="12" customFormat="false" ht="12.8" hidden="false" customHeight="false" outlineLevel="0" collapsed="false">
      <c r="A12" s="3" t="n">
        <v>42223</v>
      </c>
      <c r="B12" s="1" t="n">
        <v>750</v>
      </c>
      <c r="C12" s="1" t="n">
        <f aca="false">(E11*0.04)/12</f>
        <v>411.666666666667</v>
      </c>
      <c r="D12" s="1" t="n">
        <f aca="false">B12</f>
        <v>750</v>
      </c>
      <c r="E12" s="1" t="n">
        <f aca="false">E11-B12</f>
        <v>122750</v>
      </c>
    </row>
    <row r="13" customFormat="false" ht="12.8" hidden="false" customHeight="false" outlineLevel="0" collapsed="false">
      <c r="A13" s="3" t="n">
        <v>42254</v>
      </c>
      <c r="B13" s="1" t="n">
        <v>750</v>
      </c>
      <c r="C13" s="1" t="n">
        <f aca="false">(E12*0.04)/12</f>
        <v>409.166666666667</v>
      </c>
      <c r="D13" s="1" t="n">
        <f aca="false">B13</f>
        <v>750</v>
      </c>
      <c r="E13" s="1" t="n">
        <f aca="false">E12-B13</f>
        <v>122000</v>
      </c>
    </row>
    <row r="14" customFormat="false" ht="12.8" hidden="false" customHeight="false" outlineLevel="0" collapsed="false">
      <c r="A14" s="3" t="n">
        <v>42284</v>
      </c>
      <c r="B14" s="1" t="n">
        <v>750</v>
      </c>
      <c r="C14" s="1" t="n">
        <f aca="false">(E13*0.04)/12</f>
        <v>406.666666666667</v>
      </c>
      <c r="D14" s="1" t="n">
        <f aca="false">B14</f>
        <v>750</v>
      </c>
      <c r="E14" s="1" t="n">
        <f aca="false">E13-B14</f>
        <v>121250</v>
      </c>
    </row>
    <row r="15" customFormat="false" ht="12.8" hidden="false" customHeight="false" outlineLevel="0" collapsed="false">
      <c r="A15" s="3" t="n">
        <v>42315</v>
      </c>
      <c r="B15" s="1" t="n">
        <v>750</v>
      </c>
      <c r="C15" s="1" t="n">
        <f aca="false">(E14*0.04)/12</f>
        <v>404.166666666667</v>
      </c>
      <c r="D15" s="1" t="n">
        <f aca="false">B15</f>
        <v>750</v>
      </c>
      <c r="E15" s="1" t="n">
        <f aca="false">E14-B15</f>
        <v>120500</v>
      </c>
    </row>
    <row r="16" customFormat="false" ht="12.8" hidden="false" customHeight="false" outlineLevel="0" collapsed="false">
      <c r="A16" s="3" t="n">
        <v>42345</v>
      </c>
      <c r="B16" s="1" t="n">
        <v>750</v>
      </c>
      <c r="C16" s="1" t="n">
        <f aca="false">(E15*0.04)/12</f>
        <v>401.666666666667</v>
      </c>
      <c r="D16" s="1" t="n">
        <f aca="false">B16</f>
        <v>750</v>
      </c>
      <c r="E16" s="1" t="n">
        <f aca="false">E15-B16</f>
        <v>119750</v>
      </c>
    </row>
    <row r="17" customFormat="false" ht="12.8" hidden="false" customHeight="false" outlineLevel="0" collapsed="false">
      <c r="A17" s="3" t="n">
        <v>42376</v>
      </c>
      <c r="B17" s="1" t="n">
        <v>750</v>
      </c>
      <c r="C17" s="1" t="n">
        <f aca="false">(E16*0.04)/12</f>
        <v>399.166666666667</v>
      </c>
      <c r="D17" s="1" t="n">
        <f aca="false">B17</f>
        <v>750</v>
      </c>
      <c r="E17" s="1" t="n">
        <f aca="false">E16-B17</f>
        <v>119000</v>
      </c>
    </row>
    <row r="18" customFormat="false" ht="12.8" hidden="false" customHeight="false" outlineLevel="0" collapsed="false">
      <c r="A18" s="3" t="n">
        <v>42407</v>
      </c>
      <c r="B18" s="1" t="n">
        <v>750</v>
      </c>
      <c r="C18" s="1" t="n">
        <f aca="false">(E17*0.04)/12</f>
        <v>396.666666666667</v>
      </c>
      <c r="D18" s="1" t="n">
        <f aca="false">B18</f>
        <v>750</v>
      </c>
      <c r="E18" s="1" t="n">
        <f aca="false">E17-B18</f>
        <v>118250</v>
      </c>
    </row>
    <row r="19" customFormat="false" ht="12.8" hidden="false" customHeight="false" outlineLevel="0" collapsed="false">
      <c r="A19" s="3" t="n">
        <v>42436</v>
      </c>
      <c r="B19" s="1" t="n">
        <v>750</v>
      </c>
      <c r="C19" s="1" t="n">
        <f aca="false">(E18*0.04)/12</f>
        <v>394.166666666667</v>
      </c>
      <c r="D19" s="1" t="n">
        <f aca="false">B19</f>
        <v>750</v>
      </c>
      <c r="E19" s="1" t="n">
        <f aca="false">E18-B19</f>
        <v>117500</v>
      </c>
    </row>
    <row r="20" customFormat="false" ht="12.8" hidden="false" customHeight="false" outlineLevel="0" collapsed="false">
      <c r="A20" s="3" t="n">
        <v>42467</v>
      </c>
      <c r="B20" s="1" t="n">
        <v>750</v>
      </c>
      <c r="C20" s="1" t="n">
        <f aca="false">(E19*0.04)/12</f>
        <v>391.666666666667</v>
      </c>
      <c r="D20" s="1" t="n">
        <f aca="false">B20</f>
        <v>750</v>
      </c>
      <c r="E20" s="1" t="n">
        <f aca="false">E19-B20</f>
        <v>116750</v>
      </c>
    </row>
    <row r="21" customFormat="false" ht="12.8" hidden="false" customHeight="false" outlineLevel="0" collapsed="false">
      <c r="A21" s="3" t="n">
        <v>42497</v>
      </c>
      <c r="B21" s="1" t="n">
        <v>750</v>
      </c>
      <c r="C21" s="1" t="n">
        <f aca="false">(E20*0.04)/12</f>
        <v>389.166666666667</v>
      </c>
      <c r="D21" s="1" t="n">
        <f aca="false">B21</f>
        <v>750</v>
      </c>
      <c r="E21" s="1" t="n">
        <f aca="false">E20-B21</f>
        <v>116000</v>
      </c>
    </row>
    <row r="22" customFormat="false" ht="12.8" hidden="false" customHeight="false" outlineLevel="0" collapsed="false">
      <c r="A22" s="3" t="n">
        <v>42528</v>
      </c>
      <c r="B22" s="1" t="n">
        <v>750</v>
      </c>
      <c r="C22" s="1" t="n">
        <f aca="false">(E21*0.04)/12</f>
        <v>386.666666666667</v>
      </c>
      <c r="D22" s="1" t="n">
        <f aca="false">B22</f>
        <v>750</v>
      </c>
      <c r="E22" s="1" t="n">
        <f aca="false">E21-B22</f>
        <v>115250</v>
      </c>
    </row>
    <row r="23" customFormat="false" ht="12.8" hidden="false" customHeight="false" outlineLevel="0" collapsed="false">
      <c r="A23" s="3" t="n">
        <v>42558</v>
      </c>
      <c r="B23" s="1" t="n">
        <v>750</v>
      </c>
      <c r="C23" s="1" t="n">
        <f aca="false">(E22*0.04)/12</f>
        <v>384.166666666667</v>
      </c>
      <c r="D23" s="1" t="n">
        <f aca="false">B23</f>
        <v>750</v>
      </c>
      <c r="E23" s="1" t="n">
        <f aca="false">E22-B23</f>
        <v>114500</v>
      </c>
    </row>
    <row r="24" customFormat="false" ht="12.8" hidden="false" customHeight="false" outlineLevel="0" collapsed="false">
      <c r="A24" s="3" t="n">
        <v>42589</v>
      </c>
      <c r="B24" s="1" t="n">
        <v>750</v>
      </c>
      <c r="C24" s="1" t="n">
        <f aca="false">(E23*0.04)/12</f>
        <v>381.666666666667</v>
      </c>
      <c r="D24" s="1" t="n">
        <f aca="false">B24</f>
        <v>750</v>
      </c>
      <c r="E24" s="1" t="n">
        <f aca="false">E23-B24</f>
        <v>113750</v>
      </c>
    </row>
    <row r="25" customFormat="false" ht="12.8" hidden="false" customHeight="false" outlineLevel="0" collapsed="false">
      <c r="A25" s="3" t="n">
        <v>42620</v>
      </c>
      <c r="B25" s="1" t="n">
        <v>750</v>
      </c>
      <c r="C25" s="1" t="n">
        <f aca="false">(E24*0.04)/12</f>
        <v>379.166666666667</v>
      </c>
      <c r="D25" s="1" t="n">
        <f aca="false">B25</f>
        <v>750</v>
      </c>
      <c r="E25" s="1" t="n">
        <f aca="false">E24-B25</f>
        <v>113000</v>
      </c>
    </row>
    <row r="26" customFormat="false" ht="12.8" hidden="false" customHeight="false" outlineLevel="0" collapsed="false">
      <c r="A26" s="3" t="n">
        <v>42650</v>
      </c>
      <c r="B26" s="1" t="n">
        <v>750</v>
      </c>
      <c r="C26" s="1" t="n">
        <f aca="false">(E25*0.04)/12</f>
        <v>376.666666666667</v>
      </c>
      <c r="D26" s="1" t="n">
        <f aca="false">B26</f>
        <v>750</v>
      </c>
      <c r="E26" s="1" t="n">
        <f aca="false">E25-B26</f>
        <v>112250</v>
      </c>
    </row>
    <row r="27" customFormat="false" ht="12.8" hidden="false" customHeight="false" outlineLevel="0" collapsed="false">
      <c r="A27" s="3" t="n">
        <v>42681</v>
      </c>
      <c r="B27" s="1" t="n">
        <v>750</v>
      </c>
      <c r="C27" s="1" t="n">
        <f aca="false">(E26*0.04)/12</f>
        <v>374.166666666667</v>
      </c>
      <c r="D27" s="1" t="n">
        <f aca="false">B27</f>
        <v>750</v>
      </c>
      <c r="E27" s="1" t="n">
        <f aca="false">E26-B27</f>
        <v>111500</v>
      </c>
    </row>
    <row r="28" customFormat="false" ht="12.8" hidden="false" customHeight="false" outlineLevel="0" collapsed="false">
      <c r="A28" s="3" t="n">
        <v>42711</v>
      </c>
      <c r="B28" s="1" t="n">
        <v>750</v>
      </c>
      <c r="C28" s="1" t="n">
        <f aca="false">(E27*0.04)/12</f>
        <v>371.666666666667</v>
      </c>
      <c r="D28" s="1" t="n">
        <f aca="false">B28</f>
        <v>750</v>
      </c>
      <c r="E28" s="1" t="n">
        <f aca="false">E27-B28</f>
        <v>110750</v>
      </c>
    </row>
    <row r="29" customFormat="false" ht="12.8" hidden="false" customHeight="false" outlineLevel="0" collapsed="false">
      <c r="A29" s="3" t="n">
        <v>42742</v>
      </c>
      <c r="B29" s="1" t="n">
        <v>750</v>
      </c>
      <c r="C29" s="1" t="n">
        <f aca="false">(E28*0.04)/12</f>
        <v>369.166666666667</v>
      </c>
      <c r="D29" s="1" t="n">
        <f aca="false">B29</f>
        <v>750</v>
      </c>
      <c r="E29" s="1" t="n">
        <f aca="false">E28-B29</f>
        <v>110000</v>
      </c>
    </row>
    <row r="30" customFormat="false" ht="12.8" hidden="false" customHeight="false" outlineLevel="0" collapsed="false">
      <c r="A30" s="3" t="n">
        <v>42773</v>
      </c>
      <c r="B30" s="1" t="n">
        <v>750</v>
      </c>
      <c r="C30" s="1" t="n">
        <f aca="false">(E29*0.04)/12</f>
        <v>366.666666666667</v>
      </c>
      <c r="D30" s="1" t="n">
        <f aca="false">B30</f>
        <v>750</v>
      </c>
      <c r="E30" s="1" t="n">
        <f aca="false">E29-B30</f>
        <v>109250</v>
      </c>
    </row>
    <row r="31" customFormat="false" ht="12.8" hidden="false" customHeight="false" outlineLevel="0" collapsed="false">
      <c r="A31" s="3" t="n">
        <v>42801</v>
      </c>
      <c r="B31" s="1" t="n">
        <v>750</v>
      </c>
      <c r="C31" s="1" t="n">
        <f aca="false">(E30*0.04)/12</f>
        <v>364.166666666667</v>
      </c>
      <c r="D31" s="1" t="n">
        <f aca="false">B31</f>
        <v>750</v>
      </c>
      <c r="E31" s="1" t="n">
        <f aca="false">E30-B31</f>
        <v>108500</v>
      </c>
    </row>
    <row r="32" customFormat="false" ht="12.8" hidden="false" customHeight="false" outlineLevel="0" collapsed="false">
      <c r="A32" s="3" t="n">
        <v>42832</v>
      </c>
      <c r="B32" s="1" t="n">
        <v>750</v>
      </c>
      <c r="C32" s="1" t="n">
        <f aca="false">(E31*0.04)/12</f>
        <v>361.666666666667</v>
      </c>
      <c r="D32" s="1" t="n">
        <f aca="false">B32</f>
        <v>750</v>
      </c>
      <c r="E32" s="1" t="n">
        <f aca="false">E31-B32</f>
        <v>107750</v>
      </c>
    </row>
    <row r="33" customFormat="false" ht="12.8" hidden="false" customHeight="false" outlineLevel="0" collapsed="false">
      <c r="A33" s="3" t="n">
        <v>42862</v>
      </c>
      <c r="B33" s="1" t="n">
        <v>750</v>
      </c>
      <c r="C33" s="1" t="n">
        <f aca="false">(E32*0.04)/12</f>
        <v>359.166666666667</v>
      </c>
      <c r="D33" s="1" t="n">
        <f aca="false">B33</f>
        <v>750</v>
      </c>
      <c r="E33" s="1" t="n">
        <f aca="false">E32-B33</f>
        <v>107000</v>
      </c>
    </row>
    <row r="34" customFormat="false" ht="12.8" hidden="false" customHeight="false" outlineLevel="0" collapsed="false">
      <c r="A34" s="3" t="n">
        <v>42893</v>
      </c>
      <c r="B34" s="1" t="n">
        <v>750</v>
      </c>
      <c r="C34" s="1" t="n">
        <f aca="false">(E33*0.04)/12</f>
        <v>356.666666666667</v>
      </c>
      <c r="D34" s="1" t="n">
        <f aca="false">B34</f>
        <v>750</v>
      </c>
      <c r="E34" s="1" t="n">
        <f aca="false">E33-B34</f>
        <v>106250</v>
      </c>
    </row>
    <row r="35" customFormat="false" ht="12.8" hidden="false" customHeight="false" outlineLevel="0" collapsed="false">
      <c r="A35" s="3" t="n">
        <v>42923</v>
      </c>
      <c r="B35" s="1" t="n">
        <v>750</v>
      </c>
      <c r="C35" s="1" t="n">
        <f aca="false">(E34*0.04)/12</f>
        <v>354.166666666667</v>
      </c>
      <c r="D35" s="1" t="n">
        <f aca="false">B35</f>
        <v>750</v>
      </c>
      <c r="E35" s="1" t="n">
        <f aca="false">E34-B35</f>
        <v>105500</v>
      </c>
    </row>
    <row r="36" customFormat="false" ht="12.8" hidden="false" customHeight="false" outlineLevel="0" collapsed="false">
      <c r="A36" s="3" t="n">
        <v>42954</v>
      </c>
      <c r="B36" s="1" t="n">
        <v>750</v>
      </c>
      <c r="C36" s="1" t="n">
        <f aca="false">(E35*0.04)/12</f>
        <v>351.666666666667</v>
      </c>
      <c r="D36" s="1" t="n">
        <f aca="false">B36</f>
        <v>750</v>
      </c>
      <c r="E36" s="1" t="n">
        <f aca="false">E35-B36</f>
        <v>104750</v>
      </c>
    </row>
    <row r="37" customFormat="false" ht="12.8" hidden="false" customHeight="false" outlineLevel="0" collapsed="false">
      <c r="A37" s="3" t="n">
        <v>42985</v>
      </c>
      <c r="B37" s="1" t="n">
        <v>750</v>
      </c>
      <c r="C37" s="1" t="n">
        <f aca="false">(E36*0.04)/12</f>
        <v>349.166666666667</v>
      </c>
      <c r="D37" s="1" t="n">
        <f aca="false">B37</f>
        <v>750</v>
      </c>
      <c r="E37" s="1" t="n">
        <f aca="false">E36-B37</f>
        <v>104000</v>
      </c>
    </row>
    <row r="38" customFormat="false" ht="12.8" hidden="false" customHeight="false" outlineLevel="0" collapsed="false">
      <c r="A38" s="3" t="n">
        <v>43015</v>
      </c>
      <c r="B38" s="1" t="n">
        <v>750</v>
      </c>
      <c r="C38" s="1" t="n">
        <f aca="false">(E37*0.04)/12</f>
        <v>346.666666666667</v>
      </c>
      <c r="D38" s="1" t="n">
        <f aca="false">B38</f>
        <v>750</v>
      </c>
      <c r="E38" s="1" t="n">
        <f aca="false">E37-B38</f>
        <v>103250</v>
      </c>
    </row>
    <row r="39" customFormat="false" ht="12.8" hidden="false" customHeight="false" outlineLevel="0" collapsed="false">
      <c r="A39" s="3" t="n">
        <v>43046</v>
      </c>
      <c r="B39" s="1" t="n">
        <v>750</v>
      </c>
      <c r="C39" s="1" t="n">
        <f aca="false">(E38*0.04)/12</f>
        <v>344.166666666667</v>
      </c>
      <c r="D39" s="1" t="n">
        <f aca="false">B39</f>
        <v>750</v>
      </c>
      <c r="E39" s="1" t="n">
        <f aca="false">E38-B39</f>
        <v>102500</v>
      </c>
    </row>
    <row r="40" customFormat="false" ht="12.8" hidden="false" customHeight="false" outlineLevel="0" collapsed="false">
      <c r="A40" s="3" t="n">
        <v>43076</v>
      </c>
      <c r="B40" s="1" t="n">
        <v>750</v>
      </c>
      <c r="C40" s="1" t="n">
        <f aca="false">(E39*0.04)/12</f>
        <v>341.666666666667</v>
      </c>
      <c r="D40" s="1" t="n">
        <f aca="false">B40</f>
        <v>750</v>
      </c>
      <c r="E40" s="1" t="n">
        <f aca="false">E39-B40</f>
        <v>101750</v>
      </c>
    </row>
    <row r="41" customFormat="false" ht="12.8" hidden="false" customHeight="false" outlineLevel="0" collapsed="false">
      <c r="A41" s="3" t="n">
        <v>43107</v>
      </c>
      <c r="B41" s="1" t="n">
        <v>750</v>
      </c>
      <c r="C41" s="1" t="n">
        <f aca="false">(E40*0.04)/12</f>
        <v>339.166666666667</v>
      </c>
      <c r="D41" s="1" t="n">
        <f aca="false">B41</f>
        <v>750</v>
      </c>
      <c r="E41" s="1" t="n">
        <f aca="false">E40-B41</f>
        <v>101000</v>
      </c>
    </row>
    <row r="42" customFormat="false" ht="12.8" hidden="false" customHeight="false" outlineLevel="0" collapsed="false">
      <c r="A42" s="3" t="n">
        <v>43138</v>
      </c>
      <c r="B42" s="1" t="n">
        <v>750</v>
      </c>
      <c r="C42" s="1" t="n">
        <f aca="false">(E41*0.04)/12</f>
        <v>336.666666666667</v>
      </c>
      <c r="D42" s="1" t="n">
        <f aca="false">B42</f>
        <v>750</v>
      </c>
      <c r="E42" s="1" t="n">
        <f aca="false">E41-B42</f>
        <v>100250</v>
      </c>
    </row>
    <row r="43" customFormat="false" ht="12.8" hidden="false" customHeight="false" outlineLevel="0" collapsed="false">
      <c r="A43" s="3" t="n">
        <v>43166</v>
      </c>
      <c r="B43" s="1" t="n">
        <v>750</v>
      </c>
      <c r="C43" s="1" t="n">
        <f aca="false">(E42*0.04)/12</f>
        <v>334.166666666667</v>
      </c>
      <c r="D43" s="1" t="n">
        <f aca="false">B43</f>
        <v>750</v>
      </c>
      <c r="E43" s="1" t="n">
        <f aca="false">E42-B43</f>
        <v>99500</v>
      </c>
    </row>
    <row r="44" customFormat="false" ht="12.8" hidden="false" customHeight="false" outlineLevel="0" collapsed="false">
      <c r="A44" s="3" t="n">
        <v>43197</v>
      </c>
      <c r="B44" s="1" t="n">
        <v>750</v>
      </c>
      <c r="C44" s="1" t="n">
        <f aca="false">(E43*0.04)/12</f>
        <v>331.666666666667</v>
      </c>
      <c r="D44" s="1" t="n">
        <f aca="false">B44</f>
        <v>750</v>
      </c>
      <c r="E44" s="1" t="n">
        <f aca="false">E43-B44</f>
        <v>98750</v>
      </c>
    </row>
    <row r="45" customFormat="false" ht="12.8" hidden="false" customHeight="false" outlineLevel="0" collapsed="false">
      <c r="A45" s="3" t="n">
        <v>43227</v>
      </c>
      <c r="B45" s="1" t="n">
        <v>750</v>
      </c>
      <c r="C45" s="1" t="n">
        <f aca="false">(E44*0.04)/12</f>
        <v>329.166666666667</v>
      </c>
      <c r="D45" s="1" t="n">
        <f aca="false">B45</f>
        <v>750</v>
      </c>
      <c r="E45" s="1" t="n">
        <f aca="false">E44-B45</f>
        <v>98000</v>
      </c>
    </row>
    <row r="46" customFormat="false" ht="12.8" hidden="false" customHeight="false" outlineLevel="0" collapsed="false">
      <c r="A46" s="3" t="n">
        <v>43258</v>
      </c>
      <c r="B46" s="1" t="n">
        <v>750</v>
      </c>
      <c r="C46" s="1" t="n">
        <f aca="false">(E45*0.04)/12</f>
        <v>326.666666666667</v>
      </c>
      <c r="D46" s="1" t="n">
        <f aca="false">B46</f>
        <v>750</v>
      </c>
      <c r="E46" s="1" t="n">
        <f aca="false">E45-B46</f>
        <v>97250</v>
      </c>
    </row>
    <row r="47" customFormat="false" ht="12.8" hidden="false" customHeight="false" outlineLevel="0" collapsed="false">
      <c r="A47" s="3" t="n">
        <v>43288</v>
      </c>
      <c r="B47" s="1" t="n">
        <v>750</v>
      </c>
      <c r="C47" s="1" t="n">
        <f aca="false">(E46*0.04)/12</f>
        <v>324.166666666667</v>
      </c>
      <c r="D47" s="1" t="n">
        <f aca="false">B47</f>
        <v>750</v>
      </c>
      <c r="E47" s="1" t="n">
        <f aca="false">E46-B47</f>
        <v>96500</v>
      </c>
    </row>
    <row r="48" customFormat="false" ht="12.8" hidden="false" customHeight="false" outlineLevel="0" collapsed="false">
      <c r="A48" s="3" t="n">
        <v>43319</v>
      </c>
      <c r="B48" s="1" t="n">
        <v>750</v>
      </c>
      <c r="C48" s="1" t="n">
        <f aca="false">(E47*0.04)/12</f>
        <v>321.666666666667</v>
      </c>
      <c r="D48" s="1" t="n">
        <f aca="false">B48</f>
        <v>750</v>
      </c>
      <c r="E48" s="1" t="n">
        <f aca="false">E47-B48</f>
        <v>95750</v>
      </c>
    </row>
    <row r="49" customFormat="false" ht="12.8" hidden="false" customHeight="false" outlineLevel="0" collapsed="false">
      <c r="A49" s="3" t="n">
        <v>43350</v>
      </c>
      <c r="B49" s="1" t="n">
        <v>750</v>
      </c>
      <c r="C49" s="1" t="n">
        <f aca="false">(E48*0.04)/12</f>
        <v>319.166666666667</v>
      </c>
      <c r="D49" s="1" t="n">
        <f aca="false">B49</f>
        <v>750</v>
      </c>
      <c r="E49" s="1" t="n">
        <f aca="false">E48-B49</f>
        <v>95000</v>
      </c>
    </row>
    <row r="50" customFormat="false" ht="12.8" hidden="false" customHeight="false" outlineLevel="0" collapsed="false">
      <c r="A50" s="3" t="n">
        <v>43380</v>
      </c>
      <c r="B50" s="1" t="n">
        <v>750</v>
      </c>
      <c r="C50" s="1" t="n">
        <f aca="false">(E49*0.04)/12</f>
        <v>316.666666666667</v>
      </c>
      <c r="D50" s="1" t="n">
        <f aca="false">B50</f>
        <v>750</v>
      </c>
      <c r="E50" s="1" t="n">
        <f aca="false">E49-B50</f>
        <v>94250</v>
      </c>
    </row>
    <row r="51" customFormat="false" ht="12.8" hidden="false" customHeight="false" outlineLevel="0" collapsed="false">
      <c r="A51" s="3" t="n">
        <v>43411</v>
      </c>
      <c r="B51" s="1" t="n">
        <v>750</v>
      </c>
      <c r="C51" s="1" t="n">
        <f aca="false">(E50*0.04)/12</f>
        <v>314.166666666667</v>
      </c>
      <c r="D51" s="1" t="n">
        <f aca="false">B51</f>
        <v>750</v>
      </c>
      <c r="E51" s="1" t="n">
        <f aca="false">E50-B51</f>
        <v>93500</v>
      </c>
    </row>
    <row r="52" customFormat="false" ht="12.8" hidden="false" customHeight="false" outlineLevel="0" collapsed="false">
      <c r="A52" s="3" t="n">
        <v>43441</v>
      </c>
      <c r="B52" s="1" t="n">
        <v>750</v>
      </c>
      <c r="C52" s="1" t="n">
        <f aca="false">(E51*0.04)/12</f>
        <v>311.666666666667</v>
      </c>
      <c r="D52" s="1" t="n">
        <f aca="false">B52</f>
        <v>750</v>
      </c>
      <c r="E52" s="1" t="n">
        <f aca="false">E51-B52</f>
        <v>92750</v>
      </c>
    </row>
    <row r="53" customFormat="false" ht="12.8" hidden="false" customHeight="false" outlineLevel="0" collapsed="false">
      <c r="A53" s="3" t="n">
        <v>43472</v>
      </c>
      <c r="B53" s="1" t="n">
        <v>750</v>
      </c>
      <c r="C53" s="1" t="n">
        <f aca="false">(E52*0.04)/12</f>
        <v>309.166666666667</v>
      </c>
      <c r="D53" s="1" t="n">
        <f aca="false">B53</f>
        <v>750</v>
      </c>
      <c r="E53" s="1" t="n">
        <f aca="false">E52-B53</f>
        <v>92000</v>
      </c>
    </row>
    <row r="54" customFormat="false" ht="12.8" hidden="false" customHeight="false" outlineLevel="0" collapsed="false">
      <c r="A54" s="3" t="n">
        <v>43503</v>
      </c>
      <c r="B54" s="1" t="n">
        <v>750</v>
      </c>
      <c r="C54" s="1" t="n">
        <f aca="false">(E53*0.04)/12</f>
        <v>306.666666666667</v>
      </c>
      <c r="D54" s="1" t="n">
        <f aca="false">B54</f>
        <v>750</v>
      </c>
      <c r="E54" s="1" t="n">
        <f aca="false">E53-B54</f>
        <v>91250</v>
      </c>
    </row>
    <row r="55" customFormat="false" ht="12.8" hidden="false" customHeight="false" outlineLevel="0" collapsed="false">
      <c r="A55" s="3" t="n">
        <v>43531</v>
      </c>
      <c r="B55" s="1" t="n">
        <v>750</v>
      </c>
      <c r="C55" s="1" t="n">
        <f aca="false">(E54*0.04)/12</f>
        <v>304.166666666667</v>
      </c>
      <c r="D55" s="1" t="n">
        <f aca="false">B55</f>
        <v>750</v>
      </c>
      <c r="E55" s="1" t="n">
        <f aca="false">E54-B55</f>
        <v>90500</v>
      </c>
    </row>
    <row r="56" customFormat="false" ht="12.8" hidden="false" customHeight="false" outlineLevel="0" collapsed="false">
      <c r="A56" s="3" t="n">
        <v>43562</v>
      </c>
      <c r="B56" s="1" t="n">
        <v>750</v>
      </c>
      <c r="C56" s="1" t="n">
        <f aca="false">(E55*0.04)/12</f>
        <v>301.666666666667</v>
      </c>
      <c r="D56" s="1" t="n">
        <f aca="false">B56</f>
        <v>750</v>
      </c>
      <c r="E56" s="1" t="n">
        <f aca="false">E55-B56</f>
        <v>89750</v>
      </c>
    </row>
    <row r="57" customFormat="false" ht="12.8" hidden="false" customHeight="false" outlineLevel="0" collapsed="false">
      <c r="A57" s="3" t="n">
        <v>43592</v>
      </c>
      <c r="B57" s="1" t="n">
        <v>750</v>
      </c>
      <c r="C57" s="1" t="n">
        <f aca="false">(E56*0.04)/12</f>
        <v>299.166666666667</v>
      </c>
      <c r="D57" s="1" t="n">
        <f aca="false">B57</f>
        <v>750</v>
      </c>
      <c r="E57" s="1" t="n">
        <f aca="false">E56-B57</f>
        <v>89000</v>
      </c>
    </row>
    <row r="58" customFormat="false" ht="12.8" hidden="false" customHeight="false" outlineLevel="0" collapsed="false">
      <c r="A58" s="3" t="n">
        <v>43623</v>
      </c>
      <c r="B58" s="1" t="n">
        <v>750</v>
      </c>
      <c r="C58" s="1" t="n">
        <f aca="false">(E57*0.04)/12</f>
        <v>296.666666666667</v>
      </c>
      <c r="D58" s="1" t="n">
        <f aca="false">B58</f>
        <v>750</v>
      </c>
      <c r="E58" s="1" t="n">
        <f aca="false">E57-B58</f>
        <v>88250</v>
      </c>
    </row>
    <row r="59" customFormat="false" ht="12.8" hidden="false" customHeight="false" outlineLevel="0" collapsed="false">
      <c r="A59" s="3" t="n">
        <v>43653</v>
      </c>
      <c r="B59" s="1" t="n">
        <v>750</v>
      </c>
      <c r="C59" s="1" t="n">
        <f aca="false">(E58*0.04)/12</f>
        <v>294.166666666667</v>
      </c>
      <c r="D59" s="1" t="n">
        <f aca="false">B59</f>
        <v>750</v>
      </c>
      <c r="E59" s="1" t="n">
        <f aca="false">E58-B59</f>
        <v>87500</v>
      </c>
    </row>
    <row r="60" customFormat="false" ht="12.8" hidden="false" customHeight="false" outlineLevel="0" collapsed="false">
      <c r="A60" s="3" t="n">
        <v>43684</v>
      </c>
      <c r="B60" s="1" t="n">
        <v>750</v>
      </c>
      <c r="C60" s="1" t="n">
        <f aca="false">(E59*0.04)/12</f>
        <v>291.666666666667</v>
      </c>
      <c r="D60" s="1" t="n">
        <f aca="false">B60</f>
        <v>750</v>
      </c>
      <c r="E60" s="1" t="n">
        <f aca="false">E59-B60</f>
        <v>86750</v>
      </c>
    </row>
    <row r="61" customFormat="false" ht="12.8" hidden="false" customHeight="false" outlineLevel="0" collapsed="false">
      <c r="A61" s="3" t="n">
        <v>43715</v>
      </c>
      <c r="B61" s="1" t="n">
        <v>750</v>
      </c>
      <c r="C61" s="1" t="n">
        <f aca="false">(E60*0.04)/12</f>
        <v>289.166666666667</v>
      </c>
      <c r="D61" s="1" t="n">
        <f aca="false">B61</f>
        <v>750</v>
      </c>
      <c r="E61" s="1" t="n">
        <f aca="false">E60-B61</f>
        <v>86000</v>
      </c>
    </row>
    <row r="62" customFormat="false" ht="12.8" hidden="false" customHeight="false" outlineLevel="0" collapsed="false">
      <c r="A62" s="3" t="n">
        <v>43745</v>
      </c>
      <c r="B62" s="1" t="n">
        <v>750</v>
      </c>
      <c r="C62" s="1" t="n">
        <f aca="false">(E61*0.04)/12</f>
        <v>286.666666666667</v>
      </c>
      <c r="D62" s="1" t="n">
        <f aca="false">B62</f>
        <v>750</v>
      </c>
      <c r="E62" s="1" t="n">
        <f aca="false">E61-B62</f>
        <v>85250</v>
      </c>
    </row>
    <row r="63" customFormat="false" ht="12.8" hidden="false" customHeight="false" outlineLevel="0" collapsed="false">
      <c r="A63" s="3" t="n">
        <v>43776</v>
      </c>
      <c r="B63" s="1" t="n">
        <v>750</v>
      </c>
      <c r="C63" s="1" t="n">
        <f aca="false">(E62*0.04)/12</f>
        <v>284.166666666667</v>
      </c>
      <c r="D63" s="1" t="n">
        <f aca="false">B63</f>
        <v>750</v>
      </c>
      <c r="E63" s="1" t="n">
        <f aca="false">E62-B63</f>
        <v>84500</v>
      </c>
    </row>
    <row r="64" customFormat="false" ht="12.8" hidden="false" customHeight="false" outlineLevel="0" collapsed="false">
      <c r="A64" s="3" t="n">
        <v>43806</v>
      </c>
      <c r="B64" s="1" t="n">
        <v>750</v>
      </c>
      <c r="C64" s="1" t="n">
        <f aca="false">(E63*0.04)/12</f>
        <v>281.666666666667</v>
      </c>
      <c r="D64" s="1" t="n">
        <f aca="false">B64</f>
        <v>750</v>
      </c>
      <c r="E64" s="1" t="n">
        <f aca="false">E63-B64</f>
        <v>83750</v>
      </c>
    </row>
    <row r="65" customFormat="false" ht="12.8" hidden="false" customHeight="false" outlineLevel="0" collapsed="false">
      <c r="A65" s="3" t="n">
        <v>43837</v>
      </c>
      <c r="B65" s="1" t="n">
        <v>750</v>
      </c>
      <c r="C65" s="1" t="n">
        <f aca="false">(E64*0.04)/12</f>
        <v>279.166666666667</v>
      </c>
      <c r="D65" s="1" t="n">
        <f aca="false">B65</f>
        <v>750</v>
      </c>
      <c r="E65" s="1" t="n">
        <f aca="false">E64-B65</f>
        <v>83000</v>
      </c>
    </row>
    <row r="66" customFormat="false" ht="12.8" hidden="false" customHeight="false" outlineLevel="0" collapsed="false">
      <c r="A66" s="3" t="n">
        <v>43868</v>
      </c>
      <c r="B66" s="1" t="n">
        <v>750</v>
      </c>
      <c r="C66" s="1" t="n">
        <f aca="false">(E65*0.04)/12</f>
        <v>276.666666666667</v>
      </c>
      <c r="D66" s="1" t="n">
        <f aca="false">B66</f>
        <v>750</v>
      </c>
      <c r="E66" s="1" t="n">
        <f aca="false">E65-B66</f>
        <v>82250</v>
      </c>
    </row>
    <row r="67" customFormat="false" ht="12.8" hidden="false" customHeight="false" outlineLevel="0" collapsed="false">
      <c r="A67" s="3" t="n">
        <v>43897</v>
      </c>
      <c r="B67" s="1" t="n">
        <v>750</v>
      </c>
      <c r="C67" s="1" t="n">
        <f aca="false">(E66*0.04)/12</f>
        <v>274.166666666667</v>
      </c>
      <c r="D67" s="1" t="n">
        <f aca="false">B67</f>
        <v>750</v>
      </c>
      <c r="E67" s="1" t="n">
        <f aca="false">E66-B67</f>
        <v>81500</v>
      </c>
    </row>
    <row r="68" customFormat="false" ht="12.8" hidden="false" customHeight="false" outlineLevel="0" collapsed="false">
      <c r="A68" s="3" t="n">
        <v>43928</v>
      </c>
      <c r="B68" s="1" t="n">
        <v>750</v>
      </c>
      <c r="C68" s="1" t="n">
        <f aca="false">(E67*0.04)/12</f>
        <v>271.666666666667</v>
      </c>
      <c r="D68" s="1" t="n">
        <f aca="false">B68</f>
        <v>750</v>
      </c>
      <c r="E68" s="1" t="n">
        <f aca="false">E67-B68</f>
        <v>80750</v>
      </c>
    </row>
    <row r="69" customFormat="false" ht="12.8" hidden="false" customHeight="false" outlineLevel="0" collapsed="false">
      <c r="A69" s="3" t="n">
        <v>43958</v>
      </c>
      <c r="B69" s="1" t="n">
        <v>750</v>
      </c>
      <c r="C69" s="1" t="n">
        <f aca="false">(E68*0.04)/12</f>
        <v>269.166666666667</v>
      </c>
      <c r="D69" s="1" t="n">
        <f aca="false">B69</f>
        <v>750</v>
      </c>
      <c r="E69" s="1" t="n">
        <f aca="false">E68-B69</f>
        <v>80000</v>
      </c>
    </row>
    <row r="70" customFormat="false" ht="12.8" hidden="false" customHeight="false" outlineLevel="0" collapsed="false">
      <c r="A70" s="4" t="s">
        <v>19</v>
      </c>
      <c r="B70" s="5" t="n">
        <f aca="false">SUM(B10:B69)</f>
        <v>45000</v>
      </c>
      <c r="C70" s="5" t="n">
        <f aca="false">SUM(C10:C69)</f>
        <v>20575</v>
      </c>
      <c r="D70" s="5" t="n">
        <v>45000</v>
      </c>
      <c r="E70" s="1"/>
    </row>
    <row r="71" customFormat="false" ht="12.8" hidden="false" customHeight="false" outlineLevel="0" collapsed="false">
      <c r="B71" s="1"/>
      <c r="C71" s="1"/>
      <c r="D71" s="1"/>
    </row>
    <row r="72" customFormat="false" ht="12.8" hidden="false" customHeight="false" outlineLevel="0" collapsed="false">
      <c r="A72" s="4" t="s">
        <v>20</v>
      </c>
      <c r="B72" s="5" t="n">
        <f aca="false">E69+C70</f>
        <v>100575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7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72" activeCellId="0" sqref="E72"/>
    </sheetView>
  </sheetViews>
  <sheetFormatPr defaultRowHeight="12.8" zeroHeight="false" outlineLevelRow="0" outlineLevelCol="0"/>
  <cols>
    <col collapsed="false" customWidth="true" hidden="false" outlineLevel="0" max="1" min="1" style="0" width="18.43"/>
    <col collapsed="false" customWidth="false" hidden="false" outlineLevel="0" max="2" min="2" style="0" width="11.53"/>
    <col collapsed="false" customWidth="true" hidden="false" outlineLevel="0" max="3" min="3" style="0" width="10.84"/>
    <col collapsed="false" customWidth="true" hidden="false" outlineLevel="0" max="4" min="4" style="0" width="12.32"/>
    <col collapsed="false" customWidth="true" hidden="false" outlineLevel="0" max="5" min="5" style="0" width="19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n">
        <v>125000</v>
      </c>
      <c r="C2" s="0" t="s">
        <v>2</v>
      </c>
      <c r="D2" s="0" t="s">
        <v>2</v>
      </c>
      <c r="E2" s="0" t="s">
        <v>3</v>
      </c>
      <c r="F2" s="0" t="n">
        <v>60</v>
      </c>
    </row>
    <row r="3" customFormat="false" ht="12.8" hidden="false" customHeight="false" outlineLevel="0" collapsed="false">
      <c r="A3" s="0" t="s">
        <v>4</v>
      </c>
      <c r="B3" s="2" t="n">
        <v>0.04</v>
      </c>
      <c r="C3" s="0" t="s">
        <v>2</v>
      </c>
      <c r="D3" s="0" t="s">
        <v>2</v>
      </c>
      <c r="E3" s="0" t="s">
        <v>5</v>
      </c>
      <c r="F3" s="1" t="n">
        <v>750</v>
      </c>
    </row>
    <row r="4" customFormat="false" ht="12.8" hidden="false" customHeight="false" outlineLevel="0" collapsed="false">
      <c r="A4" s="0" t="s">
        <v>6</v>
      </c>
      <c r="B4" s="3" t="n">
        <v>42131</v>
      </c>
      <c r="C4" s="0" t="s">
        <v>2</v>
      </c>
      <c r="D4" s="0" t="s">
        <v>2</v>
      </c>
      <c r="E4" s="0" t="s">
        <v>7</v>
      </c>
      <c r="F4" s="3" t="n">
        <v>42162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2</v>
      </c>
      <c r="D5" s="0" t="s">
        <v>2</v>
      </c>
      <c r="E5" s="0" t="s">
        <v>10</v>
      </c>
      <c r="F5" s="3" t="n">
        <v>43958</v>
      </c>
    </row>
    <row r="6" customFormat="false" ht="12.8" hidden="false" customHeight="false" outlineLevel="0" collapsed="false">
      <c r="A6" s="0" t="s">
        <v>11</v>
      </c>
      <c r="B6" s="1" t="n">
        <v>22900.32</v>
      </c>
      <c r="C6" s="0" t="s">
        <v>2</v>
      </c>
      <c r="D6" s="0" t="s">
        <v>2</v>
      </c>
      <c r="E6" s="0" t="s">
        <v>12</v>
      </c>
      <c r="F6" s="1" t="n">
        <v>147900.32</v>
      </c>
    </row>
    <row r="7" customFormat="false" ht="12.8" hidden="false" customHeight="false" outlineLevel="0" collapsed="false">
      <c r="A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0" t="s">
        <v>16</v>
      </c>
      <c r="D8" s="0" t="s">
        <v>17</v>
      </c>
      <c r="E8" s="0" t="s">
        <v>18</v>
      </c>
    </row>
    <row r="9" customFormat="false" ht="12.8" hidden="false" customHeight="false" outlineLevel="0" collapsed="false">
      <c r="A9" s="3" t="n">
        <v>42131</v>
      </c>
      <c r="B9" s="1" t="n">
        <v>0</v>
      </c>
      <c r="C9" s="1" t="n">
        <v>0</v>
      </c>
      <c r="D9" s="1" t="n">
        <v>0</v>
      </c>
      <c r="E9" s="1" t="n">
        <v>125000</v>
      </c>
    </row>
    <row r="10" customFormat="false" ht="12.8" hidden="false" customHeight="false" outlineLevel="0" collapsed="false">
      <c r="A10" s="3" t="n">
        <v>42162</v>
      </c>
      <c r="B10" s="1" t="n">
        <v>750</v>
      </c>
      <c r="C10" s="1" t="n">
        <v>416.67</v>
      </c>
      <c r="D10" s="1" t="n">
        <v>333.33</v>
      </c>
      <c r="E10" s="1" t="n">
        <v>124666.67</v>
      </c>
    </row>
    <row r="11" customFormat="false" ht="12.8" hidden="false" customHeight="false" outlineLevel="0" collapsed="false">
      <c r="A11" s="3" t="n">
        <v>42192</v>
      </c>
      <c r="B11" s="1" t="n">
        <v>750</v>
      </c>
      <c r="C11" s="1" t="n">
        <v>415.56</v>
      </c>
      <c r="D11" s="1" t="n">
        <v>334.44</v>
      </c>
      <c r="E11" s="1" t="n">
        <v>124332.23</v>
      </c>
    </row>
    <row r="12" customFormat="false" ht="12.8" hidden="false" customHeight="false" outlineLevel="0" collapsed="false">
      <c r="A12" s="3" t="n">
        <v>42223</v>
      </c>
      <c r="B12" s="1" t="n">
        <v>750</v>
      </c>
      <c r="C12" s="1" t="n">
        <v>414.44</v>
      </c>
      <c r="D12" s="1" t="n">
        <v>335.56</v>
      </c>
      <c r="E12" s="1" t="n">
        <v>123996.67</v>
      </c>
    </row>
    <row r="13" customFormat="false" ht="12.8" hidden="false" customHeight="false" outlineLevel="0" collapsed="false">
      <c r="A13" s="3" t="n">
        <v>42254</v>
      </c>
      <c r="B13" s="1" t="n">
        <v>750</v>
      </c>
      <c r="C13" s="1" t="n">
        <v>413.32</v>
      </c>
      <c r="D13" s="1" t="n">
        <v>336.68</v>
      </c>
      <c r="E13" s="1" t="n">
        <v>123659.99</v>
      </c>
    </row>
    <row r="14" customFormat="false" ht="12.8" hidden="false" customHeight="false" outlineLevel="0" collapsed="false">
      <c r="A14" s="3" t="n">
        <v>42284</v>
      </c>
      <c r="B14" s="1" t="n">
        <v>750</v>
      </c>
      <c r="C14" s="1" t="n">
        <v>412.2</v>
      </c>
      <c r="D14" s="1" t="n">
        <v>337.8</v>
      </c>
      <c r="E14" s="1" t="n">
        <v>123322.19</v>
      </c>
    </row>
    <row r="15" customFormat="false" ht="12.8" hidden="false" customHeight="false" outlineLevel="0" collapsed="false">
      <c r="A15" s="3" t="n">
        <v>42315</v>
      </c>
      <c r="B15" s="1" t="n">
        <v>750</v>
      </c>
      <c r="C15" s="1" t="n">
        <v>411.07</v>
      </c>
      <c r="D15" s="1" t="n">
        <v>338.93</v>
      </c>
      <c r="E15" s="1" t="n">
        <v>122983.26</v>
      </c>
    </row>
    <row r="16" customFormat="false" ht="12.8" hidden="false" customHeight="false" outlineLevel="0" collapsed="false">
      <c r="A16" s="3" t="n">
        <v>42345</v>
      </c>
      <c r="B16" s="1" t="n">
        <v>750</v>
      </c>
      <c r="C16" s="1" t="n">
        <v>409.94</v>
      </c>
      <c r="D16" s="1" t="n">
        <v>340.06</v>
      </c>
      <c r="E16" s="1" t="n">
        <v>122643.2</v>
      </c>
    </row>
    <row r="17" customFormat="false" ht="12.8" hidden="false" customHeight="false" outlineLevel="0" collapsed="false">
      <c r="A17" s="3" t="n">
        <v>42376</v>
      </c>
      <c r="B17" s="1" t="n">
        <v>750</v>
      </c>
      <c r="C17" s="1" t="n">
        <v>408.81</v>
      </c>
      <c r="D17" s="1" t="n">
        <v>341.19</v>
      </c>
      <c r="E17" s="1" t="n">
        <v>122302.01</v>
      </c>
    </row>
    <row r="18" customFormat="false" ht="12.8" hidden="false" customHeight="false" outlineLevel="0" collapsed="false">
      <c r="A18" s="3" t="n">
        <v>42407</v>
      </c>
      <c r="B18" s="1" t="n">
        <v>750</v>
      </c>
      <c r="C18" s="1" t="n">
        <v>407.67</v>
      </c>
      <c r="D18" s="1" t="n">
        <v>342.33</v>
      </c>
      <c r="E18" s="1" t="n">
        <v>121959.68</v>
      </c>
    </row>
    <row r="19" customFormat="false" ht="12.8" hidden="false" customHeight="false" outlineLevel="0" collapsed="false">
      <c r="A19" s="3" t="n">
        <v>42436</v>
      </c>
      <c r="B19" s="1" t="n">
        <v>750</v>
      </c>
      <c r="C19" s="1" t="n">
        <v>406.53</v>
      </c>
      <c r="D19" s="1" t="n">
        <v>343.47</v>
      </c>
      <c r="E19" s="1" t="n">
        <v>121616.21</v>
      </c>
    </row>
    <row r="20" customFormat="false" ht="12.8" hidden="false" customHeight="false" outlineLevel="0" collapsed="false">
      <c r="A20" s="3" t="n">
        <v>42467</v>
      </c>
      <c r="B20" s="1" t="n">
        <v>750</v>
      </c>
      <c r="C20" s="1" t="n">
        <v>405.39</v>
      </c>
      <c r="D20" s="1" t="n">
        <v>344.61</v>
      </c>
      <c r="E20" s="1" t="n">
        <v>121271.6</v>
      </c>
    </row>
    <row r="21" customFormat="false" ht="12.8" hidden="false" customHeight="false" outlineLevel="0" collapsed="false">
      <c r="A21" s="3" t="n">
        <v>42497</v>
      </c>
      <c r="B21" s="1" t="n">
        <v>750</v>
      </c>
      <c r="C21" s="1" t="n">
        <v>404.24</v>
      </c>
      <c r="D21" s="1" t="n">
        <v>345.76</v>
      </c>
      <c r="E21" s="1" t="n">
        <v>120925.84</v>
      </c>
    </row>
    <row r="22" customFormat="false" ht="12.8" hidden="false" customHeight="false" outlineLevel="0" collapsed="false">
      <c r="A22" s="3" t="n">
        <v>42528</v>
      </c>
      <c r="B22" s="1" t="n">
        <v>750</v>
      </c>
      <c r="C22" s="1" t="n">
        <v>403.09</v>
      </c>
      <c r="D22" s="1" t="n">
        <v>346.91</v>
      </c>
      <c r="E22" s="1" t="n">
        <v>120578.93</v>
      </c>
    </row>
    <row r="23" customFormat="false" ht="12.8" hidden="false" customHeight="false" outlineLevel="0" collapsed="false">
      <c r="A23" s="3" t="n">
        <v>42558</v>
      </c>
      <c r="B23" s="1" t="n">
        <v>750</v>
      </c>
      <c r="C23" s="1" t="n">
        <v>401.93</v>
      </c>
      <c r="D23" s="1" t="n">
        <v>348.07</v>
      </c>
      <c r="E23" s="1" t="n">
        <v>120230.86</v>
      </c>
    </row>
    <row r="24" customFormat="false" ht="12.8" hidden="false" customHeight="false" outlineLevel="0" collapsed="false">
      <c r="A24" s="3" t="n">
        <v>42589</v>
      </c>
      <c r="B24" s="1" t="n">
        <v>750</v>
      </c>
      <c r="C24" s="1" t="n">
        <v>400.77</v>
      </c>
      <c r="D24" s="1" t="n">
        <v>349.23</v>
      </c>
      <c r="E24" s="1" t="n">
        <v>119881.63</v>
      </c>
    </row>
    <row r="25" customFormat="false" ht="12.8" hidden="false" customHeight="false" outlineLevel="0" collapsed="false">
      <c r="A25" s="3" t="n">
        <v>42620</v>
      </c>
      <c r="B25" s="1" t="n">
        <v>750</v>
      </c>
      <c r="C25" s="1" t="n">
        <v>399.61</v>
      </c>
      <c r="D25" s="1" t="n">
        <v>350.39</v>
      </c>
      <c r="E25" s="1" t="n">
        <v>119531.24</v>
      </c>
    </row>
    <row r="26" customFormat="false" ht="12.8" hidden="false" customHeight="false" outlineLevel="0" collapsed="false">
      <c r="A26" s="3" t="n">
        <v>42650</v>
      </c>
      <c r="B26" s="1" t="n">
        <v>750</v>
      </c>
      <c r="C26" s="1" t="n">
        <v>398.44</v>
      </c>
      <c r="D26" s="1" t="n">
        <v>351.56</v>
      </c>
      <c r="E26" s="1" t="n">
        <v>119179.68</v>
      </c>
    </row>
    <row r="27" customFormat="false" ht="12.8" hidden="false" customHeight="false" outlineLevel="0" collapsed="false">
      <c r="A27" s="3" t="n">
        <v>42681</v>
      </c>
      <c r="B27" s="1" t="n">
        <v>750</v>
      </c>
      <c r="C27" s="1" t="n">
        <v>397.27</v>
      </c>
      <c r="D27" s="1" t="n">
        <v>352.73</v>
      </c>
      <c r="E27" s="1" t="n">
        <v>118826.95</v>
      </c>
    </row>
    <row r="28" customFormat="false" ht="12.8" hidden="false" customHeight="false" outlineLevel="0" collapsed="false">
      <c r="A28" s="3" t="n">
        <v>42711</v>
      </c>
      <c r="B28" s="1" t="n">
        <v>750</v>
      </c>
      <c r="C28" s="1" t="n">
        <v>396.09</v>
      </c>
      <c r="D28" s="1" t="n">
        <v>353.91</v>
      </c>
      <c r="E28" s="1" t="n">
        <v>118473.04</v>
      </c>
    </row>
    <row r="29" customFormat="false" ht="12.8" hidden="false" customHeight="false" outlineLevel="0" collapsed="false">
      <c r="A29" s="3" t="n">
        <v>42742</v>
      </c>
      <c r="B29" s="1" t="n">
        <v>750</v>
      </c>
      <c r="C29" s="1" t="n">
        <v>394.91</v>
      </c>
      <c r="D29" s="1" t="n">
        <v>355.09</v>
      </c>
      <c r="E29" s="1" t="n">
        <v>118117.95</v>
      </c>
    </row>
    <row r="30" customFormat="false" ht="12.8" hidden="false" customHeight="false" outlineLevel="0" collapsed="false">
      <c r="A30" s="3" t="n">
        <v>42773</v>
      </c>
      <c r="B30" s="1" t="n">
        <v>750</v>
      </c>
      <c r="C30" s="1" t="n">
        <v>393.73</v>
      </c>
      <c r="D30" s="1" t="n">
        <v>356.27</v>
      </c>
      <c r="E30" s="1" t="n">
        <v>117761.68</v>
      </c>
    </row>
    <row r="31" customFormat="false" ht="12.8" hidden="false" customHeight="false" outlineLevel="0" collapsed="false">
      <c r="A31" s="3" t="n">
        <v>42801</v>
      </c>
      <c r="B31" s="1" t="n">
        <v>750</v>
      </c>
      <c r="C31" s="1" t="n">
        <v>392.54</v>
      </c>
      <c r="D31" s="1" t="n">
        <v>357.46</v>
      </c>
      <c r="E31" s="1" t="n">
        <v>117404.22</v>
      </c>
    </row>
    <row r="32" customFormat="false" ht="12.8" hidden="false" customHeight="false" outlineLevel="0" collapsed="false">
      <c r="A32" s="3" t="n">
        <v>42832</v>
      </c>
      <c r="B32" s="1" t="n">
        <v>750</v>
      </c>
      <c r="C32" s="1" t="n">
        <v>391.35</v>
      </c>
      <c r="D32" s="1" t="n">
        <v>358.65</v>
      </c>
      <c r="E32" s="1" t="n">
        <v>117045.57</v>
      </c>
    </row>
    <row r="33" customFormat="false" ht="12.8" hidden="false" customHeight="false" outlineLevel="0" collapsed="false">
      <c r="A33" s="3" t="n">
        <v>42862</v>
      </c>
      <c r="B33" s="1" t="n">
        <v>750</v>
      </c>
      <c r="C33" s="1" t="n">
        <v>390.15</v>
      </c>
      <c r="D33" s="1" t="n">
        <v>359.85</v>
      </c>
      <c r="E33" s="1" t="n">
        <v>116685.72</v>
      </c>
    </row>
    <row r="34" customFormat="false" ht="12.8" hidden="false" customHeight="false" outlineLevel="0" collapsed="false">
      <c r="A34" s="3" t="n">
        <v>42893</v>
      </c>
      <c r="B34" s="1" t="n">
        <v>750</v>
      </c>
      <c r="C34" s="1" t="n">
        <v>388.95</v>
      </c>
      <c r="D34" s="1" t="n">
        <v>361.05</v>
      </c>
      <c r="E34" s="1" t="n">
        <v>116324.67</v>
      </c>
    </row>
    <row r="35" customFormat="false" ht="12.8" hidden="false" customHeight="false" outlineLevel="0" collapsed="false">
      <c r="A35" s="3" t="n">
        <v>42923</v>
      </c>
      <c r="B35" s="1" t="n">
        <v>750</v>
      </c>
      <c r="C35" s="1" t="n">
        <v>387.75</v>
      </c>
      <c r="D35" s="1" t="n">
        <v>362.25</v>
      </c>
      <c r="E35" s="1" t="n">
        <v>115962.42</v>
      </c>
    </row>
    <row r="36" customFormat="false" ht="12.8" hidden="false" customHeight="false" outlineLevel="0" collapsed="false">
      <c r="A36" s="3" t="n">
        <v>42954</v>
      </c>
      <c r="B36" s="1" t="n">
        <v>750</v>
      </c>
      <c r="C36" s="1" t="n">
        <v>386.54</v>
      </c>
      <c r="D36" s="1" t="n">
        <v>363.46</v>
      </c>
      <c r="E36" s="1" t="n">
        <v>115598.96</v>
      </c>
    </row>
    <row r="37" customFormat="false" ht="12.8" hidden="false" customHeight="false" outlineLevel="0" collapsed="false">
      <c r="A37" s="3" t="n">
        <v>42985</v>
      </c>
      <c r="B37" s="1" t="n">
        <v>750</v>
      </c>
      <c r="C37" s="1" t="n">
        <v>385.33</v>
      </c>
      <c r="D37" s="1" t="n">
        <v>364.67</v>
      </c>
      <c r="E37" s="1" t="n">
        <v>115234.29</v>
      </c>
    </row>
    <row r="38" customFormat="false" ht="12.8" hidden="false" customHeight="false" outlineLevel="0" collapsed="false">
      <c r="A38" s="3" t="n">
        <v>43015</v>
      </c>
      <c r="B38" s="1" t="n">
        <v>750</v>
      </c>
      <c r="C38" s="1" t="n">
        <v>384.11</v>
      </c>
      <c r="D38" s="1" t="n">
        <v>365.89</v>
      </c>
      <c r="E38" s="1" t="n">
        <v>114868.4</v>
      </c>
    </row>
    <row r="39" customFormat="false" ht="12.8" hidden="false" customHeight="false" outlineLevel="0" collapsed="false">
      <c r="A39" s="3" t="n">
        <v>43046</v>
      </c>
      <c r="B39" s="1" t="n">
        <v>750</v>
      </c>
      <c r="C39" s="1" t="n">
        <v>382.89</v>
      </c>
      <c r="D39" s="1" t="n">
        <v>367.11</v>
      </c>
      <c r="E39" s="1" t="n">
        <v>114501.29</v>
      </c>
    </row>
    <row r="40" customFormat="false" ht="12.8" hidden="false" customHeight="false" outlineLevel="0" collapsed="false">
      <c r="A40" s="3" t="n">
        <v>43076</v>
      </c>
      <c r="B40" s="1" t="n">
        <v>750</v>
      </c>
      <c r="C40" s="1" t="n">
        <v>381.67</v>
      </c>
      <c r="D40" s="1" t="n">
        <v>368.33</v>
      </c>
      <c r="E40" s="1" t="n">
        <v>114132.96</v>
      </c>
    </row>
    <row r="41" customFormat="false" ht="12.8" hidden="false" customHeight="false" outlineLevel="0" collapsed="false">
      <c r="A41" s="3" t="n">
        <v>43107</v>
      </c>
      <c r="B41" s="1" t="n">
        <v>750</v>
      </c>
      <c r="C41" s="1" t="n">
        <v>380.44</v>
      </c>
      <c r="D41" s="1" t="n">
        <v>369.56</v>
      </c>
      <c r="E41" s="1" t="n">
        <v>113763.4</v>
      </c>
    </row>
    <row r="42" customFormat="false" ht="12.8" hidden="false" customHeight="false" outlineLevel="0" collapsed="false">
      <c r="A42" s="3" t="n">
        <v>43138</v>
      </c>
      <c r="B42" s="1" t="n">
        <v>750</v>
      </c>
      <c r="C42" s="1" t="n">
        <v>379.21</v>
      </c>
      <c r="D42" s="1" t="n">
        <v>370.79</v>
      </c>
      <c r="E42" s="1" t="n">
        <v>113392.61</v>
      </c>
    </row>
    <row r="43" customFormat="false" ht="12.8" hidden="false" customHeight="false" outlineLevel="0" collapsed="false">
      <c r="A43" s="3" t="n">
        <v>43166</v>
      </c>
      <c r="B43" s="1" t="n">
        <v>750</v>
      </c>
      <c r="C43" s="1" t="n">
        <v>377.98</v>
      </c>
      <c r="D43" s="1" t="n">
        <v>372.02</v>
      </c>
      <c r="E43" s="1" t="n">
        <v>113020.59</v>
      </c>
    </row>
    <row r="44" customFormat="false" ht="12.8" hidden="false" customHeight="false" outlineLevel="0" collapsed="false">
      <c r="A44" s="3" t="n">
        <v>43197</v>
      </c>
      <c r="B44" s="1" t="n">
        <v>750</v>
      </c>
      <c r="C44" s="1" t="n">
        <v>376.74</v>
      </c>
      <c r="D44" s="1" t="n">
        <v>373.26</v>
      </c>
      <c r="E44" s="1" t="n">
        <v>112647.33</v>
      </c>
    </row>
    <row r="45" customFormat="false" ht="12.8" hidden="false" customHeight="false" outlineLevel="0" collapsed="false">
      <c r="A45" s="3" t="n">
        <v>43227</v>
      </c>
      <c r="B45" s="1" t="n">
        <v>750</v>
      </c>
      <c r="C45" s="1" t="n">
        <v>375.49</v>
      </c>
      <c r="D45" s="1" t="n">
        <v>374.51</v>
      </c>
      <c r="E45" s="1" t="n">
        <v>112272.82</v>
      </c>
    </row>
    <row r="46" customFormat="false" ht="12.8" hidden="false" customHeight="false" outlineLevel="0" collapsed="false">
      <c r="A46" s="3" t="n">
        <v>43258</v>
      </c>
      <c r="B46" s="1" t="n">
        <v>750</v>
      </c>
      <c r="C46" s="1" t="n">
        <v>374.24</v>
      </c>
      <c r="D46" s="1" t="n">
        <v>375.76</v>
      </c>
      <c r="E46" s="1" t="n">
        <v>111897.06</v>
      </c>
    </row>
    <row r="47" customFormat="false" ht="12.8" hidden="false" customHeight="false" outlineLevel="0" collapsed="false">
      <c r="A47" s="3" t="n">
        <v>43288</v>
      </c>
      <c r="B47" s="1" t="n">
        <v>750</v>
      </c>
      <c r="C47" s="1" t="n">
        <v>372.99</v>
      </c>
      <c r="D47" s="1" t="n">
        <v>377.01</v>
      </c>
      <c r="E47" s="1" t="n">
        <v>111520.05</v>
      </c>
    </row>
    <row r="48" customFormat="false" ht="12.8" hidden="false" customHeight="false" outlineLevel="0" collapsed="false">
      <c r="A48" s="3" t="n">
        <v>43319</v>
      </c>
      <c r="B48" s="1" t="n">
        <v>750</v>
      </c>
      <c r="C48" s="1" t="n">
        <v>371.73</v>
      </c>
      <c r="D48" s="1" t="n">
        <v>378.27</v>
      </c>
      <c r="E48" s="1" t="n">
        <v>111141.78</v>
      </c>
    </row>
    <row r="49" customFormat="false" ht="12.8" hidden="false" customHeight="false" outlineLevel="0" collapsed="false">
      <c r="A49" s="3" t="n">
        <v>43350</v>
      </c>
      <c r="B49" s="1" t="n">
        <v>750</v>
      </c>
      <c r="C49" s="1" t="n">
        <v>370.47</v>
      </c>
      <c r="D49" s="1" t="n">
        <v>379.53</v>
      </c>
      <c r="E49" s="1" t="n">
        <v>110762.25</v>
      </c>
    </row>
    <row r="50" customFormat="false" ht="12.8" hidden="false" customHeight="false" outlineLevel="0" collapsed="false">
      <c r="A50" s="3" t="n">
        <v>43380</v>
      </c>
      <c r="B50" s="1" t="n">
        <v>750</v>
      </c>
      <c r="C50" s="1" t="n">
        <v>369.21</v>
      </c>
      <c r="D50" s="1" t="n">
        <v>380.79</v>
      </c>
      <c r="E50" s="1" t="n">
        <v>110381.46</v>
      </c>
    </row>
    <row r="51" customFormat="false" ht="12.8" hidden="false" customHeight="false" outlineLevel="0" collapsed="false">
      <c r="A51" s="3" t="n">
        <v>43411</v>
      </c>
      <c r="B51" s="1" t="n">
        <v>750</v>
      </c>
      <c r="C51" s="1" t="n">
        <v>367.94</v>
      </c>
      <c r="D51" s="1" t="n">
        <v>382.06</v>
      </c>
      <c r="E51" s="1" t="n">
        <v>109999.4</v>
      </c>
    </row>
    <row r="52" customFormat="false" ht="12.8" hidden="false" customHeight="false" outlineLevel="0" collapsed="false">
      <c r="A52" s="3" t="n">
        <v>43441</v>
      </c>
      <c r="B52" s="1" t="n">
        <v>750</v>
      </c>
      <c r="C52" s="1" t="n">
        <v>366.66</v>
      </c>
      <c r="D52" s="1" t="n">
        <v>383.34</v>
      </c>
      <c r="E52" s="1" t="n">
        <v>109616.06</v>
      </c>
    </row>
    <row r="53" customFormat="false" ht="12.8" hidden="false" customHeight="false" outlineLevel="0" collapsed="false">
      <c r="A53" s="3" t="n">
        <v>43472</v>
      </c>
      <c r="B53" s="1" t="n">
        <v>750</v>
      </c>
      <c r="C53" s="1" t="n">
        <v>365.39</v>
      </c>
      <c r="D53" s="1" t="n">
        <v>384.61</v>
      </c>
      <c r="E53" s="1" t="n">
        <v>109231.45</v>
      </c>
    </row>
    <row r="54" customFormat="false" ht="12.8" hidden="false" customHeight="false" outlineLevel="0" collapsed="false">
      <c r="A54" s="3" t="n">
        <v>43503</v>
      </c>
      <c r="B54" s="1" t="n">
        <v>750</v>
      </c>
      <c r="C54" s="1" t="n">
        <v>364.1</v>
      </c>
      <c r="D54" s="1" t="n">
        <v>385.9</v>
      </c>
      <c r="E54" s="1" t="n">
        <v>108845.55</v>
      </c>
    </row>
    <row r="55" customFormat="false" ht="12.8" hidden="false" customHeight="false" outlineLevel="0" collapsed="false">
      <c r="A55" s="3" t="n">
        <v>43531</v>
      </c>
      <c r="B55" s="1" t="n">
        <v>750</v>
      </c>
      <c r="C55" s="1" t="n">
        <v>362.82</v>
      </c>
      <c r="D55" s="1" t="n">
        <v>387.18</v>
      </c>
      <c r="E55" s="1" t="n">
        <v>108458.37</v>
      </c>
    </row>
    <row r="56" customFormat="false" ht="12.8" hidden="false" customHeight="false" outlineLevel="0" collapsed="false">
      <c r="A56" s="3" t="n">
        <v>43562</v>
      </c>
      <c r="B56" s="1" t="n">
        <v>750</v>
      </c>
      <c r="C56" s="1" t="n">
        <v>361.53</v>
      </c>
      <c r="D56" s="1" t="n">
        <v>388.47</v>
      </c>
      <c r="E56" s="1" t="n">
        <v>108069.9</v>
      </c>
    </row>
    <row r="57" customFormat="false" ht="12.8" hidden="false" customHeight="false" outlineLevel="0" collapsed="false">
      <c r="A57" s="3" t="n">
        <v>43592</v>
      </c>
      <c r="B57" s="1" t="n">
        <v>750</v>
      </c>
      <c r="C57" s="1" t="n">
        <v>360.23</v>
      </c>
      <c r="D57" s="1" t="n">
        <v>389.77</v>
      </c>
      <c r="E57" s="1" t="n">
        <v>107680.13</v>
      </c>
    </row>
    <row r="58" customFormat="false" ht="12.8" hidden="false" customHeight="false" outlineLevel="0" collapsed="false">
      <c r="A58" s="3" t="n">
        <v>43623</v>
      </c>
      <c r="B58" s="1" t="n">
        <v>750</v>
      </c>
      <c r="C58" s="1" t="n">
        <v>358.93</v>
      </c>
      <c r="D58" s="1" t="n">
        <v>391.07</v>
      </c>
      <c r="E58" s="1" t="n">
        <v>107289.06</v>
      </c>
    </row>
    <row r="59" customFormat="false" ht="12.8" hidden="false" customHeight="false" outlineLevel="0" collapsed="false">
      <c r="A59" s="3" t="n">
        <v>43653</v>
      </c>
      <c r="B59" s="1" t="n">
        <v>750</v>
      </c>
      <c r="C59" s="1" t="n">
        <v>357.63</v>
      </c>
      <c r="D59" s="1" t="n">
        <v>392.37</v>
      </c>
      <c r="E59" s="1" t="n">
        <v>106896.69</v>
      </c>
    </row>
    <row r="60" customFormat="false" ht="12.8" hidden="false" customHeight="false" outlineLevel="0" collapsed="false">
      <c r="A60" s="3" t="n">
        <v>43684</v>
      </c>
      <c r="B60" s="1" t="n">
        <v>750</v>
      </c>
      <c r="C60" s="1" t="n">
        <v>356.32</v>
      </c>
      <c r="D60" s="1" t="n">
        <v>393.68</v>
      </c>
      <c r="E60" s="1" t="n">
        <v>106503.01</v>
      </c>
    </row>
    <row r="61" customFormat="false" ht="12.8" hidden="false" customHeight="false" outlineLevel="0" collapsed="false">
      <c r="A61" s="3" t="n">
        <v>43715</v>
      </c>
      <c r="B61" s="1" t="n">
        <v>750</v>
      </c>
      <c r="C61" s="1" t="n">
        <v>355.01</v>
      </c>
      <c r="D61" s="1" t="n">
        <v>394.99</v>
      </c>
      <c r="E61" s="1" t="n">
        <v>106108.02</v>
      </c>
    </row>
    <row r="62" customFormat="false" ht="12.8" hidden="false" customHeight="false" outlineLevel="0" collapsed="false">
      <c r="A62" s="3" t="n">
        <v>43745</v>
      </c>
      <c r="B62" s="1" t="n">
        <v>750</v>
      </c>
      <c r="C62" s="1" t="n">
        <v>353.69</v>
      </c>
      <c r="D62" s="1" t="n">
        <v>396.31</v>
      </c>
      <c r="E62" s="1" t="n">
        <v>105711.71</v>
      </c>
    </row>
    <row r="63" customFormat="false" ht="12.8" hidden="false" customHeight="false" outlineLevel="0" collapsed="false">
      <c r="A63" s="3" t="n">
        <v>43776</v>
      </c>
      <c r="B63" s="1" t="n">
        <v>750</v>
      </c>
      <c r="C63" s="1" t="n">
        <v>352.37</v>
      </c>
      <c r="D63" s="1" t="n">
        <v>397.63</v>
      </c>
      <c r="E63" s="1" t="n">
        <v>105314.08</v>
      </c>
    </row>
    <row r="64" customFormat="false" ht="12.8" hidden="false" customHeight="false" outlineLevel="0" collapsed="false">
      <c r="A64" s="3" t="n">
        <v>43806</v>
      </c>
      <c r="B64" s="1" t="n">
        <v>750</v>
      </c>
      <c r="C64" s="1" t="n">
        <v>351.05</v>
      </c>
      <c r="D64" s="1" t="n">
        <v>398.95</v>
      </c>
      <c r="E64" s="1" t="n">
        <v>104915.13</v>
      </c>
    </row>
    <row r="65" customFormat="false" ht="12.8" hidden="false" customHeight="false" outlineLevel="0" collapsed="false">
      <c r="A65" s="3" t="n">
        <v>43837</v>
      </c>
      <c r="B65" s="1" t="n">
        <v>750</v>
      </c>
      <c r="C65" s="1" t="n">
        <v>349.72</v>
      </c>
      <c r="D65" s="1" t="n">
        <v>400.28</v>
      </c>
      <c r="E65" s="1" t="n">
        <v>104514.85</v>
      </c>
    </row>
    <row r="66" customFormat="false" ht="12.8" hidden="false" customHeight="false" outlineLevel="0" collapsed="false">
      <c r="A66" s="3" t="n">
        <v>43868</v>
      </c>
      <c r="B66" s="1" t="n">
        <v>750</v>
      </c>
      <c r="C66" s="1" t="n">
        <v>348.38</v>
      </c>
      <c r="D66" s="1" t="n">
        <v>401.62</v>
      </c>
      <c r="E66" s="1" t="n">
        <v>104113.23</v>
      </c>
    </row>
    <row r="67" customFormat="false" ht="12.8" hidden="false" customHeight="false" outlineLevel="0" collapsed="false">
      <c r="A67" s="3" t="n">
        <v>43897</v>
      </c>
      <c r="B67" s="1" t="n">
        <v>750</v>
      </c>
      <c r="C67" s="1" t="n">
        <v>347.04</v>
      </c>
      <c r="D67" s="1" t="n">
        <v>402.96</v>
      </c>
      <c r="E67" s="1" t="n">
        <v>103710.27</v>
      </c>
    </row>
    <row r="68" customFormat="false" ht="12.8" hidden="false" customHeight="false" outlineLevel="0" collapsed="false">
      <c r="A68" s="3" t="n">
        <v>43928</v>
      </c>
      <c r="B68" s="1" t="n">
        <v>750</v>
      </c>
      <c r="C68" s="1" t="n">
        <v>345.7</v>
      </c>
      <c r="D68" s="1" t="n">
        <v>404.3</v>
      </c>
      <c r="E68" s="1" t="n">
        <v>103305.97</v>
      </c>
    </row>
    <row r="69" customFormat="false" ht="12.8" hidden="false" customHeight="false" outlineLevel="0" collapsed="false">
      <c r="A69" s="3" t="n">
        <v>43958</v>
      </c>
      <c r="B69" s="1" t="n">
        <v>750</v>
      </c>
      <c r="C69" s="1" t="n">
        <v>344.35</v>
      </c>
      <c r="D69" s="1" t="n">
        <f aca="false">B69-C69</f>
        <v>405.65</v>
      </c>
      <c r="E69" s="1" t="n">
        <f aca="false">E68-D69</f>
        <v>102900.32</v>
      </c>
    </row>
    <row r="70" customFormat="false" ht="12.8" hidden="false" customHeight="false" outlineLevel="0" collapsed="false">
      <c r="A70" s="4" t="s">
        <v>19</v>
      </c>
      <c r="B70" s="5" t="n">
        <f aca="false">SUM(B9:B69)</f>
        <v>45000</v>
      </c>
      <c r="C70" s="5" t="n">
        <f aca="false">SUM(C9:C69)</f>
        <v>22900.32</v>
      </c>
      <c r="D70" s="5" t="n">
        <f aca="false">SUM(D9:D69)</f>
        <v>22099.68</v>
      </c>
    </row>
    <row r="72" customFormat="false" ht="12.8" hidden="false" customHeight="false" outlineLevel="0" collapsed="false">
      <c r="A72" s="4" t="s">
        <v>20</v>
      </c>
      <c r="B72" s="5" t="n">
        <f aca="false">E69</f>
        <v>102900.32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26.62"/>
    <col collapsed="false" customWidth="true" hidden="false" outlineLevel="0" max="2" min="2" style="0" width="13.81"/>
    <col collapsed="false" customWidth="false" hidden="false" outlineLevel="0" max="3" min="3" style="0" width="11.52"/>
    <col collapsed="false" customWidth="true" hidden="false" outlineLevel="0" max="4" min="4" style="0" width="18.4"/>
    <col collapsed="false" customWidth="false" hidden="false" outlineLevel="0" max="1025" min="5" style="0" width="11.52"/>
  </cols>
  <sheetData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</row>
    <row r="4" customFormat="false" ht="12.8" hidden="false" customHeight="false" outlineLevel="0" collapsed="false">
      <c r="A4" s="0" t="s">
        <v>25</v>
      </c>
      <c r="B4" s="1" t="n">
        <f aca="false">PropsedPayoff!B6</f>
        <v>20575</v>
      </c>
      <c r="C4" s="1" t="n">
        <f aca="false">PropsedPayoff!F6</f>
        <v>145575</v>
      </c>
      <c r="D4" s="1" t="n">
        <f aca="false">PropsedPayoff!B72</f>
        <v>100575</v>
      </c>
    </row>
    <row r="5" customFormat="false" ht="12.8" hidden="false" customHeight="false" outlineLevel="0" collapsed="false">
      <c r="A5" s="0" t="s">
        <v>26</v>
      </c>
      <c r="B5" s="1" t="n">
        <f aca="false">'5yr-20.3yr(ACTUAL)'!B6</f>
        <v>22900.32</v>
      </c>
      <c r="C5" s="1" t="n">
        <f aca="false">'5yr-20.3yr(ACTUAL)'!F6</f>
        <v>147900.32</v>
      </c>
      <c r="D5" s="1" t="n">
        <f aca="false">'5yr-20.3yr(ACTUAL)'!B72</f>
        <v>102900.32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2020-02-03T16:50:14Z</dcterms:created>
  <dc:creator/>
  <dc:description/>
  <dc:language>en-US</dc:language>
  <cp:lastModifiedBy/>
  <dcterms:modified xsi:type="dcterms:W3CDTF">2020-02-03T19:11:42Z</dcterms:modified>
  <cp:revision>5</cp:revision>
  <dc:subject/>
  <dc:title/>
</cp:coreProperties>
</file>