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2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395" windowHeight="10995" tabRatio="391"/>
  </bookViews>
  <sheets>
    <sheet name="Module_3" sheetId="1" r:id="rId1"/>
    <sheet name="Sourcetype" sheetId="5" r:id="rId2"/>
  </sheets>
  <externalReferences>
    <externalReference r:id="rId3"/>
  </externalReferences>
  <definedNames>
    <definedName name="dropdownlist" localSheetId="1">[1]Input!$AE$2:INDEX([1]Input!$AE$2:$AE$250,MAX([1]Input!$AD$2:$AD$250),1)</definedName>
    <definedName name="dropdownlist">Module_3!$AB$2:INDEX(Module_3!$AB$2:$AB$251,MAX(Module_3!$AA$2:$AA$251),1)</definedName>
  </definedNames>
  <calcPr calcId="162913"/>
</workbook>
</file>

<file path=xl/calcChain.xml><?xml version="1.0" encoding="utf-8"?>
<calcChain xmlns="http://schemas.openxmlformats.org/spreadsheetml/2006/main">
  <c r="C4" i="5" l="1"/>
  <c r="I4" i="5" l="1"/>
  <c r="AK8" i="1" l="1"/>
  <c r="AF8" i="1"/>
  <c r="AG8" i="1"/>
  <c r="AH8" i="1"/>
  <c r="AI8" i="1"/>
  <c r="AJ8" i="1"/>
  <c r="AF11" i="1"/>
  <c r="AG11" i="1"/>
  <c r="AH11" i="1"/>
  <c r="AI11" i="1"/>
  <c r="AJ11" i="1"/>
  <c r="AK11" i="1"/>
  <c r="AF14" i="1"/>
  <c r="AG14" i="1"/>
  <c r="AH14" i="1"/>
  <c r="AI14" i="1"/>
  <c r="AJ14" i="1"/>
  <c r="AK14" i="1"/>
  <c r="AF15" i="1"/>
  <c r="AG15" i="1"/>
  <c r="AH15" i="1"/>
  <c r="AI15" i="1"/>
  <c r="AJ15" i="1"/>
  <c r="AK15" i="1"/>
  <c r="AF18" i="1"/>
  <c r="AG18" i="1"/>
  <c r="AH18" i="1"/>
  <c r="AI18" i="1"/>
  <c r="AJ18" i="1"/>
  <c r="AK18" i="1"/>
  <c r="AF21" i="1"/>
  <c r="AG21" i="1"/>
  <c r="AH21" i="1"/>
  <c r="AI21" i="1"/>
  <c r="AJ21" i="1"/>
  <c r="AK21" i="1"/>
  <c r="AF24" i="1"/>
  <c r="AG24" i="1"/>
  <c r="AH24" i="1"/>
  <c r="AI24" i="1"/>
  <c r="AJ24" i="1"/>
  <c r="AK24" i="1"/>
  <c r="AF27" i="1"/>
  <c r="AG27" i="1"/>
  <c r="AH27" i="1"/>
  <c r="AI27" i="1"/>
  <c r="AJ27" i="1"/>
  <c r="AK27" i="1"/>
  <c r="AF28" i="1"/>
  <c r="AG28" i="1"/>
  <c r="AH28" i="1"/>
  <c r="AI28" i="1"/>
  <c r="AJ28" i="1"/>
  <c r="AK28" i="1"/>
  <c r="AE11" i="1"/>
  <c r="AE14" i="1"/>
  <c r="AE15" i="1"/>
  <c r="AE18" i="1"/>
  <c r="AE21" i="1"/>
  <c r="AE24" i="1"/>
  <c r="AE27" i="1"/>
  <c r="AE28" i="1"/>
  <c r="AE8" i="1"/>
  <c r="G4" i="1" l="1"/>
  <c r="F4" i="5" s="1"/>
  <c r="S2" i="1" l="1"/>
  <c r="P2" i="5" s="1"/>
  <c r="Z3" i="1"/>
  <c r="Z4" i="1"/>
  <c r="Z5" i="1"/>
  <c r="Z6" i="1"/>
  <c r="Z7" i="1"/>
  <c r="Z8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" i="1"/>
  <c r="AA37" i="1" l="1"/>
  <c r="AA227" i="1"/>
  <c r="AA159" i="1"/>
  <c r="AA91" i="1"/>
  <c r="AA67" i="1"/>
  <c r="AA7" i="1"/>
  <c r="AA162" i="1"/>
  <c r="AA150" i="1"/>
  <c r="AA146" i="1"/>
  <c r="AA114" i="1"/>
  <c r="AA102" i="1"/>
  <c r="AA98" i="1"/>
  <c r="AA86" i="1"/>
  <c r="AA82" i="1"/>
  <c r="AA70" i="1"/>
  <c r="AA66" i="1"/>
  <c r="AA58" i="1"/>
  <c r="AA52" i="1"/>
  <c r="AA48" i="1"/>
  <c r="AA27" i="1"/>
  <c r="AA19" i="1"/>
  <c r="AA138" i="1"/>
  <c r="AA154" i="1"/>
  <c r="AA94" i="1"/>
  <c r="AA179" i="1"/>
  <c r="AA126" i="1"/>
  <c r="AA78" i="1"/>
  <c r="AA2" i="1"/>
  <c r="AA6" i="1"/>
  <c r="AA16" i="1"/>
  <c r="AA24" i="1"/>
  <c r="AA36" i="1"/>
  <c r="AA44" i="1"/>
  <c r="AA53" i="1"/>
  <c r="AA75" i="1"/>
  <c r="AA111" i="1"/>
  <c r="AA123" i="1"/>
  <c r="AA131" i="1"/>
  <c r="AA143" i="1"/>
  <c r="AA175" i="1"/>
  <c r="AA195" i="1"/>
  <c r="AA3" i="1"/>
  <c r="AA10" i="1"/>
  <c r="AA20" i="1"/>
  <c r="AA29" i="1"/>
  <c r="AA40" i="1"/>
  <c r="AA49" i="1"/>
  <c r="AA59" i="1"/>
  <c r="AA103" i="1"/>
  <c r="AA115" i="1"/>
  <c r="AA127" i="1"/>
  <c r="AA139" i="1"/>
  <c r="AA183" i="1"/>
  <c r="AA235" i="1"/>
  <c r="AA4" i="1"/>
  <c r="AA11" i="1"/>
  <c r="AA23" i="1"/>
  <c r="AA33" i="1"/>
  <c r="AA41" i="1"/>
  <c r="AA63" i="1"/>
  <c r="AA74" i="1"/>
  <c r="AA83" i="1"/>
  <c r="AA95" i="1"/>
  <c r="AA110" i="1"/>
  <c r="AA119" i="1"/>
  <c r="AA130" i="1"/>
  <c r="AA142" i="1"/>
  <c r="AA151" i="1"/>
  <c r="AA163" i="1"/>
  <c r="AA191" i="1"/>
  <c r="AA243" i="1"/>
  <c r="AA240" i="1"/>
  <c r="AA246" i="1"/>
  <c r="AA242" i="1"/>
  <c r="AA238" i="1"/>
  <c r="AA234" i="1"/>
  <c r="AA230" i="1"/>
  <c r="AA226" i="1"/>
  <c r="AA222" i="1"/>
  <c r="AA218" i="1"/>
  <c r="AA214" i="1"/>
  <c r="AA210" i="1"/>
  <c r="AA202" i="1"/>
  <c r="AA190" i="1"/>
  <c r="AA182" i="1"/>
  <c r="AA174" i="1"/>
  <c r="AA245" i="1"/>
  <c r="AA241" i="1"/>
  <c r="AA237" i="1"/>
  <c r="AA229" i="1"/>
  <c r="AA221" i="1"/>
  <c r="AA217" i="1"/>
  <c r="AA213" i="1"/>
  <c r="AA209" i="1"/>
  <c r="AA197" i="1"/>
  <c r="AA177" i="1"/>
  <c r="AA173" i="1"/>
  <c r="AA165" i="1"/>
  <c r="AA153" i="1"/>
  <c r="AA149" i="1"/>
  <c r="AA145" i="1"/>
  <c r="AA137" i="1"/>
  <c r="AA129" i="1"/>
  <c r="AA125" i="1"/>
  <c r="AA121" i="1"/>
  <c r="AA117" i="1"/>
  <c r="AA113" i="1"/>
  <c r="AA109" i="1"/>
  <c r="AA105" i="1"/>
  <c r="AA97" i="1"/>
  <c r="AA93" i="1"/>
  <c r="AA85" i="1"/>
  <c r="AA77" i="1"/>
  <c r="AA65" i="1"/>
  <c r="AA61" i="1"/>
  <c r="AA39" i="1"/>
  <c r="AA35" i="1"/>
  <c r="AA26" i="1"/>
  <c r="AA22" i="1"/>
  <c r="AA244" i="1"/>
  <c r="AA228" i="1"/>
  <c r="AA220" i="1"/>
  <c r="AA196" i="1"/>
  <c r="AA184" i="1"/>
  <c r="AA176" i="1"/>
  <c r="AA172" i="1"/>
  <c r="AA168" i="1"/>
  <c r="AA164" i="1"/>
  <c r="AA152" i="1"/>
  <c r="AA148" i="1"/>
  <c r="AA128" i="1"/>
  <c r="AA124" i="1"/>
  <c r="AA120" i="1"/>
  <c r="AA116" i="1"/>
  <c r="AA108" i="1"/>
  <c r="AA104" i="1"/>
  <c r="AA96" i="1"/>
  <c r="AA92" i="1"/>
  <c r="AA88" i="1"/>
  <c r="AA76" i="1"/>
  <c r="AA72" i="1"/>
  <c r="AA68" i="1"/>
  <c r="AA64" i="1"/>
  <c r="AA60" i="1"/>
  <c r="AA54" i="1"/>
  <c r="AA46" i="1"/>
  <c r="AA34" i="1"/>
  <c r="AA30" i="1"/>
  <c r="AA21" i="1"/>
  <c r="AA12" i="1"/>
  <c r="AA8" i="1"/>
  <c r="AA247" i="1"/>
  <c r="AA239" i="1"/>
  <c r="AA231" i="1"/>
  <c r="AA219" i="1"/>
  <c r="AA199" i="1"/>
  <c r="AA166" i="1"/>
  <c r="AA155" i="1"/>
  <c r="AA147" i="1"/>
  <c r="AA122" i="1"/>
  <c r="AA106" i="1"/>
  <c r="AA62" i="1"/>
  <c r="AA249" i="1"/>
  <c r="AA233" i="1"/>
  <c r="AA225" i="1"/>
  <c r="AA205" i="1"/>
  <c r="AA201" i="1"/>
  <c r="AA193" i="1"/>
  <c r="AA189" i="1"/>
  <c r="AA185" i="1"/>
  <c r="AA169" i="1"/>
  <c r="AA157" i="1"/>
  <c r="AA141" i="1"/>
  <c r="AA89" i="1"/>
  <c r="AA81" i="1"/>
  <c r="AA69" i="1"/>
  <c r="AA51" i="1"/>
  <c r="AA43" i="1"/>
  <c r="AA18" i="1"/>
  <c r="AA13" i="1"/>
  <c r="AA9" i="1"/>
  <c r="AA216" i="1"/>
  <c r="AA208" i="1"/>
  <c r="AA204" i="1"/>
  <c r="AA192" i="1"/>
  <c r="AA100" i="1"/>
  <c r="AA80" i="1"/>
  <c r="AA50" i="1"/>
  <c r="AA42" i="1"/>
  <c r="AA38" i="1"/>
  <c r="AA25" i="1"/>
  <c r="AA17" i="1"/>
  <c r="AA5" i="1"/>
  <c r="AA248" i="1"/>
  <c r="AA224" i="1"/>
  <c r="AA200" i="1"/>
  <c r="AA180" i="1"/>
  <c r="AA156" i="1"/>
  <c r="AA144" i="1"/>
  <c r="AA136" i="1"/>
  <c r="AA118" i="1"/>
  <c r="AA32" i="1"/>
  <c r="AA14" i="1"/>
  <c r="AA251" i="1"/>
  <c r="AA223" i="1"/>
  <c r="AA207" i="1"/>
  <c r="AA232" i="1"/>
  <c r="AA212" i="1"/>
  <c r="AA188" i="1"/>
  <c r="AA140" i="1"/>
  <c r="AA112" i="1"/>
  <c r="AA135" i="1"/>
  <c r="AA211" i="1"/>
  <c r="AA187" i="1"/>
  <c r="AA167" i="1"/>
  <c r="AA107" i="1"/>
  <c r="AA90" i="1"/>
  <c r="AA79" i="1"/>
  <c r="AA71" i="1"/>
  <c r="AA45" i="1"/>
  <c r="AA250" i="1"/>
  <c r="AA206" i="1"/>
  <c r="AA198" i="1"/>
  <c r="AA194" i="1"/>
  <c r="AA186" i="1"/>
  <c r="AA178" i="1"/>
  <c r="AA170" i="1"/>
  <c r="AA181" i="1"/>
  <c r="AA101" i="1"/>
  <c r="AA55" i="1"/>
  <c r="AA203" i="1"/>
  <c r="AA236" i="1"/>
  <c r="AA160" i="1"/>
  <c r="AA132" i="1"/>
  <c r="AA84" i="1"/>
  <c r="AA171" i="1"/>
  <c r="AA99" i="1"/>
  <c r="AA158" i="1"/>
  <c r="AA134" i="1"/>
  <c r="AA161" i="1"/>
  <c r="AA133" i="1"/>
  <c r="AA31" i="1"/>
  <c r="AA215" i="1"/>
  <c r="AA87" i="1"/>
  <c r="AA47" i="1"/>
  <c r="AA73" i="1"/>
  <c r="AB58" i="1" l="1"/>
  <c r="AB67" i="1"/>
  <c r="AB202" i="1"/>
  <c r="AB115" i="1"/>
  <c r="AB131" i="1"/>
  <c r="AB5" i="1"/>
  <c r="AB49" i="1"/>
  <c r="AB163" i="1"/>
  <c r="AB99" i="1"/>
  <c r="AB33" i="1"/>
  <c r="AB122" i="1"/>
  <c r="AB170" i="1"/>
  <c r="AB147" i="1"/>
  <c r="AB83" i="1"/>
  <c r="AB16" i="1"/>
  <c r="AB50" i="1"/>
  <c r="AB164" i="1"/>
  <c r="AB173" i="1"/>
  <c r="AB125" i="1"/>
  <c r="AB93" i="1"/>
  <c r="AB43" i="1"/>
  <c r="AB9" i="1"/>
  <c r="AB158" i="1"/>
  <c r="AB40" i="1"/>
  <c r="AB84" i="1"/>
  <c r="AB171" i="1"/>
  <c r="AB139" i="1"/>
  <c r="AB107" i="1"/>
  <c r="AB75" i="1"/>
  <c r="AB41" i="1"/>
  <c r="AB186" i="1"/>
  <c r="AB90" i="1"/>
  <c r="AB132" i="1"/>
  <c r="AB68" i="1"/>
  <c r="AB100" i="1"/>
  <c r="AB157" i="1"/>
  <c r="AB109" i="1"/>
  <c r="AB77" i="1"/>
  <c r="AB26" i="1"/>
  <c r="AB190" i="1"/>
  <c r="AB106" i="1"/>
  <c r="AB155" i="1"/>
  <c r="AB123" i="1"/>
  <c r="AB91" i="1"/>
  <c r="AB59" i="1"/>
  <c r="AB24" i="1"/>
  <c r="AB7" i="1"/>
  <c r="AB154" i="1"/>
  <c r="AB23" i="1"/>
  <c r="AB165" i="1"/>
  <c r="AB149" i="1"/>
  <c r="AB133" i="1"/>
  <c r="AB117" i="1"/>
  <c r="AB101" i="1"/>
  <c r="AB85" i="1"/>
  <c r="AB69" i="1"/>
  <c r="AB51" i="1"/>
  <c r="AB35" i="1"/>
  <c r="AB18" i="1"/>
  <c r="AB206" i="1"/>
  <c r="AB174" i="1"/>
  <c r="AB138" i="1"/>
  <c r="AB74" i="1"/>
  <c r="AB6" i="1"/>
  <c r="AB116" i="1"/>
  <c r="AB141" i="1"/>
  <c r="AB61" i="1"/>
  <c r="AB148" i="1"/>
  <c r="AB169" i="1"/>
  <c r="AB145" i="1"/>
  <c r="AB129" i="1"/>
  <c r="AB121" i="1"/>
  <c r="AB113" i="1"/>
  <c r="AB105" i="1"/>
  <c r="AB97" i="1"/>
  <c r="AB89" i="1"/>
  <c r="AB81" i="1"/>
  <c r="AB73" i="1"/>
  <c r="AB65" i="1"/>
  <c r="AB55" i="1"/>
  <c r="AB47" i="1"/>
  <c r="AB39" i="1"/>
  <c r="AB31" i="1"/>
  <c r="AB22" i="1"/>
  <c r="AB13" i="1"/>
  <c r="AB198" i="1"/>
  <c r="AB182" i="1"/>
  <c r="AB166" i="1"/>
  <c r="AB150" i="1"/>
  <c r="AB134" i="1"/>
  <c r="AB118" i="1"/>
  <c r="AB102" i="1"/>
  <c r="AB86" i="1"/>
  <c r="AB70" i="1"/>
  <c r="AB52" i="1"/>
  <c r="AB36" i="1"/>
  <c r="AB19" i="1"/>
  <c r="AB3" i="1"/>
  <c r="AB160" i="1"/>
  <c r="AB144" i="1"/>
  <c r="AB128" i="1"/>
  <c r="AB112" i="1"/>
  <c r="AB96" i="1"/>
  <c r="AB80" i="1"/>
  <c r="AB64" i="1"/>
  <c r="AB46" i="1"/>
  <c r="AB30" i="1"/>
  <c r="AB12" i="1"/>
  <c r="AB34" i="1"/>
  <c r="AB17" i="1"/>
  <c r="AB161" i="1"/>
  <c r="AB153" i="1"/>
  <c r="AB137" i="1"/>
  <c r="AB175" i="1"/>
  <c r="AB167" i="1"/>
  <c r="AB159" i="1"/>
  <c r="AB151" i="1"/>
  <c r="AB143" i="1"/>
  <c r="AB135" i="1"/>
  <c r="AB127" i="1"/>
  <c r="AB119" i="1"/>
  <c r="AB111" i="1"/>
  <c r="AB103" i="1"/>
  <c r="AB95" i="1"/>
  <c r="AB87" i="1"/>
  <c r="AB79" i="1"/>
  <c r="AB71" i="1"/>
  <c r="AB63" i="1"/>
  <c r="AB53" i="1"/>
  <c r="AB45" i="1"/>
  <c r="AB37" i="1"/>
  <c r="AB29" i="1"/>
  <c r="AB20" i="1"/>
  <c r="AB11" i="1"/>
  <c r="AB4" i="1"/>
  <c r="AB194" i="1"/>
  <c r="AB178" i="1"/>
  <c r="AB162" i="1"/>
  <c r="AB146" i="1"/>
  <c r="AB130" i="1"/>
  <c r="AB114" i="1"/>
  <c r="AB98" i="1"/>
  <c r="AB82" i="1"/>
  <c r="AB66" i="1"/>
  <c r="AB48" i="1"/>
  <c r="AB32" i="1"/>
  <c r="AB14" i="1"/>
  <c r="AB172" i="1"/>
  <c r="AB156" i="1"/>
  <c r="AB140" i="1"/>
  <c r="AB124" i="1"/>
  <c r="AB108" i="1"/>
  <c r="AB92" i="1"/>
  <c r="AB76" i="1"/>
  <c r="AB60" i="1"/>
  <c r="AB42" i="1"/>
  <c r="AB25" i="1"/>
  <c r="AB8" i="1"/>
  <c r="AB142" i="1"/>
  <c r="AB126" i="1"/>
  <c r="AB110" i="1"/>
  <c r="AB94" i="1"/>
  <c r="AB78" i="1"/>
  <c r="AB62" i="1"/>
  <c r="AB44" i="1"/>
  <c r="AB27" i="1"/>
  <c r="AB10" i="1"/>
  <c r="AB168" i="1"/>
  <c r="AB152" i="1"/>
  <c r="AB136" i="1"/>
  <c r="AB120" i="1"/>
  <c r="AB104" i="1"/>
  <c r="AB88" i="1"/>
  <c r="AB72" i="1"/>
  <c r="AB54" i="1"/>
  <c r="AB38" i="1"/>
  <c r="AB21" i="1"/>
  <c r="AB179" i="1"/>
  <c r="AB187" i="1"/>
  <c r="AB195" i="1"/>
  <c r="AB203" i="1"/>
  <c r="AB212" i="1"/>
  <c r="AB216" i="1"/>
  <c r="AB224" i="1"/>
  <c r="AB228" i="1"/>
  <c r="AB248" i="1"/>
  <c r="AB246" i="1"/>
  <c r="AB250" i="1"/>
  <c r="AB176" i="1"/>
  <c r="AB181" i="1"/>
  <c r="AB184" i="1"/>
  <c r="AB189" i="1"/>
  <c r="AB192" i="1"/>
  <c r="AB197" i="1"/>
  <c r="AB200" i="1"/>
  <c r="AB205" i="1"/>
  <c r="AB208" i="1"/>
  <c r="AB211" i="1"/>
  <c r="AB215" i="1"/>
  <c r="AB219" i="1"/>
  <c r="AB223" i="1"/>
  <c r="AB227" i="1"/>
  <c r="AB231" i="1"/>
  <c r="AB235" i="1"/>
  <c r="AB239" i="1"/>
  <c r="AB243" i="1"/>
  <c r="AB247" i="1"/>
  <c r="AB251" i="1"/>
  <c r="AB218" i="1"/>
  <c r="AB222" i="1"/>
  <c r="AB226" i="1"/>
  <c r="AB234" i="1"/>
  <c r="AB238" i="1"/>
  <c r="AB183" i="1"/>
  <c r="AB191" i="1"/>
  <c r="AB199" i="1"/>
  <c r="AB207" i="1"/>
  <c r="AB210" i="1"/>
  <c r="AB214" i="1"/>
  <c r="AB230" i="1"/>
  <c r="AB177" i="1"/>
  <c r="AB180" i="1"/>
  <c r="AB185" i="1"/>
  <c r="AB188" i="1"/>
  <c r="AB193" i="1"/>
  <c r="AB196" i="1"/>
  <c r="AB201" i="1"/>
  <c r="AB204" i="1"/>
  <c r="AB209" i="1"/>
  <c r="AB213" i="1"/>
  <c r="AB217" i="1"/>
  <c r="AB221" i="1"/>
  <c r="AB225" i="1"/>
  <c r="AB229" i="1"/>
  <c r="AB233" i="1"/>
  <c r="AB237" i="1"/>
  <c r="AB241" i="1"/>
  <c r="AB245" i="1"/>
  <c r="AB249" i="1"/>
  <c r="AB220" i="1"/>
  <c r="AB232" i="1"/>
  <c r="AB236" i="1"/>
  <c r="AB240" i="1"/>
  <c r="AB244" i="1"/>
  <c r="AB242" i="1"/>
  <c r="AB2" i="1"/>
</calcChain>
</file>

<file path=xl/sharedStrings.xml><?xml version="1.0" encoding="utf-8"?>
<sst xmlns="http://schemas.openxmlformats.org/spreadsheetml/2006/main" count="1038" uniqueCount="787">
  <si>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</si>
  <si>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</si>
  <si>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</si>
  <si>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</si>
  <si>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</si>
  <si>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</si>
  <si>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</si>
  <si>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</si>
  <si>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</si>
  <si>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</si>
  <si>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</si>
  <si>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</si>
  <si>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</si>
  <si>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</si>
  <si>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</si>
  <si>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</si>
  <si>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</si>
  <si>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</si>
  <si>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</si>
  <si>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</si>
  <si>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</si>
  <si>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</si>
  <si>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</si>
  <si>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</si>
  <si>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</si>
  <si>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</si>
  <si>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</si>
  <si>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</si>
  <si>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</si>
  <si>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</si>
  <si>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</si>
  <si>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</si>
  <si>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</si>
  <si>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</si>
  <si>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</si>
  <si>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</si>
  <si>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</si>
  <si>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</si>
  <si>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</si>
  <si>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</si>
  <si>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</si>
  <si>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</si>
  <si>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</si>
  <si>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</si>
  <si>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</si>
  <si>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</si>
  <si>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</si>
  <si>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</si>
  <si>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</si>
  <si>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</si>
  <si>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</si>
  <si>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</si>
  <si>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</si>
  <si>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</si>
  <si>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</si>
  <si>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</si>
  <si>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</si>
  <si>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</si>
  <si>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</si>
  <si>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</si>
  <si>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</si>
  <si>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</si>
  <si>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</si>
  <si>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</si>
  <si>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</si>
  <si>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</si>
  <si>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</si>
  <si>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</si>
  <si>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</si>
  <si>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</si>
  <si>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</si>
  <si>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</si>
  <si>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</si>
  <si>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</si>
  <si>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</si>
  <si>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</si>
  <si>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</si>
  <si>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</si>
  <si>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</si>
  <si>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</si>
  <si>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</si>
  <si>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</si>
  <si>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</si>
  <si>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</si>
  <si>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</si>
  <si>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</si>
  <si>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</si>
  <si>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</si>
  <si>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</si>
  <si>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</si>
  <si>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</si>
  <si>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</si>
  <si>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</si>
  <si>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</si>
  <si>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</si>
  <si>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</si>
  <si>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</si>
  <si>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</si>
  <si>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</si>
  <si>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</si>
  <si>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</si>
  <si>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</si>
  <si>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</si>
  <si>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</si>
  <si>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</si>
  <si>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</si>
  <si>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</si>
  <si>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</si>
  <si>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</si>
  <si>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</si>
  <si>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</si>
  <si>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</si>
  <si>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</si>
  <si>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</si>
  <si>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</si>
  <si>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</si>
  <si>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</si>
  <si>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</si>
  <si>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</si>
  <si>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</si>
  <si>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</si>
  <si>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</si>
  <si>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</si>
  <si>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</si>
  <si>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</si>
  <si>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</si>
  <si>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</si>
  <si>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</si>
  <si>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</si>
  <si>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</si>
  <si>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</si>
  <si>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</si>
  <si>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</si>
  <si>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</si>
  <si>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</si>
  <si>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</si>
  <si>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</si>
  <si>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</si>
  <si>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</si>
  <si>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</si>
  <si>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</si>
  <si>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</si>
  <si>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</si>
  <si>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</si>
  <si>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</si>
  <si>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</si>
  <si>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</si>
  <si>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</si>
  <si>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</si>
  <si>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</si>
  <si>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</si>
  <si>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</si>
  <si>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</si>
  <si>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</si>
  <si>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</si>
  <si>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</si>
  <si>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</si>
  <si>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</si>
  <si>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</si>
  <si>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</si>
  <si>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</si>
  <si>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</si>
  <si>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</si>
  <si>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</si>
  <si>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</si>
  <si>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</si>
  <si>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</si>
  <si>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</si>
  <si>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</si>
  <si>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</si>
  <si>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</si>
  <si>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</si>
  <si>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</si>
  <si>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</si>
  <si>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</si>
  <si>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</si>
  <si>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</si>
  <si>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</si>
  <si>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</si>
  <si>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</si>
  <si>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</si>
  <si>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</si>
  <si>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</si>
  <si>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</si>
  <si>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</si>
  <si>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</si>
  <si>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</si>
  <si>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</si>
  <si>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</si>
  <si>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</si>
  <si>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</si>
  <si>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</si>
  <si>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</si>
  <si>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</si>
  <si>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</si>
  <si>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</si>
  <si>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</si>
  <si>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</si>
  <si>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</si>
  <si>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</si>
  <si>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</si>
  <si>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</si>
  <si>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</si>
  <si>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</si>
  <si>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</si>
  <si>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</si>
  <si>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</si>
  <si>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</si>
  <si>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</si>
  <si>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</si>
  <si>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</si>
  <si>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</si>
  <si>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</si>
  <si>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</si>
  <si>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</si>
  <si>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</si>
  <si>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</si>
  <si>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</si>
  <si>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</si>
  <si>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</si>
  <si>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</si>
  <si>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</si>
  <si>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</si>
  <si>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</si>
  <si>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</si>
  <si>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</si>
  <si>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</si>
  <si>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</si>
  <si>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</si>
  <si>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</si>
  <si>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</si>
  <si>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</si>
  <si>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</si>
  <si>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</si>
  <si>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</si>
  <si>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</si>
  <si>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</si>
  <si>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</si>
  <si>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</si>
  <si>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</si>
  <si>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</si>
  <si>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</si>
  <si>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</si>
  <si>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</si>
  <si>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</si>
  <si>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</si>
  <si>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</si>
  <si>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</si>
  <si>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</si>
  <si>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</si>
  <si>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</si>
  <si>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</si>
  <si>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</si>
  <si>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</si>
  <si>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</si>
  <si>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</si>
  <si>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</si>
  <si>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</si>
  <si>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</si>
  <si>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</si>
  <si>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</si>
  <si>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</si>
  <si>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</si>
  <si>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</si>
  <si>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</si>
  <si>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</si>
  <si>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</si>
  <si>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</si>
  <si>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</si>
  <si>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</si>
  <si>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</si>
  <si>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</si>
  <si>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</si>
  <si>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</si>
  <si>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</si>
  <si>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</si>
  <si>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</si>
  <si>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</si>
  <si>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</si>
  <si>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</si>
  <si>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</si>
  <si>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</si>
  <si>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</si>
  <si>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</si>
  <si>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</si>
  <si>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</si>
  <si>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</si>
  <si>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</si>
  <si>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</si>
  <si>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</si>
  <si>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</si>
  <si>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</si>
  <si>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</si>
  <si>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</si>
  <si>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</si>
  <si>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</si>
  <si>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</si>
  <si>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</si>
  <si>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</si>
  <si>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</si>
  <si>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</si>
  <si>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</si>
  <si>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</si>
  <si>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</si>
  <si>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</si>
  <si>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</si>
  <si>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</si>
  <si>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</si>
  <si>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</si>
  <si>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</si>
  <si>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</si>
  <si>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</si>
  <si>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</si>
  <si>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</si>
  <si>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</si>
  <si>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</si>
  <si>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</si>
  <si>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</si>
  <si>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</si>
  <si>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</si>
  <si>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</si>
  <si>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</si>
  <si>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</si>
  <si>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</si>
  <si>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</si>
  <si>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</si>
  <si>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</si>
  <si>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</si>
  <si>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</si>
  <si>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</si>
  <si>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</si>
  <si>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</si>
  <si>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</si>
  <si>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</si>
  <si>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</si>
  <si>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</si>
  <si>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</si>
  <si>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</si>
  <si>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</si>
  <si>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</si>
  <si>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</si>
  <si>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</si>
  <si>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</si>
  <si>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</si>
  <si>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</si>
  <si>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</si>
  <si>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</si>
  <si>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</si>
  <si>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</si>
  <si>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</si>
  <si>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</si>
  <si>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</si>
  <si>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</si>
  <si>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</si>
  <si>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</si>
  <si>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</si>
  <si>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</si>
  <si>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</si>
  <si>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</si>
  <si>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</si>
  <si>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</si>
  <si>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</si>
  <si>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</si>
  <si>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</si>
  <si>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</si>
  <si>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</si>
  <si>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</si>
  <si>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</si>
  <si>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</si>
  <si>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</si>
  <si>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</si>
  <si>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</si>
  <si>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</si>
  <si>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</si>
  <si>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</si>
  <si>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</si>
  <si>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</si>
  <si>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</si>
  <si>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</si>
  <si>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</si>
  <si>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</si>
  <si>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</si>
  <si>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</si>
  <si>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</si>
  <si>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</si>
  <si>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</si>
  <si>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</si>
  <si>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</si>
  <si>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</si>
  <si>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</si>
  <si>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</si>
  <si>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</si>
  <si>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</si>
  <si>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</si>
  <si>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</si>
  <si>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</si>
  <si>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</si>
  <si>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</si>
  <si>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</si>
  <si>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</si>
  <si>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</si>
  <si>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</si>
  <si>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</si>
  <si>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</si>
  <si>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</si>
  <si>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</si>
  <si>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</si>
  <si>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</si>
  <si>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</si>
  <si>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</si>
  <si>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</si>
  <si>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</si>
  <si>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</si>
  <si>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</si>
  <si>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</si>
  <si>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</si>
  <si>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</si>
  <si>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</si>
  <si>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</si>
  <si>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</si>
  <si>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</si>
  <si>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</si>
  <si>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</si>
  <si>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</si>
  <si>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</si>
  <si>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</si>
  <si>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</si>
  <si>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</si>
  <si>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</si>
  <si>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</si>
  <si>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</si>
  <si>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</si>
  <si>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</si>
  <si>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</si>
  <si>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</si>
  <si>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</si>
  <si>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</si>
  <si>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</si>
  <si>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</si>
  <si>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</si>
  <si>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</si>
  <si>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</si>
  <si>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</si>
  <si>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</si>
  <si>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</si>
  <si>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</si>
  <si>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</si>
  <si>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</si>
  <si>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</si>
  <si>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</si>
  <si>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</si>
  <si>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</si>
  <si>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</si>
  <si>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</si>
  <si>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</si>
  <si>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</si>
  <si>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</si>
  <si>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</si>
  <si>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</si>
  <si>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</si>
  <si>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</si>
  <si>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</si>
  <si>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</si>
  <si>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</si>
  <si>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</si>
  <si>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</si>
  <si>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</si>
  <si>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</si>
  <si>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</si>
  <si>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</si>
  <si>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</si>
  <si>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</si>
  <si>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</si>
  <si>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</si>
  <si>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</si>
  <si>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</si>
  <si>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</si>
  <si>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</si>
  <si>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</si>
  <si>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</si>
  <si>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</si>
  <si>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</si>
  <si>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</si>
  <si>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</si>
  <si>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</si>
  <si>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</si>
  <si>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</si>
  <si>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</si>
  <si>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</si>
  <si>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</si>
  <si>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</si>
  <si>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</si>
  <si>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</si>
  <si>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</si>
  <si>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</si>
  <si>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</si>
  <si>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</si>
  <si>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</si>
  <si>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</si>
  <si>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</si>
  <si>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</si>
  <si>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</si>
  <si>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</si>
  <si>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</si>
  <si>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</si>
  <si>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</si>
  <si>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</si>
  <si>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</si>
  <si>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</si>
  <si>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</si>
  <si>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</si>
  <si>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</si>
  <si>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</si>
  <si>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</si>
  <si>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</si>
  <si>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</si>
  <si>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</si>
  <si>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</si>
  <si>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</si>
  <si>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</si>
  <si>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</si>
  <si>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</si>
  <si>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</si>
  <si>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</si>
  <si>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</si>
  <si>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</si>
  <si>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</si>
  <si>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</si>
  <si>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</si>
  <si>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</si>
  <si>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</si>
  <si>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</si>
  <si>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</si>
  <si>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</si>
  <si>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</si>
  <si>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</si>
  <si>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</si>
  <si>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</si>
  <si>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</si>
  <si>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</si>
  <si>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</si>
  <si>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</si>
  <si>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</si>
  <si>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</si>
  <si>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</si>
  <si>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</si>
  <si>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</si>
  <si>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</si>
  <si>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</si>
  <si>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</si>
  <si>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</si>
  <si>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</si>
  <si>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</si>
  <si>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</si>
  <si>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</si>
  <si>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</si>
  <si>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</si>
  <si>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</si>
  <si>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</si>
  <si>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</si>
  <si>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</si>
  <si>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</si>
  <si>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</si>
  <si>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</si>
  <si>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</si>
  <si>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</si>
  <si>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</si>
  <si>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</si>
  <si>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</si>
  <si>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</si>
  <si>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</si>
  <si>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</si>
  <si>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</si>
  <si>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</si>
  <si>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</si>
  <si>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</si>
  <si>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</si>
  <si>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</si>
  <si>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</si>
  <si>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</si>
  <si>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</si>
  <si>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</si>
  <si>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</si>
  <si>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</si>
  <si>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</si>
  <si>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</si>
  <si>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</si>
  <si>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</si>
  <si>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</si>
  <si>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</si>
  <si>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</si>
  <si>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</si>
  <si>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</si>
  <si>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</si>
  <si>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</si>
  <si>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</si>
  <si>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</si>
  <si>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</si>
  <si>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</si>
  <si>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</si>
  <si>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</si>
  <si>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</si>
  <si>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</si>
  <si>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</si>
  <si>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</si>
  <si>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</si>
  <si>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</si>
  <si>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</si>
  <si>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</si>
  <si>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</si>
  <si>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</si>
  <si>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</si>
  <si>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</si>
  <si>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</si>
  <si>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</si>
  <si>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</si>
  <si>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</si>
  <si>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</si>
  <si>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</si>
  <si>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</si>
  <si>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</si>
  <si>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</si>
  <si>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</si>
  <si>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</si>
  <si>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</si>
  <si>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</si>
  <si>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</si>
  <si>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</si>
  <si>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</si>
  <si>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</si>
  <si>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</si>
  <si>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</si>
  <si>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</si>
  <si>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</si>
  <si>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</si>
  <si>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</si>
  <si>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</si>
  <si>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</si>
  <si>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</si>
  <si>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</si>
  <si>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</si>
  <si>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</si>
  <si>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</si>
  <si>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</si>
  <si>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</si>
  <si>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</si>
  <si>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</si>
  <si>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</si>
  <si>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</si>
  <si>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</si>
  <si>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</si>
  <si>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</si>
  <si>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</si>
  <si>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</si>
  <si>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</si>
  <si>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</si>
  <si>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</si>
  <si>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</si>
  <si>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</si>
  <si>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</si>
  <si>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</si>
  <si>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</si>
  <si>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</si>
  <si>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</si>
  <si>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</si>
  <si>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</si>
  <si>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</si>
  <si>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</si>
  <si>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</si>
  <si>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</si>
  <si>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</si>
  <si>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</si>
  <si>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</si>
  <si>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</si>
  <si>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</si>
  <si>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</si>
  <si>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</si>
  <si>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</si>
  <si>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</si>
  <si>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</si>
  <si>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</si>
  <si>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</si>
  <si>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</si>
  <si>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</si>
  <si>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</si>
  <si>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</si>
  <si>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</si>
  <si>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</si>
  <si>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</si>
  <si>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</si>
  <si>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</si>
  <si>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</si>
  <si>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</si>
  <si>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</si>
  <si>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</si>
  <si>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</si>
  <si>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</si>
  <si>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</si>
  <si>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</si>
  <si>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</si>
  <si>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</si>
  <si>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</si>
  <si>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</si>
  <si>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</si>
  <si>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</si>
  <si>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</si>
  <si>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</si>
  <si>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</si>
  <si>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</si>
  <si>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</si>
  <si>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</si>
  <si>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</si>
  <si>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</si>
  <si>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</si>
  <si>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</si>
  <si>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</si>
  <si>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</si>
  <si>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</si>
  <si>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</si>
  <si>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</si>
  <si>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</si>
  <si>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</si>
  <si>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</si>
  <si>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</si>
  <si>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</si>
  <si>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</si>
  <si>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</si>
  <si>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</si>
  <si>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</si>
  <si>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</si>
  <si>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</si>
  <si>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</si>
  <si>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</si>
  <si>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</si>
  <si>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</si>
  <si>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</si>
  <si>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</si>
  <si>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</si>
  <si>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</si>
  <si>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</si>
  <si>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</si>
  <si>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</si>
  <si>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</si>
  <si>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</si>
  <si>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</si>
  <si>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</si>
  <si>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</si>
  <si>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</si>
  <si>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</si>
  <si>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</si>
  <si>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</si>
  <si>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</si>
  <si>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</si>
  <si>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</si>
  <si>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</si>
  <si>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</si>
  <si>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</si>
  <si>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</si>
  <si>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</si>
  <si>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</si>
  <si>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</si>
  <si>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</si>
  <si>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</si>
  <si>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>HWF Education and Training Programme</t>
  </si>
  <si>
    <t>YES</t>
  </si>
  <si>
    <t>NO</t>
  </si>
  <si>
    <t>Ministry of Education</t>
  </si>
  <si>
    <t/>
  </si>
  <si>
    <t>Health Workforce Education Regulation</t>
  </si>
  <si>
    <t xml:space="preserve">             Section 2: Accreditation of Education</t>
  </si>
  <si>
    <t>Existence of national and/or sub-national standard on the duration and contents of education and training</t>
  </si>
  <si>
    <t>Existence of national and/or sub-national mechanisms for accreditation of education and training institutions and their programmes, by programme, by occupation</t>
  </si>
  <si>
    <t xml:space="preserve">             Section 1: Duration and Contents of Education</t>
  </si>
  <si>
    <t xml:space="preserve">             Section 3: Social Accountability</t>
  </si>
  <si>
    <t>Existence of national and/or subnational mechanism on social accountability in accreditation</t>
  </si>
  <si>
    <t xml:space="preserve">Effectively implementation of the national and/or subnational standards on Social Accountability </t>
  </si>
  <si>
    <t xml:space="preserve">             Section 4: Social Determinant</t>
  </si>
  <si>
    <t xml:space="preserve">             Section 5: Interprofessional</t>
  </si>
  <si>
    <t xml:space="preserve">             Section 6: Agreement on Standards</t>
  </si>
  <si>
    <t>Existence of national and/or sub-national standards on interprofessional education in accreditation standards</t>
  </si>
  <si>
    <t>Existence of cooperation between education and training institutions and health professional regulators to agree on the standards</t>
  </si>
  <si>
    <t>Existence of national and/or sub-national standards for the Social Determinants of Health</t>
  </si>
  <si>
    <t xml:space="preserve">             Section 7: LifeLong Learning</t>
  </si>
  <si>
    <t>Existence of national and/or subnational mechanism
on continuing professional development</t>
  </si>
  <si>
    <t>Existence of in-service training as an element of
national education plans for health workers</t>
  </si>
  <si>
    <t>Health Workforce Education Regulation Source Type</t>
  </si>
  <si>
    <t>Ministry of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</si>
</sst>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applyProtection="1"/>
    <xf numFmtId="0" fontId="2" fillId="0" borderId="0" xfId="0" applyFont="1" applyProtection="1"/>
    <xf numFmtId="0" fontId="0" fillId="0" borderId="3" xfId="0" applyBorder="1" applyAlignment="1" applyProtection="1">
      <alignment horizontal="center"/>
    </xf>
    <xf numFmtId="0" fontId="0" fillId="3" borderId="0" xfId="0" applyFill="1" applyProtection="1"/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3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6" xfId="1" applyFont="1" applyBorder="1" applyAlignment="1" applyProtection="1">
      <alignment vertical="center"/>
    </xf>
    <xf numFmtId="0" fontId="7" fillId="2" borderId="6" xfId="1" applyFont="1" applyBorder="1" applyAlignment="1" applyProtection="1">
      <alignment horizontal="center" vertical="center" wrapText="1"/>
    </xf>
    <xf numFmtId="0" fontId="7" fillId="2" borderId="3" xfId="1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vertical="center" wrapText="1"/>
    </xf>
    <xf numFmtId="0" fontId="8" fillId="0" borderId="3" xfId="0" applyFont="1" applyBorder="1" applyProtection="1">
      <protection locked="0"/>
    </xf>
    <xf numFmtId="0" fontId="8" fillId="0" borderId="3" xfId="0" applyFont="1" applyBorder="1" applyAlignment="1" applyProtection="1">
      <alignment horizontal="center"/>
    </xf>
    <xf numFmtId="0" fontId="8" fillId="0" borderId="3" xfId="0" applyFont="1" applyBorder="1" applyAlignment="1" applyProtection="1">
      <alignment wrapText="1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8" fillId="0" borderId="3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5" borderId="4" xfId="0" applyFont="1" applyFill="1" applyBorder="1" applyAlignment="1" applyProtection="1">
      <alignment horizontal="left"/>
    </xf>
    <xf numFmtId="0" fontId="8" fillId="5" borderId="7" xfId="0" applyFont="1" applyFill="1" applyBorder="1" applyAlignment="1" applyProtection="1">
      <alignment horizontal="left"/>
    </xf>
    <xf numFmtId="0" fontId="8" fillId="5" borderId="5" xfId="0" applyFont="1" applyFill="1" applyBorder="1" applyAlignment="1" applyProtection="1">
      <alignment horizontal="left"/>
    </xf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 vertical="center"/>
    </xf>
  </cellXfs>
  <cellStyles count="19">
    <cellStyle name="40% - Accent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K$8" fmlaRange="$S$3:$S$5" noThreeD="1" val="0"/>
</file>

<file path=xl/ctrlProps/ctrlProp10.xml><?xml version="1.0" encoding="utf-8"?>
<formControlPr xmlns="http://schemas.microsoft.com/office/spreadsheetml/2009/9/main" objectType="Drop" dropStyle="combo" dx="16" fmlaLink="$M$11" fmlaRange="$S$3:$S$5" noThreeD="1" sel="0" val="0"/>
</file>

<file path=xl/ctrlProps/ctrlProp11.xml><?xml version="1.0" encoding="utf-8"?>
<formControlPr xmlns="http://schemas.microsoft.com/office/spreadsheetml/2009/9/main" objectType="Drop" dropStyle="combo" dx="16" fmlaLink="$O$11" fmlaRange="$S$3:$S$5" noThreeD="1" sel="0" val="0"/>
</file>

<file path=xl/ctrlProps/ctrlProp12.xml><?xml version="1.0" encoding="utf-8"?>
<formControlPr xmlns="http://schemas.microsoft.com/office/spreadsheetml/2009/9/main" objectType="Drop" dropStyle="combo" dx="16" fmlaLink="$P$11" fmlaRange="$S$3:$S$5" noThreeD="1" sel="0" val="0"/>
</file>

<file path=xl/ctrlProps/ctrlProp13.xml><?xml version="1.0" encoding="utf-8"?>
<formControlPr xmlns="http://schemas.microsoft.com/office/spreadsheetml/2009/9/main" objectType="Drop" dropStyle="combo" dx="16" fmlaLink="$P$11" fmlaRange="$S$3:$S$5" noThreeD="1" sel="0" val="0"/>
</file>

<file path=xl/ctrlProps/ctrlProp14.xml><?xml version="1.0" encoding="utf-8"?>
<formControlPr xmlns="http://schemas.microsoft.com/office/spreadsheetml/2009/9/main" objectType="Drop" dropStyle="combo" dx="16" fmlaLink="$Q$11" fmlaRange="$S$3:$S$5" noThreeD="1" val="0"/>
</file>

<file path=xl/ctrlProps/ctrlProp15.xml><?xml version="1.0" encoding="utf-8"?>
<formControlPr xmlns="http://schemas.microsoft.com/office/spreadsheetml/2009/9/main" objectType="Drop" dropStyle="combo" dx="16" fmlaLink="$K$14" fmlaRange="$S$3:$S$5" noThreeD="1" val="0"/>
</file>

<file path=xl/ctrlProps/ctrlProp16.xml><?xml version="1.0" encoding="utf-8"?>
<formControlPr xmlns="http://schemas.microsoft.com/office/spreadsheetml/2009/9/main" objectType="Drop" dropStyle="combo" dx="16" fmlaLink="$K$15" fmlaRange="$S$3:$S$5" noThreeD="1" sel="0" val="0"/>
</file>

<file path=xl/ctrlProps/ctrlProp17.xml><?xml version="1.0" encoding="utf-8"?>
<formControlPr xmlns="http://schemas.microsoft.com/office/spreadsheetml/2009/9/main" objectType="Drop" dropStyle="combo" dx="16" fmlaLink="$L$14" fmlaRange="$S$3:$S$5" noThreeD="1" sel="0" val="0"/>
</file>

<file path=xl/ctrlProps/ctrlProp18.xml><?xml version="1.0" encoding="utf-8"?>
<formControlPr xmlns="http://schemas.microsoft.com/office/spreadsheetml/2009/9/main" objectType="Drop" dropStyle="combo" dx="16" fmlaLink="$M$14" fmlaRange="$S$3:$S$5" noThreeD="1" sel="0" val="0"/>
</file>

<file path=xl/ctrlProps/ctrlProp19.xml><?xml version="1.0" encoding="utf-8"?>
<formControlPr xmlns="http://schemas.microsoft.com/office/spreadsheetml/2009/9/main" objectType="Drop" dropStyle="combo" dx="16" fmlaLink="$K$18" fmlaRange="$S$3:$S$5" noThreeD="1" sel="0" val="0"/>
</file>

<file path=xl/ctrlProps/ctrlProp2.xml><?xml version="1.0" encoding="utf-8"?>
<formControlPr xmlns="http://schemas.microsoft.com/office/spreadsheetml/2009/9/main" objectType="Drop" dropStyle="combo" dx="16" fmlaLink="$L$8" fmlaRange="$S$3:$S$5" noThreeD="1" sel="0" val="0"/>
</file>

<file path=xl/ctrlProps/ctrlProp20.xml><?xml version="1.0" encoding="utf-8"?>
<formControlPr xmlns="http://schemas.microsoft.com/office/spreadsheetml/2009/9/main" objectType="Drop" dropStyle="combo" dx="16" fmlaLink="$K$21" fmlaRange="$S$3:$S$5" noThreeD="1" sel="0" val="0"/>
</file>

<file path=xl/ctrlProps/ctrlProp21.xml><?xml version="1.0" encoding="utf-8"?>
<formControlPr xmlns="http://schemas.microsoft.com/office/spreadsheetml/2009/9/main" objectType="Drop" dropStyle="combo" dx="16" fmlaLink="$K$24" fmlaRange="$S$3:$S$5" noThreeD="1" sel="0" val="0"/>
</file>

<file path=xl/ctrlProps/ctrlProp22.xml><?xml version="1.0" encoding="utf-8"?>
<formControlPr xmlns="http://schemas.microsoft.com/office/spreadsheetml/2009/9/main" objectType="Drop" dropStyle="combo" dx="16" fmlaLink="$K$27" fmlaRange="$S$3:$S$5" noThreeD="1" sel="0" val="0"/>
</file>

<file path=xl/ctrlProps/ctrlProp23.xml><?xml version="1.0" encoding="utf-8"?>
<formControlPr xmlns="http://schemas.microsoft.com/office/spreadsheetml/2009/9/main" objectType="Drop" dropStyle="combo" dx="16" fmlaLink="$K$28" fmlaRange="$S$3:$S$5" noThreeD="1" val="0"/>
</file>

<file path=xl/ctrlProps/ctrlProp24.xml><?xml version="1.0" encoding="utf-8"?>
<formControlPr xmlns="http://schemas.microsoft.com/office/spreadsheetml/2009/9/main" objectType="Drop" dropStyle="combo" dx="16" fmlaLink="$L$15" fmlaRange="$S$3:$S$5" noThreeD="1" sel="0" val="0"/>
</file>

<file path=xl/ctrlProps/ctrlProp25.xml><?xml version="1.0" encoding="utf-8"?>
<formControlPr xmlns="http://schemas.microsoft.com/office/spreadsheetml/2009/9/main" objectType="Drop" dropStyle="combo" dx="16" fmlaLink="$L$18" fmlaRange="$S$3:$S$5" noThreeD="1" sel="0" val="0"/>
</file>

<file path=xl/ctrlProps/ctrlProp26.xml><?xml version="1.0" encoding="utf-8"?>
<formControlPr xmlns="http://schemas.microsoft.com/office/spreadsheetml/2009/9/main" objectType="Drop" dropStyle="combo" dx="16" fmlaLink="$L$21" fmlaRange="$S$3:$S$5" noThreeD="1" sel="0" val="0"/>
</file>

<file path=xl/ctrlProps/ctrlProp27.xml><?xml version="1.0" encoding="utf-8"?>
<formControlPr xmlns="http://schemas.microsoft.com/office/spreadsheetml/2009/9/main" objectType="Drop" dropStyle="combo" dx="16" fmlaLink="$L$27" fmlaRange="$S$3:$S$5" noThreeD="1" sel="0" val="0"/>
</file>

<file path=xl/ctrlProps/ctrlProp28.xml><?xml version="1.0" encoding="utf-8"?>
<formControlPr xmlns="http://schemas.microsoft.com/office/spreadsheetml/2009/9/main" objectType="Drop" dropStyle="combo" dx="16" fmlaLink="$L$28" fmlaRange="$S$3:$S$5" noThreeD="1" sel="0" val="0"/>
</file>

<file path=xl/ctrlProps/ctrlProp29.xml><?xml version="1.0" encoding="utf-8"?>
<formControlPr xmlns="http://schemas.microsoft.com/office/spreadsheetml/2009/9/main" objectType="Drop" dropStyle="combo" dx="16" fmlaLink="$L$24" fmlaRange="$S$3:$S$5" noThreeD="1" sel="0" val="0"/>
</file>

<file path=xl/ctrlProps/ctrlProp3.xml><?xml version="1.0" encoding="utf-8"?>
<formControlPr xmlns="http://schemas.microsoft.com/office/spreadsheetml/2009/9/main" objectType="Drop" dropStyle="combo" dx="16" fmlaLink="$M$8" fmlaRange="$S$3:$S$5" noThreeD="1" sel="0" val="0"/>
</file>

<file path=xl/ctrlProps/ctrlProp30.xml><?xml version="1.0" encoding="utf-8"?>
<formControlPr xmlns="http://schemas.microsoft.com/office/spreadsheetml/2009/9/main" objectType="Drop" dropStyle="combo" dx="16" fmlaLink="$M$15" fmlaRange="$S$3:$S$5" noThreeD="1" sel="0" val="0"/>
</file>

<file path=xl/ctrlProps/ctrlProp31.xml><?xml version="1.0" encoding="utf-8"?>
<formControlPr xmlns="http://schemas.microsoft.com/office/spreadsheetml/2009/9/main" objectType="Drop" dropStyle="combo" dx="16" fmlaLink="$M$18" fmlaRange="$S$3:$S$5" noThreeD="1" sel="0" val="0"/>
</file>

<file path=xl/ctrlProps/ctrlProp32.xml><?xml version="1.0" encoding="utf-8"?>
<formControlPr xmlns="http://schemas.microsoft.com/office/spreadsheetml/2009/9/main" objectType="Drop" dropStyle="combo" dx="16" fmlaLink="$M$21" fmlaRange="$S$3:$S$5" noThreeD="1" sel="0" val="0"/>
</file>

<file path=xl/ctrlProps/ctrlProp33.xml><?xml version="1.0" encoding="utf-8"?>
<formControlPr xmlns="http://schemas.microsoft.com/office/spreadsheetml/2009/9/main" objectType="Drop" dropStyle="combo" dx="16" fmlaLink="$M$24" fmlaRange="$S$3:$S$5" noThreeD="1" sel="0" val="0"/>
</file>

<file path=xl/ctrlProps/ctrlProp34.xml><?xml version="1.0" encoding="utf-8"?>
<formControlPr xmlns="http://schemas.microsoft.com/office/spreadsheetml/2009/9/main" objectType="Drop" dropStyle="combo" dx="16" fmlaLink="$M$27" fmlaRange="$S$3:$S$5" noThreeD="1" sel="0" val="0"/>
</file>

<file path=xl/ctrlProps/ctrlProp35.xml><?xml version="1.0" encoding="utf-8"?>
<formControlPr xmlns="http://schemas.microsoft.com/office/spreadsheetml/2009/9/main" objectType="Drop" dropStyle="combo" dx="16" fmlaLink="$M$28" fmlaRange="$S$3:$S$5" noThreeD="1" sel="0" val="0"/>
</file>

<file path=xl/ctrlProps/ctrlProp36.xml><?xml version="1.0" encoding="utf-8"?>
<formControlPr xmlns="http://schemas.microsoft.com/office/spreadsheetml/2009/9/main" objectType="Drop" dropStyle="combo" dx="16" fmlaLink="$N$14" fmlaRange="$S$3:$S$5" noThreeD="1" sel="0" val="0"/>
</file>

<file path=xl/ctrlProps/ctrlProp37.xml><?xml version="1.0" encoding="utf-8"?>
<formControlPr xmlns="http://schemas.microsoft.com/office/spreadsheetml/2009/9/main" objectType="Drop" dropStyle="combo" dx="16" fmlaLink="$N$15" fmlaRange="$S$3:$S$5" noThreeD="1" sel="0" val="0"/>
</file>

<file path=xl/ctrlProps/ctrlProp38.xml><?xml version="1.0" encoding="utf-8"?>
<formControlPr xmlns="http://schemas.microsoft.com/office/spreadsheetml/2009/9/main" objectType="Drop" dropStyle="combo" dx="16" fmlaLink="$N$18" fmlaRange="$S$3:$S$5" noThreeD="1" sel="0" val="0"/>
</file>

<file path=xl/ctrlProps/ctrlProp39.xml><?xml version="1.0" encoding="utf-8"?>
<formControlPr xmlns="http://schemas.microsoft.com/office/spreadsheetml/2009/9/main" objectType="Drop" dropStyle="combo" dx="16" fmlaLink="$N$21" fmlaRange="$S$3:$S$5" noThreeD="1" sel="0" val="0"/>
</file>

<file path=xl/ctrlProps/ctrlProp4.xml><?xml version="1.0" encoding="utf-8"?>
<formControlPr xmlns="http://schemas.microsoft.com/office/spreadsheetml/2009/9/main" objectType="Drop" dropStyle="combo" dx="16" fmlaLink="$N$8" fmlaRange="$S$3:$S$5" noThreeD="1" sel="0" val="0"/>
</file>

<file path=xl/ctrlProps/ctrlProp40.xml><?xml version="1.0" encoding="utf-8"?>
<formControlPr xmlns="http://schemas.microsoft.com/office/spreadsheetml/2009/9/main" objectType="Drop" dropStyle="combo" dx="16" fmlaLink="$N$27" fmlaRange="$S$3:$S$5" noThreeD="1" sel="0" val="0"/>
</file>

<file path=xl/ctrlProps/ctrlProp41.xml><?xml version="1.0" encoding="utf-8"?>
<formControlPr xmlns="http://schemas.microsoft.com/office/spreadsheetml/2009/9/main" objectType="Drop" dropStyle="combo" dx="16" fmlaLink="$N$28" fmlaRange="$S$3:$S$5" noThreeD="1" sel="0" val="0"/>
</file>

<file path=xl/ctrlProps/ctrlProp42.xml><?xml version="1.0" encoding="utf-8"?>
<formControlPr xmlns="http://schemas.microsoft.com/office/spreadsheetml/2009/9/main" objectType="Drop" dropStyle="combo" dx="16" fmlaLink="$O$27" fmlaRange="$S$3:$S$5" noThreeD="1" sel="0" val="0"/>
</file>

<file path=xl/ctrlProps/ctrlProp43.xml><?xml version="1.0" encoding="utf-8"?>
<formControlPr xmlns="http://schemas.microsoft.com/office/spreadsheetml/2009/9/main" objectType="Drop" dropStyle="combo" dx="16" fmlaLink="$O$28" fmlaRange="$S$3:$S$5" noThreeD="1" sel="0" val="0"/>
</file>

<file path=xl/ctrlProps/ctrlProp44.xml><?xml version="1.0" encoding="utf-8"?>
<formControlPr xmlns="http://schemas.microsoft.com/office/spreadsheetml/2009/9/main" objectType="Drop" dropStyle="combo" dx="16" fmlaLink="$O$21" fmlaRange="$S$3:$S$5" noThreeD="1" sel="0" val="0"/>
</file>

<file path=xl/ctrlProps/ctrlProp45.xml><?xml version="1.0" encoding="utf-8"?>
<formControlPr xmlns="http://schemas.microsoft.com/office/spreadsheetml/2009/9/main" objectType="Drop" dropStyle="combo" dx="16" fmlaLink="$Q$27" fmlaRange="$S$3:$S$5" noThreeD="1" val="0"/>
</file>

<file path=xl/ctrlProps/ctrlProp46.xml><?xml version="1.0" encoding="utf-8"?>
<formControlPr xmlns="http://schemas.microsoft.com/office/spreadsheetml/2009/9/main" objectType="Drop" dropStyle="combo" dx="16" fmlaLink="$O$18" fmlaRange="$S$3:$S$5" noThreeD="1" sel="0" val="0"/>
</file>

<file path=xl/ctrlProps/ctrlProp47.xml><?xml version="1.0" encoding="utf-8"?>
<formControlPr xmlns="http://schemas.microsoft.com/office/spreadsheetml/2009/9/main" objectType="Drop" dropStyle="combo" dx="16" fmlaLink="$O$14" fmlaRange="$S$3:$S$5" noThreeD="1" sel="0" val="0"/>
</file>

<file path=xl/ctrlProps/ctrlProp48.xml><?xml version="1.0" encoding="utf-8"?>
<formControlPr xmlns="http://schemas.microsoft.com/office/spreadsheetml/2009/9/main" objectType="Drop" dropStyle="combo" dx="16" fmlaLink="$O$15" fmlaRange="$S$3:$S$5" noThreeD="1" sel="0" val="0"/>
</file>

<file path=xl/ctrlProps/ctrlProp49.xml><?xml version="1.0" encoding="utf-8"?>
<formControlPr xmlns="http://schemas.microsoft.com/office/spreadsheetml/2009/9/main" objectType="Drop" dropStyle="combo" dx="16" fmlaLink="$P$14" fmlaRange="$S$3:$S$5" noThreeD="1" sel="0" val="0"/>
</file>

<file path=xl/ctrlProps/ctrlProp5.xml><?xml version="1.0" encoding="utf-8"?>
<formControlPr xmlns="http://schemas.microsoft.com/office/spreadsheetml/2009/9/main" objectType="Drop" dropStyle="combo" dx="16" fmlaLink="$O$8" fmlaRange="$S$3:$S$5" noThreeD="1" sel="0" val="0"/>
</file>

<file path=xl/ctrlProps/ctrlProp50.xml><?xml version="1.0" encoding="utf-8"?>
<formControlPr xmlns="http://schemas.microsoft.com/office/spreadsheetml/2009/9/main" objectType="Drop" dropStyle="combo" dx="16" fmlaLink="$P$15" fmlaRange="$S$3:$S$5" noThreeD="1" sel="0" val="0"/>
</file>

<file path=xl/ctrlProps/ctrlProp51.xml><?xml version="1.0" encoding="utf-8"?>
<formControlPr xmlns="http://schemas.microsoft.com/office/spreadsheetml/2009/9/main" objectType="Drop" dropStyle="combo" dx="16" fmlaLink="$P$18" fmlaRange="$S$3:$S$5" noThreeD="1" sel="0" val="0"/>
</file>

<file path=xl/ctrlProps/ctrlProp52.xml><?xml version="1.0" encoding="utf-8"?>
<formControlPr xmlns="http://schemas.microsoft.com/office/spreadsheetml/2009/9/main" objectType="Drop" dropStyle="combo" dx="16" fmlaLink="$P$21" fmlaRange="$S$3:$S$5" noThreeD="1" sel="0" val="0"/>
</file>

<file path=xl/ctrlProps/ctrlProp53.xml><?xml version="1.0" encoding="utf-8"?>
<formControlPr xmlns="http://schemas.microsoft.com/office/spreadsheetml/2009/9/main" objectType="Drop" dropStyle="combo" dx="16" fmlaLink="$P$27" fmlaRange="$S$3:$S$5" noThreeD="1" sel="0" val="0"/>
</file>

<file path=xl/ctrlProps/ctrlProp54.xml><?xml version="1.0" encoding="utf-8"?>
<formControlPr xmlns="http://schemas.microsoft.com/office/spreadsheetml/2009/9/main" objectType="Drop" dropStyle="combo" dx="16" fmlaLink="$P$28" fmlaRange="$S$3:$S$5" noThreeD="1" sel="0" val="0"/>
</file>

<file path=xl/ctrlProps/ctrlProp55.xml><?xml version="1.0" encoding="utf-8"?>
<formControlPr xmlns="http://schemas.microsoft.com/office/spreadsheetml/2009/9/main" objectType="Drop" dropStyle="combo" dx="16" fmlaLink="$Q$28" fmlaRange="$S$3:$S$5" noThreeD="1" val="0"/>
</file>

<file path=xl/ctrlProps/ctrlProp56.xml><?xml version="1.0" encoding="utf-8"?>
<formControlPr xmlns="http://schemas.microsoft.com/office/spreadsheetml/2009/9/main" objectType="Drop" dropStyle="combo" dx="16" fmlaLink="$Q$21" fmlaRange="$S$3:$S$5" noThreeD="1" val="0"/>
</file>

<file path=xl/ctrlProps/ctrlProp57.xml><?xml version="1.0" encoding="utf-8"?>
<formControlPr xmlns="http://schemas.microsoft.com/office/spreadsheetml/2009/9/main" objectType="Drop" dropStyle="combo" dx="16" fmlaLink="$Q$18" fmlaRange="$S$3:$S$5" noThreeD="1" val="0"/>
</file>

<file path=xl/ctrlProps/ctrlProp58.xml><?xml version="1.0" encoding="utf-8"?>
<formControlPr xmlns="http://schemas.microsoft.com/office/spreadsheetml/2009/9/main" objectType="Drop" dropStyle="combo" dx="16" fmlaLink="$Q$14" fmlaRange="$S$3:$S$5" noThreeD="1" val="0"/>
</file>

<file path=xl/ctrlProps/ctrlProp59.xml><?xml version="1.0" encoding="utf-8"?>
<formControlPr xmlns="http://schemas.microsoft.com/office/spreadsheetml/2009/9/main" objectType="Drop" dropStyle="combo" dx="16" fmlaLink="$Q$15" fmlaRange="$S$3:$S$5" noThreeD="1" val="0"/>
</file>

<file path=xl/ctrlProps/ctrlProp6.xml><?xml version="1.0" encoding="utf-8"?>
<formControlPr xmlns="http://schemas.microsoft.com/office/spreadsheetml/2009/9/main" objectType="Drop" dropStyle="combo" dx="16" fmlaLink="$P$8" fmlaRange="$S$3:$S$5" noThreeD="1" sel="0" val="0"/>
</file>

<file path=xl/ctrlProps/ctrlProp60.xml><?xml version="1.0" encoding="utf-8"?>
<formControlPr xmlns="http://schemas.microsoft.com/office/spreadsheetml/2009/9/main" objectType="Drop" dropStyle="combo" dx="16" fmlaLink="$N$24" fmlaRange="$S$3:$S$5" noThreeD="1" sel="0" val="0"/>
</file>

<file path=xl/ctrlProps/ctrlProp61.xml><?xml version="1.0" encoding="utf-8"?>
<formControlPr xmlns="http://schemas.microsoft.com/office/spreadsheetml/2009/9/main" objectType="Drop" dropStyle="combo" dx="16" fmlaLink="$O$24" fmlaRange="$S$3:$S$5" noThreeD="1" sel="0" val="0"/>
</file>

<file path=xl/ctrlProps/ctrlProp62.xml><?xml version="1.0" encoding="utf-8"?>
<formControlPr xmlns="http://schemas.microsoft.com/office/spreadsheetml/2009/9/main" objectType="Drop" dropStyle="combo" dx="16" fmlaLink="$P$24" fmlaRange="$S$3:$S$5" noThreeD="1" sel="0" val="0"/>
</file>

<file path=xl/ctrlProps/ctrlProp63.xml><?xml version="1.0" encoding="utf-8"?>
<formControlPr xmlns="http://schemas.microsoft.com/office/spreadsheetml/2009/9/main" objectType="Drop" dropStyle="combo" dx="16" fmlaLink="$Q$24" fmlaRange="$S$3:$S$5" noThreeD="1" val="0"/>
</file>

<file path=xl/ctrlProps/ctrlProp64.xml><?xml version="1.0" encoding="utf-8"?>
<formControlPr xmlns="http://schemas.microsoft.com/office/spreadsheetml/2009/9/main" objectType="CheckBox" fmlaLink="$P$8" lockText="1" noThreeD="1"/>
</file>

<file path=xl/ctrlProps/ctrlProp65.xml><?xml version="1.0" encoding="utf-8"?>
<formControlPr xmlns="http://schemas.microsoft.com/office/spreadsheetml/2009/9/main" objectType="CheckBox" fmlaLink="$P$9" lockText="1" noThreeD="1"/>
</file>

<file path=xl/ctrlProps/ctrlProp66.xml><?xml version="1.0" encoding="utf-8"?>
<formControlPr xmlns="http://schemas.microsoft.com/office/spreadsheetml/2009/9/main" objectType="CheckBox" fmlaLink="$Q$8" lockText="1" noThreeD="1"/>
</file>

<file path=xl/ctrlProps/ctrlProp67.xml><?xml version="1.0" encoding="utf-8"?>
<formControlPr xmlns="http://schemas.microsoft.com/office/spreadsheetml/2009/9/main" objectType="CheckBox" fmlaLink="$P$10" lockText="1" noThreeD="1"/>
</file>

<file path=xl/ctrlProps/ctrlProp68.xml><?xml version="1.0" encoding="utf-8"?>
<formControlPr xmlns="http://schemas.microsoft.com/office/spreadsheetml/2009/9/main" objectType="CheckBox" fmlaLink="$P$12" lockText="1" noThreeD="1"/>
</file>

<file path=xl/ctrlProps/ctrlProp69.xml><?xml version="1.0" encoding="utf-8"?>
<formControlPr xmlns="http://schemas.microsoft.com/office/spreadsheetml/2009/9/main" objectType="CheckBox" fmlaLink="$P$13" lockText="1" noThreeD="1"/>
</file>

<file path=xl/ctrlProps/ctrlProp7.xml><?xml version="1.0" encoding="utf-8"?>
<formControlPr xmlns="http://schemas.microsoft.com/office/spreadsheetml/2009/9/main" objectType="Drop" dropStyle="combo" dx="16" fmlaLink="$Q$8" fmlaRange="$S$3:$S$5" noThreeD="1" val="0"/>
</file>

<file path=xl/ctrlProps/ctrlProp70.xml><?xml version="1.0" encoding="utf-8"?>
<formControlPr xmlns="http://schemas.microsoft.com/office/spreadsheetml/2009/9/main" objectType="CheckBox" fmlaLink="$P$14" lockText="1" noThreeD="1"/>
</file>

<file path=xl/ctrlProps/ctrlProp71.xml><?xml version="1.0" encoding="utf-8"?>
<formControlPr xmlns="http://schemas.microsoft.com/office/spreadsheetml/2009/9/main" objectType="CheckBox" fmlaLink="$Q$9" lockText="1" noThreeD="1"/>
</file>

<file path=xl/ctrlProps/ctrlProp72.xml><?xml version="1.0" encoding="utf-8"?>
<formControlPr xmlns="http://schemas.microsoft.com/office/spreadsheetml/2009/9/main" objectType="CheckBox" fmlaLink="$Q$10" lockText="1" noThreeD="1"/>
</file>

<file path=xl/ctrlProps/ctrlProp73.xml><?xml version="1.0" encoding="utf-8"?>
<formControlPr xmlns="http://schemas.microsoft.com/office/spreadsheetml/2009/9/main" objectType="CheckBox" fmlaLink="$Q$11" lockText="1" noThreeD="1"/>
</file>

<file path=xl/ctrlProps/ctrlProp74.xml><?xml version="1.0" encoding="utf-8"?>
<formControlPr xmlns="http://schemas.microsoft.com/office/spreadsheetml/2009/9/main" objectType="CheckBox" fmlaLink="$Q$12" lockText="1" noThreeD="1"/>
</file>

<file path=xl/ctrlProps/ctrlProp75.xml><?xml version="1.0" encoding="utf-8"?>
<formControlPr xmlns="http://schemas.microsoft.com/office/spreadsheetml/2009/9/main" objectType="CheckBox" fmlaLink="$Q$13" lockText="1" noThreeD="1"/>
</file>

<file path=xl/ctrlProps/ctrlProp76.xml><?xml version="1.0" encoding="utf-8"?>
<formControlPr xmlns="http://schemas.microsoft.com/office/spreadsheetml/2009/9/main" objectType="CheckBox" fmlaLink="$Q$14" lockText="1" noThreeD="1"/>
</file>

<file path=xl/ctrlProps/ctrlProp77.xml><?xml version="1.0" encoding="utf-8"?>
<formControlPr xmlns="http://schemas.microsoft.com/office/spreadsheetml/2009/9/main" objectType="CheckBox" fmlaLink="$P$11" lockText="1" noThreeD="1"/>
</file>

<file path=xl/ctrlProps/ctrlProp8.xml><?xml version="1.0" encoding="utf-8"?>
<formControlPr xmlns="http://schemas.microsoft.com/office/spreadsheetml/2009/9/main" objectType="Drop" dropStyle="combo" dx="16" fmlaLink="$K$11" fmlaRange="$S$3:$S$5" noThreeD="1" sel="0" val="0"/>
</file>

<file path=xl/ctrlProps/ctrlProp9.xml><?xml version="1.0" encoding="utf-8"?>
<formControlPr xmlns="http://schemas.microsoft.com/office/spreadsheetml/2009/9/main" objectType="Drop" dropStyle="combo" dx="16" fmlaLink="$L$11" fmlaRange="$S$3:$S$5" noThreeD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0</xdr:rowOff>
        </xdr:from>
        <xdr:to>
          <xdr:col>3</xdr:col>
          <xdr:colOff>1247775</xdr:colOff>
          <xdr:row>7</xdr:row>
          <xdr:rowOff>390525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</xdr:row>
          <xdr:rowOff>9525</xdr:rowOff>
        </xdr:from>
        <xdr:to>
          <xdr:col>4</xdr:col>
          <xdr:colOff>1247775</xdr:colOff>
          <xdr:row>8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190500</xdr:rowOff>
        </xdr:from>
        <xdr:to>
          <xdr:col>5</xdr:col>
          <xdr:colOff>1247775</xdr:colOff>
          <xdr:row>8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9525</xdr:rowOff>
        </xdr:from>
        <xdr:to>
          <xdr:col>7</xdr:col>
          <xdr:colOff>9525</xdr:colOff>
          <xdr:row>8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</xdr:row>
          <xdr:rowOff>9525</xdr:rowOff>
        </xdr:from>
        <xdr:to>
          <xdr:col>7</xdr:col>
          <xdr:colOff>1243013</xdr:colOff>
          <xdr:row>8</xdr:row>
          <xdr:rowOff>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7</xdr:row>
          <xdr:rowOff>9525</xdr:rowOff>
        </xdr:from>
        <xdr:to>
          <xdr:col>9</xdr:col>
          <xdr:colOff>0</xdr:colOff>
          <xdr:row>7</xdr:row>
          <xdr:rowOff>390525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7</xdr:row>
          <xdr:rowOff>9525</xdr:rowOff>
        </xdr:from>
        <xdr:to>
          <xdr:col>9</xdr:col>
          <xdr:colOff>1247775</xdr:colOff>
          <xdr:row>7</xdr:row>
          <xdr:rowOff>390525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9525</xdr:rowOff>
        </xdr:from>
        <xdr:to>
          <xdr:col>3</xdr:col>
          <xdr:colOff>1257300</xdr:colOff>
          <xdr:row>10</xdr:row>
          <xdr:rowOff>390525</xdr:rowOff>
        </xdr:to>
        <xdr:sp macro="" textlink="">
          <xdr:nvSpPr>
            <xdr:cNvPr id="2058" name="Drop Dow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10</xdr:row>
          <xdr:rowOff>9525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2059" name="Drop Dow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10</xdr:row>
          <xdr:rowOff>9525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10</xdr:row>
          <xdr:rowOff>9525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</xdr:row>
          <xdr:rowOff>9525</xdr:rowOff>
        </xdr:from>
        <xdr:to>
          <xdr:col>8</xdr:col>
          <xdr:colOff>0</xdr:colOff>
          <xdr:row>10</xdr:row>
          <xdr:rowOff>390525</xdr:rowOff>
        </xdr:to>
        <xdr:sp macro="" textlink="">
          <xdr:nvSpPr>
            <xdr:cNvPr id="2062" name="Drop Down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10</xdr:row>
          <xdr:rowOff>9525</xdr:rowOff>
        </xdr:from>
        <xdr:to>
          <xdr:col>8</xdr:col>
          <xdr:colOff>1247775</xdr:colOff>
          <xdr:row>10</xdr:row>
          <xdr:rowOff>390525</xdr:rowOff>
        </xdr:to>
        <xdr:sp macro="" textlink="">
          <xdr:nvSpPr>
            <xdr:cNvPr id="2063" name="Drop Dow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10</xdr:row>
          <xdr:rowOff>9525</xdr:rowOff>
        </xdr:from>
        <xdr:to>
          <xdr:col>9</xdr:col>
          <xdr:colOff>1252538</xdr:colOff>
          <xdr:row>10</xdr:row>
          <xdr:rowOff>390525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9525</xdr:rowOff>
        </xdr:from>
        <xdr:to>
          <xdr:col>4</xdr:col>
          <xdr:colOff>0</xdr:colOff>
          <xdr:row>13</xdr:row>
          <xdr:rowOff>390525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13</xdr:row>
          <xdr:rowOff>9525</xdr:rowOff>
        </xdr:from>
        <xdr:to>
          <xdr:col>5</xdr:col>
          <xdr:colOff>0</xdr:colOff>
          <xdr:row>13</xdr:row>
          <xdr:rowOff>395288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13</xdr:row>
          <xdr:rowOff>9525</xdr:rowOff>
        </xdr:from>
        <xdr:to>
          <xdr:col>6</xdr:col>
          <xdr:colOff>0</xdr:colOff>
          <xdr:row>14</xdr:row>
          <xdr:rowOff>9525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4</xdr:col>
          <xdr:colOff>9525</xdr:colOff>
          <xdr:row>18</xdr:row>
          <xdr:rowOff>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2070" name="Drop Down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9525</xdr:rowOff>
        </xdr:from>
        <xdr:to>
          <xdr:col>4</xdr:col>
          <xdr:colOff>9525</xdr:colOff>
          <xdr:row>24</xdr:row>
          <xdr:rowOff>0</xdr:rowOff>
        </xdr:to>
        <xdr:sp macro="" textlink="">
          <xdr:nvSpPr>
            <xdr:cNvPr id="2071" name="Drop Dow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9525</xdr:rowOff>
        </xdr:from>
        <xdr:to>
          <xdr:col>3</xdr:col>
          <xdr:colOff>1247775</xdr:colOff>
          <xdr:row>26</xdr:row>
          <xdr:rowOff>390525</xdr:rowOff>
        </xdr:to>
        <xdr:sp macro="" textlink="">
          <xdr:nvSpPr>
            <xdr:cNvPr id="2072" name="Drop Down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9525</xdr:rowOff>
        </xdr:from>
        <xdr:to>
          <xdr:col>4</xdr:col>
          <xdr:colOff>9525</xdr:colOff>
          <xdr:row>28</xdr:row>
          <xdr:rowOff>0</xdr:rowOff>
        </xdr:to>
        <xdr:sp macro="" textlink="">
          <xdr:nvSpPr>
            <xdr:cNvPr id="2073" name="Drop Down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</xdr:row>
          <xdr:rowOff>9525</xdr:rowOff>
        </xdr:from>
        <xdr:to>
          <xdr:col>4</xdr:col>
          <xdr:colOff>1252538</xdr:colOff>
          <xdr:row>14</xdr:row>
          <xdr:rowOff>390525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</xdr:row>
          <xdr:rowOff>9525</xdr:rowOff>
        </xdr:from>
        <xdr:to>
          <xdr:col>5</xdr:col>
          <xdr:colOff>9525</xdr:colOff>
          <xdr:row>18</xdr:row>
          <xdr:rowOff>9525</xdr:rowOff>
        </xdr:to>
        <xdr:sp macro="" textlink="">
          <xdr:nvSpPr>
            <xdr:cNvPr id="2075" name="Drop Down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</xdr:row>
          <xdr:rowOff>9525</xdr:rowOff>
        </xdr:from>
        <xdr:to>
          <xdr:col>4</xdr:col>
          <xdr:colOff>1247775</xdr:colOff>
          <xdr:row>21</xdr:row>
          <xdr:rowOff>0</xdr:rowOff>
        </xdr:to>
        <xdr:sp macro="" textlink="">
          <xdr:nvSpPr>
            <xdr:cNvPr id="2076" name="Drop Down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26</xdr:row>
          <xdr:rowOff>9525</xdr:rowOff>
        </xdr:from>
        <xdr:to>
          <xdr:col>4</xdr:col>
          <xdr:colOff>1243013</xdr:colOff>
          <xdr:row>26</xdr:row>
          <xdr:rowOff>395288</xdr:rowOff>
        </xdr:to>
        <xdr:sp macro="" textlink="">
          <xdr:nvSpPr>
            <xdr:cNvPr id="2077" name="Drop Down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27</xdr:row>
          <xdr:rowOff>9525</xdr:rowOff>
        </xdr:from>
        <xdr:to>
          <xdr:col>4</xdr:col>
          <xdr:colOff>1252538</xdr:colOff>
          <xdr:row>28</xdr:row>
          <xdr:rowOff>0</xdr:rowOff>
        </xdr:to>
        <xdr:sp macro="" textlink="">
          <xdr:nvSpPr>
            <xdr:cNvPr id="2078" name="Drop Down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23</xdr:row>
          <xdr:rowOff>9525</xdr:rowOff>
        </xdr:from>
        <xdr:to>
          <xdr:col>4</xdr:col>
          <xdr:colOff>1252538</xdr:colOff>
          <xdr:row>24</xdr:row>
          <xdr:rowOff>0</xdr:rowOff>
        </xdr:to>
        <xdr:sp macro="" textlink="">
          <xdr:nvSpPr>
            <xdr:cNvPr id="2079" name="Drop Down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14</xdr:row>
          <xdr:rowOff>9525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2080" name="Drop Down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17</xdr:row>
          <xdr:rowOff>9525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2081" name="Drop Down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20</xdr:row>
          <xdr:rowOff>9525</xdr:rowOff>
        </xdr:from>
        <xdr:to>
          <xdr:col>5</xdr:col>
          <xdr:colOff>1252538</xdr:colOff>
          <xdr:row>21</xdr:row>
          <xdr:rowOff>0</xdr:rowOff>
        </xdr:to>
        <xdr:sp macro="" textlink="">
          <xdr:nvSpPr>
            <xdr:cNvPr id="2082" name="Drop Down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23</xdr:row>
          <xdr:rowOff>9525</xdr:rowOff>
        </xdr:from>
        <xdr:to>
          <xdr:col>5</xdr:col>
          <xdr:colOff>1247775</xdr:colOff>
          <xdr:row>23</xdr:row>
          <xdr:rowOff>390525</xdr:rowOff>
        </xdr:to>
        <xdr:sp macro="" textlink="">
          <xdr:nvSpPr>
            <xdr:cNvPr id="2083" name="Drop Down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9525</xdr:rowOff>
        </xdr:from>
        <xdr:to>
          <xdr:col>5</xdr:col>
          <xdr:colOff>1243013</xdr:colOff>
          <xdr:row>27</xdr:row>
          <xdr:rowOff>0</xdr:rowOff>
        </xdr:to>
        <xdr:sp macro="" textlink="">
          <xdr:nvSpPr>
            <xdr:cNvPr id="2084" name="Drop Down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27</xdr:row>
          <xdr:rowOff>9525</xdr:rowOff>
        </xdr:from>
        <xdr:to>
          <xdr:col>5</xdr:col>
          <xdr:colOff>1238250</xdr:colOff>
          <xdr:row>28</xdr:row>
          <xdr:rowOff>0</xdr:rowOff>
        </xdr:to>
        <xdr:sp macro="" textlink="">
          <xdr:nvSpPr>
            <xdr:cNvPr id="2085" name="Drop Down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13</xdr:row>
          <xdr:rowOff>9525</xdr:rowOff>
        </xdr:from>
        <xdr:to>
          <xdr:col>6</xdr:col>
          <xdr:colOff>1243013</xdr:colOff>
          <xdr:row>14</xdr:row>
          <xdr:rowOff>0</xdr:rowOff>
        </xdr:to>
        <xdr:sp macro="" textlink="">
          <xdr:nvSpPr>
            <xdr:cNvPr id="2086" name="Drop Down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14</xdr:row>
          <xdr:rowOff>9525</xdr:rowOff>
        </xdr:from>
        <xdr:to>
          <xdr:col>6</xdr:col>
          <xdr:colOff>1243013</xdr:colOff>
          <xdr:row>15</xdr:row>
          <xdr:rowOff>0</xdr:rowOff>
        </xdr:to>
        <xdr:sp macro="" textlink="">
          <xdr:nvSpPr>
            <xdr:cNvPr id="2087" name="Drop Down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9524</xdr:colOff>
          <xdr:row>17</xdr:row>
          <xdr:rowOff>9525</xdr:rowOff>
        </xdr:from>
        <xdr:to>
          <xdr:col>6</xdr:col>
          <xdr:colOff>1239221</xdr:colOff>
          <xdr:row>18</xdr:row>
          <xdr:rowOff>0</xdr:rowOff>
        </xdr:to>
        <xdr:sp macro="" textlink="">
          <xdr:nvSpPr>
            <xdr:cNvPr id="2088" name="Drop Down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20</xdr:row>
          <xdr:rowOff>9525</xdr:rowOff>
        </xdr:from>
        <xdr:to>
          <xdr:col>6</xdr:col>
          <xdr:colOff>1252538</xdr:colOff>
          <xdr:row>21</xdr:row>
          <xdr:rowOff>0</xdr:rowOff>
        </xdr:to>
        <xdr:sp macro="" textlink="">
          <xdr:nvSpPr>
            <xdr:cNvPr id="2089" name="Drop Down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26</xdr:row>
          <xdr:rowOff>9525</xdr:rowOff>
        </xdr:from>
        <xdr:to>
          <xdr:col>6</xdr:col>
          <xdr:colOff>1252538</xdr:colOff>
          <xdr:row>27</xdr:row>
          <xdr:rowOff>19050</xdr:rowOff>
        </xdr:to>
        <xdr:sp macro="" textlink="">
          <xdr:nvSpPr>
            <xdr:cNvPr id="2090" name="Drop Down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27</xdr:row>
          <xdr:rowOff>9525</xdr:rowOff>
        </xdr:from>
        <xdr:to>
          <xdr:col>7</xdr:col>
          <xdr:colOff>0</xdr:colOff>
          <xdr:row>27</xdr:row>
          <xdr:rowOff>390525</xdr:rowOff>
        </xdr:to>
        <xdr:sp macro="" textlink="">
          <xdr:nvSpPr>
            <xdr:cNvPr id="2091" name="Drop Down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26</xdr:row>
          <xdr:rowOff>9525</xdr:rowOff>
        </xdr:from>
        <xdr:to>
          <xdr:col>8</xdr:col>
          <xdr:colOff>9525</xdr:colOff>
          <xdr:row>27</xdr:row>
          <xdr:rowOff>19050</xdr:rowOff>
        </xdr:to>
        <xdr:sp macro="" textlink="">
          <xdr:nvSpPr>
            <xdr:cNvPr id="2092" name="Drop Down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27</xdr:row>
          <xdr:rowOff>9525</xdr:rowOff>
        </xdr:from>
        <xdr:to>
          <xdr:col>8</xdr:col>
          <xdr:colOff>9525</xdr:colOff>
          <xdr:row>28</xdr:row>
          <xdr:rowOff>0</xdr:rowOff>
        </xdr:to>
        <xdr:sp macro="" textlink="">
          <xdr:nvSpPr>
            <xdr:cNvPr id="2093" name="Drop Down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20</xdr:row>
          <xdr:rowOff>9525</xdr:rowOff>
        </xdr:from>
        <xdr:to>
          <xdr:col>7</xdr:col>
          <xdr:colOff>1247775</xdr:colOff>
          <xdr:row>21</xdr:row>
          <xdr:rowOff>0</xdr:rowOff>
        </xdr:to>
        <xdr:sp macro="" textlink="">
          <xdr:nvSpPr>
            <xdr:cNvPr id="2094" name="Drop Down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26</xdr:row>
          <xdr:rowOff>9525</xdr:rowOff>
        </xdr:from>
        <xdr:to>
          <xdr:col>10</xdr:col>
          <xdr:colOff>9525</xdr:colOff>
          <xdr:row>27</xdr:row>
          <xdr:rowOff>19050</xdr:rowOff>
        </xdr:to>
        <xdr:sp macro="" textlink="">
          <xdr:nvSpPr>
            <xdr:cNvPr id="2095" name="Drop Down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</xdr:row>
          <xdr:rowOff>9525</xdr:rowOff>
        </xdr:from>
        <xdr:to>
          <xdr:col>8</xdr:col>
          <xdr:colOff>4763</xdr:colOff>
          <xdr:row>18</xdr:row>
          <xdr:rowOff>0</xdr:rowOff>
        </xdr:to>
        <xdr:sp macro="" textlink="">
          <xdr:nvSpPr>
            <xdr:cNvPr id="2098" name="Drop Down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13</xdr:row>
          <xdr:rowOff>9525</xdr:rowOff>
        </xdr:from>
        <xdr:to>
          <xdr:col>7</xdr:col>
          <xdr:colOff>1247775</xdr:colOff>
          <xdr:row>14</xdr:row>
          <xdr:rowOff>0</xdr:rowOff>
        </xdr:to>
        <xdr:sp macro="" textlink="">
          <xdr:nvSpPr>
            <xdr:cNvPr id="2100" name="Drop Down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14</xdr:row>
          <xdr:rowOff>9525</xdr:rowOff>
        </xdr:from>
        <xdr:to>
          <xdr:col>7</xdr:col>
          <xdr:colOff>1243013</xdr:colOff>
          <xdr:row>15</xdr:row>
          <xdr:rowOff>0</xdr:rowOff>
        </xdr:to>
        <xdr:sp macro="" textlink="">
          <xdr:nvSpPr>
            <xdr:cNvPr id="2101" name="Drop Down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13</xdr:row>
          <xdr:rowOff>9525</xdr:rowOff>
        </xdr:from>
        <xdr:to>
          <xdr:col>9</xdr:col>
          <xdr:colOff>0</xdr:colOff>
          <xdr:row>14</xdr:row>
          <xdr:rowOff>9525</xdr:rowOff>
        </xdr:to>
        <xdr:sp macro="" textlink="">
          <xdr:nvSpPr>
            <xdr:cNvPr id="2102" name="Drop Down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14</xdr:row>
          <xdr:rowOff>9525</xdr:rowOff>
        </xdr:from>
        <xdr:to>
          <xdr:col>9</xdr:col>
          <xdr:colOff>0</xdr:colOff>
          <xdr:row>14</xdr:row>
          <xdr:rowOff>400050</xdr:rowOff>
        </xdr:to>
        <xdr:sp macro="" textlink="">
          <xdr:nvSpPr>
            <xdr:cNvPr id="2103" name="Drop Down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</xdr:row>
          <xdr:rowOff>9525</xdr:rowOff>
        </xdr:from>
        <xdr:to>
          <xdr:col>8</xdr:col>
          <xdr:colOff>1252538</xdr:colOff>
          <xdr:row>18</xdr:row>
          <xdr:rowOff>0</xdr:rowOff>
        </xdr:to>
        <xdr:sp macro="" textlink="">
          <xdr:nvSpPr>
            <xdr:cNvPr id="2104" name="Drop Down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20</xdr:row>
          <xdr:rowOff>9525</xdr:rowOff>
        </xdr:from>
        <xdr:to>
          <xdr:col>8</xdr:col>
          <xdr:colOff>1247775</xdr:colOff>
          <xdr:row>21</xdr:row>
          <xdr:rowOff>0</xdr:rowOff>
        </xdr:to>
        <xdr:sp macro="" textlink="">
          <xdr:nvSpPr>
            <xdr:cNvPr id="2105" name="Drop Down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26</xdr:row>
          <xdr:rowOff>9525</xdr:rowOff>
        </xdr:from>
        <xdr:to>
          <xdr:col>9</xdr:col>
          <xdr:colOff>9525</xdr:colOff>
          <xdr:row>27</xdr:row>
          <xdr:rowOff>19050</xdr:rowOff>
        </xdr:to>
        <xdr:sp macro="" textlink="">
          <xdr:nvSpPr>
            <xdr:cNvPr id="2106" name="Drop Down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27</xdr:row>
          <xdr:rowOff>9525</xdr:rowOff>
        </xdr:from>
        <xdr:to>
          <xdr:col>9</xdr:col>
          <xdr:colOff>9525</xdr:colOff>
          <xdr:row>28</xdr:row>
          <xdr:rowOff>0</xdr:rowOff>
        </xdr:to>
        <xdr:sp macro="" textlink="">
          <xdr:nvSpPr>
            <xdr:cNvPr id="2107" name="Drop Down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27</xdr:row>
          <xdr:rowOff>9525</xdr:rowOff>
        </xdr:from>
        <xdr:to>
          <xdr:col>9</xdr:col>
          <xdr:colOff>1252538</xdr:colOff>
          <xdr:row>28</xdr:row>
          <xdr:rowOff>0</xdr:rowOff>
        </xdr:to>
        <xdr:sp macro="" textlink="">
          <xdr:nvSpPr>
            <xdr:cNvPr id="2108" name="Drop Down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20</xdr:row>
          <xdr:rowOff>9525</xdr:rowOff>
        </xdr:from>
        <xdr:to>
          <xdr:col>9</xdr:col>
          <xdr:colOff>1247775</xdr:colOff>
          <xdr:row>21</xdr:row>
          <xdr:rowOff>0</xdr:rowOff>
        </xdr:to>
        <xdr:sp macro="" textlink="">
          <xdr:nvSpPr>
            <xdr:cNvPr id="2109" name="Drop Down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17</xdr:row>
          <xdr:rowOff>9525</xdr:rowOff>
        </xdr:from>
        <xdr:to>
          <xdr:col>9</xdr:col>
          <xdr:colOff>1243013</xdr:colOff>
          <xdr:row>18</xdr:row>
          <xdr:rowOff>0</xdr:rowOff>
        </xdr:to>
        <xdr:sp macro="" textlink="">
          <xdr:nvSpPr>
            <xdr:cNvPr id="2110" name="Drop Down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13</xdr:row>
          <xdr:rowOff>9525</xdr:rowOff>
        </xdr:from>
        <xdr:to>
          <xdr:col>9</xdr:col>
          <xdr:colOff>1243013</xdr:colOff>
          <xdr:row>14</xdr:row>
          <xdr:rowOff>0</xdr:rowOff>
        </xdr:to>
        <xdr:sp macro="" textlink="">
          <xdr:nvSpPr>
            <xdr:cNvPr id="2111" name="Drop Down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14</xdr:row>
          <xdr:rowOff>9525</xdr:rowOff>
        </xdr:from>
        <xdr:to>
          <xdr:col>9</xdr:col>
          <xdr:colOff>1243013</xdr:colOff>
          <xdr:row>15</xdr:row>
          <xdr:rowOff>0</xdr:rowOff>
        </xdr:to>
        <xdr:sp macro="" textlink="">
          <xdr:nvSpPr>
            <xdr:cNvPr id="2112" name="Drop Down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23</xdr:row>
          <xdr:rowOff>9525</xdr:rowOff>
        </xdr:from>
        <xdr:to>
          <xdr:col>6</xdr:col>
          <xdr:colOff>1252538</xdr:colOff>
          <xdr:row>24</xdr:row>
          <xdr:rowOff>4763</xdr:rowOff>
        </xdr:to>
        <xdr:sp macro="" textlink="">
          <xdr:nvSpPr>
            <xdr:cNvPr id="2113" name="Drop Down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23</xdr:row>
          <xdr:rowOff>9525</xdr:rowOff>
        </xdr:from>
        <xdr:to>
          <xdr:col>7</xdr:col>
          <xdr:colOff>1243013</xdr:colOff>
          <xdr:row>24</xdr:row>
          <xdr:rowOff>0</xdr:rowOff>
        </xdr:to>
        <xdr:sp macro="" textlink="">
          <xdr:nvSpPr>
            <xdr:cNvPr id="2114" name="Drop Down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23</xdr:row>
          <xdr:rowOff>9525</xdr:rowOff>
        </xdr:from>
        <xdr:to>
          <xdr:col>9</xdr:col>
          <xdr:colOff>0</xdr:colOff>
          <xdr:row>24</xdr:row>
          <xdr:rowOff>9525</xdr:rowOff>
        </xdr:to>
        <xdr:sp macro="" textlink="">
          <xdr:nvSpPr>
            <xdr:cNvPr id="2115" name="Drop Down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23</xdr:row>
          <xdr:rowOff>9525</xdr:rowOff>
        </xdr:from>
        <xdr:to>
          <xdr:col>10</xdr:col>
          <xdr:colOff>9525</xdr:colOff>
          <xdr:row>24</xdr:row>
          <xdr:rowOff>0</xdr:rowOff>
        </xdr:to>
        <xdr:sp macro="" textlink="">
          <xdr:nvSpPr>
            <xdr:cNvPr id="2116" name="Drop Down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7</xdr:row>
          <xdr:rowOff>95250</xdr:rowOff>
        </xdr:from>
        <xdr:to>
          <xdr:col>3</xdr:col>
          <xdr:colOff>1409700</xdr:colOff>
          <xdr:row>7</xdr:row>
          <xdr:rowOff>266700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8</xdr:row>
          <xdr:rowOff>95250</xdr:rowOff>
        </xdr:from>
        <xdr:to>
          <xdr:col>3</xdr:col>
          <xdr:colOff>1400175</xdr:colOff>
          <xdr:row>8</xdr:row>
          <xdr:rowOff>266700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7</xdr:row>
          <xdr:rowOff>104775</xdr:rowOff>
        </xdr:from>
        <xdr:to>
          <xdr:col>4</xdr:col>
          <xdr:colOff>1381125</xdr:colOff>
          <xdr:row>7</xdr:row>
          <xdr:rowOff>276225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9</xdr:row>
          <xdr:rowOff>95250</xdr:rowOff>
        </xdr:from>
        <xdr:to>
          <xdr:col>3</xdr:col>
          <xdr:colOff>1400175</xdr:colOff>
          <xdr:row>9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11</xdr:row>
          <xdr:rowOff>95250</xdr:rowOff>
        </xdr:from>
        <xdr:to>
          <xdr:col>3</xdr:col>
          <xdr:colOff>1400175</xdr:colOff>
          <xdr:row>11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12</xdr:row>
          <xdr:rowOff>95250</xdr:rowOff>
        </xdr:from>
        <xdr:to>
          <xdr:col>3</xdr:col>
          <xdr:colOff>1400175</xdr:colOff>
          <xdr:row>12</xdr:row>
          <xdr:rowOff>266700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13</xdr:row>
          <xdr:rowOff>95250</xdr:rowOff>
        </xdr:from>
        <xdr:to>
          <xdr:col>3</xdr:col>
          <xdr:colOff>1400175</xdr:colOff>
          <xdr:row>13</xdr:row>
          <xdr:rowOff>266700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8</xdr:row>
          <xdr:rowOff>95250</xdr:rowOff>
        </xdr:from>
        <xdr:to>
          <xdr:col>4</xdr:col>
          <xdr:colOff>1400175</xdr:colOff>
          <xdr:row>8</xdr:row>
          <xdr:rowOff>266700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9</xdr:row>
          <xdr:rowOff>95250</xdr:rowOff>
        </xdr:from>
        <xdr:to>
          <xdr:col>4</xdr:col>
          <xdr:colOff>1400175</xdr:colOff>
          <xdr:row>9</xdr:row>
          <xdr:rowOff>266700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10</xdr:row>
          <xdr:rowOff>95250</xdr:rowOff>
        </xdr:from>
        <xdr:to>
          <xdr:col>4</xdr:col>
          <xdr:colOff>1400175</xdr:colOff>
          <xdr:row>10</xdr:row>
          <xdr:rowOff>266700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11</xdr:row>
          <xdr:rowOff>95250</xdr:rowOff>
        </xdr:from>
        <xdr:to>
          <xdr:col>4</xdr:col>
          <xdr:colOff>1400175</xdr:colOff>
          <xdr:row>11</xdr:row>
          <xdr:rowOff>266700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12</xdr:row>
          <xdr:rowOff>95250</xdr:rowOff>
        </xdr:from>
        <xdr:to>
          <xdr:col>4</xdr:col>
          <xdr:colOff>1400175</xdr:colOff>
          <xdr:row>12</xdr:row>
          <xdr:rowOff>266700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13</xdr:row>
          <xdr:rowOff>95250</xdr:rowOff>
        </xdr:from>
        <xdr:to>
          <xdr:col>4</xdr:col>
          <xdr:colOff>1400175</xdr:colOff>
          <xdr:row>13</xdr:row>
          <xdr:rowOff>266700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10</xdr:row>
          <xdr:rowOff>95250</xdr:rowOff>
        </xdr:from>
        <xdr:to>
          <xdr:col>3</xdr:col>
          <xdr:colOff>1400175</xdr:colOff>
          <xdr:row>10</xdr:row>
          <xdr:rowOff>266700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_2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_Institution"/>
      <sheetName val="Sourcetype"/>
    </sheetNames>
    <sheetDataSet>
      <sheetData sheetId="0">
        <row r="1">
          <cell r="V1">
            <v>0</v>
          </cell>
        </row>
        <row r="2">
          <cell r="AD2">
            <v>1</v>
          </cell>
          <cell r="AE2" t="str">
            <v>Algeria</v>
          </cell>
        </row>
        <row r="3">
          <cell r="AD3">
            <v>2</v>
          </cell>
          <cell r="AE3" t="str">
            <v>Angola</v>
          </cell>
        </row>
        <row r="4">
          <cell r="AD4">
            <v>3</v>
          </cell>
          <cell r="AE4" t="str">
            <v>Benin</v>
          </cell>
        </row>
        <row r="5">
          <cell r="AD5">
            <v>4</v>
          </cell>
          <cell r="AE5" t="str">
            <v>Botswana</v>
          </cell>
        </row>
        <row r="6">
          <cell r="AD6">
            <v>5</v>
          </cell>
          <cell r="AE6" t="str">
            <v>Burkina Faso</v>
          </cell>
        </row>
        <row r="7">
          <cell r="AD7">
            <v>6</v>
          </cell>
          <cell r="AE7" t="str">
            <v>Burundi</v>
          </cell>
        </row>
        <row r="8">
          <cell r="AD8">
            <v>7</v>
          </cell>
          <cell r="AE8" t="str">
            <v>Cabo Verde</v>
          </cell>
        </row>
        <row r="9">
          <cell r="AD9">
            <v>8</v>
          </cell>
          <cell r="AE9" t="str">
            <v>Cameroon</v>
          </cell>
        </row>
        <row r="10">
          <cell r="AD10">
            <v>9</v>
          </cell>
          <cell r="AE10" t="str">
            <v>Central African Republic</v>
          </cell>
        </row>
        <row r="11">
          <cell r="AD11">
            <v>10</v>
          </cell>
          <cell r="AE11" t="str">
            <v>Chad</v>
          </cell>
        </row>
        <row r="12">
          <cell r="AD12">
            <v>11</v>
          </cell>
          <cell r="AE12" t="str">
            <v>Comoros</v>
          </cell>
        </row>
        <row r="13">
          <cell r="AD13">
            <v>12</v>
          </cell>
          <cell r="AE13" t="str">
            <v>Congo</v>
          </cell>
        </row>
        <row r="14">
          <cell r="AD14">
            <v>13</v>
          </cell>
          <cell r="AE14" t="str">
            <v>Cote d'Ivoire</v>
          </cell>
        </row>
        <row r="15">
          <cell r="AD15">
            <v>14</v>
          </cell>
          <cell r="AE15" t="str">
            <v>Democratic Republic of the Congo</v>
          </cell>
        </row>
        <row r="16">
          <cell r="AD16">
            <v>15</v>
          </cell>
          <cell r="AE16" t="str">
            <v>Equatorial Guinea</v>
          </cell>
        </row>
        <row r="17">
          <cell r="AD17">
            <v>16</v>
          </cell>
          <cell r="AE17" t="str">
            <v>Eritrea</v>
          </cell>
        </row>
        <row r="18">
          <cell r="AD18">
            <v>17</v>
          </cell>
          <cell r="AE18" t="str">
            <v>Ethiopia</v>
          </cell>
        </row>
        <row r="19">
          <cell r="AD19">
            <v>18</v>
          </cell>
          <cell r="AE19" t="str">
            <v>Gabon</v>
          </cell>
        </row>
        <row r="20">
          <cell r="AD20">
            <v>19</v>
          </cell>
          <cell r="AE20" t="str">
            <v>Gambia</v>
          </cell>
        </row>
        <row r="21">
          <cell r="AD21">
            <v>20</v>
          </cell>
          <cell r="AE21" t="str">
            <v>Ghana</v>
          </cell>
        </row>
        <row r="22">
          <cell r="AD22">
            <v>21</v>
          </cell>
          <cell r="AE22" t="str">
            <v>Guinea</v>
          </cell>
        </row>
        <row r="23">
          <cell r="AD23">
            <v>22</v>
          </cell>
          <cell r="AE23" t="str">
            <v>Guinea-Bissau</v>
          </cell>
        </row>
        <row r="24">
          <cell r="AD24">
            <v>23</v>
          </cell>
          <cell r="AE24" t="str">
            <v>Kenya</v>
          </cell>
        </row>
        <row r="25">
          <cell r="AD25">
            <v>24</v>
          </cell>
          <cell r="AE25" t="str">
            <v>Lesotho</v>
          </cell>
        </row>
        <row r="26">
          <cell r="AD26">
            <v>25</v>
          </cell>
          <cell r="AE26" t="str">
            <v>Liberia</v>
          </cell>
        </row>
        <row r="27">
          <cell r="AD27">
            <v>26</v>
          </cell>
          <cell r="AE27" t="str">
            <v>Madagascar</v>
          </cell>
        </row>
        <row r="28">
          <cell r="AD28">
            <v>27</v>
          </cell>
          <cell r="AE28" t="str">
            <v>Malawi</v>
          </cell>
        </row>
        <row r="29">
          <cell r="AD29">
            <v>28</v>
          </cell>
          <cell r="AE29" t="str">
            <v>Mali</v>
          </cell>
        </row>
        <row r="30">
          <cell r="AD30">
            <v>29</v>
          </cell>
          <cell r="AE30" t="str">
            <v>Mauritania</v>
          </cell>
        </row>
        <row r="31">
          <cell r="AD31">
            <v>30</v>
          </cell>
          <cell r="AE31" t="str">
            <v>Mauritius</v>
          </cell>
        </row>
        <row r="32">
          <cell r="AD32">
            <v>31</v>
          </cell>
          <cell r="AE32" t="str">
            <v>Mozambique</v>
          </cell>
        </row>
        <row r="33">
          <cell r="AD33">
            <v>32</v>
          </cell>
          <cell r="AE33" t="str">
            <v>Namibia</v>
          </cell>
        </row>
        <row r="34">
          <cell r="AD34">
            <v>33</v>
          </cell>
          <cell r="AE34" t="str">
            <v>Niger</v>
          </cell>
        </row>
        <row r="35">
          <cell r="AD35">
            <v>34</v>
          </cell>
          <cell r="AE35" t="str">
            <v>Nigeria</v>
          </cell>
        </row>
        <row r="36">
          <cell r="AD36">
            <v>35</v>
          </cell>
          <cell r="AE36" t="str">
            <v>Rwanda</v>
          </cell>
        </row>
        <row r="37">
          <cell r="AD37">
            <v>36</v>
          </cell>
          <cell r="AE37" t="str">
            <v>Sao Tome and Principe</v>
          </cell>
        </row>
        <row r="38">
          <cell r="AD38">
            <v>37</v>
          </cell>
          <cell r="AE38" t="str">
            <v>Senegal</v>
          </cell>
        </row>
        <row r="39">
          <cell r="AD39">
            <v>38</v>
          </cell>
          <cell r="AE39" t="str">
            <v>Seychelles</v>
          </cell>
        </row>
        <row r="40">
          <cell r="AD40">
            <v>39</v>
          </cell>
          <cell r="AE40" t="str">
            <v>Sierra Leone</v>
          </cell>
        </row>
        <row r="41">
          <cell r="AD41">
            <v>40</v>
          </cell>
          <cell r="AE41" t="str">
            <v>South Africa</v>
          </cell>
        </row>
        <row r="42">
          <cell r="AD42">
            <v>41</v>
          </cell>
          <cell r="AE42" t="str">
            <v>South Sudan</v>
          </cell>
        </row>
        <row r="43">
          <cell r="AD43">
            <v>42</v>
          </cell>
          <cell r="AE43" t="str">
            <v>Swaziland</v>
          </cell>
        </row>
        <row r="44">
          <cell r="AD44">
            <v>43</v>
          </cell>
          <cell r="AE44" t="str">
            <v>Togo</v>
          </cell>
        </row>
        <row r="45">
          <cell r="AD45">
            <v>44</v>
          </cell>
          <cell r="AE45" t="str">
            <v>Uganda</v>
          </cell>
        </row>
        <row r="46">
          <cell r="AD46">
            <v>45</v>
          </cell>
          <cell r="AE46" t="str">
            <v>United Republic of Tanzania</v>
          </cell>
        </row>
        <row r="47">
          <cell r="AD47">
            <v>46</v>
          </cell>
          <cell r="AE47" t="str">
            <v>Zambia</v>
          </cell>
        </row>
        <row r="48">
          <cell r="AD48">
            <v>47</v>
          </cell>
          <cell r="AE48" t="str">
            <v>Zimbabwe</v>
          </cell>
        </row>
        <row r="49">
          <cell r="AD49">
            <v>48</v>
          </cell>
          <cell r="AE49" t="str">
            <v>Antigua and Barbuda</v>
          </cell>
        </row>
        <row r="50">
          <cell r="AD50">
            <v>49</v>
          </cell>
          <cell r="AE50" t="str">
            <v>Argentina</v>
          </cell>
        </row>
        <row r="51">
          <cell r="AD51">
            <v>50</v>
          </cell>
          <cell r="AE51" t="str">
            <v>Bahamas</v>
          </cell>
        </row>
        <row r="52">
          <cell r="AD52">
            <v>51</v>
          </cell>
          <cell r="AE52" t="str">
            <v>Barbados</v>
          </cell>
        </row>
        <row r="53">
          <cell r="AD53">
            <v>52</v>
          </cell>
          <cell r="AE53" t="str">
            <v>Belize</v>
          </cell>
        </row>
        <row r="54">
          <cell r="AD54">
            <v>53</v>
          </cell>
          <cell r="AE54" t="str">
            <v>Bolivia (Plurinational State of)</v>
          </cell>
        </row>
        <row r="57">
          <cell r="AD57">
            <v>54</v>
          </cell>
          <cell r="AE57" t="str">
            <v>Chile</v>
          </cell>
        </row>
        <row r="58">
          <cell r="AD58">
            <v>55</v>
          </cell>
          <cell r="AE58" t="str">
            <v>Colombia</v>
          </cell>
        </row>
        <row r="59">
          <cell r="AD59">
            <v>56</v>
          </cell>
          <cell r="AE59" t="str">
            <v>Costa Rica</v>
          </cell>
        </row>
        <row r="60">
          <cell r="AD60">
            <v>57</v>
          </cell>
          <cell r="AE60" t="str">
            <v>Cuba</v>
          </cell>
        </row>
        <row r="61">
          <cell r="AD61">
            <v>58</v>
          </cell>
          <cell r="AE61" t="str">
            <v>Dominica</v>
          </cell>
        </row>
        <row r="62">
          <cell r="AD62">
            <v>59</v>
          </cell>
          <cell r="AE62" t="str">
            <v>Dominican Republic</v>
          </cell>
        </row>
        <row r="63">
          <cell r="AD63">
            <v>60</v>
          </cell>
          <cell r="AE63" t="str">
            <v>Ecuador</v>
          </cell>
        </row>
        <row r="64">
          <cell r="AD64">
            <v>61</v>
          </cell>
          <cell r="AE64" t="str">
            <v>El Salvador</v>
          </cell>
        </row>
        <row r="65">
          <cell r="AD65">
            <v>62</v>
          </cell>
          <cell r="AE65" t="str">
            <v>Grenada</v>
          </cell>
        </row>
        <row r="66">
          <cell r="AD66">
            <v>63</v>
          </cell>
          <cell r="AE66" t="str">
            <v>Guatemala</v>
          </cell>
        </row>
        <row r="67">
          <cell r="AD67">
            <v>64</v>
          </cell>
          <cell r="AE67" t="str">
            <v>Guyana</v>
          </cell>
        </row>
        <row r="68">
          <cell r="AD68">
            <v>65</v>
          </cell>
          <cell r="AE68" t="str">
            <v>Haiti</v>
          </cell>
        </row>
        <row r="69">
          <cell r="AD69">
            <v>66</v>
          </cell>
          <cell r="AE69" t="str">
            <v>Honduras</v>
          </cell>
        </row>
        <row r="70">
          <cell r="AD70">
            <v>67</v>
          </cell>
          <cell r="AE70" t="str">
            <v>Jamaica</v>
          </cell>
        </row>
        <row r="71">
          <cell r="AD71">
            <v>68</v>
          </cell>
          <cell r="AE71" t="str">
            <v>Mexico</v>
          </cell>
        </row>
        <row r="72">
          <cell r="AD72">
            <v>69</v>
          </cell>
          <cell r="AE72" t="str">
            <v>Nicaragua</v>
          </cell>
        </row>
        <row r="73">
          <cell r="AD73">
            <v>70</v>
          </cell>
          <cell r="AE73" t="str">
            <v>Panama</v>
          </cell>
        </row>
        <row r="74">
          <cell r="AD74">
            <v>71</v>
          </cell>
          <cell r="AE74" t="str">
            <v>Paraguay</v>
          </cell>
        </row>
        <row r="75">
          <cell r="AD75">
            <v>72</v>
          </cell>
          <cell r="AE75" t="str">
            <v>Peru</v>
          </cell>
        </row>
        <row r="76">
          <cell r="AD76">
            <v>73</v>
          </cell>
          <cell r="AE76" t="str">
            <v>Saint Kitts and Nevis</v>
          </cell>
        </row>
        <row r="77">
          <cell r="AD77">
            <v>74</v>
          </cell>
          <cell r="AE77" t="str">
            <v>Saint Lucia</v>
          </cell>
        </row>
        <row r="78">
          <cell r="AD78">
            <v>75</v>
          </cell>
          <cell r="AE78" t="str">
            <v>Saint Vincent and the Grenadines</v>
          </cell>
        </row>
        <row r="79">
          <cell r="AD79">
            <v>76</v>
          </cell>
          <cell r="AE79" t="str">
            <v>Suriname</v>
          </cell>
        </row>
        <row r="80">
          <cell r="AD80">
            <v>77</v>
          </cell>
          <cell r="AE80" t="str">
            <v>Trinidad and Tobago</v>
          </cell>
        </row>
        <row r="81">
          <cell r="AD81">
            <v>78</v>
          </cell>
          <cell r="AE81" t="str">
            <v>United States of America</v>
          </cell>
        </row>
        <row r="82">
          <cell r="AD82">
            <v>79</v>
          </cell>
          <cell r="AE82" t="str">
            <v>Uruguay</v>
          </cell>
        </row>
        <row r="83">
          <cell r="AD83">
            <v>80</v>
          </cell>
          <cell r="AE83" t="str">
            <v>Venezuela (Bolivarian Republic of)</v>
          </cell>
        </row>
        <row r="84">
          <cell r="AD84">
            <v>81</v>
          </cell>
          <cell r="AE84" t="str">
            <v>Afghanistan</v>
          </cell>
        </row>
        <row r="85">
          <cell r="AD85">
            <v>82</v>
          </cell>
          <cell r="AE85" t="str">
            <v>Bahrain</v>
          </cell>
        </row>
        <row r="86">
          <cell r="AD86">
            <v>83</v>
          </cell>
          <cell r="AE86" t="str">
            <v>Djibouti</v>
          </cell>
        </row>
        <row r="87">
          <cell r="AD87">
            <v>84</v>
          </cell>
          <cell r="AE87" t="str">
            <v>Egypt</v>
          </cell>
        </row>
        <row r="88">
          <cell r="AD88">
            <v>85</v>
          </cell>
          <cell r="AE88" t="str">
            <v>Iran (Islamic Republic of)</v>
          </cell>
        </row>
        <row r="89">
          <cell r="AD89">
            <v>86</v>
          </cell>
          <cell r="AE89" t="str">
            <v>Iraq</v>
          </cell>
        </row>
        <row r="90">
          <cell r="AD90">
            <v>87</v>
          </cell>
          <cell r="AE90" t="str">
            <v>Jordan</v>
          </cell>
        </row>
        <row r="91">
          <cell r="AD91">
            <v>88</v>
          </cell>
          <cell r="AE91" t="str">
            <v>Kuwait</v>
          </cell>
        </row>
        <row r="92">
          <cell r="AD92">
            <v>89</v>
          </cell>
          <cell r="AE92" t="str">
            <v>Lebanon</v>
          </cell>
        </row>
        <row r="93">
          <cell r="AD93">
            <v>90</v>
          </cell>
          <cell r="AE93" t="str">
            <v>Libya</v>
          </cell>
        </row>
        <row r="94">
          <cell r="AD94">
            <v>91</v>
          </cell>
          <cell r="AE94" t="str">
            <v>Morocco</v>
          </cell>
        </row>
        <row r="95">
          <cell r="AD95">
            <v>92</v>
          </cell>
          <cell r="AE95" t="str">
            <v>Oman</v>
          </cell>
        </row>
        <row r="96">
          <cell r="AD96">
            <v>93</v>
          </cell>
          <cell r="AE96" t="str">
            <v>Pakistan</v>
          </cell>
        </row>
        <row r="97">
          <cell r="AD97">
            <v>94</v>
          </cell>
          <cell r="AE97" t="str">
            <v>Palestine</v>
          </cell>
        </row>
        <row r="98">
          <cell r="AD98">
            <v>95</v>
          </cell>
          <cell r="AE98" t="str">
            <v>Qatar</v>
          </cell>
        </row>
        <row r="99">
          <cell r="AD99">
            <v>96</v>
          </cell>
          <cell r="AE99" t="str">
            <v>Saudi Arabia</v>
          </cell>
        </row>
        <row r="100">
          <cell r="AD100">
            <v>97</v>
          </cell>
          <cell r="AE100" t="str">
            <v>Somalia</v>
          </cell>
        </row>
        <row r="101">
          <cell r="AD101">
            <v>98</v>
          </cell>
          <cell r="AE101" t="str">
            <v>Sudan</v>
          </cell>
        </row>
        <row r="102">
          <cell r="AD102">
            <v>99</v>
          </cell>
          <cell r="AE102" t="str">
            <v>Syrian Arab Republic</v>
          </cell>
        </row>
        <row r="103">
          <cell r="AD103">
            <v>100</v>
          </cell>
          <cell r="AE103" t="str">
            <v>Tunisia</v>
          </cell>
        </row>
        <row r="104">
          <cell r="AD104">
            <v>101</v>
          </cell>
          <cell r="AE104" t="str">
            <v>United Arab Emirates</v>
          </cell>
        </row>
        <row r="105">
          <cell r="AD105">
            <v>102</v>
          </cell>
          <cell r="AE105" t="str">
            <v>Yemen</v>
          </cell>
        </row>
        <row r="106">
          <cell r="AD106">
            <v>103</v>
          </cell>
          <cell r="AE106" t="str">
            <v>Albania</v>
          </cell>
        </row>
        <row r="107">
          <cell r="AD107">
            <v>104</v>
          </cell>
          <cell r="AE107" t="str">
            <v>Andorra</v>
          </cell>
        </row>
        <row r="108">
          <cell r="AD108">
            <v>105</v>
          </cell>
          <cell r="AE108" t="str">
            <v>Armenia</v>
          </cell>
        </row>
        <row r="109">
          <cell r="AD109">
            <v>106</v>
          </cell>
          <cell r="AE109" t="str">
            <v>Austria</v>
          </cell>
        </row>
        <row r="110">
          <cell r="AD110">
            <v>107</v>
          </cell>
          <cell r="AE110" t="str">
            <v>Azerbaijan</v>
          </cell>
        </row>
        <row r="111">
          <cell r="AD111">
            <v>108</v>
          </cell>
          <cell r="AE111" t="str">
            <v>Belarus</v>
          </cell>
        </row>
        <row r="112">
          <cell r="AD112">
            <v>109</v>
          </cell>
          <cell r="AE112" t="str">
            <v>Belgium</v>
          </cell>
        </row>
        <row r="113">
          <cell r="AD113">
            <v>110</v>
          </cell>
          <cell r="AE113" t="str">
            <v>Bosnia and Herzegovina</v>
          </cell>
        </row>
        <row r="114">
          <cell r="AD114">
            <v>111</v>
          </cell>
          <cell r="AE114" t="str">
            <v>Bulgaria</v>
          </cell>
        </row>
        <row r="115">
          <cell r="AD115">
            <v>112</v>
          </cell>
          <cell r="AE115" t="str">
            <v>Croatia</v>
          </cell>
        </row>
        <row r="116">
          <cell r="AD116">
            <v>113</v>
          </cell>
          <cell r="AE116" t="str">
            <v>Cyprus</v>
          </cell>
        </row>
        <row r="117">
          <cell r="AD117">
            <v>114</v>
          </cell>
          <cell r="AE117" t="str">
            <v>Czech Republic</v>
          </cell>
        </row>
        <row r="118">
          <cell r="AD118">
            <v>115</v>
          </cell>
          <cell r="AE118" t="str">
            <v>Denmark</v>
          </cell>
        </row>
        <row r="119">
          <cell r="AD119">
            <v>116</v>
          </cell>
          <cell r="AE119" t="str">
            <v>Estonia</v>
          </cell>
        </row>
        <row r="120">
          <cell r="AD120">
            <v>117</v>
          </cell>
          <cell r="AE120" t="str">
            <v>Finland</v>
          </cell>
        </row>
        <row r="121">
          <cell r="AD121">
            <v>118</v>
          </cell>
          <cell r="AE121" t="str">
            <v>France</v>
          </cell>
        </row>
        <row r="122">
          <cell r="AD122">
            <v>119</v>
          </cell>
          <cell r="AE122" t="str">
            <v>Georgia</v>
          </cell>
        </row>
        <row r="123">
          <cell r="AD123">
            <v>120</v>
          </cell>
          <cell r="AE123" t="str">
            <v>Germany</v>
          </cell>
        </row>
        <row r="124">
          <cell r="AD124">
            <v>121</v>
          </cell>
          <cell r="AE124" t="str">
            <v>Greece</v>
          </cell>
        </row>
        <row r="125">
          <cell r="AD125">
            <v>122</v>
          </cell>
          <cell r="AE125" t="str">
            <v>Hungary</v>
          </cell>
        </row>
        <row r="126">
          <cell r="AD126">
            <v>123</v>
          </cell>
          <cell r="AE126" t="str">
            <v>Iceland</v>
          </cell>
        </row>
        <row r="127">
          <cell r="AD127">
            <v>124</v>
          </cell>
          <cell r="AE127" t="str">
            <v>Ireland</v>
          </cell>
        </row>
        <row r="128">
          <cell r="AD128">
            <v>125</v>
          </cell>
          <cell r="AE128" t="str">
            <v>Israel</v>
          </cell>
        </row>
        <row r="129">
          <cell r="AD129">
            <v>126</v>
          </cell>
          <cell r="AE129" t="str">
            <v>Italy</v>
          </cell>
        </row>
        <row r="130">
          <cell r="AD130">
            <v>127</v>
          </cell>
          <cell r="AE130" t="str">
            <v>Kazakhstan</v>
          </cell>
        </row>
        <row r="131">
          <cell r="AD131">
            <v>128</v>
          </cell>
          <cell r="AE131" t="str">
            <v>Kyrgyzstan</v>
          </cell>
        </row>
        <row r="132">
          <cell r="AD132">
            <v>129</v>
          </cell>
          <cell r="AE132" t="str">
            <v>Latvia</v>
          </cell>
        </row>
        <row r="133">
          <cell r="AD133">
            <v>130</v>
          </cell>
          <cell r="AE133" t="str">
            <v>Lithuania</v>
          </cell>
        </row>
        <row r="134">
          <cell r="AD134">
            <v>131</v>
          </cell>
          <cell r="AE134" t="str">
            <v>Luxembourg</v>
          </cell>
        </row>
        <row r="135">
          <cell r="AD135">
            <v>132</v>
          </cell>
          <cell r="AE135" t="str">
            <v>Malta</v>
          </cell>
        </row>
        <row r="136">
          <cell r="AD136">
            <v>133</v>
          </cell>
          <cell r="AE136" t="str">
            <v>Monaco</v>
          </cell>
        </row>
        <row r="137">
          <cell r="AD137">
            <v>134</v>
          </cell>
          <cell r="AE137" t="str">
            <v>Montenegro</v>
          </cell>
        </row>
        <row r="138">
          <cell r="AD138">
            <v>135</v>
          </cell>
          <cell r="AE138" t="str">
            <v>Netherlands</v>
          </cell>
        </row>
        <row r="139">
          <cell r="AD139">
            <v>136</v>
          </cell>
          <cell r="AE139" t="str">
            <v>Norway</v>
          </cell>
        </row>
        <row r="140">
          <cell r="AD140">
            <v>137</v>
          </cell>
          <cell r="AE140" t="str">
            <v>Poland</v>
          </cell>
        </row>
        <row r="141">
          <cell r="AD141">
            <v>138</v>
          </cell>
          <cell r="AE141" t="str">
            <v>Portugal</v>
          </cell>
        </row>
        <row r="142">
          <cell r="AD142">
            <v>139</v>
          </cell>
          <cell r="AE142" t="str">
            <v>Republic of Moldova</v>
          </cell>
        </row>
        <row r="143">
          <cell r="AD143">
            <v>140</v>
          </cell>
          <cell r="AE143" t="str">
            <v>Romania</v>
          </cell>
        </row>
        <row r="144">
          <cell r="AD144">
            <v>141</v>
          </cell>
          <cell r="AE144" t="str">
            <v>Russian Federation</v>
          </cell>
        </row>
        <row r="145">
          <cell r="AD145">
            <v>142</v>
          </cell>
          <cell r="AE145" t="str">
            <v>San Marino</v>
          </cell>
        </row>
        <row r="146">
          <cell r="AD146">
            <v>143</v>
          </cell>
          <cell r="AE146" t="str">
            <v>Serbia</v>
          </cell>
        </row>
        <row r="147">
          <cell r="AD147">
            <v>144</v>
          </cell>
          <cell r="AE147" t="str">
            <v>Slovakia</v>
          </cell>
        </row>
        <row r="148">
          <cell r="AD148">
            <v>145</v>
          </cell>
          <cell r="AE148" t="str">
            <v>Slovenia</v>
          </cell>
        </row>
        <row r="149">
          <cell r="AD149">
            <v>146</v>
          </cell>
          <cell r="AE149" t="str">
            <v>Spain</v>
          </cell>
        </row>
        <row r="150">
          <cell r="AD150">
            <v>147</v>
          </cell>
          <cell r="AE150" t="str">
            <v>Sweden</v>
          </cell>
        </row>
        <row r="151">
          <cell r="AD151">
            <v>148</v>
          </cell>
          <cell r="AE151" t="str">
            <v>Switzerland</v>
          </cell>
        </row>
        <row r="152">
          <cell r="AD152">
            <v>149</v>
          </cell>
          <cell r="AE152" t="str">
            <v>Tajikistan</v>
          </cell>
        </row>
        <row r="153">
          <cell r="AD153">
            <v>150</v>
          </cell>
          <cell r="AE153" t="str">
            <v>The former Yugoslav republic of Macedonia</v>
          </cell>
        </row>
        <row r="154">
          <cell r="AD154">
            <v>151</v>
          </cell>
          <cell r="AE154" t="str">
            <v>Turkey</v>
          </cell>
        </row>
        <row r="155">
          <cell r="AD155">
            <v>152</v>
          </cell>
          <cell r="AE155" t="str">
            <v>Turkmenistan</v>
          </cell>
        </row>
        <row r="156">
          <cell r="AD156">
            <v>153</v>
          </cell>
          <cell r="AE156" t="str">
            <v>Ukraine</v>
          </cell>
        </row>
        <row r="157">
          <cell r="AD157">
            <v>154</v>
          </cell>
          <cell r="AE157" t="str">
            <v>United Kingdom of Great Britain and Northern Ireland</v>
          </cell>
        </row>
        <row r="158">
          <cell r="AD158">
            <v>155</v>
          </cell>
          <cell r="AE158" t="str">
            <v>Uzbekistan</v>
          </cell>
        </row>
        <row r="159">
          <cell r="AD159">
            <v>156</v>
          </cell>
          <cell r="AE159" t="str">
            <v>American Samoa</v>
          </cell>
        </row>
        <row r="160">
          <cell r="AD160">
            <v>157</v>
          </cell>
          <cell r="AE160" t="str">
            <v>Anguilla</v>
          </cell>
        </row>
        <row r="161">
          <cell r="AD161">
            <v>158</v>
          </cell>
          <cell r="AE161" t="str">
            <v>Aruba</v>
          </cell>
        </row>
        <row r="162">
          <cell r="AD162">
            <v>159</v>
          </cell>
          <cell r="AE162" t="str">
            <v>Bermuda</v>
          </cell>
        </row>
        <row r="163">
          <cell r="AD163">
            <v>160</v>
          </cell>
          <cell r="AE163" t="str">
            <v>Bonaire, Saint Eustatius and Saba</v>
          </cell>
        </row>
        <row r="164">
          <cell r="AD164">
            <v>161</v>
          </cell>
          <cell r="AE164" t="str">
            <v>British Virgin Islands</v>
          </cell>
        </row>
        <row r="165">
          <cell r="AD165">
            <v>162</v>
          </cell>
          <cell r="AE165" t="str">
            <v>Cayman Islands</v>
          </cell>
        </row>
        <row r="166">
          <cell r="AD166">
            <v>163</v>
          </cell>
          <cell r="AE166" t="str">
            <v>China, Hong Kong Special Administrative Region</v>
          </cell>
        </row>
        <row r="167">
          <cell r="AD167">
            <v>164</v>
          </cell>
          <cell r="AE167" t="str">
            <v>China, Macao Special Administrative Region</v>
          </cell>
        </row>
        <row r="168">
          <cell r="AD168">
            <v>165</v>
          </cell>
          <cell r="AE168" t="str">
            <v>China: Province of Taiwan only</v>
          </cell>
        </row>
        <row r="169">
          <cell r="AD169">
            <v>166</v>
          </cell>
          <cell r="AE169" t="str">
            <v>Curacao</v>
          </cell>
        </row>
        <row r="170">
          <cell r="AD170">
            <v>167</v>
          </cell>
          <cell r="AE170" t="str">
            <v>Czechoslovakia, Former</v>
          </cell>
        </row>
        <row r="171">
          <cell r="AD171">
            <v>168</v>
          </cell>
          <cell r="AE171" t="str">
            <v>Falkland Islands (Malvinas)</v>
          </cell>
        </row>
        <row r="172">
          <cell r="AD172">
            <v>169</v>
          </cell>
          <cell r="AE172" t="str">
            <v>Faroe Islands</v>
          </cell>
        </row>
        <row r="173">
          <cell r="AD173">
            <v>170</v>
          </cell>
          <cell r="AE173" t="str">
            <v>French Guiana</v>
          </cell>
        </row>
        <row r="174">
          <cell r="AD174">
            <v>171</v>
          </cell>
          <cell r="AE174" t="str">
            <v>French Polynesia</v>
          </cell>
        </row>
        <row r="175">
          <cell r="AD175">
            <v>172</v>
          </cell>
          <cell r="AE175" t="str">
            <v>Germany, Former Democratic Republic</v>
          </cell>
        </row>
        <row r="176">
          <cell r="AD176">
            <v>173</v>
          </cell>
          <cell r="AE176" t="str">
            <v>Germany, Former Federal Republic</v>
          </cell>
        </row>
        <row r="177">
          <cell r="AD177">
            <v>174</v>
          </cell>
          <cell r="AE177" t="str">
            <v>Germany, West Berlin</v>
          </cell>
        </row>
        <row r="178">
          <cell r="AD178">
            <v>175</v>
          </cell>
          <cell r="AE178" t="str">
            <v>Gibraltar</v>
          </cell>
        </row>
        <row r="179">
          <cell r="AD179">
            <v>176</v>
          </cell>
          <cell r="AE179" t="str">
            <v>Greenland</v>
          </cell>
        </row>
        <row r="180">
          <cell r="AD180">
            <v>177</v>
          </cell>
          <cell r="AE180" t="str">
            <v>Guadeloupe</v>
          </cell>
        </row>
        <row r="181">
          <cell r="AD181">
            <v>178</v>
          </cell>
          <cell r="AE181" t="str">
            <v>Guam</v>
          </cell>
        </row>
        <row r="182">
          <cell r="AD182">
            <v>179</v>
          </cell>
          <cell r="AE182" t="str">
            <v>Liechtenstein</v>
          </cell>
        </row>
        <row r="183">
          <cell r="AD183">
            <v>180</v>
          </cell>
          <cell r="AE183" t="str">
            <v>Martinique</v>
          </cell>
        </row>
        <row r="184">
          <cell r="AD184">
            <v>181</v>
          </cell>
          <cell r="AE184" t="str">
            <v>Mayotte</v>
          </cell>
        </row>
        <row r="185">
          <cell r="AD185">
            <v>182</v>
          </cell>
          <cell r="AE185" t="str">
            <v>Montserrat</v>
          </cell>
        </row>
        <row r="186">
          <cell r="AD186">
            <v>183</v>
          </cell>
          <cell r="AE186" t="str">
            <v>Netherlands Antilles</v>
          </cell>
        </row>
        <row r="187">
          <cell r="AD187">
            <v>184</v>
          </cell>
          <cell r="AE187" t="str">
            <v>New Caledonia</v>
          </cell>
        </row>
        <row r="188">
          <cell r="AD188">
            <v>185</v>
          </cell>
          <cell r="AE188" t="str">
            <v>Norfolk Island</v>
          </cell>
        </row>
        <row r="189">
          <cell r="AD189">
            <v>186</v>
          </cell>
          <cell r="AE189" t="str">
            <v>Northern Mariana Islands</v>
          </cell>
        </row>
        <row r="190">
          <cell r="AD190">
            <v>187</v>
          </cell>
          <cell r="AE190" t="str">
            <v>Pitcairn Island</v>
          </cell>
        </row>
        <row r="191">
          <cell r="AD191">
            <v>188</v>
          </cell>
          <cell r="AE191" t="str">
            <v>Puerto Rico</v>
          </cell>
        </row>
        <row r="192">
          <cell r="AD192">
            <v>189</v>
          </cell>
          <cell r="AE192" t="str">
            <v>Rodrigues</v>
          </cell>
        </row>
        <row r="193">
          <cell r="AD193">
            <v>190</v>
          </cell>
          <cell r="AE193" t="str">
            <v>Rï¿½union</v>
          </cell>
        </row>
        <row r="194">
          <cell r="AD194">
            <v>191</v>
          </cell>
          <cell r="AE194" t="str">
            <v>Ryu Kyu Islands</v>
          </cell>
        </row>
        <row r="195">
          <cell r="AD195">
            <v>192</v>
          </cell>
          <cell r="AE195" t="str">
            <v>Saint Helena</v>
          </cell>
        </row>
        <row r="196">
          <cell r="AD196">
            <v>193</v>
          </cell>
          <cell r="AE196" t="str">
            <v>Saint Pierre and Miquelon</v>
          </cell>
        </row>
        <row r="197">
          <cell r="AD197">
            <v>194</v>
          </cell>
          <cell r="AE197" t="str">
            <v>Serbia and Montenegro, Former</v>
          </cell>
        </row>
        <row r="198">
          <cell r="AD198">
            <v>195</v>
          </cell>
          <cell r="AE198" t="str">
            <v>Sint Maarten (Dutch part)</v>
          </cell>
        </row>
        <row r="199">
          <cell r="AD199">
            <v>196</v>
          </cell>
          <cell r="AE199" t="str">
            <v>Sudan (former)</v>
          </cell>
        </row>
        <row r="200">
          <cell r="AD200">
            <v>197</v>
          </cell>
          <cell r="AE200" t="str">
            <v>The former state union Serbia and Montenegro</v>
          </cell>
        </row>
        <row r="201">
          <cell r="AD201">
            <v>198</v>
          </cell>
          <cell r="AE201" t="str">
            <v>Tokelau</v>
          </cell>
        </row>
        <row r="202">
          <cell r="AD202">
            <v>199</v>
          </cell>
          <cell r="AE202" t="str">
            <v>Turks and Caicos Islands</v>
          </cell>
        </row>
        <row r="203">
          <cell r="AD203">
            <v>200</v>
          </cell>
          <cell r="AE203" t="str">
            <v>United Kingdom, England and Wales</v>
          </cell>
        </row>
        <row r="204">
          <cell r="AD204">
            <v>201</v>
          </cell>
          <cell r="AE204" t="str">
            <v>United Kingdom, Northern Ireland</v>
          </cell>
        </row>
        <row r="205">
          <cell r="AD205">
            <v>202</v>
          </cell>
          <cell r="AE205" t="str">
            <v>United Kingdom, Scotland</v>
          </cell>
        </row>
        <row r="206">
          <cell r="AD206">
            <v>203</v>
          </cell>
          <cell r="AE206" t="str">
            <v>USSR, Former</v>
          </cell>
        </row>
        <row r="207">
          <cell r="AD207">
            <v>204</v>
          </cell>
          <cell r="AE207" t="str">
            <v>Virgin Islands (USA)</v>
          </cell>
        </row>
        <row r="208">
          <cell r="AD208">
            <v>205</v>
          </cell>
          <cell r="AE208" t="str">
            <v>Wallis and Futuna Islands</v>
          </cell>
        </row>
        <row r="209">
          <cell r="AD209">
            <v>206</v>
          </cell>
          <cell r="AE209" t="str">
            <v>West Bank</v>
          </cell>
        </row>
        <row r="210">
          <cell r="AD210">
            <v>207</v>
          </cell>
          <cell r="AE210" t="str">
            <v>Yugoslavia, Former</v>
          </cell>
        </row>
        <row r="211">
          <cell r="AD211">
            <v>208</v>
          </cell>
          <cell r="AE211" t="str">
            <v>Bangladesh</v>
          </cell>
        </row>
        <row r="212">
          <cell r="AD212">
            <v>209</v>
          </cell>
          <cell r="AE212" t="str">
            <v>Bhutan</v>
          </cell>
        </row>
        <row r="213">
          <cell r="AD213">
            <v>210</v>
          </cell>
          <cell r="AE213" t="str">
            <v>Democratic People's Republic of Korea</v>
          </cell>
        </row>
        <row r="214">
          <cell r="AD214">
            <v>211</v>
          </cell>
          <cell r="AE214" t="str">
            <v>India</v>
          </cell>
        </row>
        <row r="215">
          <cell r="AD215">
            <v>212</v>
          </cell>
          <cell r="AE215" t="str">
            <v>Indonesia</v>
          </cell>
        </row>
        <row r="216">
          <cell r="AD216">
            <v>213</v>
          </cell>
          <cell r="AE216" t="str">
            <v>Maldives</v>
          </cell>
        </row>
        <row r="217">
          <cell r="AD217">
            <v>214</v>
          </cell>
          <cell r="AE217" t="str">
            <v>Myanmar</v>
          </cell>
        </row>
        <row r="218">
          <cell r="AD218">
            <v>215</v>
          </cell>
          <cell r="AE218" t="str">
            <v>Nepal</v>
          </cell>
        </row>
        <row r="219">
          <cell r="AD219">
            <v>216</v>
          </cell>
          <cell r="AE219" t="str">
            <v>Sri Lanka</v>
          </cell>
        </row>
        <row r="220">
          <cell r="AD220">
            <v>217</v>
          </cell>
          <cell r="AE220" t="str">
            <v>Thailand</v>
          </cell>
        </row>
        <row r="221">
          <cell r="AD221">
            <v>218</v>
          </cell>
          <cell r="AE221" t="str">
            <v>Timor-Leste</v>
          </cell>
        </row>
        <row r="222">
          <cell r="AD222">
            <v>219</v>
          </cell>
          <cell r="AE222" t="str">
            <v>Australia</v>
          </cell>
        </row>
        <row r="223">
          <cell r="AD223">
            <v>220</v>
          </cell>
          <cell r="AE223" t="str">
            <v>Brunei Darussalam</v>
          </cell>
        </row>
        <row r="224">
          <cell r="AD224">
            <v>221</v>
          </cell>
          <cell r="AE224" t="str">
            <v>Cambodia</v>
          </cell>
        </row>
        <row r="225">
          <cell r="AD225">
            <v>222</v>
          </cell>
          <cell r="AE225" t="str">
            <v>China</v>
          </cell>
        </row>
        <row r="226">
          <cell r="AD226">
            <v>223</v>
          </cell>
          <cell r="AE226" t="str">
            <v>Cook Islands</v>
          </cell>
        </row>
        <row r="227">
          <cell r="AD227">
            <v>224</v>
          </cell>
          <cell r="AE227" t="str">
            <v>Fiji</v>
          </cell>
        </row>
        <row r="228">
          <cell r="AD228">
            <v>225</v>
          </cell>
          <cell r="AE228" t="str">
            <v>Japan</v>
          </cell>
        </row>
        <row r="229">
          <cell r="AD229">
            <v>226</v>
          </cell>
          <cell r="AE229" t="str">
            <v>Kiribati</v>
          </cell>
        </row>
        <row r="230">
          <cell r="AD230">
            <v>227</v>
          </cell>
          <cell r="AE230" t="str">
            <v>Lao People's Democratic Republic</v>
          </cell>
        </row>
        <row r="231">
          <cell r="AD231">
            <v>228</v>
          </cell>
          <cell r="AE231" t="str">
            <v>Malaysia</v>
          </cell>
        </row>
        <row r="232">
          <cell r="AD232">
            <v>229</v>
          </cell>
          <cell r="AE232" t="str">
            <v>Marshall Islands</v>
          </cell>
        </row>
        <row r="233">
          <cell r="AD233">
            <v>230</v>
          </cell>
          <cell r="AE233" t="str">
            <v>Micronesia (Federated States of)</v>
          </cell>
        </row>
        <row r="234">
          <cell r="AD234">
            <v>231</v>
          </cell>
          <cell r="AE234" t="str">
            <v>Mongolia</v>
          </cell>
        </row>
        <row r="235">
          <cell r="AD235">
            <v>232</v>
          </cell>
          <cell r="AE235" t="str">
            <v>Nauru</v>
          </cell>
        </row>
        <row r="236">
          <cell r="AD236">
            <v>233</v>
          </cell>
          <cell r="AE236" t="str">
            <v>New Zealand</v>
          </cell>
        </row>
        <row r="237">
          <cell r="AD237">
            <v>234</v>
          </cell>
          <cell r="AE237" t="str">
            <v>Niue</v>
          </cell>
        </row>
        <row r="238">
          <cell r="AD238">
            <v>235</v>
          </cell>
          <cell r="AE238" t="str">
            <v>Palau</v>
          </cell>
        </row>
        <row r="239">
          <cell r="AD239">
            <v>236</v>
          </cell>
          <cell r="AE239" t="str">
            <v>Papua New Guinea</v>
          </cell>
        </row>
        <row r="240">
          <cell r="AD240">
            <v>237</v>
          </cell>
          <cell r="AE240" t="str">
            <v>Philippines</v>
          </cell>
        </row>
        <row r="241">
          <cell r="AD241">
            <v>238</v>
          </cell>
          <cell r="AE241" t="str">
            <v>Republic of Korea</v>
          </cell>
        </row>
        <row r="242">
          <cell r="AD242">
            <v>239</v>
          </cell>
          <cell r="AE242" t="str">
            <v>Samoa</v>
          </cell>
        </row>
        <row r="243">
          <cell r="AD243">
            <v>240</v>
          </cell>
          <cell r="AE243" t="str">
            <v>Singapore</v>
          </cell>
        </row>
        <row r="244">
          <cell r="AD244">
            <v>241</v>
          </cell>
          <cell r="AE244" t="str">
            <v>Solomon Islands</v>
          </cell>
        </row>
        <row r="245">
          <cell r="AD245">
            <v>242</v>
          </cell>
          <cell r="AE245" t="str">
            <v>Tonga</v>
          </cell>
        </row>
        <row r="246">
          <cell r="AD246">
            <v>243</v>
          </cell>
          <cell r="AE246" t="str">
            <v>Tuvalu</v>
          </cell>
        </row>
        <row r="247">
          <cell r="AD247">
            <v>244</v>
          </cell>
          <cell r="AE247" t="str">
            <v>Vanuatu</v>
          </cell>
        </row>
        <row r="248">
          <cell r="AD248">
            <v>245</v>
          </cell>
          <cell r="AE248" t="str">
            <v>Viet Nam</v>
          </cell>
        </row>
        <row r="249">
          <cell r="AD249">
            <v>246</v>
          </cell>
          <cell r="AE249">
            <v>0</v>
          </cell>
        </row>
        <row r="250">
          <cell r="AD250">
            <v>247</v>
          </cell>
          <cell r="AE250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42" Type="http://schemas.openxmlformats.org/officeDocument/2006/relationships/ctrlProp" Target="../ctrlProps/ctrlProp37.xml"/><Relationship Id="rId47" Type="http://schemas.openxmlformats.org/officeDocument/2006/relationships/ctrlProp" Target="../ctrlProps/ctrlProp42.xml"/><Relationship Id="rId50" Type="http://schemas.openxmlformats.org/officeDocument/2006/relationships/ctrlProp" Target="../ctrlProps/ctrlProp45.xml"/><Relationship Id="rId55" Type="http://schemas.openxmlformats.org/officeDocument/2006/relationships/ctrlProp" Target="../ctrlProps/ctrlProp50.xml"/><Relationship Id="rId63" Type="http://schemas.openxmlformats.org/officeDocument/2006/relationships/ctrlProp" Target="../ctrlProps/ctrlProp58.xml"/><Relationship Id="rId68" Type="http://schemas.openxmlformats.org/officeDocument/2006/relationships/ctrlProp" Target="../ctrlProps/ctrlProp63.x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1.xml"/><Relationship Id="rId29" Type="http://schemas.openxmlformats.org/officeDocument/2006/relationships/ctrlProp" Target="../ctrlProps/ctrlProp2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45" Type="http://schemas.openxmlformats.org/officeDocument/2006/relationships/ctrlProp" Target="../ctrlProps/ctrlProp40.xml"/><Relationship Id="rId53" Type="http://schemas.openxmlformats.org/officeDocument/2006/relationships/ctrlProp" Target="../ctrlProps/ctrlProp48.xml"/><Relationship Id="rId58" Type="http://schemas.openxmlformats.org/officeDocument/2006/relationships/ctrlProp" Target="../ctrlProps/ctrlProp53.xml"/><Relationship Id="rId66" Type="http://schemas.openxmlformats.org/officeDocument/2006/relationships/ctrlProp" Target="../ctrlProps/ctrlProp61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49" Type="http://schemas.openxmlformats.org/officeDocument/2006/relationships/ctrlProp" Target="../ctrlProps/ctrlProp44.xml"/><Relationship Id="rId57" Type="http://schemas.openxmlformats.org/officeDocument/2006/relationships/ctrlProp" Target="../ctrlProps/ctrlProp52.xml"/><Relationship Id="rId61" Type="http://schemas.openxmlformats.org/officeDocument/2006/relationships/ctrlProp" Target="../ctrlProps/ctrlProp56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52" Type="http://schemas.openxmlformats.org/officeDocument/2006/relationships/ctrlProp" Target="../ctrlProps/ctrlProp47.xml"/><Relationship Id="rId60" Type="http://schemas.openxmlformats.org/officeDocument/2006/relationships/ctrlProp" Target="../ctrlProps/ctrlProp55.xml"/><Relationship Id="rId65" Type="http://schemas.openxmlformats.org/officeDocument/2006/relationships/ctrlProp" Target="../ctrlProps/ctrlProp60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Relationship Id="rId48" Type="http://schemas.openxmlformats.org/officeDocument/2006/relationships/ctrlProp" Target="../ctrlProps/ctrlProp43.xml"/><Relationship Id="rId56" Type="http://schemas.openxmlformats.org/officeDocument/2006/relationships/ctrlProp" Target="../ctrlProps/ctrlProp51.xml"/><Relationship Id="rId64" Type="http://schemas.openxmlformats.org/officeDocument/2006/relationships/ctrlProp" Target="../ctrlProps/ctrlProp59.xml"/><Relationship Id="rId8" Type="http://schemas.openxmlformats.org/officeDocument/2006/relationships/ctrlProp" Target="../ctrlProps/ctrlProp3.xml"/><Relationship Id="rId51" Type="http://schemas.openxmlformats.org/officeDocument/2006/relationships/ctrlProp" Target="../ctrlProps/ctrlProp46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46" Type="http://schemas.openxmlformats.org/officeDocument/2006/relationships/ctrlProp" Target="../ctrlProps/ctrlProp41.xml"/><Relationship Id="rId59" Type="http://schemas.openxmlformats.org/officeDocument/2006/relationships/ctrlProp" Target="../ctrlProps/ctrlProp54.xml"/><Relationship Id="rId67" Type="http://schemas.openxmlformats.org/officeDocument/2006/relationships/ctrlProp" Target="../ctrlProps/ctrlProp62.xml"/><Relationship Id="rId20" Type="http://schemas.openxmlformats.org/officeDocument/2006/relationships/ctrlProp" Target="../ctrlProps/ctrlProp15.xml"/><Relationship Id="rId41" Type="http://schemas.openxmlformats.org/officeDocument/2006/relationships/ctrlProp" Target="../ctrlProps/ctrlProp36.xml"/><Relationship Id="rId54" Type="http://schemas.openxmlformats.org/officeDocument/2006/relationships/ctrlProp" Target="../ctrlProps/ctrlProp49.xml"/><Relationship Id="rId62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13" Type="http://schemas.openxmlformats.org/officeDocument/2006/relationships/ctrlProp" Target="../ctrlProps/ctrlProp7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7.xml"/><Relationship Id="rId12" Type="http://schemas.openxmlformats.org/officeDocument/2006/relationships/ctrlProp" Target="../ctrlProps/ctrlProp72.xml"/><Relationship Id="rId17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7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6.xml"/><Relationship Id="rId11" Type="http://schemas.openxmlformats.org/officeDocument/2006/relationships/ctrlProp" Target="../ctrlProps/ctrlProp71.xml"/><Relationship Id="rId5" Type="http://schemas.openxmlformats.org/officeDocument/2006/relationships/ctrlProp" Target="../ctrlProps/ctrlProp65.xml"/><Relationship Id="rId15" Type="http://schemas.openxmlformats.org/officeDocument/2006/relationships/ctrlProp" Target="../ctrlProps/ctrlProp7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Relationship Id="rId14" Type="http://schemas.openxmlformats.org/officeDocument/2006/relationships/ctrlProp" Target="../ctrlProps/ctrlProp7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W251"/>
  <sheetViews>
    <sheetView tabSelected="1" zoomScale="77" zoomScaleNormal="77" workbookViewId="0">
      <pane ySplit="6" topLeftCell="A8" activePane="bottomLeft" state="frozen"/>
      <selection activeCell="D20" sqref="D20"/>
      <selection pane="bottomLeft" activeCell="D8" sqref="D8"/>
    </sheetView>
  </sheetViews>
  <sheetFormatPr defaultColWidth="9.1328125" defaultRowHeight="14.25" x14ac:dyDescent="0.45"/>
  <cols>
    <col min="1" max="1" width="9.1328125" style="7"/>
    <col min="2" max="2" width="10.86328125" style="7" customWidth="1"/>
    <col min="3" max="3" width="82.73046875" style="7" customWidth="1"/>
    <col min="4" max="10" width="17.59765625" style="7" customWidth="1"/>
    <col min="11" max="12" width="9.1328125" style="7" hidden="1" customWidth="1"/>
    <col min="13" max="13" width="12.59765625" style="7" hidden="1" customWidth="1"/>
    <col min="14" max="14" width="11.59765625" style="7" hidden="1" customWidth="1"/>
    <col min="15" max="15" width="16.265625" style="7" hidden="1" customWidth="1"/>
    <col min="16" max="16" width="12" style="7" hidden="1" customWidth="1"/>
    <col min="17" max="17" width="12.1328125" style="7" hidden="1" customWidth="1"/>
    <col min="18" max="18" width="9.73046875" style="7" hidden="1" customWidth="1"/>
    <col min="19" max="37" width="9.1328125" style="7" hidden="1" customWidth="1"/>
    <col min="38" max="16384" width="9.1328125" style="7"/>
  </cols>
  <sheetData>
    <row r="1" spans="2:37" ht="23.25" x14ac:dyDescent="0.25"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"/>
      <c r="L1" s="3"/>
      <c r="M1" s="3"/>
      <c r="N1" s="3"/>
      <c r="O1" s="3"/>
      <c r="Q1" s="3"/>
      <c r="R1" s="3"/>
      <c r="S1" s="12" t="s">
        <v>767</v>
      </c>
      <c r="T1" s="3"/>
      <c r="U1" s="3"/>
      <c r="V1" s="7" t="s">
        <v>196</v>
      </c>
      <c r="W1" s="7" t="s">
        <v>197</v>
      </c>
      <c r="X1" s="7" t="s">
        <v>198</v>
      </c>
      <c r="Y1" s="7" t="s">
        <v>199</v>
      </c>
    </row>
    <row r="2" spans="2:37" ht="23.25" x14ac:dyDescent="0.25">
      <c r="B2" s="36" t="s">
        <v>768</v>
      </c>
      <c r="C2" s="36"/>
      <c r="D2" s="36"/>
      <c r="E2" s="36"/>
      <c r="F2" s="36"/>
      <c r="G2" s="36"/>
      <c r="H2" s="36"/>
      <c r="I2" s="36"/>
      <c r="J2" s="36"/>
      <c r="K2" s="3"/>
      <c r="L2" s="3"/>
      <c r="M2" s="3"/>
      <c r="N2" s="3"/>
      <c r="O2" s="3"/>
      <c r="Q2" s="3"/>
      <c r="R2" s="3"/>
      <c r="S2" s="13" t="e">
        <f>VLOOKUP(S1,V2:Y251,2,0)</f>
        <v>#N/A</v>
      </c>
      <c r="T2" s="3"/>
      <c r="U2" s="3"/>
      <c r="V2" s="7" t="s">
        <v>12</v>
      </c>
      <c r="W2" s="7" t="s">
        <v>200</v>
      </c>
      <c r="X2" s="7" t="s">
        <v>201</v>
      </c>
      <c r="Y2" s="7" t="s">
        <v>202</v>
      </c>
      <c r="Z2" s="7">
        <f t="shared" ref="Z2:Z68" si="0">--ISNUMBER(IFERROR(SEARCH($S$1,V2,1),""))</f>
        <v>1</v>
      </c>
      <c r="AA2" s="7">
        <f>IF(Z2=1,COUNTIF($Z$2:Z2,1),"")</f>
        <v>1</v>
      </c>
      <c r="AB2" s="7" t="str">
        <f>IFERROR(INDEX($V$2:$V$251,MATCH(ROWS($AA$2:AA2),$AA$2:$AA$251,0)),"")</f>
        <v>Algeria</v>
      </c>
    </row>
    <row r="3" spans="2:37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7" t="s">
        <v>13</v>
      </c>
      <c r="W3" s="7" t="s">
        <v>203</v>
      </c>
      <c r="X3" s="7" t="s">
        <v>204</v>
      </c>
      <c r="Y3" s="7" t="s">
        <v>202</v>
      </c>
      <c r="Z3" s="7">
        <f t="shared" si="0"/>
        <v>1</v>
      </c>
      <c r="AA3" s="7">
        <f>IF(Z3=1,COUNTIF($Z$2:Z3,1),"")</f>
        <v>2</v>
      </c>
      <c r="AB3" s="7" t="str">
        <f>IFERROR(INDEX($V$2:$V$251,MATCH(ROWS($AA$2:AA3),$AA$2:$AA$251,0)),"")</f>
        <v>Angola</v>
      </c>
    </row>
    <row r="4" spans="2:37" ht="16.5" customHeight="1" x14ac:dyDescent="0.25">
      <c r="B4" s="8" t="s">
        <v>2</v>
      </c>
      <c r="F4" s="7" t="s">
        <v>1</v>
      </c>
      <c r="G4" s="7" t="str">
        <f>IFERROR(VLOOKUP(S1,V2:Y251,4,0),"")</f>
        <v/>
      </c>
      <c r="I4" s="8" t="s">
        <v>3</v>
      </c>
      <c r="J4" s="11"/>
      <c r="S4" s="7" t="s">
        <v>764</v>
      </c>
      <c r="V4" s="7" t="s">
        <v>14</v>
      </c>
      <c r="W4" s="7" t="s">
        <v>15</v>
      </c>
      <c r="X4" s="7" t="s">
        <v>205</v>
      </c>
      <c r="Y4" s="7" t="s">
        <v>202</v>
      </c>
      <c r="Z4" s="7">
        <f t="shared" si="0"/>
        <v>1</v>
      </c>
      <c r="AA4" s="7">
        <f>IF(Z4=1,COUNTIF($Z$2:Z4,1),"")</f>
        <v>3</v>
      </c>
      <c r="AB4" s="7" t="str">
        <f>IFERROR(INDEX($V$2:$V$251,MATCH(ROWS($AA$2:AA4),$AA$2:$AA$251,0)),"")</f>
        <v>Benin</v>
      </c>
    </row>
    <row r="5" spans="2:37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S5" s="7" t="s">
        <v>765</v>
      </c>
      <c r="V5" s="7" t="s">
        <v>16</v>
      </c>
      <c r="W5" s="7" t="s">
        <v>206</v>
      </c>
      <c r="X5" s="7" t="s">
        <v>207</v>
      </c>
      <c r="Y5" s="7" t="s">
        <v>202</v>
      </c>
      <c r="Z5" s="7">
        <f t="shared" si="0"/>
        <v>1</v>
      </c>
      <c r="AA5" s="7">
        <f>IF(Z5=1,COUNTIF($Z$2:Z5,1),"")</f>
        <v>4</v>
      </c>
      <c r="AB5" s="7" t="str">
        <f>IFERROR(INDEX($V$2:$V$251,MATCH(ROWS($AA$2:AA5),$AA$2:$AA$251,0)),"")</f>
        <v>Botswana</v>
      </c>
    </row>
    <row r="6" spans="2:37" ht="47.25" x14ac:dyDescent="0.25">
      <c r="B6" s="25" t="s">
        <v>10</v>
      </c>
      <c r="C6" s="25" t="s">
        <v>763</v>
      </c>
      <c r="D6" s="26" t="s">
        <v>4</v>
      </c>
      <c r="E6" s="27" t="s">
        <v>762</v>
      </c>
      <c r="F6" s="27" t="s">
        <v>5</v>
      </c>
      <c r="G6" s="26" t="s">
        <v>6</v>
      </c>
      <c r="H6" s="27" t="s">
        <v>7</v>
      </c>
      <c r="I6" s="27" t="s">
        <v>8</v>
      </c>
      <c r="J6" s="26" t="s">
        <v>9</v>
      </c>
      <c r="K6" s="15"/>
      <c r="L6" s="15"/>
      <c r="M6" s="16"/>
      <c r="N6" s="16"/>
      <c r="O6" s="16"/>
      <c r="P6" s="16"/>
      <c r="Q6" s="16"/>
      <c r="V6" s="7" t="s">
        <v>17</v>
      </c>
      <c r="W6" s="7" t="s">
        <v>208</v>
      </c>
      <c r="X6" s="7" t="s">
        <v>209</v>
      </c>
      <c r="Y6" s="7" t="s">
        <v>202</v>
      </c>
      <c r="Z6" s="7">
        <f t="shared" si="0"/>
        <v>1</v>
      </c>
      <c r="AA6" s="7">
        <f>IF(Z6=1,COUNTIF($Z$2:Z6,1),"")</f>
        <v>5</v>
      </c>
      <c r="AB6" s="7" t="str">
        <f>IFERROR(INDEX($V$2:$V$251,MATCH(ROWS($AA$2:AA6),$AA$2:$AA$251,0)),"")</f>
        <v>Burundi</v>
      </c>
    </row>
    <row r="7" spans="2:37" ht="15.75" x14ac:dyDescent="0.25">
      <c r="B7" s="37" t="s">
        <v>772</v>
      </c>
      <c r="C7" s="38"/>
      <c r="D7" s="38"/>
      <c r="E7" s="38"/>
      <c r="F7" s="38"/>
      <c r="G7" s="38"/>
      <c r="H7" s="38"/>
      <c r="I7" s="38"/>
      <c r="J7" s="39"/>
      <c r="K7" s="17"/>
      <c r="L7" s="17"/>
      <c r="M7" s="17"/>
      <c r="N7" s="17"/>
      <c r="O7" s="17"/>
      <c r="P7" s="17"/>
      <c r="Q7" s="17"/>
      <c r="V7" s="7" t="s">
        <v>210</v>
      </c>
      <c r="W7" s="7" t="s">
        <v>211</v>
      </c>
      <c r="X7" s="7" t="s">
        <v>212</v>
      </c>
      <c r="Y7" s="7" t="s">
        <v>202</v>
      </c>
      <c r="Z7" s="7">
        <f t="shared" si="0"/>
        <v>1</v>
      </c>
      <c r="AA7" s="7">
        <f>IF(Z7=1,COUNTIF($Z$2:Z7,1),"")</f>
        <v>6</v>
      </c>
      <c r="AB7" s="7" t="str">
        <f>IFERROR(INDEX($V$2:$V$251,MATCH(ROWS($AA$2:AA7),$AA$2:$AA$251,0)),"")</f>
        <v>Cabo Verde</v>
      </c>
    </row>
    <row r="8" spans="2:37" ht="31.5" customHeight="1" x14ac:dyDescent="0.25">
      <c r="B8" s="28">
        <v>1</v>
      </c>
      <c r="C8" s="29" t="s">
        <v>770</v>
      </c>
      <c r="D8" s="30"/>
      <c r="E8" s="30"/>
      <c r="F8" s="30"/>
      <c r="G8" s="30"/>
      <c r="H8" s="30"/>
      <c r="I8" s="30"/>
      <c r="J8" s="30"/>
      <c r="K8" s="17">
        <v>1</v>
      </c>
      <c r="L8" s="17"/>
      <c r="M8" s="17"/>
      <c r="N8" s="17"/>
      <c r="O8" s="17"/>
      <c r="P8" s="17"/>
      <c r="Q8" s="17">
        <v>1</v>
      </c>
      <c r="V8" s="7" t="s">
        <v>18</v>
      </c>
      <c r="W8" s="7" t="s">
        <v>213</v>
      </c>
      <c r="X8" s="7" t="s">
        <v>214</v>
      </c>
      <c r="Y8" s="7" t="s">
        <v>202</v>
      </c>
      <c r="Z8" s="7">
        <f t="shared" si="0"/>
        <v>1</v>
      </c>
      <c r="AA8" s="7">
        <f>IF(Z8=1,COUNTIF($Z$2:Z8,1),"")</f>
        <v>7</v>
      </c>
      <c r="AB8" s="7" t="str">
        <f>IFERROR(INDEX($V$2:$V$251,MATCH(ROWS($AA$2:AA8),$AA$2:$AA$251,0)),"")</f>
        <v>Cameroon</v>
      </c>
      <c r="AE8" s="14" t="str">
        <f>IF(K8=2,"true",IF(K8=3,"false",""))</f>
        <v/>
      </c>
      <c r="AF8" s="14" t="str">
        <f t="shared" ref="AF8:AK21" si="1">IF(L8=2,"true",IF(L8=3,"false",""))</f>
        <v/>
      </c>
      <c r="AG8" s="14" t="str">
        <f t="shared" si="1"/>
        <v/>
      </c>
      <c r="AH8" s="14" t="str">
        <f t="shared" si="1"/>
        <v/>
      </c>
      <c r="AI8" s="14" t="str">
        <f t="shared" si="1"/>
        <v/>
      </c>
      <c r="AJ8" s="14" t="str">
        <f t="shared" si="1"/>
        <v/>
      </c>
      <c r="AK8" s="14" t="str">
        <f>IF(Q8=2,"true",IF(Q8=3,"false",""))</f>
        <v/>
      </c>
    </row>
    <row r="9" spans="2:37" ht="15.75" x14ac:dyDescent="0.25">
      <c r="B9" s="31"/>
      <c r="C9" s="32"/>
      <c r="D9" s="35"/>
      <c r="E9" s="35"/>
      <c r="F9" s="35"/>
      <c r="G9" s="35"/>
      <c r="H9" s="35"/>
      <c r="I9" s="35"/>
      <c r="J9" s="35"/>
      <c r="K9" s="17"/>
      <c r="L9" s="17"/>
      <c r="M9" s="17"/>
      <c r="N9" s="17"/>
      <c r="O9" s="17"/>
      <c r="P9" s="17"/>
      <c r="Q9" s="17"/>
      <c r="V9" s="7" t="s">
        <v>19</v>
      </c>
      <c r="W9" s="7" t="s">
        <v>215</v>
      </c>
      <c r="X9" s="7" t="s">
        <v>216</v>
      </c>
      <c r="Y9" s="7" t="s">
        <v>202</v>
      </c>
      <c r="Z9" s="7">
        <f t="shared" si="0"/>
        <v>1</v>
      </c>
      <c r="AA9" s="7">
        <f>IF(Z9=1,COUNTIF($Z$2:Z9,1),"")</f>
        <v>8</v>
      </c>
      <c r="AB9" s="7" t="str">
        <f>IFERROR(INDEX($V$2:$V$251,MATCH(ROWS($AA$2:AA9),$AA$2:$AA$251,0)),"")</f>
        <v>Central African Republic</v>
      </c>
      <c r="AE9" s="14"/>
      <c r="AF9" s="14"/>
      <c r="AG9" s="14"/>
      <c r="AH9" s="14"/>
      <c r="AI9" s="14"/>
      <c r="AJ9" s="14"/>
      <c r="AK9" s="14"/>
    </row>
    <row r="10" spans="2:37" ht="15.75" x14ac:dyDescent="0.25">
      <c r="B10" s="37" t="s">
        <v>769</v>
      </c>
      <c r="C10" s="38"/>
      <c r="D10" s="38"/>
      <c r="E10" s="38"/>
      <c r="F10" s="38"/>
      <c r="G10" s="38"/>
      <c r="H10" s="38"/>
      <c r="I10" s="38"/>
      <c r="J10" s="39"/>
      <c r="K10" s="17"/>
      <c r="L10" s="17"/>
      <c r="M10" s="17"/>
      <c r="N10" s="17"/>
      <c r="O10" s="17"/>
      <c r="P10" s="17"/>
      <c r="Q10" s="17"/>
      <c r="V10" s="7" t="s">
        <v>20</v>
      </c>
      <c r="W10" s="7" t="s">
        <v>217</v>
      </c>
      <c r="X10" s="7" t="s">
        <v>218</v>
      </c>
      <c r="Y10" s="7" t="s">
        <v>202</v>
      </c>
      <c r="Z10" s="7">
        <f t="shared" si="0"/>
        <v>1</v>
      </c>
      <c r="AA10" s="7">
        <f>IF(Z10=1,COUNTIF($Z$2:Z10,1),"")</f>
        <v>9</v>
      </c>
      <c r="AB10" s="7" t="str">
        <f>IFERROR(INDEX($V$2:$V$251,MATCH(ROWS($AA$2:AA10),$AA$2:$AA$251,0)),"")</f>
        <v>Chad</v>
      </c>
      <c r="AE10" s="14"/>
      <c r="AF10" s="14"/>
      <c r="AG10" s="14"/>
      <c r="AH10" s="14"/>
      <c r="AI10" s="14"/>
      <c r="AJ10" s="14"/>
      <c r="AK10" s="14"/>
    </row>
    <row r="11" spans="2:37" ht="31.5" customHeight="1" x14ac:dyDescent="0.25">
      <c r="B11" s="28">
        <v>1</v>
      </c>
      <c r="C11" s="29" t="s">
        <v>771</v>
      </c>
      <c r="D11" s="33"/>
      <c r="E11" s="30"/>
      <c r="F11" s="30"/>
      <c r="G11" s="30"/>
      <c r="H11" s="30"/>
      <c r="I11" s="30"/>
      <c r="J11" s="30"/>
      <c r="K11" s="17"/>
      <c r="L11" s="17">
        <v>1</v>
      </c>
      <c r="M11" s="17"/>
      <c r="N11" s="17"/>
      <c r="O11" s="17"/>
      <c r="P11" s="17"/>
      <c r="Q11" s="17">
        <v>1</v>
      </c>
      <c r="V11" s="7" t="s">
        <v>219</v>
      </c>
      <c r="W11" s="7" t="s">
        <v>220</v>
      </c>
      <c r="X11" s="7" t="s">
        <v>221</v>
      </c>
      <c r="Y11" s="7" t="s">
        <v>202</v>
      </c>
      <c r="Z11" s="7">
        <f t="shared" si="0"/>
        <v>1</v>
      </c>
      <c r="AA11" s="7">
        <f>IF(Z11=1,COUNTIF($Z$2:Z11,1),"")</f>
        <v>10</v>
      </c>
      <c r="AB11" s="7" t="str">
        <f>IFERROR(INDEX($V$2:$V$251,MATCH(ROWS($AA$2:AA11),$AA$2:$AA$251,0)),"")</f>
        <v>Comoros</v>
      </c>
      <c r="AE11" s="14" t="str">
        <f t="shared" ref="AE11:AE28" si="2">IF(K11=2,"true",IF(K11=3,"false",""))</f>
        <v/>
      </c>
      <c r="AF11" s="14" t="str">
        <f t="shared" si="1"/>
        <v/>
      </c>
      <c r="AG11" s="14" t="str">
        <f t="shared" si="1"/>
        <v/>
      </c>
      <c r="AH11" s="14" t="str">
        <f t="shared" si="1"/>
        <v/>
      </c>
      <c r="AI11" s="14" t="str">
        <f t="shared" si="1"/>
        <v/>
      </c>
      <c r="AJ11" s="14" t="str">
        <f t="shared" si="1"/>
        <v/>
      </c>
      <c r="AK11" s="14" t="str">
        <f t="shared" si="1"/>
        <v/>
      </c>
    </row>
    <row r="12" spans="2:37" ht="15.75" x14ac:dyDescent="0.25">
      <c r="B12" s="31"/>
      <c r="C12" s="32"/>
      <c r="D12" s="35"/>
      <c r="E12" s="35"/>
      <c r="F12" s="35"/>
      <c r="G12" s="35"/>
      <c r="H12" s="35"/>
      <c r="I12" s="35"/>
      <c r="J12" s="35"/>
      <c r="K12" s="17"/>
      <c r="L12" s="17"/>
      <c r="M12" s="17"/>
      <c r="N12" s="17"/>
      <c r="O12" s="17"/>
      <c r="P12" s="17"/>
      <c r="Q12" s="17"/>
      <c r="V12" s="7" t="s">
        <v>222</v>
      </c>
      <c r="W12" s="7" t="s">
        <v>223</v>
      </c>
      <c r="X12" s="7" t="s">
        <v>224</v>
      </c>
      <c r="Y12" s="7" t="s">
        <v>202</v>
      </c>
      <c r="Z12" s="7">
        <f t="shared" si="0"/>
        <v>1</v>
      </c>
      <c r="AA12" s="7">
        <f>IF(Z12=1,COUNTIF($Z$2:Z12,1),"")</f>
        <v>11</v>
      </c>
      <c r="AB12" s="7" t="str">
        <f>IFERROR(INDEX($V$2:$V$251,MATCH(ROWS($AA$2:AA12),$AA$2:$AA$251,0)),"")</f>
        <v>Congo</v>
      </c>
      <c r="AE12" s="14"/>
      <c r="AF12" s="14"/>
      <c r="AG12" s="14"/>
      <c r="AH12" s="14"/>
      <c r="AI12" s="14"/>
      <c r="AJ12" s="14"/>
      <c r="AK12" s="14"/>
    </row>
    <row r="13" spans="2:37" ht="15.75" x14ac:dyDescent="0.25">
      <c r="B13" s="37" t="s">
        <v>773</v>
      </c>
      <c r="C13" s="38"/>
      <c r="D13" s="38"/>
      <c r="E13" s="38"/>
      <c r="F13" s="38"/>
      <c r="G13" s="38"/>
      <c r="H13" s="38"/>
      <c r="I13" s="38"/>
      <c r="J13" s="39"/>
      <c r="K13" s="17"/>
      <c r="L13" s="17"/>
      <c r="M13" s="17"/>
      <c r="N13" s="17"/>
      <c r="O13" s="17"/>
      <c r="P13" s="17"/>
      <c r="Q13" s="17"/>
      <c r="V13" s="7" t="s">
        <v>225</v>
      </c>
      <c r="W13" s="7" t="s">
        <v>226</v>
      </c>
      <c r="X13" s="7" t="s">
        <v>227</v>
      </c>
      <c r="Y13" s="7" t="s">
        <v>202</v>
      </c>
      <c r="Z13" s="7">
        <f t="shared" si="0"/>
        <v>1</v>
      </c>
      <c r="AA13" s="7">
        <f>IF(Z13=1,COUNTIF($Z$2:Z13,1),"")</f>
        <v>12</v>
      </c>
      <c r="AB13" s="7" t="str">
        <f>IFERROR(INDEX($V$2:$V$251,MATCH(ROWS($AA$2:AA13),$AA$2:$AA$251,0)),"")</f>
        <v>Cote d'Ivoire</v>
      </c>
      <c r="AE13" s="14"/>
      <c r="AF13" s="14"/>
      <c r="AG13" s="14"/>
      <c r="AH13" s="14"/>
      <c r="AI13" s="14"/>
      <c r="AJ13" s="14"/>
      <c r="AK13" s="14"/>
    </row>
    <row r="14" spans="2:37" ht="31.5" customHeight="1" x14ac:dyDescent="0.25">
      <c r="B14" s="28">
        <v>1</v>
      </c>
      <c r="C14" s="29" t="s">
        <v>774</v>
      </c>
      <c r="D14" s="30"/>
      <c r="E14" s="30"/>
      <c r="F14" s="30"/>
      <c r="G14" s="30"/>
      <c r="H14" s="30"/>
      <c r="I14" s="30"/>
      <c r="J14" s="30"/>
      <c r="K14" s="17">
        <v>1</v>
      </c>
      <c r="L14" s="17"/>
      <c r="M14" s="17"/>
      <c r="N14" s="17"/>
      <c r="O14" s="17"/>
      <c r="P14" s="17"/>
      <c r="Q14" s="17">
        <v>1</v>
      </c>
      <c r="V14" s="7" t="s">
        <v>21</v>
      </c>
      <c r="W14" s="7" t="s">
        <v>228</v>
      </c>
      <c r="X14" s="7" t="s">
        <v>229</v>
      </c>
      <c r="Y14" s="7" t="s">
        <v>202</v>
      </c>
      <c r="Z14" s="7">
        <f t="shared" si="0"/>
        <v>1</v>
      </c>
      <c r="AA14" s="7">
        <f>IF(Z14=1,COUNTIF($Z$2:Z14,1),"")</f>
        <v>13</v>
      </c>
      <c r="AB14" s="7" t="str">
        <f>IFERROR(INDEX($V$2:$V$251,MATCH(ROWS($AA$2:AA14),$AA$2:$AA$251,0)),"")</f>
        <v>Democratic Republic of the Congo</v>
      </c>
      <c r="AE14" s="14" t="str">
        <f t="shared" si="2"/>
        <v/>
      </c>
      <c r="AF14" s="14" t="str">
        <f t="shared" si="1"/>
        <v/>
      </c>
      <c r="AG14" s="14" t="str">
        <f t="shared" si="1"/>
        <v/>
      </c>
      <c r="AH14" s="14" t="str">
        <f t="shared" si="1"/>
        <v/>
      </c>
      <c r="AI14" s="14" t="str">
        <f t="shared" si="1"/>
        <v/>
      </c>
      <c r="AJ14" s="14" t="str">
        <f t="shared" si="1"/>
        <v/>
      </c>
      <c r="AK14" s="14" t="str">
        <f t="shared" si="1"/>
        <v/>
      </c>
    </row>
    <row r="15" spans="2:37" ht="31.5" customHeight="1" x14ac:dyDescent="0.25">
      <c r="B15" s="28">
        <v>2</v>
      </c>
      <c r="C15" s="29" t="s">
        <v>775</v>
      </c>
      <c r="D15" s="30"/>
      <c r="E15" s="30"/>
      <c r="F15" s="30"/>
      <c r="G15" s="30"/>
      <c r="H15" s="30"/>
      <c r="I15" s="30"/>
      <c r="J15" s="30"/>
      <c r="K15" s="17"/>
      <c r="L15" s="17"/>
      <c r="M15" s="17"/>
      <c r="N15" s="17"/>
      <c r="O15" s="17"/>
      <c r="P15" s="17"/>
      <c r="Q15" s="17">
        <v>1</v>
      </c>
      <c r="AE15" s="14" t="str">
        <f t="shared" si="2"/>
        <v/>
      </c>
      <c r="AF15" s="14" t="str">
        <f t="shared" si="1"/>
        <v/>
      </c>
      <c r="AG15" s="14" t="str">
        <f t="shared" si="1"/>
        <v/>
      </c>
      <c r="AH15" s="14" t="str">
        <f t="shared" si="1"/>
        <v/>
      </c>
      <c r="AI15" s="14" t="str">
        <f t="shared" si="1"/>
        <v/>
      </c>
      <c r="AJ15" s="14" t="str">
        <f t="shared" si="1"/>
        <v/>
      </c>
      <c r="AK15" s="14" t="str">
        <f t="shared" si="1"/>
        <v/>
      </c>
    </row>
    <row r="16" spans="2:37" ht="15.75" x14ac:dyDescent="0.25">
      <c r="B16" s="31"/>
      <c r="C16" s="32"/>
      <c r="D16" s="35"/>
      <c r="E16" s="35"/>
      <c r="F16" s="35"/>
      <c r="G16" s="35"/>
      <c r="H16" s="35"/>
      <c r="I16" s="35"/>
      <c r="J16" s="35"/>
      <c r="K16" s="14"/>
      <c r="L16" s="14"/>
      <c r="M16" s="14"/>
      <c r="N16" s="14"/>
      <c r="O16" s="14"/>
      <c r="P16" s="14"/>
      <c r="Q16" s="14"/>
      <c r="V16" s="7" t="s">
        <v>22</v>
      </c>
      <c r="W16" s="7" t="s">
        <v>230</v>
      </c>
      <c r="X16" s="7" t="s">
        <v>231</v>
      </c>
      <c r="Y16" s="7" t="s">
        <v>202</v>
      </c>
      <c r="Z16" s="7">
        <f t="shared" si="0"/>
        <v>1</v>
      </c>
      <c r="AA16" s="7">
        <f>IF(Z16=1,COUNTIF($Z$2:Z16,1),"")</f>
        <v>14</v>
      </c>
      <c r="AB16" s="7" t="str">
        <f>IFERROR(INDEX($V$2:$V$251,MATCH(ROWS($AA$2:AA16),$AA$2:$AA$251,0)),"")</f>
        <v>Eritrea</v>
      </c>
      <c r="AE16" s="14"/>
      <c r="AF16" s="14"/>
      <c r="AG16" s="14"/>
      <c r="AH16" s="14"/>
      <c r="AI16" s="14"/>
      <c r="AJ16" s="14"/>
      <c r="AK16" s="14"/>
    </row>
    <row r="17" spans="2:37" ht="15.75" x14ac:dyDescent="0.25">
      <c r="B17" s="37" t="s">
        <v>776</v>
      </c>
      <c r="C17" s="38"/>
      <c r="D17" s="38"/>
      <c r="E17" s="38"/>
      <c r="F17" s="38"/>
      <c r="G17" s="38"/>
      <c r="H17" s="38"/>
      <c r="I17" s="38"/>
      <c r="J17" s="39"/>
      <c r="K17" s="14"/>
      <c r="L17" s="14"/>
      <c r="M17" s="14"/>
      <c r="N17" s="14"/>
      <c r="O17" s="14"/>
      <c r="P17" s="14"/>
      <c r="Q17" s="14"/>
      <c r="V17" s="7" t="s">
        <v>23</v>
      </c>
      <c r="W17" s="7" t="s">
        <v>232</v>
      </c>
      <c r="X17" s="7" t="s">
        <v>233</v>
      </c>
      <c r="Y17" s="7" t="s">
        <v>202</v>
      </c>
      <c r="Z17" s="7">
        <f t="shared" si="0"/>
        <v>1</v>
      </c>
      <c r="AA17" s="7">
        <f>IF(Z17=1,COUNTIF($Z$2:Z17,1),"")</f>
        <v>15</v>
      </c>
      <c r="AB17" s="7" t="str">
        <f>IFERROR(INDEX($V$2:$V$251,MATCH(ROWS($AA$2:AA17),$AA$2:$AA$251,0)),"")</f>
        <v>Ethiopia</v>
      </c>
      <c r="AE17" s="14"/>
      <c r="AF17" s="14"/>
      <c r="AG17" s="14"/>
      <c r="AH17" s="14"/>
      <c r="AI17" s="14"/>
      <c r="AJ17" s="14"/>
      <c r="AK17" s="14"/>
    </row>
    <row r="18" spans="2:37" ht="31.5" customHeight="1" x14ac:dyDescent="0.25">
      <c r="B18" s="28">
        <v>1</v>
      </c>
      <c r="C18" s="29" t="s">
        <v>781</v>
      </c>
      <c r="D18" s="30"/>
      <c r="E18" s="30"/>
      <c r="F18" s="30"/>
      <c r="G18" s="30"/>
      <c r="H18" s="30"/>
      <c r="I18" s="30"/>
      <c r="J18" s="30"/>
      <c r="K18" s="14"/>
      <c r="L18" s="14"/>
      <c r="M18" s="14"/>
      <c r="N18" s="14"/>
      <c r="O18" s="14"/>
      <c r="P18" s="14"/>
      <c r="Q18" s="14">
        <v>1</v>
      </c>
      <c r="V18" s="7" t="s">
        <v>24</v>
      </c>
      <c r="W18" s="7" t="s">
        <v>234</v>
      </c>
      <c r="X18" s="7" t="s">
        <v>235</v>
      </c>
      <c r="Y18" s="7" t="s">
        <v>202</v>
      </c>
      <c r="Z18" s="7">
        <f t="shared" si="0"/>
        <v>1</v>
      </c>
      <c r="AA18" s="7">
        <f>IF(Z18=1,COUNTIF($Z$2:Z18,1),"")</f>
        <v>16</v>
      </c>
      <c r="AB18" s="7" t="str">
        <f>IFERROR(INDEX($V$2:$V$251,MATCH(ROWS($AA$2:AA18),$AA$2:$AA$251,0)),"")</f>
        <v>Gabon</v>
      </c>
      <c r="AE18" s="14" t="str">
        <f t="shared" si="2"/>
        <v/>
      </c>
      <c r="AF18" s="14" t="str">
        <f t="shared" si="1"/>
        <v/>
      </c>
      <c r="AG18" s="14" t="str">
        <f t="shared" si="1"/>
        <v/>
      </c>
      <c r="AH18" s="14" t="str">
        <f t="shared" si="1"/>
        <v/>
      </c>
      <c r="AI18" s="14" t="str">
        <f t="shared" si="1"/>
        <v/>
      </c>
      <c r="AJ18" s="14" t="str">
        <f t="shared" si="1"/>
        <v/>
      </c>
      <c r="AK18" s="14" t="str">
        <f t="shared" si="1"/>
        <v/>
      </c>
    </row>
    <row r="19" spans="2:37" ht="15.75" x14ac:dyDescent="0.25">
      <c r="B19" s="31"/>
      <c r="C19" s="32"/>
      <c r="D19" s="35"/>
      <c r="E19" s="35"/>
      <c r="F19" s="35"/>
      <c r="G19" s="35"/>
      <c r="H19" s="35"/>
      <c r="I19" s="35"/>
      <c r="J19" s="35"/>
      <c r="K19" s="14"/>
      <c r="L19" s="14"/>
      <c r="M19" s="14"/>
      <c r="N19" s="14"/>
      <c r="O19" s="14"/>
      <c r="P19" s="14"/>
      <c r="Q19" s="14"/>
      <c r="V19" s="7" t="s">
        <v>25</v>
      </c>
      <c r="W19" s="7" t="s">
        <v>236</v>
      </c>
      <c r="X19" s="7" t="s">
        <v>237</v>
      </c>
      <c r="Y19" s="7" t="s">
        <v>202</v>
      </c>
      <c r="Z19" s="7">
        <f t="shared" si="0"/>
        <v>1</v>
      </c>
      <c r="AA19" s="7">
        <f>IF(Z19=1,COUNTIF($Z$2:Z19,1),"")</f>
        <v>17</v>
      </c>
      <c r="AB19" s="7" t="str">
        <f>IFERROR(INDEX($V$2:$V$251,MATCH(ROWS($AA$2:AA19),$AA$2:$AA$251,0)),"")</f>
        <v>Gambia</v>
      </c>
      <c r="AE19" s="14"/>
      <c r="AF19" s="14"/>
      <c r="AG19" s="14"/>
      <c r="AH19" s="14"/>
      <c r="AI19" s="14"/>
      <c r="AJ19" s="14"/>
      <c r="AK19" s="14"/>
    </row>
    <row r="20" spans="2:37" ht="15.75" x14ac:dyDescent="0.25">
      <c r="B20" s="37" t="s">
        <v>777</v>
      </c>
      <c r="C20" s="38"/>
      <c r="D20" s="38"/>
      <c r="E20" s="38"/>
      <c r="F20" s="38"/>
      <c r="G20" s="38"/>
      <c r="H20" s="38"/>
      <c r="I20" s="38"/>
      <c r="J20" s="39"/>
      <c r="K20" s="14"/>
      <c r="L20" s="14"/>
      <c r="M20" s="14"/>
      <c r="N20" s="14"/>
      <c r="O20" s="14"/>
      <c r="P20" s="14"/>
      <c r="Q20" s="14"/>
      <c r="V20" s="7" t="s">
        <v>26</v>
      </c>
      <c r="W20" s="7" t="s">
        <v>238</v>
      </c>
      <c r="X20" s="7" t="s">
        <v>239</v>
      </c>
      <c r="Y20" s="7" t="s">
        <v>202</v>
      </c>
      <c r="Z20" s="7">
        <f t="shared" si="0"/>
        <v>1</v>
      </c>
      <c r="AA20" s="7">
        <f>IF(Z20=1,COUNTIF($Z$2:Z20,1),"")</f>
        <v>18</v>
      </c>
      <c r="AB20" s="7" t="str">
        <f>IFERROR(INDEX($V$2:$V$251,MATCH(ROWS($AA$2:AA20),$AA$2:$AA$251,0)),"")</f>
        <v>Ghana</v>
      </c>
      <c r="AE20" s="14"/>
      <c r="AF20" s="14"/>
      <c r="AG20" s="14"/>
      <c r="AH20" s="14"/>
      <c r="AI20" s="14"/>
      <c r="AJ20" s="14"/>
      <c r="AK20" s="14"/>
    </row>
    <row r="21" spans="2:37" ht="31.5" customHeight="1" x14ac:dyDescent="0.25">
      <c r="B21" s="28">
        <v>1</v>
      </c>
      <c r="C21" s="29" t="s">
        <v>779</v>
      </c>
      <c r="D21" s="33"/>
      <c r="E21" s="30"/>
      <c r="F21" s="30"/>
      <c r="G21" s="30"/>
      <c r="H21" s="30"/>
      <c r="I21" s="30"/>
      <c r="J21" s="30"/>
      <c r="K21" s="14"/>
      <c r="L21" s="14"/>
      <c r="M21" s="14"/>
      <c r="N21" s="14"/>
      <c r="O21" s="14"/>
      <c r="P21" s="14"/>
      <c r="Q21" s="14">
        <v>1</v>
      </c>
      <c r="V21" s="7" t="s">
        <v>27</v>
      </c>
      <c r="W21" s="7" t="s">
        <v>240</v>
      </c>
      <c r="X21" s="7" t="s">
        <v>241</v>
      </c>
      <c r="Y21" s="7" t="s">
        <v>202</v>
      </c>
      <c r="Z21" s="7">
        <f t="shared" si="0"/>
        <v>1</v>
      </c>
      <c r="AA21" s="7">
        <f>IF(Z21=1,COUNTIF($Z$2:Z21,1),"")</f>
        <v>19</v>
      </c>
      <c r="AB21" s="7" t="str">
        <f>IFERROR(INDEX($V$2:$V$251,MATCH(ROWS($AA$2:AA21),$AA$2:$AA$251,0)),"")</f>
        <v>Guinea</v>
      </c>
      <c r="AE21" s="14" t="str">
        <f t="shared" si="2"/>
        <v/>
      </c>
      <c r="AF21" s="14" t="str">
        <f t="shared" si="1"/>
        <v/>
      </c>
      <c r="AG21" s="14" t="str">
        <f t="shared" si="1"/>
        <v/>
      </c>
      <c r="AH21" s="14" t="str">
        <f t="shared" si="1"/>
        <v/>
      </c>
      <c r="AI21" s="14" t="str">
        <f t="shared" si="1"/>
        <v/>
      </c>
      <c r="AJ21" s="14" t="str">
        <f t="shared" si="1"/>
        <v/>
      </c>
      <c r="AK21" s="14" t="str">
        <f t="shared" si="1"/>
        <v/>
      </c>
    </row>
    <row r="22" spans="2:37" ht="15.75" x14ac:dyDescent="0.25">
      <c r="B22" s="31"/>
      <c r="C22" s="32"/>
      <c r="D22" s="35"/>
      <c r="E22" s="35"/>
      <c r="F22" s="35"/>
      <c r="G22" s="35"/>
      <c r="H22" s="35"/>
      <c r="I22" s="35"/>
      <c r="J22" s="35"/>
      <c r="K22" s="14"/>
      <c r="L22" s="14"/>
      <c r="M22" s="14"/>
      <c r="N22" s="14"/>
      <c r="O22" s="14"/>
      <c r="P22" s="14"/>
      <c r="Q22" s="14"/>
      <c r="V22" s="7" t="s">
        <v>28</v>
      </c>
      <c r="W22" s="7" t="s">
        <v>242</v>
      </c>
      <c r="X22" s="7" t="s">
        <v>243</v>
      </c>
      <c r="Y22" s="7" t="s">
        <v>202</v>
      </c>
      <c r="Z22" s="7">
        <f t="shared" si="0"/>
        <v>1</v>
      </c>
      <c r="AA22" s="7">
        <f>IF(Z22=1,COUNTIF($Z$2:Z22,1),"")</f>
        <v>20</v>
      </c>
      <c r="AB22" s="7" t="str">
        <f>IFERROR(INDEX($V$2:$V$251,MATCH(ROWS($AA$2:AA22),$AA$2:$AA$251,0)),"")</f>
        <v>Guinea-Bissau</v>
      </c>
      <c r="AE22" s="14"/>
      <c r="AF22" s="14"/>
      <c r="AG22" s="14"/>
      <c r="AH22" s="14"/>
      <c r="AI22" s="14"/>
      <c r="AJ22" s="14"/>
      <c r="AK22" s="14"/>
    </row>
    <row r="23" spans="2:37" ht="15.75" x14ac:dyDescent="0.25">
      <c r="B23" s="37" t="s">
        <v>778</v>
      </c>
      <c r="C23" s="38"/>
      <c r="D23" s="38"/>
      <c r="E23" s="38"/>
      <c r="F23" s="38"/>
      <c r="G23" s="38"/>
      <c r="H23" s="38"/>
      <c r="I23" s="38"/>
      <c r="J23" s="39"/>
      <c r="K23" s="14"/>
      <c r="L23" s="14"/>
      <c r="M23" s="14"/>
      <c r="N23" s="14"/>
      <c r="O23" s="14"/>
      <c r="P23" s="14"/>
      <c r="Q23" s="14"/>
      <c r="V23" s="7" t="s">
        <v>29</v>
      </c>
      <c r="W23" s="7" t="s">
        <v>244</v>
      </c>
      <c r="X23" s="7" t="s">
        <v>245</v>
      </c>
      <c r="Y23" s="7" t="s">
        <v>202</v>
      </c>
      <c r="Z23" s="7">
        <f t="shared" si="0"/>
        <v>1</v>
      </c>
      <c r="AA23" s="7">
        <f>IF(Z23=1,COUNTIF($Z$2:Z23,1),"")</f>
        <v>21</v>
      </c>
      <c r="AB23" s="7" t="str">
        <f>IFERROR(INDEX($V$2:$V$251,MATCH(ROWS($AA$2:AA23),$AA$2:$AA$251,0)),"")</f>
        <v>Kenya</v>
      </c>
      <c r="AE23" s="14"/>
      <c r="AF23" s="14"/>
      <c r="AG23" s="14"/>
      <c r="AH23" s="14"/>
      <c r="AI23" s="14"/>
      <c r="AJ23" s="14"/>
      <c r="AK23" s="14"/>
    </row>
    <row r="24" spans="2:37" ht="31.5" customHeight="1" x14ac:dyDescent="0.25">
      <c r="B24" s="28">
        <v>1</v>
      </c>
      <c r="C24" s="29" t="s">
        <v>780</v>
      </c>
      <c r="D24" s="33"/>
      <c r="E24" s="30"/>
      <c r="F24" s="30"/>
      <c r="G24" s="30"/>
      <c r="H24" s="30"/>
      <c r="I24" s="30"/>
      <c r="J24" s="30"/>
      <c r="K24" s="14"/>
      <c r="L24" s="14"/>
      <c r="M24" s="14"/>
      <c r="N24" s="14"/>
      <c r="O24" s="14"/>
      <c r="P24" s="14"/>
      <c r="Q24" s="14">
        <v>1</v>
      </c>
      <c r="V24" s="7" t="s">
        <v>30</v>
      </c>
      <c r="W24" s="7" t="s">
        <v>246</v>
      </c>
      <c r="X24" s="7" t="s">
        <v>247</v>
      </c>
      <c r="Y24" s="7" t="s">
        <v>202</v>
      </c>
      <c r="Z24" s="7">
        <f t="shared" si="0"/>
        <v>1</v>
      </c>
      <c r="AA24" s="7">
        <f>IF(Z24=1,COUNTIF($Z$2:Z24,1),"")</f>
        <v>22</v>
      </c>
      <c r="AB24" s="7" t="str">
        <f>IFERROR(INDEX($V$2:$V$251,MATCH(ROWS($AA$2:AA24),$AA$2:$AA$251,0)),"")</f>
        <v>Lesotho</v>
      </c>
      <c r="AE24" s="14" t="str">
        <f t="shared" si="2"/>
        <v/>
      </c>
      <c r="AF24" s="14" t="str">
        <f t="shared" ref="AF24:AF28" si="3">IF(L24=2,"true",IF(L24=3,"false",""))</f>
        <v/>
      </c>
      <c r="AG24" s="14" t="str">
        <f t="shared" ref="AG24:AG28" si="4">IF(M24=2,"true",IF(M24=3,"false",""))</f>
        <v/>
      </c>
      <c r="AH24" s="14" t="str">
        <f t="shared" ref="AH24:AH28" si="5">IF(N24=2,"true",IF(N24=3,"false",""))</f>
        <v/>
      </c>
      <c r="AI24" s="14" t="str">
        <f t="shared" ref="AI24:AI28" si="6">IF(O24=2,"true",IF(O24=3,"false",""))</f>
        <v/>
      </c>
      <c r="AJ24" s="14" t="str">
        <f t="shared" ref="AJ24:AJ28" si="7">IF(P24=2,"true",IF(P24=3,"false",""))</f>
        <v/>
      </c>
      <c r="AK24" s="14" t="str">
        <f t="shared" ref="AK24:AK28" si="8">IF(Q24=2,"true",IF(Q24=3,"false",""))</f>
        <v/>
      </c>
    </row>
    <row r="25" spans="2:37" ht="15.75" x14ac:dyDescent="0.25">
      <c r="B25" s="31"/>
      <c r="C25" s="32"/>
      <c r="D25" s="35"/>
      <c r="E25" s="35"/>
      <c r="F25" s="35"/>
      <c r="G25" s="35"/>
      <c r="H25" s="35"/>
      <c r="I25" s="35"/>
      <c r="J25" s="35"/>
      <c r="K25" s="14"/>
      <c r="L25" s="14"/>
      <c r="M25" s="14"/>
      <c r="N25" s="14"/>
      <c r="O25" s="14"/>
      <c r="P25" s="14"/>
      <c r="Q25" s="14"/>
      <c r="V25" s="7" t="s">
        <v>31</v>
      </c>
      <c r="W25" s="7" t="s">
        <v>248</v>
      </c>
      <c r="X25" s="7" t="s">
        <v>249</v>
      </c>
      <c r="Y25" s="7" t="s">
        <v>202</v>
      </c>
      <c r="Z25" s="7">
        <f t="shared" si="0"/>
        <v>1</v>
      </c>
      <c r="AA25" s="7">
        <f>IF(Z25=1,COUNTIF($Z$2:Z25,1),"")</f>
        <v>23</v>
      </c>
      <c r="AB25" s="7" t="str">
        <f>IFERROR(INDEX($V$2:$V$251,MATCH(ROWS($AA$2:AA25),$AA$2:$AA$251,0)),"")</f>
        <v>Liberia</v>
      </c>
      <c r="AE25" s="14"/>
      <c r="AF25" s="14"/>
      <c r="AG25" s="14"/>
      <c r="AH25" s="14"/>
      <c r="AI25" s="14"/>
      <c r="AJ25" s="14"/>
      <c r="AK25" s="14"/>
    </row>
    <row r="26" spans="2:37" ht="15.75" x14ac:dyDescent="0.25">
      <c r="B26" s="37" t="s">
        <v>782</v>
      </c>
      <c r="C26" s="38"/>
      <c r="D26" s="38"/>
      <c r="E26" s="38"/>
      <c r="F26" s="38"/>
      <c r="G26" s="38"/>
      <c r="H26" s="38"/>
      <c r="I26" s="38"/>
      <c r="J26" s="39"/>
      <c r="K26" s="14"/>
      <c r="L26" s="14"/>
      <c r="M26" s="14"/>
      <c r="N26" s="14"/>
      <c r="O26" s="14"/>
      <c r="P26" s="14"/>
      <c r="Q26" s="14"/>
      <c r="V26" s="7" t="s">
        <v>32</v>
      </c>
      <c r="W26" s="7" t="s">
        <v>250</v>
      </c>
      <c r="X26" s="7" t="s">
        <v>251</v>
      </c>
      <c r="Y26" s="7" t="s">
        <v>202</v>
      </c>
      <c r="Z26" s="7">
        <f t="shared" si="0"/>
        <v>1</v>
      </c>
      <c r="AA26" s="7">
        <f>IF(Z26=1,COUNTIF($Z$2:Z26,1),"")</f>
        <v>24</v>
      </c>
      <c r="AB26" s="7" t="str">
        <f>IFERROR(INDEX($V$2:$V$251,MATCH(ROWS($AA$2:AA26),$AA$2:$AA$251,0)),"")</f>
        <v>Madagascar</v>
      </c>
      <c r="AE26" s="14"/>
      <c r="AF26" s="14"/>
      <c r="AG26" s="14"/>
      <c r="AH26" s="14"/>
      <c r="AI26" s="14"/>
      <c r="AJ26" s="14"/>
      <c r="AK26" s="14"/>
    </row>
    <row r="27" spans="2:37" ht="31.5" customHeight="1" x14ac:dyDescent="0.25">
      <c r="B27" s="28">
        <v>1</v>
      </c>
      <c r="C27" s="29" t="s">
        <v>783</v>
      </c>
      <c r="D27" s="30"/>
      <c r="E27" s="30"/>
      <c r="F27" s="30"/>
      <c r="G27" s="30"/>
      <c r="H27" s="30"/>
      <c r="I27" s="30"/>
      <c r="J27" s="30"/>
      <c r="K27" s="14"/>
      <c r="L27" s="14"/>
      <c r="M27" s="14"/>
      <c r="N27" s="14"/>
      <c r="O27" s="14"/>
      <c r="P27" s="14"/>
      <c r="Q27" s="14">
        <v>1</v>
      </c>
      <c r="V27" s="7" t="s">
        <v>33</v>
      </c>
      <c r="W27" s="7" t="s">
        <v>252</v>
      </c>
      <c r="X27" s="7" t="s">
        <v>253</v>
      </c>
      <c r="Y27" s="7" t="s">
        <v>202</v>
      </c>
      <c r="Z27" s="7">
        <f t="shared" si="0"/>
        <v>1</v>
      </c>
      <c r="AA27" s="7">
        <f>IF(Z27=1,COUNTIF($Z$2:Z27,1),"")</f>
        <v>25</v>
      </c>
      <c r="AB27" s="7" t="str">
        <f>IFERROR(INDEX($V$2:$V$251,MATCH(ROWS($AA$2:AA27),$AA$2:$AA$251,0)),"")</f>
        <v>Malawi</v>
      </c>
      <c r="AE27" s="14" t="str">
        <f t="shared" si="2"/>
        <v/>
      </c>
      <c r="AF27" s="14" t="str">
        <f t="shared" si="3"/>
        <v/>
      </c>
      <c r="AG27" s="14" t="str">
        <f t="shared" si="4"/>
        <v/>
      </c>
      <c r="AH27" s="14" t="str">
        <f t="shared" si="5"/>
        <v/>
      </c>
      <c r="AI27" s="14" t="str">
        <f t="shared" si="6"/>
        <v/>
      </c>
      <c r="AJ27" s="14" t="str">
        <f t="shared" si="7"/>
        <v/>
      </c>
      <c r="AK27" s="14" t="str">
        <f t="shared" si="8"/>
        <v/>
      </c>
    </row>
    <row r="28" spans="2:37" ht="31.5" customHeight="1" x14ac:dyDescent="0.25">
      <c r="B28" s="28">
        <v>2</v>
      </c>
      <c r="C28" s="29" t="s">
        <v>784</v>
      </c>
      <c r="D28" s="30"/>
      <c r="E28" s="30"/>
      <c r="F28" s="30"/>
      <c r="G28" s="30"/>
      <c r="H28" s="30"/>
      <c r="I28" s="30"/>
      <c r="J28" s="30"/>
      <c r="K28" s="14">
        <v>1</v>
      </c>
      <c r="L28" s="14"/>
      <c r="M28" s="14"/>
      <c r="N28" s="14"/>
      <c r="O28" s="14"/>
      <c r="P28" s="14"/>
      <c r="Q28" s="14">
        <v>1</v>
      </c>
      <c r="AE28" s="14" t="str">
        <f t="shared" si="2"/>
        <v/>
      </c>
      <c r="AF28" s="14" t="str">
        <f t="shared" si="3"/>
        <v/>
      </c>
      <c r="AG28" s="14" t="str">
        <f t="shared" si="4"/>
        <v/>
      </c>
      <c r="AH28" s="14" t="str">
        <f t="shared" si="5"/>
        <v/>
      </c>
      <c r="AI28" s="14" t="str">
        <f t="shared" si="6"/>
        <v/>
      </c>
      <c r="AJ28" s="14" t="str">
        <f t="shared" si="7"/>
        <v/>
      </c>
      <c r="AK28" s="14" t="str">
        <f t="shared" si="8"/>
        <v/>
      </c>
    </row>
    <row r="29" spans="2:37" ht="15.75" x14ac:dyDescent="0.25">
      <c r="B29" s="31"/>
      <c r="C29" s="32"/>
      <c r="D29" s="35"/>
      <c r="E29" s="35"/>
      <c r="F29" s="35"/>
      <c r="G29" s="35"/>
      <c r="H29" s="35"/>
      <c r="I29" s="35"/>
      <c r="J29" s="35"/>
      <c r="V29" s="7" t="s">
        <v>34</v>
      </c>
      <c r="W29" s="7" t="s">
        <v>254</v>
      </c>
      <c r="X29" s="7" t="s">
        <v>255</v>
      </c>
      <c r="Y29" s="7" t="s">
        <v>202</v>
      </c>
      <c r="Z29" s="7">
        <f t="shared" si="0"/>
        <v>1</v>
      </c>
      <c r="AA29" s="7">
        <f>IF(Z29=1,COUNTIF($Z$2:Z29,1),"")</f>
        <v>26</v>
      </c>
      <c r="AB29" s="7" t="str">
        <f>IFERROR(INDEX($V$2:$V$251,MATCH(ROWS($AA$2:AA29),$AA$2:$AA$251,0)),"")</f>
        <v>Mauritania</v>
      </c>
    </row>
    <row r="30" spans="2:37" ht="15.75" x14ac:dyDescent="0.25">
      <c r="B30" s="34"/>
      <c r="C30" s="34"/>
      <c r="D30" s="34"/>
      <c r="E30" s="34"/>
      <c r="F30" s="34"/>
      <c r="G30" s="34"/>
      <c r="H30" s="34"/>
      <c r="I30" s="34"/>
      <c r="J30" s="34"/>
      <c r="V30" s="7" t="s">
        <v>35</v>
      </c>
      <c r="W30" s="7" t="s">
        <v>256</v>
      </c>
      <c r="X30" s="7" t="s">
        <v>257</v>
      </c>
      <c r="Y30" s="7" t="s">
        <v>202</v>
      </c>
      <c r="Z30" s="7">
        <f t="shared" si="0"/>
        <v>1</v>
      </c>
      <c r="AA30" s="7">
        <f>IF(Z30=1,COUNTIF($Z$2:Z30,1),"")</f>
        <v>27</v>
      </c>
      <c r="AB30" s="7" t="str">
        <f>IFERROR(INDEX($V$2:$V$251,MATCH(ROWS($AA$2:AA30),$AA$2:$AA$251,0)),"")</f>
        <v>Mauritius</v>
      </c>
    </row>
    <row r="31" spans="2:37" ht="15.75" x14ac:dyDescent="0.5">
      <c r="B31" s="34"/>
      <c r="C31" s="34"/>
      <c r="D31" s="34"/>
      <c r="E31" s="34"/>
      <c r="F31" s="34"/>
      <c r="G31" s="34"/>
      <c r="H31" s="34"/>
      <c r="I31" s="34"/>
      <c r="J31" s="34"/>
      <c r="V31" s="7" t="s">
        <v>36</v>
      </c>
      <c r="W31" s="7" t="s">
        <v>258</v>
      </c>
      <c r="X31" s="7" t="s">
        <v>259</v>
      </c>
      <c r="Y31" s="7" t="s">
        <v>202</v>
      </c>
      <c r="Z31" s="7">
        <f t="shared" si="0"/>
        <v>1</v>
      </c>
      <c r="AA31" s="7">
        <f>IF(Z31=1,COUNTIF($Z$2:Z31,1),"")</f>
        <v>28</v>
      </c>
      <c r="AB31" s="7" t="str">
        <f>IFERROR(INDEX($V$2:$V$251,MATCH(ROWS($AA$2:AA31),$AA$2:$AA$251,0)),"")</f>
        <v>Mozambique</v>
      </c>
    </row>
    <row r="32" spans="2:37" ht="15.75" x14ac:dyDescent="0.5">
      <c r="B32" s="34"/>
      <c r="C32" s="34"/>
      <c r="D32" s="34"/>
      <c r="E32" s="34"/>
      <c r="F32" s="34"/>
      <c r="G32" s="34"/>
      <c r="H32" s="34"/>
      <c r="I32" s="34"/>
      <c r="J32" s="34"/>
      <c r="V32" s="7" t="s">
        <v>37</v>
      </c>
      <c r="W32" s="7" t="s">
        <v>260</v>
      </c>
      <c r="X32" s="7" t="s">
        <v>261</v>
      </c>
      <c r="Y32" s="7" t="s">
        <v>202</v>
      </c>
      <c r="Z32" s="7">
        <f t="shared" si="0"/>
        <v>1</v>
      </c>
      <c r="AA32" s="7">
        <f>IF(Z32=1,COUNTIF($Z$2:Z32,1),"")</f>
        <v>29</v>
      </c>
      <c r="AB32" s="7" t="str">
        <f>IFERROR(INDEX($V$2:$V$251,MATCH(ROWS($AA$2:AA32),$AA$2:$AA$251,0)),"")</f>
        <v>Namibia</v>
      </c>
    </row>
    <row r="33" spans="2:28" ht="15.75" x14ac:dyDescent="0.5">
      <c r="B33" s="34"/>
      <c r="C33" s="34"/>
      <c r="D33" s="34"/>
      <c r="E33" s="34"/>
      <c r="F33" s="34"/>
      <c r="G33" s="34"/>
      <c r="H33" s="34"/>
      <c r="I33" s="34"/>
      <c r="J33" s="34"/>
      <c r="V33" s="7" t="s">
        <v>38</v>
      </c>
      <c r="W33" s="7" t="s">
        <v>262</v>
      </c>
      <c r="X33" s="7" t="s">
        <v>263</v>
      </c>
      <c r="Y33" s="7" t="s">
        <v>202</v>
      </c>
      <c r="Z33" s="7">
        <f t="shared" si="0"/>
        <v>1</v>
      </c>
      <c r="AA33" s="7">
        <f>IF(Z33=1,COUNTIF($Z$2:Z33,1),"")</f>
        <v>30</v>
      </c>
      <c r="AB33" s="7" t="str">
        <f>IFERROR(INDEX($V$2:$V$251,MATCH(ROWS($AA$2:AA33),$AA$2:$AA$251,0)),"")</f>
        <v>Niger</v>
      </c>
    </row>
    <row r="34" spans="2:28" ht="15.75" x14ac:dyDescent="0.5">
      <c r="B34" s="34"/>
      <c r="C34" s="34"/>
      <c r="D34" s="34"/>
      <c r="E34" s="34"/>
      <c r="F34" s="34"/>
      <c r="G34" s="34"/>
      <c r="H34" s="34"/>
      <c r="I34" s="34"/>
      <c r="J34" s="34"/>
      <c r="V34" s="7" t="s">
        <v>39</v>
      </c>
      <c r="W34" s="7" t="s">
        <v>264</v>
      </c>
      <c r="X34" s="7" t="s">
        <v>265</v>
      </c>
      <c r="Y34" s="7" t="s">
        <v>202</v>
      </c>
      <c r="Z34" s="7">
        <f t="shared" si="0"/>
        <v>1</v>
      </c>
      <c r="AA34" s="7">
        <f>IF(Z34=1,COUNTIF($Z$2:Z34,1),"")</f>
        <v>31</v>
      </c>
      <c r="AB34" s="7" t="str">
        <f>IFERROR(INDEX($V$2:$V$251,MATCH(ROWS($AA$2:AA34),$AA$2:$AA$251,0)),"")</f>
        <v>Nigeria</v>
      </c>
    </row>
    <row r="35" spans="2:28" ht="15.75" x14ac:dyDescent="0.5">
      <c r="B35" s="34"/>
      <c r="C35" s="34"/>
      <c r="D35" s="34"/>
      <c r="E35" s="34"/>
      <c r="F35" s="34"/>
      <c r="G35" s="34"/>
      <c r="H35" s="34"/>
      <c r="I35" s="34"/>
      <c r="J35" s="34"/>
      <c r="V35" s="7" t="s">
        <v>40</v>
      </c>
      <c r="W35" s="7" t="s">
        <v>266</v>
      </c>
      <c r="X35" s="7" t="s">
        <v>267</v>
      </c>
      <c r="Y35" s="7" t="s">
        <v>202</v>
      </c>
      <c r="Z35" s="7">
        <f t="shared" si="0"/>
        <v>1</v>
      </c>
      <c r="AA35" s="7">
        <f>IF(Z35=1,COUNTIF($Z$2:Z35,1),"")</f>
        <v>32</v>
      </c>
      <c r="AB35" s="7" t="str">
        <f>IFERROR(INDEX($V$2:$V$251,MATCH(ROWS($AA$2:AA35),$AA$2:$AA$251,0)),"")</f>
        <v>Rwanda</v>
      </c>
    </row>
    <row r="36" spans="2:28" ht="15.75" x14ac:dyDescent="0.5">
      <c r="B36" s="34"/>
      <c r="C36" s="34"/>
      <c r="D36" s="34"/>
      <c r="E36" s="34"/>
      <c r="F36" s="34"/>
      <c r="G36" s="34"/>
      <c r="H36" s="34"/>
      <c r="I36" s="34"/>
      <c r="J36" s="34"/>
      <c r="V36" s="7" t="s">
        <v>41</v>
      </c>
      <c r="W36" s="7" t="s">
        <v>268</v>
      </c>
      <c r="X36" s="7" t="s">
        <v>269</v>
      </c>
      <c r="Y36" s="7" t="s">
        <v>202</v>
      </c>
      <c r="Z36" s="7">
        <f t="shared" si="0"/>
        <v>1</v>
      </c>
      <c r="AA36" s="7">
        <f>IF(Z36=1,COUNTIF($Z$2:Z36,1),"")</f>
        <v>33</v>
      </c>
      <c r="AB36" s="7" t="str">
        <f>IFERROR(INDEX($V$2:$V$251,MATCH(ROWS($AA$2:AA36),$AA$2:$AA$251,0)),"")</f>
        <v>Sao Tome and Principe</v>
      </c>
    </row>
    <row r="37" spans="2:28" ht="15.75" x14ac:dyDescent="0.5">
      <c r="B37" s="34"/>
      <c r="C37" s="34"/>
      <c r="D37" s="34"/>
      <c r="E37" s="34"/>
      <c r="F37" s="34"/>
      <c r="G37" s="34"/>
      <c r="H37" s="34"/>
      <c r="I37" s="34"/>
      <c r="J37" s="34"/>
      <c r="V37" s="7" t="s">
        <v>42</v>
      </c>
      <c r="W37" s="7" t="s">
        <v>270</v>
      </c>
      <c r="X37" s="7" t="s">
        <v>271</v>
      </c>
      <c r="Y37" s="7" t="s">
        <v>202</v>
      </c>
      <c r="Z37" s="7">
        <f t="shared" si="0"/>
        <v>1</v>
      </c>
      <c r="AA37" s="7">
        <f>IF(Z37=1,COUNTIF($Z$2:Z37,1),"")</f>
        <v>34</v>
      </c>
      <c r="AB37" s="7" t="str">
        <f>IFERROR(INDEX($V$2:$V$251,MATCH(ROWS($AA$2:AA37),$AA$2:$AA$251,0)),"")</f>
        <v>Senegal</v>
      </c>
    </row>
    <row r="38" spans="2:28" ht="15.75" x14ac:dyDescent="0.5">
      <c r="B38" s="34"/>
      <c r="C38" s="34"/>
      <c r="D38" s="34"/>
      <c r="E38" s="34"/>
      <c r="F38" s="34"/>
      <c r="G38" s="34"/>
      <c r="H38" s="34"/>
      <c r="I38" s="34"/>
      <c r="J38" s="34"/>
      <c r="V38" s="7" t="s">
        <v>43</v>
      </c>
      <c r="W38" s="7" t="s">
        <v>272</v>
      </c>
      <c r="X38" s="7" t="s">
        <v>273</v>
      </c>
      <c r="Y38" s="7" t="s">
        <v>202</v>
      </c>
      <c r="Z38" s="7">
        <f t="shared" si="0"/>
        <v>1</v>
      </c>
      <c r="AA38" s="7">
        <f>IF(Z38=1,COUNTIF($Z$2:Z38,1),"")</f>
        <v>35</v>
      </c>
      <c r="AB38" s="7" t="str">
        <f>IFERROR(INDEX($V$2:$V$251,MATCH(ROWS($AA$2:AA38),$AA$2:$AA$251,0)),"")</f>
        <v>Seychelles</v>
      </c>
    </row>
    <row r="39" spans="2:28" ht="15.75" x14ac:dyDescent="0.5">
      <c r="B39" s="34"/>
      <c r="C39" s="34"/>
      <c r="D39" s="34"/>
      <c r="E39" s="34"/>
      <c r="F39" s="34"/>
      <c r="G39" s="34"/>
      <c r="H39" s="34"/>
      <c r="I39" s="34"/>
      <c r="J39" s="34"/>
      <c r="V39" s="7" t="s">
        <v>44</v>
      </c>
      <c r="W39" s="7" t="s">
        <v>274</v>
      </c>
      <c r="X39" s="7" t="s">
        <v>275</v>
      </c>
      <c r="Y39" s="7" t="s">
        <v>202</v>
      </c>
      <c r="Z39" s="7">
        <f t="shared" si="0"/>
        <v>1</v>
      </c>
      <c r="AA39" s="7">
        <f>IF(Z39=1,COUNTIF($Z$2:Z39,1),"")</f>
        <v>36</v>
      </c>
      <c r="AB39" s="7" t="str">
        <f>IFERROR(INDEX($V$2:$V$251,MATCH(ROWS($AA$2:AA39),$AA$2:$AA$251,0)),"")</f>
        <v>Sierra Leone</v>
      </c>
    </row>
    <row r="40" spans="2:28" ht="15.75" x14ac:dyDescent="0.5">
      <c r="B40" s="34"/>
      <c r="C40" s="34"/>
      <c r="D40" s="34"/>
      <c r="E40" s="34"/>
      <c r="F40" s="34"/>
      <c r="G40" s="34"/>
      <c r="H40" s="34"/>
      <c r="I40" s="34"/>
      <c r="J40" s="34"/>
      <c r="V40" s="7" t="s">
        <v>45</v>
      </c>
      <c r="W40" s="7" t="s">
        <v>276</v>
      </c>
      <c r="X40" s="7" t="s">
        <v>277</v>
      </c>
      <c r="Y40" s="7" t="s">
        <v>202</v>
      </c>
      <c r="Z40" s="7">
        <f t="shared" si="0"/>
        <v>1</v>
      </c>
      <c r="AA40" s="7">
        <f>IF(Z40=1,COUNTIF($Z$2:Z40,1),"")</f>
        <v>37</v>
      </c>
      <c r="AB40" s="7" t="str">
        <f>IFERROR(INDEX($V$2:$V$251,MATCH(ROWS($AA$2:AA40),$AA$2:$AA$251,0)),"")</f>
        <v>South Africa</v>
      </c>
    </row>
    <row r="41" spans="2:28" ht="15.75" x14ac:dyDescent="0.5">
      <c r="B41" s="34"/>
      <c r="C41" s="34"/>
      <c r="D41" s="34"/>
      <c r="E41" s="34"/>
      <c r="F41" s="34"/>
      <c r="G41" s="34"/>
      <c r="H41" s="34"/>
      <c r="I41" s="34"/>
      <c r="J41" s="34"/>
      <c r="V41" s="7" t="s">
        <v>46</v>
      </c>
      <c r="W41" s="7" t="s">
        <v>278</v>
      </c>
      <c r="X41" s="7" t="s">
        <v>279</v>
      </c>
      <c r="Y41" s="7" t="s">
        <v>202</v>
      </c>
      <c r="Z41" s="7">
        <f t="shared" si="0"/>
        <v>1</v>
      </c>
      <c r="AA41" s="7">
        <f>IF(Z41=1,COUNTIF($Z$2:Z41,1),"")</f>
        <v>38</v>
      </c>
      <c r="AB41" s="7" t="str">
        <f>IFERROR(INDEX($V$2:$V$251,MATCH(ROWS($AA$2:AA41),$AA$2:$AA$251,0)),"")</f>
        <v>South Sudan</v>
      </c>
    </row>
    <row r="42" spans="2:28" ht="15.75" x14ac:dyDescent="0.5">
      <c r="B42" s="34"/>
      <c r="C42" s="34"/>
      <c r="D42" s="34"/>
      <c r="E42" s="34"/>
      <c r="F42" s="34"/>
      <c r="G42" s="34"/>
      <c r="H42" s="34"/>
      <c r="I42" s="34"/>
      <c r="J42" s="34"/>
      <c r="V42" s="7" t="s">
        <v>47</v>
      </c>
      <c r="W42" s="7" t="s">
        <v>280</v>
      </c>
      <c r="X42" s="7" t="s">
        <v>281</v>
      </c>
      <c r="Y42" s="7" t="s">
        <v>202</v>
      </c>
      <c r="Z42" s="7">
        <f t="shared" si="0"/>
        <v>1</v>
      </c>
      <c r="AA42" s="7">
        <f>IF(Z42=1,COUNTIF($Z$2:Z42,1),"")</f>
        <v>39</v>
      </c>
      <c r="AB42" s="7" t="str">
        <f>IFERROR(INDEX($V$2:$V$251,MATCH(ROWS($AA$2:AA42),$AA$2:$AA$251,0)),"")</f>
        <v>Swaziland</v>
      </c>
    </row>
    <row r="43" spans="2:28" ht="15.75" x14ac:dyDescent="0.5">
      <c r="B43" s="34"/>
      <c r="C43" s="34"/>
      <c r="D43" s="34"/>
      <c r="E43" s="34"/>
      <c r="F43" s="34"/>
      <c r="G43" s="34"/>
      <c r="H43" s="34"/>
      <c r="I43" s="34"/>
      <c r="J43" s="34"/>
      <c r="V43" s="7" t="s">
        <v>282</v>
      </c>
      <c r="W43" s="7" t="s">
        <v>283</v>
      </c>
      <c r="X43" s="7" t="s">
        <v>284</v>
      </c>
      <c r="Y43" s="7" t="s">
        <v>202</v>
      </c>
      <c r="Z43" s="7">
        <f t="shared" si="0"/>
        <v>1</v>
      </c>
      <c r="AA43" s="7">
        <f>IF(Z43=1,COUNTIF($Z$2:Z43,1),"")</f>
        <v>40</v>
      </c>
      <c r="AB43" s="7" t="str">
        <f>IFERROR(INDEX($V$2:$V$251,MATCH(ROWS($AA$2:AA43),$AA$2:$AA$251,0)),"")</f>
        <v>Togo</v>
      </c>
    </row>
    <row r="44" spans="2:28" ht="15.75" x14ac:dyDescent="0.5">
      <c r="B44" s="34"/>
      <c r="C44" s="34"/>
      <c r="D44" s="34"/>
      <c r="E44" s="34"/>
      <c r="F44" s="34"/>
      <c r="G44" s="34"/>
      <c r="H44" s="34"/>
      <c r="I44" s="34"/>
      <c r="J44" s="34"/>
      <c r="V44" s="7" t="s">
        <v>48</v>
      </c>
      <c r="W44" s="7" t="s">
        <v>285</v>
      </c>
      <c r="X44" s="7" t="s">
        <v>286</v>
      </c>
      <c r="Y44" s="7" t="s">
        <v>202</v>
      </c>
      <c r="Z44" s="7">
        <f t="shared" si="0"/>
        <v>1</v>
      </c>
      <c r="AA44" s="7">
        <f>IF(Z44=1,COUNTIF($Z$2:Z44,1),"")</f>
        <v>41</v>
      </c>
      <c r="AB44" s="7" t="str">
        <f>IFERROR(INDEX($V$2:$V$251,MATCH(ROWS($AA$2:AA44),$AA$2:$AA$251,0)),"")</f>
        <v>Uganda</v>
      </c>
    </row>
    <row r="45" spans="2:28" ht="15.75" x14ac:dyDescent="0.5">
      <c r="B45" s="34"/>
      <c r="C45" s="34"/>
      <c r="D45" s="34"/>
      <c r="E45" s="34"/>
      <c r="F45" s="34"/>
      <c r="G45" s="34"/>
      <c r="H45" s="34"/>
      <c r="I45" s="34"/>
      <c r="J45" s="34"/>
      <c r="V45" s="7" t="s">
        <v>49</v>
      </c>
      <c r="W45" s="7" t="s">
        <v>287</v>
      </c>
      <c r="X45" s="7" t="s">
        <v>288</v>
      </c>
      <c r="Y45" s="7" t="s">
        <v>202</v>
      </c>
      <c r="Z45" s="7">
        <f t="shared" si="0"/>
        <v>1</v>
      </c>
      <c r="AA45" s="7">
        <f>IF(Z45=1,COUNTIF($Z$2:Z45,1),"")</f>
        <v>42</v>
      </c>
      <c r="AB45" s="7" t="str">
        <f>IFERROR(INDEX($V$2:$V$251,MATCH(ROWS($AA$2:AA45),$AA$2:$AA$251,0)),"")</f>
        <v>United Republic of Tanzania</v>
      </c>
    </row>
    <row r="46" spans="2:28" ht="15.75" x14ac:dyDescent="0.5">
      <c r="B46" s="34"/>
      <c r="C46" s="34"/>
      <c r="D46" s="34"/>
      <c r="E46" s="34"/>
      <c r="F46" s="34"/>
      <c r="G46" s="34"/>
      <c r="H46" s="34"/>
      <c r="I46" s="34"/>
      <c r="J46" s="34"/>
      <c r="V46" s="7" t="s">
        <v>50</v>
      </c>
      <c r="W46" s="7" t="s">
        <v>289</v>
      </c>
      <c r="X46" s="7" t="s">
        <v>290</v>
      </c>
      <c r="Y46" s="7" t="s">
        <v>202</v>
      </c>
      <c r="Z46" s="7">
        <f t="shared" si="0"/>
        <v>1</v>
      </c>
      <c r="AA46" s="7">
        <f>IF(Z46=1,COUNTIF($Z$2:Z46,1),"")</f>
        <v>43</v>
      </c>
      <c r="AB46" s="7" t="str">
        <f>IFERROR(INDEX($V$2:$V$251,MATCH(ROWS($AA$2:AA46),$AA$2:$AA$251,0)),"")</f>
        <v>Zambia</v>
      </c>
    </row>
    <row r="47" spans="2:28" ht="15.75" x14ac:dyDescent="0.5">
      <c r="B47" s="34"/>
      <c r="C47" s="34"/>
      <c r="D47" s="34"/>
      <c r="E47" s="34"/>
      <c r="F47" s="34"/>
      <c r="G47" s="34"/>
      <c r="H47" s="34"/>
      <c r="I47" s="34"/>
      <c r="J47" s="34"/>
      <c r="V47" s="7" t="s">
        <v>51</v>
      </c>
      <c r="W47" s="7" t="s">
        <v>291</v>
      </c>
      <c r="X47" s="7" t="s">
        <v>292</v>
      </c>
      <c r="Y47" s="7" t="s">
        <v>202</v>
      </c>
      <c r="Z47" s="7">
        <f t="shared" si="0"/>
        <v>1</v>
      </c>
      <c r="AA47" s="7">
        <f>IF(Z47=1,COUNTIF($Z$2:Z47,1),"")</f>
        <v>44</v>
      </c>
      <c r="AB47" s="7" t="str">
        <f>IFERROR(INDEX($V$2:$V$251,MATCH(ROWS($AA$2:AA47),$AA$2:$AA$251,0)),"")</f>
        <v>Zimbabwe</v>
      </c>
    </row>
    <row r="48" spans="2:28" ht="15.75" x14ac:dyDescent="0.5">
      <c r="B48" s="34"/>
      <c r="C48" s="34"/>
      <c r="D48" s="34"/>
      <c r="E48" s="34"/>
      <c r="F48" s="34"/>
      <c r="G48" s="34"/>
      <c r="H48" s="34"/>
      <c r="I48" s="34"/>
      <c r="J48" s="34"/>
      <c r="V48" s="7" t="s">
        <v>52</v>
      </c>
      <c r="W48" s="7" t="s">
        <v>293</v>
      </c>
      <c r="X48" s="7" t="s">
        <v>294</v>
      </c>
      <c r="Y48" s="7" t="s">
        <v>202</v>
      </c>
      <c r="Z48" s="7">
        <f t="shared" si="0"/>
        <v>1</v>
      </c>
      <c r="AA48" s="7">
        <f>IF(Z48=1,COUNTIF($Z$2:Z48,1),"")</f>
        <v>45</v>
      </c>
      <c r="AB48" s="7" t="str">
        <f>IFERROR(INDEX($V$2:$V$251,MATCH(ROWS($AA$2:AA48),$AA$2:$AA$251,0)),"")</f>
        <v>Antigua and Barbuda</v>
      </c>
    </row>
    <row r="49" spans="1:75" ht="15.75" x14ac:dyDescent="0.5">
      <c r="B49" s="34"/>
      <c r="C49" s="34"/>
      <c r="D49" s="34"/>
      <c r="E49" s="34"/>
      <c r="F49" s="34"/>
      <c r="G49" s="34"/>
      <c r="H49" s="34"/>
      <c r="I49" s="34"/>
      <c r="J49" s="34"/>
      <c r="V49" s="7" t="s">
        <v>53</v>
      </c>
      <c r="W49" s="7" t="s">
        <v>295</v>
      </c>
      <c r="X49" s="7" t="s">
        <v>296</v>
      </c>
      <c r="Y49" s="7" t="s">
        <v>202</v>
      </c>
      <c r="Z49" s="7">
        <f t="shared" si="0"/>
        <v>1</v>
      </c>
      <c r="AA49" s="7">
        <f>IF(Z49=1,COUNTIF($Z$2:Z49,1),"")</f>
        <v>46</v>
      </c>
      <c r="AB49" s="7" t="str">
        <f>IFERROR(INDEX($V$2:$V$251,MATCH(ROWS($AA$2:AA49),$AA$2:$AA$251,0)),"")</f>
        <v>Argentina</v>
      </c>
    </row>
    <row r="50" spans="1:75" ht="15.75" x14ac:dyDescent="0.5">
      <c r="B50" s="34"/>
      <c r="C50" s="34"/>
      <c r="D50" s="34"/>
      <c r="E50" s="34"/>
      <c r="F50" s="34"/>
      <c r="G50" s="34"/>
      <c r="H50" s="34"/>
      <c r="I50" s="34"/>
      <c r="J50" s="34"/>
      <c r="V50" s="7" t="s">
        <v>54</v>
      </c>
      <c r="W50" s="7" t="s">
        <v>297</v>
      </c>
      <c r="X50" s="7" t="s">
        <v>298</v>
      </c>
      <c r="Y50" s="7" t="s">
        <v>299</v>
      </c>
      <c r="Z50" s="7">
        <f t="shared" si="0"/>
        <v>1</v>
      </c>
      <c r="AA50" s="7">
        <f>IF(Z50=1,COUNTIF($Z$2:Z50,1),"")</f>
        <v>47</v>
      </c>
      <c r="AB50" s="7" t="str">
        <f>IFERROR(INDEX($V$2:$V$251,MATCH(ROWS($AA$2:AA50),$AA$2:$AA$251,0)),"")</f>
        <v>Bahamas</v>
      </c>
    </row>
    <row r="51" spans="1:75" ht="15.75" x14ac:dyDescent="0.5">
      <c r="B51" s="34"/>
      <c r="C51" s="34"/>
      <c r="D51" s="34"/>
      <c r="E51" s="34"/>
      <c r="F51" s="34"/>
      <c r="G51" s="34"/>
      <c r="H51" s="34"/>
      <c r="I51" s="34"/>
      <c r="J51" s="34"/>
      <c r="V51" s="7" t="s">
        <v>55</v>
      </c>
      <c r="W51" s="7" t="s">
        <v>300</v>
      </c>
      <c r="X51" s="7" t="s">
        <v>301</v>
      </c>
      <c r="Y51" s="7" t="s">
        <v>299</v>
      </c>
      <c r="Z51" s="7">
        <f t="shared" si="0"/>
        <v>1</v>
      </c>
      <c r="AA51" s="7">
        <f>IF(Z51=1,COUNTIF($Z$2:Z51,1),"")</f>
        <v>48</v>
      </c>
      <c r="AB51" s="7" t="str">
        <f>IFERROR(INDEX($V$2:$V$251,MATCH(ROWS($AA$2:AA51),$AA$2:$AA$251,0)),"")</f>
        <v>Barbados</v>
      </c>
    </row>
    <row r="52" spans="1:75" x14ac:dyDescent="0.45">
      <c r="V52" s="7" t="s">
        <v>302</v>
      </c>
      <c r="W52" s="7" t="s">
        <v>303</v>
      </c>
      <c r="X52" s="7" t="s">
        <v>304</v>
      </c>
      <c r="Y52" s="7" t="s">
        <v>299</v>
      </c>
      <c r="Z52" s="7">
        <f t="shared" si="0"/>
        <v>1</v>
      </c>
      <c r="AA52" s="7">
        <f>IF(Z52=1,COUNTIF($Z$2:Z52,1),"")</f>
        <v>49</v>
      </c>
      <c r="AB52" s="7" t="str">
        <f>IFERROR(INDEX($V$2:$V$251,MATCH(ROWS($AA$2:AA52),$AA$2:$AA$251,0)),"")</f>
        <v>Belize</v>
      </c>
    </row>
    <row r="53" spans="1:75" x14ac:dyDescent="0.45">
      <c r="V53" s="7" t="s">
        <v>56</v>
      </c>
      <c r="W53" s="7" t="s">
        <v>305</v>
      </c>
      <c r="X53" s="7" t="s">
        <v>306</v>
      </c>
      <c r="Y53" s="7" t="s">
        <v>299</v>
      </c>
      <c r="Z53" s="7">
        <f t="shared" si="0"/>
        <v>1</v>
      </c>
      <c r="AA53" s="7">
        <f>IF(Z53=1,COUNTIF($Z$2:Z53,1),"")</f>
        <v>50</v>
      </c>
      <c r="AB53" s="7" t="str">
        <f>IFERROR(INDEX($V$2:$V$251,MATCH(ROWS($AA$2:AA53),$AA$2:$AA$251,0)),"")</f>
        <v>Bolivia (Plurinational State of)</v>
      </c>
    </row>
    <row r="54" spans="1:75" x14ac:dyDescent="0.45">
      <c r="V54" s="7" t="s">
        <v>57</v>
      </c>
      <c r="W54" s="7" t="s">
        <v>307</v>
      </c>
      <c r="X54" s="7" t="s">
        <v>308</v>
      </c>
      <c r="Y54" s="7" t="s">
        <v>299</v>
      </c>
      <c r="Z54" s="7">
        <f t="shared" si="0"/>
        <v>1</v>
      </c>
      <c r="AA54" s="7">
        <f>IF(Z54=1,COUNTIF($Z$2:Z54,1),"")</f>
        <v>51</v>
      </c>
      <c r="AB54" s="7" t="str">
        <f>IFERROR(INDEX($V$2:$V$251,MATCH(ROWS($AA$2:AA54),$AA$2:$AA$251,0)),"")</f>
        <v>Brazil</v>
      </c>
    </row>
    <row r="55" spans="1:75" x14ac:dyDescent="0.45">
      <c r="V55" s="7" t="s">
        <v>58</v>
      </c>
      <c r="W55" s="7" t="s">
        <v>309</v>
      </c>
      <c r="X55" s="7" t="s">
        <v>310</v>
      </c>
      <c r="Y55" s="7" t="s">
        <v>299</v>
      </c>
      <c r="Z55" s="7">
        <f t="shared" si="0"/>
        <v>1</v>
      </c>
      <c r="AA55" s="7">
        <f>IF(Z55=1,COUNTIF($Z$2:Z55,1),"")</f>
        <v>52</v>
      </c>
      <c r="AB55" s="7" t="str">
        <f>IFERROR(INDEX($V$2:$V$251,MATCH(ROWS($AA$2:AA55),$AA$2:$AA$251,0)),"")</f>
        <v>Canada</v>
      </c>
    </row>
    <row r="58" spans="1:75" s="10" customFormat="1" x14ac:dyDescent="0.4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 t="s">
        <v>59</v>
      </c>
      <c r="W58" s="7" t="s">
        <v>311</v>
      </c>
      <c r="X58" s="7" t="s">
        <v>312</v>
      </c>
      <c r="Y58" s="7" t="s">
        <v>299</v>
      </c>
      <c r="Z58" s="7">
        <f t="shared" si="0"/>
        <v>1</v>
      </c>
      <c r="AA58" s="7">
        <f>IF(Z58=1,COUNTIF($Z$2:Z58,1),"")</f>
        <v>53</v>
      </c>
      <c r="AB58" s="7" t="str">
        <f>IFERROR(INDEX($V$2:$V$251,MATCH(ROWS($AA$2:AA58),$AA$2:$AA$251,0)),"")</f>
        <v>Costa Rica</v>
      </c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</row>
    <row r="59" spans="1:75" x14ac:dyDescent="0.45">
      <c r="V59" s="7" t="s">
        <v>60</v>
      </c>
      <c r="W59" s="7" t="s">
        <v>313</v>
      </c>
      <c r="X59" s="7" t="s">
        <v>314</v>
      </c>
      <c r="Y59" s="7" t="s">
        <v>299</v>
      </c>
      <c r="Z59" s="7">
        <f t="shared" si="0"/>
        <v>1</v>
      </c>
      <c r="AA59" s="7">
        <f>IF(Z59=1,COUNTIF($Z$2:Z59,1),"")</f>
        <v>54</v>
      </c>
      <c r="AB59" s="7" t="str">
        <f>IFERROR(INDEX($V$2:$V$251,MATCH(ROWS($AA$2:AA59),$AA$2:$AA$251,0)),"")</f>
        <v>Cuba</v>
      </c>
    </row>
    <row r="60" spans="1:75" x14ac:dyDescent="0.45">
      <c r="V60" s="7" t="s">
        <v>61</v>
      </c>
      <c r="W60" s="7" t="s">
        <v>315</v>
      </c>
      <c r="X60" s="7" t="s">
        <v>316</v>
      </c>
      <c r="Y60" s="7" t="s">
        <v>299</v>
      </c>
      <c r="Z60" s="7">
        <f t="shared" si="0"/>
        <v>1</v>
      </c>
      <c r="AA60" s="7">
        <f>IF(Z60=1,COUNTIF($Z$2:Z60,1),"")</f>
        <v>55</v>
      </c>
      <c r="AB60" s="7" t="str">
        <f>IFERROR(INDEX($V$2:$V$251,MATCH(ROWS($AA$2:AA60),$AA$2:$AA$251,0)),"")</f>
        <v>Dominica</v>
      </c>
    </row>
    <row r="61" spans="1:75" x14ac:dyDescent="0.45">
      <c r="V61" s="7" t="s">
        <v>62</v>
      </c>
      <c r="W61" s="7" t="s">
        <v>317</v>
      </c>
      <c r="X61" s="7" t="s">
        <v>318</v>
      </c>
      <c r="Y61" s="7" t="s">
        <v>299</v>
      </c>
      <c r="Z61" s="7">
        <f t="shared" si="0"/>
        <v>1</v>
      </c>
      <c r="AA61" s="7">
        <f>IF(Z61=1,COUNTIF($Z$2:Z61,1),"")</f>
        <v>56</v>
      </c>
      <c r="AB61" s="7" t="str">
        <f>IFERROR(INDEX($V$2:$V$251,MATCH(ROWS($AA$2:AA61),$AA$2:$AA$251,0)),"")</f>
        <v>Dominican Republic</v>
      </c>
    </row>
    <row r="62" spans="1:75" x14ac:dyDescent="0.45">
      <c r="V62" s="7" t="s">
        <v>63</v>
      </c>
      <c r="W62" s="7" t="s">
        <v>319</v>
      </c>
      <c r="X62" s="7" t="s">
        <v>320</v>
      </c>
      <c r="Y62" s="7" t="s">
        <v>299</v>
      </c>
      <c r="Z62" s="7">
        <f t="shared" si="0"/>
        <v>1</v>
      </c>
      <c r="AA62" s="7">
        <f>IF(Z62=1,COUNTIF($Z$2:Z62,1),"")</f>
        <v>57</v>
      </c>
      <c r="AB62" s="7" t="str">
        <f>IFERROR(INDEX($V$2:$V$251,MATCH(ROWS($AA$2:AA62),$AA$2:$AA$251,0)),"")</f>
        <v>Ecuador</v>
      </c>
    </row>
    <row r="63" spans="1:75" x14ac:dyDescent="0.45">
      <c r="V63" s="7" t="s">
        <v>64</v>
      </c>
      <c r="W63" s="7" t="s">
        <v>321</v>
      </c>
      <c r="X63" s="7" t="s">
        <v>322</v>
      </c>
      <c r="Y63" s="7" t="s">
        <v>299</v>
      </c>
      <c r="Z63" s="7">
        <f t="shared" si="0"/>
        <v>1</v>
      </c>
      <c r="AA63" s="7">
        <f>IF(Z63=1,COUNTIF($Z$2:Z63,1),"")</f>
        <v>58</v>
      </c>
      <c r="AB63" s="7" t="str">
        <f>IFERROR(INDEX($V$2:$V$251,MATCH(ROWS($AA$2:AA63),$AA$2:$AA$251,0)),"")</f>
        <v>El Salvador</v>
      </c>
    </row>
    <row r="64" spans="1:75" x14ac:dyDescent="0.45">
      <c r="V64" s="7" t="s">
        <v>65</v>
      </c>
      <c r="W64" s="7" t="s">
        <v>323</v>
      </c>
      <c r="X64" s="7" t="s">
        <v>324</v>
      </c>
      <c r="Y64" s="7" t="s">
        <v>299</v>
      </c>
      <c r="Z64" s="7">
        <f t="shared" si="0"/>
        <v>1</v>
      </c>
      <c r="AA64" s="7">
        <f>IF(Z64=1,COUNTIF($Z$2:Z64,1),"")</f>
        <v>59</v>
      </c>
      <c r="AB64" s="7" t="str">
        <f>IFERROR(INDEX($V$2:$V$251,MATCH(ROWS($AA$2:AA64),$AA$2:$AA$251,0)),"")</f>
        <v>Grenada</v>
      </c>
    </row>
    <row r="65" spans="22:28" x14ac:dyDescent="0.45">
      <c r="V65" s="7" t="s">
        <v>66</v>
      </c>
      <c r="W65" s="7" t="s">
        <v>325</v>
      </c>
      <c r="X65" s="7" t="s">
        <v>326</v>
      </c>
      <c r="Y65" s="7" t="s">
        <v>299</v>
      </c>
      <c r="Z65" s="7">
        <f t="shared" si="0"/>
        <v>1</v>
      </c>
      <c r="AA65" s="7">
        <f>IF(Z65=1,COUNTIF($Z$2:Z65,1),"")</f>
        <v>60</v>
      </c>
      <c r="AB65" s="7" t="str">
        <f>IFERROR(INDEX($V$2:$V$251,MATCH(ROWS($AA$2:AA65),$AA$2:$AA$251,0)),"")</f>
        <v>Guatemala</v>
      </c>
    </row>
    <row r="66" spans="22:28" x14ac:dyDescent="0.45">
      <c r="V66" s="7" t="s">
        <v>67</v>
      </c>
      <c r="W66" s="7" t="s">
        <v>327</v>
      </c>
      <c r="X66" s="7" t="s">
        <v>328</v>
      </c>
      <c r="Y66" s="7" t="s">
        <v>299</v>
      </c>
      <c r="Z66" s="7">
        <f t="shared" si="0"/>
        <v>1</v>
      </c>
      <c r="AA66" s="7">
        <f>IF(Z66=1,COUNTIF($Z$2:Z66,1),"")</f>
        <v>61</v>
      </c>
      <c r="AB66" s="7" t="str">
        <f>IFERROR(INDEX($V$2:$V$251,MATCH(ROWS($AA$2:AA66),$AA$2:$AA$251,0)),"")</f>
        <v>Guyana</v>
      </c>
    </row>
    <row r="67" spans="22:28" x14ac:dyDescent="0.45">
      <c r="V67" s="7" t="s">
        <v>68</v>
      </c>
      <c r="W67" s="7" t="s">
        <v>329</v>
      </c>
      <c r="X67" s="7" t="s">
        <v>330</v>
      </c>
      <c r="Y67" s="7" t="s">
        <v>299</v>
      </c>
      <c r="Z67" s="7">
        <f t="shared" si="0"/>
        <v>1</v>
      </c>
      <c r="AA67" s="7">
        <f>IF(Z67=1,COUNTIF($Z$2:Z67,1),"")</f>
        <v>62</v>
      </c>
      <c r="AB67" s="7" t="str">
        <f>IFERROR(INDEX($V$2:$V$251,MATCH(ROWS($AA$2:AA67),$AA$2:$AA$251,0)),"")</f>
        <v>Haiti</v>
      </c>
    </row>
    <row r="68" spans="22:28" x14ac:dyDescent="0.45">
      <c r="V68" s="7" t="s">
        <v>69</v>
      </c>
      <c r="W68" s="7" t="s">
        <v>331</v>
      </c>
      <c r="X68" s="7" t="s">
        <v>332</v>
      </c>
      <c r="Y68" s="7" t="s">
        <v>299</v>
      </c>
      <c r="Z68" s="7">
        <f t="shared" si="0"/>
        <v>1</v>
      </c>
      <c r="AA68" s="7">
        <f>IF(Z68=1,COUNTIF($Z$2:Z68,1),"")</f>
        <v>63</v>
      </c>
      <c r="AB68" s="7" t="str">
        <f>IFERROR(INDEX($V$2:$V$251,MATCH(ROWS($AA$2:AA68),$AA$2:$AA$251,0)),"")</f>
        <v>Honduras</v>
      </c>
    </row>
    <row r="69" spans="22:28" x14ac:dyDescent="0.45">
      <c r="V69" s="7" t="s">
        <v>70</v>
      </c>
      <c r="W69" s="7" t="s">
        <v>333</v>
      </c>
      <c r="X69" s="7" t="s">
        <v>334</v>
      </c>
      <c r="Y69" s="7" t="s">
        <v>299</v>
      </c>
      <c r="Z69" s="7">
        <f t="shared" ref="Z69:Z132" si="9">--ISNUMBER(IFERROR(SEARCH($S$1,V69,1),""))</f>
        <v>1</v>
      </c>
      <c r="AA69" s="7">
        <f>IF(Z69=1,COUNTIF($Z$2:Z69,1),"")</f>
        <v>64</v>
      </c>
      <c r="AB69" s="7" t="str">
        <f>IFERROR(INDEX($V$2:$V$251,MATCH(ROWS($AA$2:AA69),$AA$2:$AA$251,0)),"")</f>
        <v>Jamaica</v>
      </c>
    </row>
    <row r="70" spans="22:28" x14ac:dyDescent="0.45">
      <c r="V70" s="7" t="s">
        <v>71</v>
      </c>
      <c r="W70" s="7" t="s">
        <v>335</v>
      </c>
      <c r="X70" s="7" t="s">
        <v>336</v>
      </c>
      <c r="Y70" s="7" t="s">
        <v>299</v>
      </c>
      <c r="Z70" s="7">
        <f t="shared" si="9"/>
        <v>1</v>
      </c>
      <c r="AA70" s="7">
        <f>IF(Z70=1,COUNTIF($Z$2:Z70,1),"")</f>
        <v>65</v>
      </c>
      <c r="AB70" s="7" t="str">
        <f>IFERROR(INDEX($V$2:$V$251,MATCH(ROWS($AA$2:AA70),$AA$2:$AA$251,0)),"")</f>
        <v>Mexico</v>
      </c>
    </row>
    <row r="71" spans="22:28" x14ac:dyDescent="0.45">
      <c r="V71" s="7" t="s">
        <v>72</v>
      </c>
      <c r="W71" s="7" t="s">
        <v>337</v>
      </c>
      <c r="X71" s="7" t="s">
        <v>338</v>
      </c>
      <c r="Y71" s="7" t="s">
        <v>299</v>
      </c>
      <c r="Z71" s="7">
        <f t="shared" si="9"/>
        <v>1</v>
      </c>
      <c r="AA71" s="7">
        <f>IF(Z71=1,COUNTIF($Z$2:Z71,1),"")</f>
        <v>66</v>
      </c>
      <c r="AB71" s="7" t="str">
        <f>IFERROR(INDEX($V$2:$V$251,MATCH(ROWS($AA$2:AA71),$AA$2:$AA$251,0)),"")</f>
        <v>Nicaragua</v>
      </c>
    </row>
    <row r="72" spans="22:28" x14ac:dyDescent="0.45">
      <c r="V72" s="7" t="s">
        <v>73</v>
      </c>
      <c r="W72" s="7" t="s">
        <v>339</v>
      </c>
      <c r="X72" s="7" t="s">
        <v>340</v>
      </c>
      <c r="Y72" s="7" t="s">
        <v>299</v>
      </c>
      <c r="Z72" s="7">
        <f t="shared" si="9"/>
        <v>1</v>
      </c>
      <c r="AA72" s="7">
        <f>IF(Z72=1,COUNTIF($Z$2:Z72,1),"")</f>
        <v>67</v>
      </c>
      <c r="AB72" s="7" t="str">
        <f>IFERROR(INDEX($V$2:$V$251,MATCH(ROWS($AA$2:AA72),$AA$2:$AA$251,0)),"")</f>
        <v>Panama</v>
      </c>
    </row>
    <row r="73" spans="22:28" x14ac:dyDescent="0.45">
      <c r="V73" s="7" t="s">
        <v>74</v>
      </c>
      <c r="W73" s="7" t="s">
        <v>341</v>
      </c>
      <c r="X73" s="7" t="s">
        <v>342</v>
      </c>
      <c r="Y73" s="7" t="s">
        <v>299</v>
      </c>
      <c r="Z73" s="7">
        <f t="shared" si="9"/>
        <v>1</v>
      </c>
      <c r="AA73" s="7">
        <f>IF(Z73=1,COUNTIF($Z$2:Z73,1),"")</f>
        <v>68</v>
      </c>
      <c r="AB73" s="7" t="str">
        <f>IFERROR(INDEX($V$2:$V$251,MATCH(ROWS($AA$2:AA73),$AA$2:$AA$251,0)),"")</f>
        <v>Paraguay</v>
      </c>
    </row>
    <row r="74" spans="22:28" x14ac:dyDescent="0.45">
      <c r="V74" s="7" t="s">
        <v>75</v>
      </c>
      <c r="W74" s="7" t="s">
        <v>343</v>
      </c>
      <c r="X74" s="7" t="s">
        <v>344</v>
      </c>
      <c r="Y74" s="7" t="s">
        <v>299</v>
      </c>
      <c r="Z74" s="7">
        <f t="shared" si="9"/>
        <v>1</v>
      </c>
      <c r="AA74" s="7">
        <f>IF(Z74=1,COUNTIF($Z$2:Z74,1),"")</f>
        <v>69</v>
      </c>
      <c r="AB74" s="7" t="str">
        <f>IFERROR(INDEX($V$2:$V$251,MATCH(ROWS($AA$2:AA74),$AA$2:$AA$251,0)),"")</f>
        <v>Peru</v>
      </c>
    </row>
    <row r="75" spans="22:28" x14ac:dyDescent="0.45">
      <c r="V75" s="7" t="s">
        <v>76</v>
      </c>
      <c r="W75" s="7" t="s">
        <v>345</v>
      </c>
      <c r="X75" s="7" t="s">
        <v>346</v>
      </c>
      <c r="Y75" s="7" t="s">
        <v>299</v>
      </c>
      <c r="Z75" s="7">
        <f t="shared" si="9"/>
        <v>1</v>
      </c>
      <c r="AA75" s="7">
        <f>IF(Z75=1,COUNTIF($Z$2:Z75,1),"")</f>
        <v>70</v>
      </c>
      <c r="AB75" s="7" t="str">
        <f>IFERROR(INDEX($V$2:$V$251,MATCH(ROWS($AA$2:AA75),$AA$2:$AA$251,0)),"")</f>
        <v>Saint Kitts and Nevis</v>
      </c>
    </row>
    <row r="76" spans="22:28" x14ac:dyDescent="0.45">
      <c r="V76" s="7" t="s">
        <v>77</v>
      </c>
      <c r="W76" s="7" t="s">
        <v>347</v>
      </c>
      <c r="X76" s="7" t="s">
        <v>348</v>
      </c>
      <c r="Y76" s="7" t="s">
        <v>299</v>
      </c>
      <c r="Z76" s="7">
        <f t="shared" si="9"/>
        <v>1</v>
      </c>
      <c r="AA76" s="7">
        <f>IF(Z76=1,COUNTIF($Z$2:Z76,1),"")</f>
        <v>71</v>
      </c>
      <c r="AB76" s="7" t="str">
        <f>IFERROR(INDEX($V$2:$V$251,MATCH(ROWS($AA$2:AA76),$AA$2:$AA$251,0)),"")</f>
        <v>Saint Lucia</v>
      </c>
    </row>
    <row r="77" spans="22:28" x14ac:dyDescent="0.45">
      <c r="V77" s="7" t="s">
        <v>78</v>
      </c>
      <c r="W77" s="7" t="s">
        <v>349</v>
      </c>
      <c r="X77" s="7" t="s">
        <v>350</v>
      </c>
      <c r="Y77" s="7" t="s">
        <v>299</v>
      </c>
      <c r="Z77" s="7">
        <f t="shared" si="9"/>
        <v>1</v>
      </c>
      <c r="AA77" s="7">
        <f>IF(Z77=1,COUNTIF($Z$2:Z77,1),"")</f>
        <v>72</v>
      </c>
      <c r="AB77" s="7" t="str">
        <f>IFERROR(INDEX($V$2:$V$251,MATCH(ROWS($AA$2:AA77),$AA$2:$AA$251,0)),"")</f>
        <v>Saint Vincent and the Grenadines</v>
      </c>
    </row>
    <row r="78" spans="22:28" x14ac:dyDescent="0.45">
      <c r="V78" s="7" t="s">
        <v>79</v>
      </c>
      <c r="W78" s="7" t="s">
        <v>351</v>
      </c>
      <c r="X78" s="7" t="s">
        <v>352</v>
      </c>
      <c r="Y78" s="7" t="s">
        <v>299</v>
      </c>
      <c r="Z78" s="7">
        <f t="shared" si="9"/>
        <v>1</v>
      </c>
      <c r="AA78" s="7">
        <f>IF(Z78=1,COUNTIF($Z$2:Z78,1),"")</f>
        <v>73</v>
      </c>
      <c r="AB78" s="7" t="str">
        <f>IFERROR(INDEX($V$2:$V$251,MATCH(ROWS($AA$2:AA78),$AA$2:$AA$251,0)),"")</f>
        <v>Suriname</v>
      </c>
    </row>
    <row r="79" spans="22:28" x14ac:dyDescent="0.45">
      <c r="V79" s="7" t="s">
        <v>80</v>
      </c>
      <c r="W79" s="7" t="s">
        <v>353</v>
      </c>
      <c r="X79" s="7" t="s">
        <v>354</v>
      </c>
      <c r="Y79" s="7" t="s">
        <v>299</v>
      </c>
      <c r="Z79" s="7">
        <f t="shared" si="9"/>
        <v>1</v>
      </c>
      <c r="AA79" s="7">
        <f>IF(Z79=1,COUNTIF($Z$2:Z79,1),"")</f>
        <v>74</v>
      </c>
      <c r="AB79" s="7" t="str">
        <f>IFERROR(INDEX($V$2:$V$251,MATCH(ROWS($AA$2:AA79),$AA$2:$AA$251,0)),"")</f>
        <v>Trinidad and Tobago</v>
      </c>
    </row>
    <row r="80" spans="22:28" x14ac:dyDescent="0.45">
      <c r="V80" s="7" t="s">
        <v>81</v>
      </c>
      <c r="W80" s="7" t="s">
        <v>355</v>
      </c>
      <c r="X80" s="7" t="s">
        <v>356</v>
      </c>
      <c r="Y80" s="7" t="s">
        <v>299</v>
      </c>
      <c r="Z80" s="7">
        <f t="shared" si="9"/>
        <v>1</v>
      </c>
      <c r="AA80" s="7">
        <f>IF(Z80=1,COUNTIF($Z$2:Z80,1),"")</f>
        <v>75</v>
      </c>
      <c r="AB80" s="7" t="str">
        <f>IFERROR(INDEX($V$2:$V$251,MATCH(ROWS($AA$2:AA80),$AA$2:$AA$251,0)),"")</f>
        <v>United States of America</v>
      </c>
    </row>
    <row r="81" spans="22:28" x14ac:dyDescent="0.45">
      <c r="V81" s="7" t="s">
        <v>82</v>
      </c>
      <c r="W81" s="7" t="s">
        <v>357</v>
      </c>
      <c r="X81" s="7" t="s">
        <v>358</v>
      </c>
      <c r="Y81" s="7" t="s">
        <v>299</v>
      </c>
      <c r="Z81" s="7">
        <f t="shared" si="9"/>
        <v>1</v>
      </c>
      <c r="AA81" s="7">
        <f>IF(Z81=1,COUNTIF($Z$2:Z81,1),"")</f>
        <v>76</v>
      </c>
      <c r="AB81" s="7" t="str">
        <f>IFERROR(INDEX($V$2:$V$251,MATCH(ROWS($AA$2:AA81),$AA$2:$AA$251,0)),"")</f>
        <v>Uruguay</v>
      </c>
    </row>
    <row r="82" spans="22:28" x14ac:dyDescent="0.45">
      <c r="V82" s="7" t="s">
        <v>83</v>
      </c>
      <c r="W82" s="7" t="s">
        <v>359</v>
      </c>
      <c r="X82" s="7" t="s">
        <v>360</v>
      </c>
      <c r="Y82" s="7" t="s">
        <v>299</v>
      </c>
      <c r="Z82" s="7">
        <f t="shared" si="9"/>
        <v>1</v>
      </c>
      <c r="AA82" s="7">
        <f>IF(Z82=1,COUNTIF($Z$2:Z82,1),"")</f>
        <v>77</v>
      </c>
      <c r="AB82" s="7" t="str">
        <f>IFERROR(INDEX($V$2:$V$251,MATCH(ROWS($AA$2:AA82),$AA$2:$AA$251,0)),"")</f>
        <v>Venezuela (Bolivarian Republic of)</v>
      </c>
    </row>
    <row r="83" spans="22:28" x14ac:dyDescent="0.45">
      <c r="V83" s="7" t="s">
        <v>84</v>
      </c>
      <c r="W83" s="7" t="s">
        <v>361</v>
      </c>
      <c r="X83" s="7" t="s">
        <v>362</v>
      </c>
      <c r="Y83" s="7" t="s">
        <v>299</v>
      </c>
      <c r="Z83" s="7">
        <f t="shared" si="9"/>
        <v>1</v>
      </c>
      <c r="AA83" s="7">
        <f>IF(Z83=1,COUNTIF($Z$2:Z83,1),"")</f>
        <v>78</v>
      </c>
      <c r="AB83" s="7" t="str">
        <f>IFERROR(INDEX($V$2:$V$251,MATCH(ROWS($AA$2:AA83),$AA$2:$AA$251,0)),"")</f>
        <v>Afghanistan</v>
      </c>
    </row>
    <row r="84" spans="22:28" x14ac:dyDescent="0.45">
      <c r="V84" s="7" t="s">
        <v>85</v>
      </c>
      <c r="W84" s="7" t="s">
        <v>363</v>
      </c>
      <c r="X84" s="7" t="s">
        <v>364</v>
      </c>
      <c r="Y84" s="7" t="s">
        <v>299</v>
      </c>
      <c r="Z84" s="7">
        <f t="shared" si="9"/>
        <v>1</v>
      </c>
      <c r="AA84" s="7">
        <f>IF(Z84=1,COUNTIF($Z$2:Z84,1),"")</f>
        <v>79</v>
      </c>
      <c r="AB84" s="7" t="str">
        <f>IFERROR(INDEX($V$2:$V$251,MATCH(ROWS($AA$2:AA84),$AA$2:$AA$251,0)),"")</f>
        <v>Bahrain</v>
      </c>
    </row>
    <row r="85" spans="22:28" x14ac:dyDescent="0.45">
      <c r="V85" s="7" t="s">
        <v>86</v>
      </c>
      <c r="W85" s="7" t="s">
        <v>365</v>
      </c>
      <c r="X85" s="7" t="s">
        <v>366</v>
      </c>
      <c r="Y85" s="7" t="s">
        <v>299</v>
      </c>
      <c r="Z85" s="7">
        <f t="shared" si="9"/>
        <v>1</v>
      </c>
      <c r="AA85" s="7">
        <f>IF(Z85=1,COUNTIF($Z$2:Z85,1),"")</f>
        <v>80</v>
      </c>
      <c r="AB85" s="7" t="str">
        <f>IFERROR(INDEX($V$2:$V$251,MATCH(ROWS($AA$2:AA85),$AA$2:$AA$251,0)),"")</f>
        <v>Djibouti</v>
      </c>
    </row>
    <row r="86" spans="22:28" x14ac:dyDescent="0.45">
      <c r="V86" s="7" t="s">
        <v>87</v>
      </c>
      <c r="W86" s="7" t="s">
        <v>367</v>
      </c>
      <c r="X86" s="7" t="s">
        <v>368</v>
      </c>
      <c r="Y86" s="7" t="s">
        <v>299</v>
      </c>
      <c r="Z86" s="7">
        <f t="shared" si="9"/>
        <v>1</v>
      </c>
      <c r="AA86" s="7">
        <f>IF(Z86=1,COUNTIF($Z$2:Z86,1),"")</f>
        <v>81</v>
      </c>
      <c r="AB86" s="7" t="str">
        <f>IFERROR(INDEX($V$2:$V$251,MATCH(ROWS($AA$2:AA86),$AA$2:$AA$251,0)),"")</f>
        <v>Egypt</v>
      </c>
    </row>
    <row r="87" spans="22:28" x14ac:dyDescent="0.45">
      <c r="V87" s="7" t="s">
        <v>88</v>
      </c>
      <c r="W87" s="7" t="s">
        <v>369</v>
      </c>
      <c r="X87" s="7" t="s">
        <v>370</v>
      </c>
      <c r="Y87" s="7" t="s">
        <v>371</v>
      </c>
      <c r="Z87" s="7">
        <f t="shared" si="9"/>
        <v>1</v>
      </c>
      <c r="AA87" s="7">
        <f>IF(Z87=1,COUNTIF($Z$2:Z87,1),"")</f>
        <v>82</v>
      </c>
      <c r="AB87" s="7" t="str">
        <f>IFERROR(INDEX($V$2:$V$251,MATCH(ROWS($AA$2:AA87),$AA$2:$AA$251,0)),"")</f>
        <v>Iran (Islamic Republic of)</v>
      </c>
    </row>
    <row r="88" spans="22:28" x14ac:dyDescent="0.45">
      <c r="V88" s="7" t="s">
        <v>89</v>
      </c>
      <c r="W88" s="7" t="s">
        <v>372</v>
      </c>
      <c r="X88" s="7" t="s">
        <v>373</v>
      </c>
      <c r="Y88" s="7" t="s">
        <v>371</v>
      </c>
      <c r="Z88" s="7">
        <f t="shared" si="9"/>
        <v>1</v>
      </c>
      <c r="AA88" s="7">
        <f>IF(Z88=1,COUNTIF($Z$2:Z88,1),"")</f>
        <v>83</v>
      </c>
      <c r="AB88" s="7" t="str">
        <f>IFERROR(INDEX($V$2:$V$251,MATCH(ROWS($AA$2:AA88),$AA$2:$AA$251,0)),"")</f>
        <v>Iraq</v>
      </c>
    </row>
    <row r="89" spans="22:28" x14ac:dyDescent="0.45">
      <c r="V89" s="7" t="s">
        <v>90</v>
      </c>
      <c r="W89" s="7" t="s">
        <v>374</v>
      </c>
      <c r="X89" s="7" t="s">
        <v>375</v>
      </c>
      <c r="Y89" s="7" t="s">
        <v>371</v>
      </c>
      <c r="Z89" s="7">
        <f t="shared" si="9"/>
        <v>1</v>
      </c>
      <c r="AA89" s="7">
        <f>IF(Z89=1,COUNTIF($Z$2:Z89,1),"")</f>
        <v>84</v>
      </c>
      <c r="AB89" s="7" t="str">
        <f>IFERROR(INDEX($V$2:$V$251,MATCH(ROWS($AA$2:AA89),$AA$2:$AA$251,0)),"")</f>
        <v>Jordan</v>
      </c>
    </row>
    <row r="90" spans="22:28" x14ac:dyDescent="0.45">
      <c r="V90" s="7" t="s">
        <v>91</v>
      </c>
      <c r="W90" s="7" t="s">
        <v>376</v>
      </c>
      <c r="X90" s="7" t="s">
        <v>377</v>
      </c>
      <c r="Y90" s="7" t="s">
        <v>371</v>
      </c>
      <c r="Z90" s="7">
        <f t="shared" si="9"/>
        <v>1</v>
      </c>
      <c r="AA90" s="7">
        <f>IF(Z90=1,COUNTIF($Z$2:Z90,1),"")</f>
        <v>85</v>
      </c>
      <c r="AB90" s="7" t="str">
        <f>IFERROR(INDEX($V$2:$V$251,MATCH(ROWS($AA$2:AA90),$AA$2:$AA$251,0)),"")</f>
        <v>Kuwait</v>
      </c>
    </row>
    <row r="91" spans="22:28" x14ac:dyDescent="0.45">
      <c r="V91" s="7" t="s">
        <v>92</v>
      </c>
      <c r="W91" s="7" t="s">
        <v>378</v>
      </c>
      <c r="X91" s="7" t="s">
        <v>379</v>
      </c>
      <c r="Y91" s="7" t="s">
        <v>371</v>
      </c>
      <c r="Z91" s="7">
        <f t="shared" si="9"/>
        <v>1</v>
      </c>
      <c r="AA91" s="7">
        <f>IF(Z91=1,COUNTIF($Z$2:Z91,1),"")</f>
        <v>86</v>
      </c>
      <c r="AB91" s="7" t="str">
        <f>IFERROR(INDEX($V$2:$V$251,MATCH(ROWS($AA$2:AA91),$AA$2:$AA$251,0)),"")</f>
        <v>Lebanon</v>
      </c>
    </row>
    <row r="92" spans="22:28" x14ac:dyDescent="0.45">
      <c r="V92" s="7" t="s">
        <v>93</v>
      </c>
      <c r="W92" s="7" t="s">
        <v>380</v>
      </c>
      <c r="X92" s="7" t="s">
        <v>381</v>
      </c>
      <c r="Y92" s="7" t="s">
        <v>371</v>
      </c>
      <c r="Z92" s="7">
        <f t="shared" si="9"/>
        <v>1</v>
      </c>
      <c r="AA92" s="7">
        <f>IF(Z92=1,COUNTIF($Z$2:Z92,1),"")</f>
        <v>87</v>
      </c>
      <c r="AB92" s="7" t="str">
        <f>IFERROR(INDEX($V$2:$V$251,MATCH(ROWS($AA$2:AA92),$AA$2:$AA$251,0)),"")</f>
        <v>Libya</v>
      </c>
    </row>
    <row r="93" spans="22:28" x14ac:dyDescent="0.45">
      <c r="V93" s="7" t="s">
        <v>94</v>
      </c>
      <c r="W93" s="7" t="s">
        <v>382</v>
      </c>
      <c r="X93" s="7" t="s">
        <v>383</v>
      </c>
      <c r="Y93" s="7" t="s">
        <v>371</v>
      </c>
      <c r="Z93" s="7">
        <f t="shared" si="9"/>
        <v>1</v>
      </c>
      <c r="AA93" s="7">
        <f>IF(Z93=1,COUNTIF($Z$2:Z93,1),"")</f>
        <v>88</v>
      </c>
      <c r="AB93" s="7" t="str">
        <f>IFERROR(INDEX($V$2:$V$251,MATCH(ROWS($AA$2:AA93),$AA$2:$AA$251,0)),"")</f>
        <v>Morocco</v>
      </c>
    </row>
    <row r="94" spans="22:28" x14ac:dyDescent="0.45">
      <c r="V94" s="7" t="s">
        <v>95</v>
      </c>
      <c r="W94" s="7" t="s">
        <v>384</v>
      </c>
      <c r="X94" s="7" t="s">
        <v>385</v>
      </c>
      <c r="Y94" s="7" t="s">
        <v>371</v>
      </c>
      <c r="Z94" s="7">
        <f t="shared" si="9"/>
        <v>1</v>
      </c>
      <c r="AA94" s="7">
        <f>IF(Z94=1,COUNTIF($Z$2:Z94,1),"")</f>
        <v>89</v>
      </c>
      <c r="AB94" s="7" t="str">
        <f>IFERROR(INDEX($V$2:$V$251,MATCH(ROWS($AA$2:AA94),$AA$2:$AA$251,0)),"")</f>
        <v>Oman</v>
      </c>
    </row>
    <row r="95" spans="22:28" x14ac:dyDescent="0.45">
      <c r="V95" s="7" t="s">
        <v>96</v>
      </c>
      <c r="W95" s="7" t="s">
        <v>386</v>
      </c>
      <c r="X95" s="7" t="s">
        <v>387</v>
      </c>
      <c r="Y95" s="7" t="s">
        <v>371</v>
      </c>
      <c r="Z95" s="7">
        <f t="shared" si="9"/>
        <v>1</v>
      </c>
      <c r="AA95" s="7">
        <f>IF(Z95=1,COUNTIF($Z$2:Z95,1),"")</f>
        <v>90</v>
      </c>
      <c r="AB95" s="7" t="str">
        <f>IFERROR(INDEX($V$2:$V$251,MATCH(ROWS($AA$2:AA95),$AA$2:$AA$251,0)),"")</f>
        <v>Pakistan</v>
      </c>
    </row>
    <row r="96" spans="22:28" x14ac:dyDescent="0.45">
      <c r="V96" s="7" t="s">
        <v>388</v>
      </c>
      <c r="W96" s="7" t="s">
        <v>389</v>
      </c>
      <c r="X96" s="7" t="s">
        <v>390</v>
      </c>
      <c r="Y96" s="7" t="s">
        <v>371</v>
      </c>
      <c r="Z96" s="7">
        <f t="shared" si="9"/>
        <v>1</v>
      </c>
      <c r="AA96" s="7">
        <f>IF(Z96=1,COUNTIF($Z$2:Z96,1),"")</f>
        <v>91</v>
      </c>
      <c r="AB96" s="7" t="str">
        <f>IFERROR(INDEX($V$2:$V$251,MATCH(ROWS($AA$2:AA96),$AA$2:$AA$251,0)),"")</f>
        <v>Palestine</v>
      </c>
    </row>
    <row r="97" spans="22:28" x14ac:dyDescent="0.45">
      <c r="V97" s="7" t="s">
        <v>97</v>
      </c>
      <c r="W97" s="7" t="s">
        <v>391</v>
      </c>
      <c r="X97" s="7" t="s">
        <v>392</v>
      </c>
      <c r="Y97" s="7" t="s">
        <v>371</v>
      </c>
      <c r="Z97" s="7">
        <f t="shared" si="9"/>
        <v>1</v>
      </c>
      <c r="AA97" s="7">
        <f>IF(Z97=1,COUNTIF($Z$2:Z97,1),"")</f>
        <v>92</v>
      </c>
      <c r="AB97" s="7" t="str">
        <f>IFERROR(INDEX($V$2:$V$251,MATCH(ROWS($AA$2:AA97),$AA$2:$AA$251,0)),"")</f>
        <v>Qatar</v>
      </c>
    </row>
    <row r="98" spans="22:28" x14ac:dyDescent="0.45">
      <c r="V98" s="7" t="s">
        <v>98</v>
      </c>
      <c r="W98" s="7" t="s">
        <v>393</v>
      </c>
      <c r="X98" s="7" t="s">
        <v>394</v>
      </c>
      <c r="Y98" s="7" t="s">
        <v>371</v>
      </c>
      <c r="Z98" s="7">
        <f t="shared" si="9"/>
        <v>1</v>
      </c>
      <c r="AA98" s="7">
        <f>IF(Z98=1,COUNTIF($Z$2:Z98,1),"")</f>
        <v>93</v>
      </c>
      <c r="AB98" s="7" t="str">
        <f>IFERROR(INDEX($V$2:$V$251,MATCH(ROWS($AA$2:AA98),$AA$2:$AA$251,0)),"")</f>
        <v>Saudi Arabia</v>
      </c>
    </row>
    <row r="99" spans="22:28" x14ac:dyDescent="0.45">
      <c r="V99" s="7" t="s">
        <v>99</v>
      </c>
      <c r="W99" s="7" t="s">
        <v>395</v>
      </c>
      <c r="X99" s="7" t="s">
        <v>396</v>
      </c>
      <c r="Y99" s="7" t="s">
        <v>371</v>
      </c>
      <c r="Z99" s="7">
        <f t="shared" si="9"/>
        <v>1</v>
      </c>
      <c r="AA99" s="7">
        <f>IF(Z99=1,COUNTIF($Z$2:Z99,1),"")</f>
        <v>94</v>
      </c>
      <c r="AB99" s="7" t="str">
        <f>IFERROR(INDEX($V$2:$V$251,MATCH(ROWS($AA$2:AA99),$AA$2:$AA$251,0)),"")</f>
        <v>Somalia</v>
      </c>
    </row>
    <row r="100" spans="22:28" x14ac:dyDescent="0.45">
      <c r="V100" s="7" t="s">
        <v>397</v>
      </c>
      <c r="W100" s="7" t="s">
        <v>398</v>
      </c>
      <c r="X100" s="7" t="s">
        <v>399</v>
      </c>
      <c r="Y100" s="7" t="s">
        <v>371</v>
      </c>
      <c r="Z100" s="7">
        <f t="shared" si="9"/>
        <v>1</v>
      </c>
      <c r="AA100" s="7">
        <f>IF(Z100=1,COUNTIF($Z$2:Z100,1),"")</f>
        <v>95</v>
      </c>
      <c r="AB100" s="7" t="str">
        <f>IFERROR(INDEX($V$2:$V$251,MATCH(ROWS($AA$2:AA100),$AA$2:$AA$251,0)),"")</f>
        <v>Sudan</v>
      </c>
    </row>
    <row r="101" spans="22:28" x14ac:dyDescent="0.45">
      <c r="V101" s="7" t="s">
        <v>100</v>
      </c>
      <c r="W101" s="7" t="s">
        <v>400</v>
      </c>
      <c r="X101" s="7" t="s">
        <v>401</v>
      </c>
      <c r="Y101" s="7" t="s">
        <v>371</v>
      </c>
      <c r="Z101" s="7">
        <f t="shared" si="9"/>
        <v>1</v>
      </c>
      <c r="AA101" s="7">
        <f>IF(Z101=1,COUNTIF($Z$2:Z101,1),"")</f>
        <v>96</v>
      </c>
      <c r="AB101" s="7" t="str">
        <f>IFERROR(INDEX($V$2:$V$251,MATCH(ROWS($AA$2:AA101),$AA$2:$AA$251,0)),"")</f>
        <v>Syrian Arab Republic</v>
      </c>
    </row>
    <row r="102" spans="22:28" x14ac:dyDescent="0.45">
      <c r="V102" s="7" t="s">
        <v>101</v>
      </c>
      <c r="W102" s="7" t="s">
        <v>402</v>
      </c>
      <c r="X102" s="7" t="s">
        <v>403</v>
      </c>
      <c r="Y102" s="7" t="s">
        <v>371</v>
      </c>
      <c r="Z102" s="7">
        <f t="shared" si="9"/>
        <v>1</v>
      </c>
      <c r="AA102" s="7">
        <f>IF(Z102=1,COUNTIF($Z$2:Z102,1),"")</f>
        <v>97</v>
      </c>
      <c r="AB102" s="7" t="str">
        <f>IFERROR(INDEX($V$2:$V$251,MATCH(ROWS($AA$2:AA102),$AA$2:$AA$251,0)),"")</f>
        <v>Tunisia</v>
      </c>
    </row>
    <row r="103" spans="22:28" x14ac:dyDescent="0.45">
      <c r="V103" s="7" t="s">
        <v>102</v>
      </c>
      <c r="W103" s="7" t="s">
        <v>404</v>
      </c>
      <c r="X103" s="7" t="s">
        <v>405</v>
      </c>
      <c r="Y103" s="7" t="s">
        <v>371</v>
      </c>
      <c r="Z103" s="7">
        <f t="shared" si="9"/>
        <v>1</v>
      </c>
      <c r="AA103" s="7">
        <f>IF(Z103=1,COUNTIF($Z$2:Z103,1),"")</f>
        <v>98</v>
      </c>
      <c r="AB103" s="7" t="str">
        <f>IFERROR(INDEX($V$2:$V$251,MATCH(ROWS($AA$2:AA103),$AA$2:$AA$251,0)),"")</f>
        <v>United Arab Emirates</v>
      </c>
    </row>
    <row r="104" spans="22:28" x14ac:dyDescent="0.45">
      <c r="V104" s="7" t="s">
        <v>103</v>
      </c>
      <c r="W104" s="7" t="s">
        <v>406</v>
      </c>
      <c r="X104" s="7" t="s">
        <v>407</v>
      </c>
      <c r="Y104" s="7" t="s">
        <v>371</v>
      </c>
      <c r="Z104" s="7">
        <f t="shared" si="9"/>
        <v>1</v>
      </c>
      <c r="AA104" s="7">
        <f>IF(Z104=1,COUNTIF($Z$2:Z104,1),"")</f>
        <v>99</v>
      </c>
      <c r="AB104" s="7" t="str">
        <f>IFERROR(INDEX($V$2:$V$251,MATCH(ROWS($AA$2:AA104),$AA$2:$AA$251,0)),"")</f>
        <v>Yemen</v>
      </c>
    </row>
    <row r="105" spans="22:28" x14ac:dyDescent="0.45">
      <c r="V105" s="7" t="s">
        <v>104</v>
      </c>
      <c r="W105" s="7" t="s">
        <v>408</v>
      </c>
      <c r="X105" s="7" t="s">
        <v>409</v>
      </c>
      <c r="Y105" s="7" t="s">
        <v>371</v>
      </c>
      <c r="Z105" s="7">
        <f t="shared" si="9"/>
        <v>1</v>
      </c>
      <c r="AA105" s="7">
        <f>IF(Z105=1,COUNTIF($Z$2:Z105,1),"")</f>
        <v>100</v>
      </c>
      <c r="AB105" s="7" t="str">
        <f>IFERROR(INDEX($V$2:$V$251,MATCH(ROWS($AA$2:AA105),$AA$2:$AA$251,0)),"")</f>
        <v>Albania</v>
      </c>
    </row>
    <row r="106" spans="22:28" x14ac:dyDescent="0.45">
      <c r="V106" s="7" t="s">
        <v>105</v>
      </c>
      <c r="W106" s="7" t="s">
        <v>410</v>
      </c>
      <c r="X106" s="7" t="s">
        <v>411</v>
      </c>
      <c r="Y106" s="7" t="s">
        <v>371</v>
      </c>
      <c r="Z106" s="7">
        <f t="shared" si="9"/>
        <v>1</v>
      </c>
      <c r="AA106" s="7">
        <f>IF(Z106=1,COUNTIF($Z$2:Z106,1),"")</f>
        <v>101</v>
      </c>
      <c r="AB106" s="7" t="str">
        <f>IFERROR(INDEX($V$2:$V$251,MATCH(ROWS($AA$2:AA106),$AA$2:$AA$251,0)),"")</f>
        <v>Andorra</v>
      </c>
    </row>
    <row r="107" spans="22:28" x14ac:dyDescent="0.45">
      <c r="V107" s="7" t="s">
        <v>106</v>
      </c>
      <c r="W107" s="7" t="s">
        <v>412</v>
      </c>
      <c r="X107" s="7" t="s">
        <v>413</v>
      </c>
      <c r="Y107" s="7" t="s">
        <v>371</v>
      </c>
      <c r="Z107" s="7">
        <f t="shared" si="9"/>
        <v>1</v>
      </c>
      <c r="AA107" s="7">
        <f>IF(Z107=1,COUNTIF($Z$2:Z107,1),"")</f>
        <v>102</v>
      </c>
      <c r="AB107" s="7" t="str">
        <f>IFERROR(INDEX($V$2:$V$251,MATCH(ROWS($AA$2:AA107),$AA$2:$AA$251,0)),"")</f>
        <v>Armenia</v>
      </c>
    </row>
    <row r="108" spans="22:28" x14ac:dyDescent="0.45">
      <c r="V108" s="7" t="s">
        <v>107</v>
      </c>
      <c r="W108" s="7" t="s">
        <v>414</v>
      </c>
      <c r="X108" s="7" t="s">
        <v>415</v>
      </c>
      <c r="Y108" s="7" t="s">
        <v>371</v>
      </c>
      <c r="Z108" s="7">
        <f t="shared" si="9"/>
        <v>1</v>
      </c>
      <c r="AA108" s="7">
        <f>IF(Z108=1,COUNTIF($Z$2:Z108,1),"")</f>
        <v>103</v>
      </c>
      <c r="AB108" s="7" t="str">
        <f>IFERROR(INDEX($V$2:$V$251,MATCH(ROWS($AA$2:AA108),$AA$2:$AA$251,0)),"")</f>
        <v>Austria</v>
      </c>
    </row>
    <row r="109" spans="22:28" x14ac:dyDescent="0.45">
      <c r="V109" s="7" t="s">
        <v>108</v>
      </c>
      <c r="W109" s="7" t="s">
        <v>416</v>
      </c>
      <c r="X109" s="7" t="s">
        <v>417</v>
      </c>
      <c r="Y109" s="7" t="s">
        <v>418</v>
      </c>
      <c r="Z109" s="7">
        <f t="shared" si="9"/>
        <v>1</v>
      </c>
      <c r="AA109" s="7">
        <f>IF(Z109=1,COUNTIF($Z$2:Z109,1),"")</f>
        <v>104</v>
      </c>
      <c r="AB109" s="7" t="str">
        <f>IFERROR(INDEX($V$2:$V$251,MATCH(ROWS($AA$2:AA109),$AA$2:$AA$251,0)),"")</f>
        <v>Azerbaijan</v>
      </c>
    </row>
    <row r="110" spans="22:28" x14ac:dyDescent="0.45">
      <c r="V110" s="7" t="s">
        <v>109</v>
      </c>
      <c r="W110" s="7" t="s">
        <v>419</v>
      </c>
      <c r="X110" s="7" t="s">
        <v>420</v>
      </c>
      <c r="Y110" s="7" t="s">
        <v>418</v>
      </c>
      <c r="Z110" s="7">
        <f t="shared" si="9"/>
        <v>1</v>
      </c>
      <c r="AA110" s="7">
        <f>IF(Z110=1,COUNTIF($Z$2:Z110,1),"")</f>
        <v>105</v>
      </c>
      <c r="AB110" s="7" t="str">
        <f>IFERROR(INDEX($V$2:$V$251,MATCH(ROWS($AA$2:AA110),$AA$2:$AA$251,0)),"")</f>
        <v>Belarus</v>
      </c>
    </row>
    <row r="111" spans="22:28" x14ac:dyDescent="0.45">
      <c r="V111" s="7" t="s">
        <v>110</v>
      </c>
      <c r="W111" s="7" t="s">
        <v>421</v>
      </c>
      <c r="X111" s="7" t="s">
        <v>422</v>
      </c>
      <c r="Y111" s="7" t="s">
        <v>418</v>
      </c>
      <c r="Z111" s="7">
        <f t="shared" si="9"/>
        <v>1</v>
      </c>
      <c r="AA111" s="7">
        <f>IF(Z111=1,COUNTIF($Z$2:Z111,1),"")</f>
        <v>106</v>
      </c>
      <c r="AB111" s="7" t="str">
        <f>IFERROR(INDEX($V$2:$V$251,MATCH(ROWS($AA$2:AA111),$AA$2:$AA$251,0)),"")</f>
        <v>Belgium</v>
      </c>
    </row>
    <row r="112" spans="22:28" x14ac:dyDescent="0.45">
      <c r="V112" s="7" t="s">
        <v>111</v>
      </c>
      <c r="W112" s="7" t="s">
        <v>423</v>
      </c>
      <c r="X112" s="7" t="s">
        <v>424</v>
      </c>
      <c r="Y112" s="7" t="s">
        <v>418</v>
      </c>
      <c r="Z112" s="7">
        <f t="shared" si="9"/>
        <v>1</v>
      </c>
      <c r="AA112" s="7">
        <f>IF(Z112=1,COUNTIF($Z$2:Z112,1),"")</f>
        <v>107</v>
      </c>
      <c r="AB112" s="7" t="str">
        <f>IFERROR(INDEX($V$2:$V$251,MATCH(ROWS($AA$2:AA112),$AA$2:$AA$251,0)),"")</f>
        <v>Bosnia and Herzegovina</v>
      </c>
    </row>
    <row r="113" spans="22:28" x14ac:dyDescent="0.45">
      <c r="V113" s="7" t="s">
        <v>112</v>
      </c>
      <c r="W113" s="7" t="s">
        <v>425</v>
      </c>
      <c r="X113" s="7" t="s">
        <v>426</v>
      </c>
      <c r="Y113" s="7" t="s">
        <v>418</v>
      </c>
      <c r="Z113" s="7">
        <f t="shared" si="9"/>
        <v>1</v>
      </c>
      <c r="AA113" s="7">
        <f>IF(Z113=1,COUNTIF($Z$2:Z113,1),"")</f>
        <v>108</v>
      </c>
      <c r="AB113" s="7" t="str">
        <f>IFERROR(INDEX($V$2:$V$251,MATCH(ROWS($AA$2:AA113),$AA$2:$AA$251,0)),"")</f>
        <v>Bulgaria</v>
      </c>
    </row>
    <row r="114" spans="22:28" x14ac:dyDescent="0.45">
      <c r="V114" s="7" t="s">
        <v>113</v>
      </c>
      <c r="W114" s="7" t="s">
        <v>427</v>
      </c>
      <c r="X114" s="7" t="s">
        <v>428</v>
      </c>
      <c r="Y114" s="7" t="s">
        <v>418</v>
      </c>
      <c r="Z114" s="7">
        <f t="shared" si="9"/>
        <v>1</v>
      </c>
      <c r="AA114" s="7">
        <f>IF(Z114=1,COUNTIF($Z$2:Z114,1),"")</f>
        <v>109</v>
      </c>
      <c r="AB114" s="7" t="str">
        <f>IFERROR(INDEX($V$2:$V$251,MATCH(ROWS($AA$2:AA114),$AA$2:$AA$251,0)),"")</f>
        <v>Croatia</v>
      </c>
    </row>
    <row r="115" spans="22:28" x14ac:dyDescent="0.45">
      <c r="V115" s="7" t="s">
        <v>114</v>
      </c>
      <c r="W115" s="7" t="s">
        <v>429</v>
      </c>
      <c r="X115" s="7" t="s">
        <v>430</v>
      </c>
      <c r="Y115" s="7" t="s">
        <v>418</v>
      </c>
      <c r="Z115" s="7">
        <f t="shared" si="9"/>
        <v>1</v>
      </c>
      <c r="AA115" s="7">
        <f>IF(Z115=1,COUNTIF($Z$2:Z115,1),"")</f>
        <v>110</v>
      </c>
      <c r="AB115" s="7" t="str">
        <f>IFERROR(INDEX($V$2:$V$251,MATCH(ROWS($AA$2:AA115),$AA$2:$AA$251,0)),"")</f>
        <v>Cyprus</v>
      </c>
    </row>
    <row r="116" spans="22:28" x14ac:dyDescent="0.45">
      <c r="V116" s="7" t="s">
        <v>115</v>
      </c>
      <c r="W116" s="7" t="s">
        <v>431</v>
      </c>
      <c r="X116" s="7" t="s">
        <v>432</v>
      </c>
      <c r="Y116" s="7" t="s">
        <v>418</v>
      </c>
      <c r="Z116" s="7">
        <f t="shared" si="9"/>
        <v>1</v>
      </c>
      <c r="AA116" s="7">
        <f>IF(Z116=1,COUNTIF($Z$2:Z116,1),"")</f>
        <v>111</v>
      </c>
      <c r="AB116" s="7" t="str">
        <f>IFERROR(INDEX($V$2:$V$251,MATCH(ROWS($AA$2:AA116),$AA$2:$AA$251,0)),"")</f>
        <v>Czech Republic</v>
      </c>
    </row>
    <row r="117" spans="22:28" x14ac:dyDescent="0.45">
      <c r="V117" s="7" t="s">
        <v>116</v>
      </c>
      <c r="W117" s="7" t="s">
        <v>433</v>
      </c>
      <c r="X117" s="7" t="s">
        <v>434</v>
      </c>
      <c r="Y117" s="7" t="s">
        <v>418</v>
      </c>
      <c r="Z117" s="7">
        <f t="shared" si="9"/>
        <v>1</v>
      </c>
      <c r="AA117" s="7">
        <f>IF(Z117=1,COUNTIF($Z$2:Z117,1),"")</f>
        <v>112</v>
      </c>
      <c r="AB117" s="7" t="str">
        <f>IFERROR(INDEX($V$2:$V$251,MATCH(ROWS($AA$2:AA117),$AA$2:$AA$251,0)),"")</f>
        <v>Denmark</v>
      </c>
    </row>
    <row r="118" spans="22:28" x14ac:dyDescent="0.45">
      <c r="V118" s="7" t="s">
        <v>117</v>
      </c>
      <c r="W118" s="7" t="s">
        <v>435</v>
      </c>
      <c r="X118" s="7" t="s">
        <v>436</v>
      </c>
      <c r="Y118" s="7" t="s">
        <v>418</v>
      </c>
      <c r="Z118" s="7">
        <f t="shared" si="9"/>
        <v>1</v>
      </c>
      <c r="AA118" s="7">
        <f>IF(Z118=1,COUNTIF($Z$2:Z118,1),"")</f>
        <v>113</v>
      </c>
      <c r="AB118" s="7" t="str">
        <f>IFERROR(INDEX($V$2:$V$251,MATCH(ROWS($AA$2:AA118),$AA$2:$AA$251,0)),"")</f>
        <v>Estonia</v>
      </c>
    </row>
    <row r="119" spans="22:28" x14ac:dyDescent="0.45">
      <c r="V119" s="7" t="s">
        <v>118</v>
      </c>
      <c r="W119" s="7" t="s">
        <v>437</v>
      </c>
      <c r="X119" s="7" t="s">
        <v>438</v>
      </c>
      <c r="Y119" s="7" t="s">
        <v>418</v>
      </c>
      <c r="Z119" s="7">
        <f t="shared" si="9"/>
        <v>1</v>
      </c>
      <c r="AA119" s="7">
        <f>IF(Z119=1,COUNTIF($Z$2:Z119,1),"")</f>
        <v>114</v>
      </c>
      <c r="AB119" s="7" t="str">
        <f>IFERROR(INDEX($V$2:$V$251,MATCH(ROWS($AA$2:AA119),$AA$2:$AA$251,0)),"")</f>
        <v>Finland</v>
      </c>
    </row>
    <row r="120" spans="22:28" x14ac:dyDescent="0.45">
      <c r="V120" s="7" t="s">
        <v>119</v>
      </c>
      <c r="W120" s="7" t="s">
        <v>439</v>
      </c>
      <c r="X120" s="7" t="s">
        <v>440</v>
      </c>
      <c r="Y120" s="7" t="s">
        <v>418</v>
      </c>
      <c r="Z120" s="7">
        <f t="shared" si="9"/>
        <v>1</v>
      </c>
      <c r="AA120" s="7">
        <f>IF(Z120=1,COUNTIF($Z$2:Z120,1),"")</f>
        <v>115</v>
      </c>
      <c r="AB120" s="7" t="str">
        <f>IFERROR(INDEX($V$2:$V$251,MATCH(ROWS($AA$2:AA120),$AA$2:$AA$251,0)),"")</f>
        <v>France</v>
      </c>
    </row>
    <row r="121" spans="22:28" x14ac:dyDescent="0.45">
      <c r="V121" s="7" t="s">
        <v>120</v>
      </c>
      <c r="W121" s="7" t="s">
        <v>441</v>
      </c>
      <c r="X121" s="7" t="s">
        <v>442</v>
      </c>
      <c r="Y121" s="7" t="s">
        <v>418</v>
      </c>
      <c r="Z121" s="7">
        <f t="shared" si="9"/>
        <v>1</v>
      </c>
      <c r="AA121" s="7">
        <f>IF(Z121=1,COUNTIF($Z$2:Z121,1),"")</f>
        <v>116</v>
      </c>
      <c r="AB121" s="7" t="str">
        <f>IFERROR(INDEX($V$2:$V$251,MATCH(ROWS($AA$2:AA121),$AA$2:$AA$251,0)),"")</f>
        <v>Georgia</v>
      </c>
    </row>
    <row r="122" spans="22:28" x14ac:dyDescent="0.45">
      <c r="V122" s="7" t="s">
        <v>121</v>
      </c>
      <c r="W122" s="7" t="s">
        <v>443</v>
      </c>
      <c r="X122" s="7" t="s">
        <v>444</v>
      </c>
      <c r="Y122" s="7" t="s">
        <v>418</v>
      </c>
      <c r="Z122" s="7">
        <f t="shared" si="9"/>
        <v>1</v>
      </c>
      <c r="AA122" s="7">
        <f>IF(Z122=1,COUNTIF($Z$2:Z122,1),"")</f>
        <v>117</v>
      </c>
      <c r="AB122" s="7" t="str">
        <f>IFERROR(INDEX($V$2:$V$251,MATCH(ROWS($AA$2:AA122),$AA$2:$AA$251,0)),"")</f>
        <v>Germany</v>
      </c>
    </row>
    <row r="123" spans="22:28" x14ac:dyDescent="0.45">
      <c r="V123" s="7" t="s">
        <v>122</v>
      </c>
      <c r="W123" s="7" t="s">
        <v>445</v>
      </c>
      <c r="X123" s="7" t="s">
        <v>446</v>
      </c>
      <c r="Y123" s="7" t="s">
        <v>418</v>
      </c>
      <c r="Z123" s="7">
        <f t="shared" si="9"/>
        <v>1</v>
      </c>
      <c r="AA123" s="7">
        <f>IF(Z123=1,COUNTIF($Z$2:Z123,1),"")</f>
        <v>118</v>
      </c>
      <c r="AB123" s="7" t="str">
        <f>IFERROR(INDEX($V$2:$V$251,MATCH(ROWS($AA$2:AA123),$AA$2:$AA$251,0)),"")</f>
        <v>Greece</v>
      </c>
    </row>
    <row r="124" spans="22:28" x14ac:dyDescent="0.45">
      <c r="V124" s="7" t="s">
        <v>123</v>
      </c>
      <c r="W124" s="7" t="s">
        <v>447</v>
      </c>
      <c r="X124" s="7" t="s">
        <v>448</v>
      </c>
      <c r="Y124" s="7" t="s">
        <v>418</v>
      </c>
      <c r="Z124" s="7">
        <f t="shared" si="9"/>
        <v>1</v>
      </c>
      <c r="AA124" s="7">
        <f>IF(Z124=1,COUNTIF($Z$2:Z124,1),"")</f>
        <v>119</v>
      </c>
      <c r="AB124" s="7" t="str">
        <f>IFERROR(INDEX($V$2:$V$251,MATCH(ROWS($AA$2:AA124),$AA$2:$AA$251,0)),"")</f>
        <v>Hungary</v>
      </c>
    </row>
    <row r="125" spans="22:28" x14ac:dyDescent="0.45">
      <c r="V125" s="7" t="s">
        <v>124</v>
      </c>
      <c r="W125" s="7" t="s">
        <v>449</v>
      </c>
      <c r="X125" s="7" t="s">
        <v>450</v>
      </c>
      <c r="Y125" s="7" t="s">
        <v>418</v>
      </c>
      <c r="Z125" s="7">
        <f t="shared" si="9"/>
        <v>1</v>
      </c>
      <c r="AA125" s="7">
        <f>IF(Z125=1,COUNTIF($Z$2:Z125,1),"")</f>
        <v>120</v>
      </c>
      <c r="AB125" s="7" t="str">
        <f>IFERROR(INDEX($V$2:$V$251,MATCH(ROWS($AA$2:AA125),$AA$2:$AA$251,0)),"")</f>
        <v>Iceland</v>
      </c>
    </row>
    <row r="126" spans="22:28" x14ac:dyDescent="0.45">
      <c r="V126" s="7" t="s">
        <v>125</v>
      </c>
      <c r="W126" s="7" t="s">
        <v>451</v>
      </c>
      <c r="X126" s="7" t="s">
        <v>452</v>
      </c>
      <c r="Y126" s="7" t="s">
        <v>418</v>
      </c>
      <c r="Z126" s="7">
        <f t="shared" si="9"/>
        <v>1</v>
      </c>
      <c r="AA126" s="7">
        <f>IF(Z126=1,COUNTIF($Z$2:Z126,1),"")</f>
        <v>121</v>
      </c>
      <c r="AB126" s="7" t="str">
        <f>IFERROR(INDEX($V$2:$V$251,MATCH(ROWS($AA$2:AA126),$AA$2:$AA$251,0)),"")</f>
        <v>Ireland</v>
      </c>
    </row>
    <row r="127" spans="22:28" x14ac:dyDescent="0.45">
      <c r="V127" s="7" t="s">
        <v>126</v>
      </c>
      <c r="W127" s="7" t="s">
        <v>453</v>
      </c>
      <c r="X127" s="7" t="s">
        <v>454</v>
      </c>
      <c r="Y127" s="7" t="s">
        <v>418</v>
      </c>
      <c r="Z127" s="7">
        <f t="shared" si="9"/>
        <v>1</v>
      </c>
      <c r="AA127" s="7">
        <f>IF(Z127=1,COUNTIF($Z$2:Z127,1),"")</f>
        <v>122</v>
      </c>
      <c r="AB127" s="7" t="str">
        <f>IFERROR(INDEX($V$2:$V$251,MATCH(ROWS($AA$2:AA127),$AA$2:$AA$251,0)),"")</f>
        <v>Israel</v>
      </c>
    </row>
    <row r="128" spans="22:28" x14ac:dyDescent="0.45">
      <c r="V128" s="7" t="s">
        <v>127</v>
      </c>
      <c r="W128" s="7" t="s">
        <v>455</v>
      </c>
      <c r="X128" s="7" t="s">
        <v>456</v>
      </c>
      <c r="Y128" s="7" t="s">
        <v>418</v>
      </c>
      <c r="Z128" s="7">
        <f t="shared" si="9"/>
        <v>1</v>
      </c>
      <c r="AA128" s="7">
        <f>IF(Z128=1,COUNTIF($Z$2:Z128,1),"")</f>
        <v>123</v>
      </c>
      <c r="AB128" s="7" t="str">
        <f>IFERROR(INDEX($V$2:$V$251,MATCH(ROWS($AA$2:AA128),$AA$2:$AA$251,0)),"")</f>
        <v>Italy</v>
      </c>
    </row>
    <row r="129" spans="22:28" x14ac:dyDescent="0.45">
      <c r="V129" s="7" t="s">
        <v>128</v>
      </c>
      <c r="W129" s="7" t="s">
        <v>457</v>
      </c>
      <c r="X129" s="7" t="s">
        <v>458</v>
      </c>
      <c r="Y129" s="7" t="s">
        <v>418</v>
      </c>
      <c r="Z129" s="7">
        <f t="shared" si="9"/>
        <v>1</v>
      </c>
      <c r="AA129" s="7">
        <f>IF(Z129=1,COUNTIF($Z$2:Z129,1),"")</f>
        <v>124</v>
      </c>
      <c r="AB129" s="7" t="str">
        <f>IFERROR(INDEX($V$2:$V$251,MATCH(ROWS($AA$2:AA129),$AA$2:$AA$251,0)),"")</f>
        <v>Kazakhstan</v>
      </c>
    </row>
    <row r="130" spans="22:28" x14ac:dyDescent="0.45">
      <c r="V130" s="7" t="s">
        <v>129</v>
      </c>
      <c r="W130" s="7" t="s">
        <v>459</v>
      </c>
      <c r="X130" s="7" t="s">
        <v>460</v>
      </c>
      <c r="Y130" s="7" t="s">
        <v>418</v>
      </c>
      <c r="Z130" s="7">
        <f t="shared" si="9"/>
        <v>1</v>
      </c>
      <c r="AA130" s="7">
        <f>IF(Z130=1,COUNTIF($Z$2:Z130,1),"")</f>
        <v>125</v>
      </c>
      <c r="AB130" s="7" t="str">
        <f>IFERROR(INDEX($V$2:$V$251,MATCH(ROWS($AA$2:AA130),$AA$2:$AA$251,0)),"")</f>
        <v>Kyrgyzstan</v>
      </c>
    </row>
    <row r="131" spans="22:28" x14ac:dyDescent="0.45">
      <c r="V131" s="7" t="s">
        <v>130</v>
      </c>
      <c r="W131" s="7" t="s">
        <v>461</v>
      </c>
      <c r="X131" s="7" t="s">
        <v>462</v>
      </c>
      <c r="Y131" s="7" t="s">
        <v>418</v>
      </c>
      <c r="Z131" s="7">
        <f t="shared" si="9"/>
        <v>1</v>
      </c>
      <c r="AA131" s="7">
        <f>IF(Z131=1,COUNTIF($Z$2:Z131,1),"")</f>
        <v>126</v>
      </c>
      <c r="AB131" s="7" t="str">
        <f>IFERROR(INDEX($V$2:$V$251,MATCH(ROWS($AA$2:AA131),$AA$2:$AA$251,0)),"")</f>
        <v>Latvia</v>
      </c>
    </row>
    <row r="132" spans="22:28" x14ac:dyDescent="0.45">
      <c r="V132" s="7" t="s">
        <v>131</v>
      </c>
      <c r="W132" s="7" t="s">
        <v>463</v>
      </c>
      <c r="X132" s="7" t="s">
        <v>464</v>
      </c>
      <c r="Y132" s="7" t="s">
        <v>418</v>
      </c>
      <c r="Z132" s="7">
        <f t="shared" si="9"/>
        <v>1</v>
      </c>
      <c r="AA132" s="7">
        <f>IF(Z132=1,COUNTIF($Z$2:Z132,1),"")</f>
        <v>127</v>
      </c>
      <c r="AB132" s="7" t="str">
        <f>IFERROR(INDEX($V$2:$V$251,MATCH(ROWS($AA$2:AA132),$AA$2:$AA$251,0)),"")</f>
        <v>Lithuania</v>
      </c>
    </row>
    <row r="133" spans="22:28" x14ac:dyDescent="0.45">
      <c r="V133" s="7" t="s">
        <v>132</v>
      </c>
      <c r="W133" s="7" t="s">
        <v>465</v>
      </c>
      <c r="X133" s="7" t="s">
        <v>466</v>
      </c>
      <c r="Y133" s="7" t="s">
        <v>418</v>
      </c>
      <c r="Z133" s="7">
        <f t="shared" ref="Z133:Z196" si="10">--ISNUMBER(IFERROR(SEARCH($S$1,V133,1),""))</f>
        <v>1</v>
      </c>
      <c r="AA133" s="7">
        <f>IF(Z133=1,COUNTIF($Z$2:Z133,1),"")</f>
        <v>128</v>
      </c>
      <c r="AB133" s="7" t="str">
        <f>IFERROR(INDEX($V$2:$V$251,MATCH(ROWS($AA$2:AA133),$AA$2:$AA$251,0)),"")</f>
        <v>Luxembourg</v>
      </c>
    </row>
    <row r="134" spans="22:28" x14ac:dyDescent="0.45">
      <c r="V134" s="7" t="s">
        <v>133</v>
      </c>
      <c r="W134" s="7" t="s">
        <v>467</v>
      </c>
      <c r="X134" s="7" t="s">
        <v>468</v>
      </c>
      <c r="Y134" s="7" t="s">
        <v>418</v>
      </c>
      <c r="Z134" s="7">
        <f t="shared" si="10"/>
        <v>1</v>
      </c>
      <c r="AA134" s="7">
        <f>IF(Z134=1,COUNTIF($Z$2:Z134,1),"")</f>
        <v>129</v>
      </c>
      <c r="AB134" s="7" t="str">
        <f>IFERROR(INDEX($V$2:$V$251,MATCH(ROWS($AA$2:AA134),$AA$2:$AA$251,0)),"")</f>
        <v>Malta</v>
      </c>
    </row>
    <row r="135" spans="22:28" x14ac:dyDescent="0.45">
      <c r="V135" s="7" t="s">
        <v>134</v>
      </c>
      <c r="W135" s="7" t="s">
        <v>469</v>
      </c>
      <c r="X135" s="7" t="s">
        <v>470</v>
      </c>
      <c r="Y135" s="7" t="s">
        <v>418</v>
      </c>
      <c r="Z135" s="7">
        <f t="shared" si="10"/>
        <v>1</v>
      </c>
      <c r="AA135" s="7">
        <f>IF(Z135=1,COUNTIF($Z$2:Z135,1),"")</f>
        <v>130</v>
      </c>
      <c r="AB135" s="7" t="str">
        <f>IFERROR(INDEX($V$2:$V$251,MATCH(ROWS($AA$2:AA135),$AA$2:$AA$251,0)),"")</f>
        <v>Monaco</v>
      </c>
    </row>
    <row r="136" spans="22:28" x14ac:dyDescent="0.45">
      <c r="V136" s="7" t="s">
        <v>135</v>
      </c>
      <c r="W136" s="7" t="s">
        <v>471</v>
      </c>
      <c r="X136" s="7" t="s">
        <v>472</v>
      </c>
      <c r="Y136" s="7" t="s">
        <v>418</v>
      </c>
      <c r="Z136" s="7">
        <f t="shared" si="10"/>
        <v>1</v>
      </c>
      <c r="AA136" s="7">
        <f>IF(Z136=1,COUNTIF($Z$2:Z136,1),"")</f>
        <v>131</v>
      </c>
      <c r="AB136" s="7" t="str">
        <f>IFERROR(INDEX($V$2:$V$251,MATCH(ROWS($AA$2:AA136),$AA$2:$AA$251,0)),"")</f>
        <v>Montenegro</v>
      </c>
    </row>
    <row r="137" spans="22:28" x14ac:dyDescent="0.45">
      <c r="V137" s="7" t="s">
        <v>136</v>
      </c>
      <c r="W137" s="7" t="s">
        <v>473</v>
      </c>
      <c r="X137" s="7" t="s">
        <v>474</v>
      </c>
      <c r="Y137" s="7" t="s">
        <v>418</v>
      </c>
      <c r="Z137" s="7">
        <f t="shared" si="10"/>
        <v>1</v>
      </c>
      <c r="AA137" s="7">
        <f>IF(Z137=1,COUNTIF($Z$2:Z137,1),"")</f>
        <v>132</v>
      </c>
      <c r="AB137" s="7" t="str">
        <f>IFERROR(INDEX($V$2:$V$251,MATCH(ROWS($AA$2:AA137),$AA$2:$AA$251,0)),"")</f>
        <v>Netherlands</v>
      </c>
    </row>
    <row r="138" spans="22:28" x14ac:dyDescent="0.45">
      <c r="V138" s="7" t="s">
        <v>137</v>
      </c>
      <c r="W138" s="7" t="s">
        <v>475</v>
      </c>
      <c r="X138" s="7" t="s">
        <v>476</v>
      </c>
      <c r="Y138" s="7" t="s">
        <v>418</v>
      </c>
      <c r="Z138" s="7">
        <f t="shared" si="10"/>
        <v>1</v>
      </c>
      <c r="AA138" s="7">
        <f>IF(Z138=1,COUNTIF($Z$2:Z138,1),"")</f>
        <v>133</v>
      </c>
      <c r="AB138" s="7" t="str">
        <f>IFERROR(INDEX($V$2:$V$251,MATCH(ROWS($AA$2:AA138),$AA$2:$AA$251,0)),"")</f>
        <v>Norway</v>
      </c>
    </row>
    <row r="139" spans="22:28" x14ac:dyDescent="0.45">
      <c r="V139" s="7" t="s">
        <v>138</v>
      </c>
      <c r="W139" s="7" t="s">
        <v>477</v>
      </c>
      <c r="X139" s="7" t="s">
        <v>478</v>
      </c>
      <c r="Y139" s="7" t="s">
        <v>418</v>
      </c>
      <c r="Z139" s="7">
        <f t="shared" si="10"/>
        <v>1</v>
      </c>
      <c r="AA139" s="7">
        <f>IF(Z139=1,COUNTIF($Z$2:Z139,1),"")</f>
        <v>134</v>
      </c>
      <c r="AB139" s="7" t="str">
        <f>IFERROR(INDEX($V$2:$V$251,MATCH(ROWS($AA$2:AA139),$AA$2:$AA$251,0)),"")</f>
        <v>Poland</v>
      </c>
    </row>
    <row r="140" spans="22:28" x14ac:dyDescent="0.45">
      <c r="V140" s="7" t="s">
        <v>139</v>
      </c>
      <c r="W140" s="7" t="s">
        <v>479</v>
      </c>
      <c r="X140" s="7" t="s">
        <v>480</v>
      </c>
      <c r="Y140" s="7" t="s">
        <v>418</v>
      </c>
      <c r="Z140" s="7">
        <f t="shared" si="10"/>
        <v>1</v>
      </c>
      <c r="AA140" s="7">
        <f>IF(Z140=1,COUNTIF($Z$2:Z140,1),"")</f>
        <v>135</v>
      </c>
      <c r="AB140" s="7" t="str">
        <f>IFERROR(INDEX($V$2:$V$251,MATCH(ROWS($AA$2:AA140),$AA$2:$AA$251,0)),"")</f>
        <v>Portugal</v>
      </c>
    </row>
    <row r="141" spans="22:28" x14ac:dyDescent="0.45">
      <c r="V141" s="7" t="s">
        <v>140</v>
      </c>
      <c r="W141" s="7" t="s">
        <v>481</v>
      </c>
      <c r="X141" s="7" t="s">
        <v>482</v>
      </c>
      <c r="Y141" s="7" t="s">
        <v>418</v>
      </c>
      <c r="Z141" s="7">
        <f t="shared" si="10"/>
        <v>1</v>
      </c>
      <c r="AA141" s="7">
        <f>IF(Z141=1,COUNTIF($Z$2:Z141,1),"")</f>
        <v>136</v>
      </c>
      <c r="AB141" s="7" t="str">
        <f>IFERROR(INDEX($V$2:$V$251,MATCH(ROWS($AA$2:AA141),$AA$2:$AA$251,0)),"")</f>
        <v>Republic of Moldova</v>
      </c>
    </row>
    <row r="142" spans="22:28" x14ac:dyDescent="0.45">
      <c r="V142" s="7" t="s">
        <v>141</v>
      </c>
      <c r="W142" s="7" t="s">
        <v>483</v>
      </c>
      <c r="X142" s="7" t="s">
        <v>484</v>
      </c>
      <c r="Y142" s="7" t="s">
        <v>418</v>
      </c>
      <c r="Z142" s="7">
        <f t="shared" si="10"/>
        <v>1</v>
      </c>
      <c r="AA142" s="7">
        <f>IF(Z142=1,COUNTIF($Z$2:Z142,1),"")</f>
        <v>137</v>
      </c>
      <c r="AB142" s="7" t="str">
        <f>IFERROR(INDEX($V$2:$V$251,MATCH(ROWS($AA$2:AA142),$AA$2:$AA$251,0)),"")</f>
        <v>Romania</v>
      </c>
    </row>
    <row r="143" spans="22:28" x14ac:dyDescent="0.45">
      <c r="V143" s="7" t="s">
        <v>142</v>
      </c>
      <c r="W143" s="7" t="s">
        <v>485</v>
      </c>
      <c r="X143" s="7" t="s">
        <v>486</v>
      </c>
      <c r="Y143" s="7" t="s">
        <v>418</v>
      </c>
      <c r="Z143" s="7">
        <f t="shared" si="10"/>
        <v>1</v>
      </c>
      <c r="AA143" s="7">
        <f>IF(Z143=1,COUNTIF($Z$2:Z143,1),"")</f>
        <v>138</v>
      </c>
      <c r="AB143" s="7" t="str">
        <f>IFERROR(INDEX($V$2:$V$251,MATCH(ROWS($AA$2:AA143),$AA$2:$AA$251,0)),"")</f>
        <v>Russian Federation</v>
      </c>
    </row>
    <row r="144" spans="22:28" x14ac:dyDescent="0.45">
      <c r="V144" s="7" t="s">
        <v>143</v>
      </c>
      <c r="W144" s="7" t="s">
        <v>487</v>
      </c>
      <c r="X144" s="7" t="s">
        <v>488</v>
      </c>
      <c r="Y144" s="7" t="s">
        <v>418</v>
      </c>
      <c r="Z144" s="7">
        <f t="shared" si="10"/>
        <v>1</v>
      </c>
      <c r="AA144" s="7">
        <f>IF(Z144=1,COUNTIF($Z$2:Z144,1),"")</f>
        <v>139</v>
      </c>
      <c r="AB144" s="7" t="str">
        <f>IFERROR(INDEX($V$2:$V$251,MATCH(ROWS($AA$2:AA144),$AA$2:$AA$251,0)),"")</f>
        <v>San Marino</v>
      </c>
    </row>
    <row r="145" spans="22:28" x14ac:dyDescent="0.45">
      <c r="V145" s="7" t="s">
        <v>144</v>
      </c>
      <c r="W145" s="7" t="s">
        <v>489</v>
      </c>
      <c r="X145" s="7" t="s">
        <v>490</v>
      </c>
      <c r="Y145" s="7" t="s">
        <v>418</v>
      </c>
      <c r="Z145" s="7">
        <f t="shared" si="10"/>
        <v>1</v>
      </c>
      <c r="AA145" s="7">
        <f>IF(Z145=1,COUNTIF($Z$2:Z145,1),"")</f>
        <v>140</v>
      </c>
      <c r="AB145" s="7" t="str">
        <f>IFERROR(INDEX($V$2:$V$251,MATCH(ROWS($AA$2:AA145),$AA$2:$AA$251,0)),"")</f>
        <v>Serbia</v>
      </c>
    </row>
    <row r="146" spans="22:28" x14ac:dyDescent="0.45">
      <c r="V146" s="7" t="s">
        <v>145</v>
      </c>
      <c r="W146" s="7" t="s">
        <v>491</v>
      </c>
      <c r="X146" s="7" t="s">
        <v>492</v>
      </c>
      <c r="Y146" s="7" t="s">
        <v>418</v>
      </c>
      <c r="Z146" s="7">
        <f t="shared" si="10"/>
        <v>1</v>
      </c>
      <c r="AA146" s="7">
        <f>IF(Z146=1,COUNTIF($Z$2:Z146,1),"")</f>
        <v>141</v>
      </c>
      <c r="AB146" s="7" t="str">
        <f>IFERROR(INDEX($V$2:$V$251,MATCH(ROWS($AA$2:AA146),$AA$2:$AA$251,0)),"")</f>
        <v>Slovakia</v>
      </c>
    </row>
    <row r="147" spans="22:28" x14ac:dyDescent="0.45">
      <c r="V147" s="7" t="s">
        <v>146</v>
      </c>
      <c r="W147" s="7" t="s">
        <v>493</v>
      </c>
      <c r="X147" s="7" t="s">
        <v>494</v>
      </c>
      <c r="Y147" s="7" t="s">
        <v>418</v>
      </c>
      <c r="Z147" s="7">
        <f t="shared" si="10"/>
        <v>1</v>
      </c>
      <c r="AA147" s="7">
        <f>IF(Z147=1,COUNTIF($Z$2:Z147,1),"")</f>
        <v>142</v>
      </c>
      <c r="AB147" s="7" t="str">
        <f>IFERROR(INDEX($V$2:$V$251,MATCH(ROWS($AA$2:AA147),$AA$2:$AA$251,0)),"")</f>
        <v>Slovenia</v>
      </c>
    </row>
    <row r="148" spans="22:28" x14ac:dyDescent="0.45">
      <c r="V148" s="7" t="s">
        <v>147</v>
      </c>
      <c r="W148" s="7" t="s">
        <v>495</v>
      </c>
      <c r="X148" s="7" t="s">
        <v>496</v>
      </c>
      <c r="Y148" s="7" t="s">
        <v>418</v>
      </c>
      <c r="Z148" s="7">
        <f t="shared" si="10"/>
        <v>1</v>
      </c>
      <c r="AA148" s="7">
        <f>IF(Z148=1,COUNTIF($Z$2:Z148,1),"")</f>
        <v>143</v>
      </c>
      <c r="AB148" s="7" t="str">
        <f>IFERROR(INDEX($V$2:$V$251,MATCH(ROWS($AA$2:AA148),$AA$2:$AA$251,0)),"")</f>
        <v>Spain</v>
      </c>
    </row>
    <row r="149" spans="22:28" x14ac:dyDescent="0.45">
      <c r="V149" s="7" t="s">
        <v>148</v>
      </c>
      <c r="W149" s="7" t="s">
        <v>497</v>
      </c>
      <c r="X149" s="7" t="s">
        <v>498</v>
      </c>
      <c r="Y149" s="7" t="s">
        <v>418</v>
      </c>
      <c r="Z149" s="7">
        <f t="shared" si="10"/>
        <v>1</v>
      </c>
      <c r="AA149" s="7">
        <f>IF(Z149=1,COUNTIF($Z$2:Z149,1),"")</f>
        <v>144</v>
      </c>
      <c r="AB149" s="7" t="str">
        <f>IFERROR(INDEX($V$2:$V$251,MATCH(ROWS($AA$2:AA149),$AA$2:$AA$251,0)),"")</f>
        <v>Sweden</v>
      </c>
    </row>
    <row r="150" spans="22:28" x14ac:dyDescent="0.45">
      <c r="V150" s="7" t="s">
        <v>149</v>
      </c>
      <c r="W150" s="7" t="s">
        <v>499</v>
      </c>
      <c r="X150" s="7" t="s">
        <v>500</v>
      </c>
      <c r="Y150" s="7" t="s">
        <v>418</v>
      </c>
      <c r="Z150" s="7">
        <f t="shared" si="10"/>
        <v>1</v>
      </c>
      <c r="AA150" s="7">
        <f>IF(Z150=1,COUNTIF($Z$2:Z150,1),"")</f>
        <v>145</v>
      </c>
      <c r="AB150" s="7" t="str">
        <f>IFERROR(INDEX($V$2:$V$251,MATCH(ROWS($AA$2:AA150),$AA$2:$AA$251,0)),"")</f>
        <v>Switzerland</v>
      </c>
    </row>
    <row r="151" spans="22:28" x14ac:dyDescent="0.45">
      <c r="V151" s="7" t="s">
        <v>150</v>
      </c>
      <c r="W151" s="7" t="s">
        <v>501</v>
      </c>
      <c r="X151" s="7" t="s">
        <v>502</v>
      </c>
      <c r="Y151" s="7" t="s">
        <v>418</v>
      </c>
      <c r="Z151" s="7">
        <f t="shared" si="10"/>
        <v>1</v>
      </c>
      <c r="AA151" s="7">
        <f>IF(Z151=1,COUNTIF($Z$2:Z151,1),"")</f>
        <v>146</v>
      </c>
      <c r="AB151" s="7" t="str">
        <f>IFERROR(INDEX($V$2:$V$251,MATCH(ROWS($AA$2:AA151),$AA$2:$AA$251,0)),"")</f>
        <v>Tajikistan</v>
      </c>
    </row>
    <row r="152" spans="22:28" x14ac:dyDescent="0.45">
      <c r="V152" s="7" t="s">
        <v>151</v>
      </c>
      <c r="W152" s="7" t="s">
        <v>503</v>
      </c>
      <c r="X152" s="7" t="s">
        <v>504</v>
      </c>
      <c r="Y152" s="7" t="s">
        <v>418</v>
      </c>
      <c r="Z152" s="7">
        <f t="shared" si="10"/>
        <v>1</v>
      </c>
      <c r="AA152" s="7">
        <f>IF(Z152=1,COUNTIF($Z$2:Z152,1),"")</f>
        <v>147</v>
      </c>
      <c r="AB152" s="7" t="str">
        <f>IFERROR(INDEX($V$2:$V$251,MATCH(ROWS($AA$2:AA152),$AA$2:$AA$251,0)),"")</f>
        <v>The former Yugoslav republic of Macedonia</v>
      </c>
    </row>
    <row r="153" spans="22:28" x14ac:dyDescent="0.45">
      <c r="V153" s="7" t="s">
        <v>152</v>
      </c>
      <c r="W153" s="7" t="s">
        <v>505</v>
      </c>
      <c r="X153" s="7" t="s">
        <v>506</v>
      </c>
      <c r="Y153" s="7" t="s">
        <v>418</v>
      </c>
      <c r="Z153" s="7">
        <f t="shared" si="10"/>
        <v>1</v>
      </c>
      <c r="AA153" s="7">
        <f>IF(Z153=1,COUNTIF($Z$2:Z153,1),"")</f>
        <v>148</v>
      </c>
      <c r="AB153" s="7" t="str">
        <f>IFERROR(INDEX($V$2:$V$251,MATCH(ROWS($AA$2:AA153),$AA$2:$AA$251,0)),"")</f>
        <v>Turkey</v>
      </c>
    </row>
    <row r="154" spans="22:28" x14ac:dyDescent="0.45">
      <c r="V154" s="7" t="s">
        <v>153</v>
      </c>
      <c r="W154" s="7" t="s">
        <v>507</v>
      </c>
      <c r="X154" s="7" t="s">
        <v>508</v>
      </c>
      <c r="Y154" s="7" t="s">
        <v>418</v>
      </c>
      <c r="Z154" s="7">
        <f t="shared" si="10"/>
        <v>1</v>
      </c>
      <c r="AA154" s="7">
        <f>IF(Z154=1,COUNTIF($Z$2:Z154,1),"")</f>
        <v>149</v>
      </c>
      <c r="AB154" s="7" t="str">
        <f>IFERROR(INDEX($V$2:$V$251,MATCH(ROWS($AA$2:AA154),$AA$2:$AA$251,0)),"")</f>
        <v>Turkmenistan</v>
      </c>
    </row>
    <row r="155" spans="22:28" x14ac:dyDescent="0.45">
      <c r="V155" s="7" t="s">
        <v>154</v>
      </c>
      <c r="W155" s="7" t="s">
        <v>509</v>
      </c>
      <c r="X155" s="7" t="s">
        <v>510</v>
      </c>
      <c r="Y155" s="7" t="s">
        <v>418</v>
      </c>
      <c r="Z155" s="7">
        <f t="shared" si="10"/>
        <v>1</v>
      </c>
      <c r="AA155" s="7">
        <f>IF(Z155=1,COUNTIF($Z$2:Z155,1),"")</f>
        <v>150</v>
      </c>
      <c r="AB155" s="7" t="str">
        <f>IFERROR(INDEX($V$2:$V$251,MATCH(ROWS($AA$2:AA155),$AA$2:$AA$251,0)),"")</f>
        <v>Ukraine</v>
      </c>
    </row>
    <row r="156" spans="22:28" x14ac:dyDescent="0.45">
      <c r="V156" s="7" t="s">
        <v>511</v>
      </c>
      <c r="W156" s="7" t="s">
        <v>512</v>
      </c>
      <c r="X156" s="7" t="s">
        <v>513</v>
      </c>
      <c r="Y156" s="7" t="s">
        <v>418</v>
      </c>
      <c r="Z156" s="7">
        <f t="shared" si="10"/>
        <v>1</v>
      </c>
      <c r="AA156" s="7">
        <f>IF(Z156=1,COUNTIF($Z$2:Z156,1),"")</f>
        <v>151</v>
      </c>
      <c r="AB156" s="7" t="str">
        <f>IFERROR(INDEX($V$2:$V$251,MATCH(ROWS($AA$2:AA156),$AA$2:$AA$251,0)),"")</f>
        <v>United Kingdom of Great Britain and Northern Ireland</v>
      </c>
    </row>
    <row r="157" spans="22:28" x14ac:dyDescent="0.45">
      <c r="V157" s="7" t="s">
        <v>155</v>
      </c>
      <c r="W157" s="7" t="s">
        <v>514</v>
      </c>
      <c r="X157" s="7" t="s">
        <v>515</v>
      </c>
      <c r="Y157" s="7" t="s">
        <v>418</v>
      </c>
      <c r="Z157" s="7">
        <f t="shared" si="10"/>
        <v>1</v>
      </c>
      <c r="AA157" s="7">
        <f>IF(Z157=1,COUNTIF($Z$2:Z157,1),"")</f>
        <v>152</v>
      </c>
      <c r="AB157" s="7" t="str">
        <f>IFERROR(INDEX($V$2:$V$251,MATCH(ROWS($AA$2:AA157),$AA$2:$AA$251,0)),"")</f>
        <v>Uzbekistan</v>
      </c>
    </row>
    <row r="158" spans="22:28" x14ac:dyDescent="0.45">
      <c r="V158" s="7" t="s">
        <v>156</v>
      </c>
      <c r="W158" s="7" t="s">
        <v>516</v>
      </c>
      <c r="X158" s="7" t="s">
        <v>517</v>
      </c>
      <c r="Y158" s="7" t="s">
        <v>418</v>
      </c>
      <c r="Z158" s="7">
        <f t="shared" si="10"/>
        <v>1</v>
      </c>
      <c r="AA158" s="7">
        <f>IF(Z158=1,COUNTIF($Z$2:Z158,1),"")</f>
        <v>153</v>
      </c>
      <c r="AB158" s="7" t="str">
        <f>IFERROR(INDEX($V$2:$V$251,MATCH(ROWS($AA$2:AA158),$AA$2:$AA$251,0)),"")</f>
        <v>American Samoa</v>
      </c>
    </row>
    <row r="159" spans="22:28" x14ac:dyDescent="0.45">
      <c r="V159" s="7" t="s">
        <v>157</v>
      </c>
      <c r="W159" s="7" t="s">
        <v>518</v>
      </c>
      <c r="X159" s="7" t="s">
        <v>519</v>
      </c>
      <c r="Y159" s="7" t="s">
        <v>418</v>
      </c>
      <c r="Z159" s="7">
        <f t="shared" si="10"/>
        <v>1</v>
      </c>
      <c r="AA159" s="7">
        <f>IF(Z159=1,COUNTIF($Z$2:Z159,1),"")</f>
        <v>154</v>
      </c>
      <c r="AB159" s="7" t="str">
        <f>IFERROR(INDEX($V$2:$V$251,MATCH(ROWS($AA$2:AA159),$AA$2:$AA$251,0)),"")</f>
        <v>Anguilla</v>
      </c>
    </row>
    <row r="160" spans="22:28" x14ac:dyDescent="0.45">
      <c r="V160" s="7" t="s">
        <v>520</v>
      </c>
      <c r="W160" s="7" t="s">
        <v>521</v>
      </c>
      <c r="X160" s="7" t="s">
        <v>522</v>
      </c>
      <c r="Y160" s="7" t="s">
        <v>418</v>
      </c>
      <c r="Z160" s="7">
        <f t="shared" si="10"/>
        <v>1</v>
      </c>
      <c r="AA160" s="7">
        <f>IF(Z160=1,COUNTIF($Z$2:Z160,1),"")</f>
        <v>155</v>
      </c>
      <c r="AB160" s="7" t="str">
        <f>IFERROR(INDEX($V$2:$V$251,MATCH(ROWS($AA$2:AA160),$AA$2:$AA$251,0)),"")</f>
        <v>Aruba</v>
      </c>
    </row>
    <row r="161" spans="22:28" x14ac:dyDescent="0.45">
      <c r="V161" s="7" t="s">
        <v>158</v>
      </c>
      <c r="W161" s="7" t="s">
        <v>523</v>
      </c>
      <c r="X161" s="7" t="s">
        <v>524</v>
      </c>
      <c r="Y161" s="7" t="s">
        <v>418</v>
      </c>
      <c r="Z161" s="7">
        <f t="shared" si="10"/>
        <v>1</v>
      </c>
      <c r="AA161" s="7">
        <f>IF(Z161=1,COUNTIF($Z$2:Z161,1),"")</f>
        <v>156</v>
      </c>
      <c r="AB161" s="7" t="str">
        <f>IFERROR(INDEX($V$2:$V$251,MATCH(ROWS($AA$2:AA161),$AA$2:$AA$251,0)),"")</f>
        <v>Bermuda</v>
      </c>
    </row>
    <row r="162" spans="22:28" x14ac:dyDescent="0.45">
      <c r="V162" s="7" t="s">
        <v>525</v>
      </c>
      <c r="W162" s="7" t="s">
        <v>526</v>
      </c>
      <c r="X162" s="7" t="s">
        <v>527</v>
      </c>
      <c r="Y162" s="7" t="s">
        <v>528</v>
      </c>
      <c r="Z162" s="7">
        <f t="shared" si="10"/>
        <v>1</v>
      </c>
      <c r="AA162" s="7">
        <f>IF(Z162=1,COUNTIF($Z$2:Z162,1),"")</f>
        <v>157</v>
      </c>
      <c r="AB162" s="7" t="str">
        <f>IFERROR(INDEX($V$2:$V$251,MATCH(ROWS($AA$2:AA162),$AA$2:$AA$251,0)),"")</f>
        <v>Bonaire, Saint Eustatius and Saba</v>
      </c>
    </row>
    <row r="163" spans="22:28" x14ac:dyDescent="0.45">
      <c r="V163" s="7" t="s">
        <v>529</v>
      </c>
      <c r="W163" s="7" t="s">
        <v>530</v>
      </c>
      <c r="X163" s="7" t="s">
        <v>531</v>
      </c>
      <c r="Y163" s="7" t="s">
        <v>528</v>
      </c>
      <c r="Z163" s="7">
        <f t="shared" si="10"/>
        <v>1</v>
      </c>
      <c r="AA163" s="7">
        <f>IF(Z163=1,COUNTIF($Z$2:Z163,1),"")</f>
        <v>158</v>
      </c>
      <c r="AB163" s="7" t="str">
        <f>IFERROR(INDEX($V$2:$V$251,MATCH(ROWS($AA$2:AA163),$AA$2:$AA$251,0)),"")</f>
        <v>British Virgin Islands</v>
      </c>
    </row>
    <row r="164" spans="22:28" x14ac:dyDescent="0.45">
      <c r="V164" s="7" t="s">
        <v>532</v>
      </c>
      <c r="W164" s="7" t="s">
        <v>533</v>
      </c>
      <c r="X164" s="7" t="s">
        <v>534</v>
      </c>
      <c r="Y164" s="7" t="s">
        <v>528</v>
      </c>
      <c r="Z164" s="7">
        <f t="shared" si="10"/>
        <v>1</v>
      </c>
      <c r="AA164" s="7">
        <f>IF(Z164=1,COUNTIF($Z$2:Z164,1),"")</f>
        <v>159</v>
      </c>
      <c r="AB164" s="7" t="str">
        <f>IFERROR(INDEX($V$2:$V$251,MATCH(ROWS($AA$2:AA164),$AA$2:$AA$251,0)),"")</f>
        <v>Cayman Islands</v>
      </c>
    </row>
    <row r="165" spans="22:28" x14ac:dyDescent="0.45">
      <c r="V165" s="7" t="s">
        <v>535</v>
      </c>
      <c r="W165" s="7" t="s">
        <v>536</v>
      </c>
      <c r="X165" s="7" t="s">
        <v>537</v>
      </c>
      <c r="Y165" s="7" t="s">
        <v>528</v>
      </c>
      <c r="Z165" s="7">
        <f t="shared" si="10"/>
        <v>1</v>
      </c>
      <c r="AA165" s="7">
        <f>IF(Z165=1,COUNTIF($Z$2:Z165,1),"")</f>
        <v>160</v>
      </c>
      <c r="AB165" s="7" t="str">
        <f>IFERROR(INDEX($V$2:$V$251,MATCH(ROWS($AA$2:AA165),$AA$2:$AA$251,0)),"")</f>
        <v>China, Hong Kong Special Administrative Region</v>
      </c>
    </row>
    <row r="166" spans="22:28" x14ac:dyDescent="0.45">
      <c r="V166" s="7" t="s">
        <v>538</v>
      </c>
      <c r="W166" s="7" t="s">
        <v>539</v>
      </c>
      <c r="X166" s="7" t="s">
        <v>540</v>
      </c>
      <c r="Y166" s="7" t="s">
        <v>528</v>
      </c>
      <c r="Z166" s="7">
        <f t="shared" si="10"/>
        <v>1</v>
      </c>
      <c r="AA166" s="7">
        <f>IF(Z166=1,COUNTIF($Z$2:Z166,1),"")</f>
        <v>161</v>
      </c>
      <c r="AB166" s="7" t="str">
        <f>IFERROR(INDEX($V$2:$V$251,MATCH(ROWS($AA$2:AA166),$AA$2:$AA$251,0)),"")</f>
        <v>China, Macao Special Administrative Region</v>
      </c>
    </row>
    <row r="167" spans="22:28" x14ac:dyDescent="0.45">
      <c r="V167" s="7" t="s">
        <v>541</v>
      </c>
      <c r="W167" s="7" t="s">
        <v>542</v>
      </c>
      <c r="X167" s="7" t="s">
        <v>543</v>
      </c>
      <c r="Y167" s="7" t="s">
        <v>528</v>
      </c>
      <c r="Z167" s="7">
        <f t="shared" si="10"/>
        <v>1</v>
      </c>
      <c r="AA167" s="7">
        <f>IF(Z167=1,COUNTIF($Z$2:Z167,1),"")</f>
        <v>162</v>
      </c>
      <c r="AB167" s="7" t="str">
        <f>IFERROR(INDEX($V$2:$V$251,MATCH(ROWS($AA$2:AA167),$AA$2:$AA$251,0)),"")</f>
        <v>China: Province of Taiwan only</v>
      </c>
    </row>
    <row r="168" spans="22:28" x14ac:dyDescent="0.45">
      <c r="V168" s="7" t="s">
        <v>544</v>
      </c>
      <c r="W168" s="7" t="s">
        <v>545</v>
      </c>
      <c r="X168" s="7" t="s">
        <v>546</v>
      </c>
      <c r="Y168" s="7" t="s">
        <v>528</v>
      </c>
      <c r="Z168" s="7">
        <f t="shared" si="10"/>
        <v>1</v>
      </c>
      <c r="AA168" s="7">
        <f>IF(Z168=1,COUNTIF($Z$2:Z168,1),"")</f>
        <v>163</v>
      </c>
      <c r="AB168" s="7" t="str">
        <f>IFERROR(INDEX($V$2:$V$251,MATCH(ROWS($AA$2:AA168),$AA$2:$AA$251,0)),"")</f>
        <v>Curacao</v>
      </c>
    </row>
    <row r="169" spans="22:28" x14ac:dyDescent="0.45">
      <c r="V169" s="7" t="s">
        <v>547</v>
      </c>
      <c r="W169" s="7" t="s">
        <v>548</v>
      </c>
      <c r="X169" s="7" t="s">
        <v>549</v>
      </c>
      <c r="Y169" s="7" t="s">
        <v>528</v>
      </c>
      <c r="Z169" s="7">
        <f t="shared" si="10"/>
        <v>1</v>
      </c>
      <c r="AA169" s="7">
        <f>IF(Z169=1,COUNTIF($Z$2:Z169,1),"")</f>
        <v>164</v>
      </c>
      <c r="AB169" s="7" t="str">
        <f>IFERROR(INDEX($V$2:$V$251,MATCH(ROWS($AA$2:AA169),$AA$2:$AA$251,0)),"")</f>
        <v>Czechoslovakia, Former</v>
      </c>
    </row>
    <row r="170" spans="22:28" x14ac:dyDescent="0.45">
      <c r="V170" s="7" t="s">
        <v>550</v>
      </c>
      <c r="W170" s="7" t="s">
        <v>551</v>
      </c>
      <c r="X170" s="7" t="s">
        <v>552</v>
      </c>
      <c r="Y170" s="7" t="s">
        <v>528</v>
      </c>
      <c r="Z170" s="7">
        <f t="shared" si="10"/>
        <v>1</v>
      </c>
      <c r="AA170" s="7">
        <f>IF(Z170=1,COUNTIF($Z$2:Z170,1),"")</f>
        <v>165</v>
      </c>
      <c r="AB170" s="7" t="str">
        <f>IFERROR(INDEX($V$2:$V$251,MATCH(ROWS($AA$2:AA170),$AA$2:$AA$251,0)),"")</f>
        <v>Falkland Islands (Malvinas)</v>
      </c>
    </row>
    <row r="171" spans="22:28" x14ac:dyDescent="0.45">
      <c r="V171" s="7" t="s">
        <v>553</v>
      </c>
      <c r="W171" s="7" t="s">
        <v>554</v>
      </c>
      <c r="X171" s="7" t="s">
        <v>555</v>
      </c>
      <c r="Y171" s="7" t="s">
        <v>528</v>
      </c>
      <c r="Z171" s="7">
        <f t="shared" si="10"/>
        <v>1</v>
      </c>
      <c r="AA171" s="7">
        <f>IF(Z171=1,COUNTIF($Z$2:Z171,1),"")</f>
        <v>166</v>
      </c>
      <c r="AB171" s="7" t="str">
        <f>IFERROR(INDEX($V$2:$V$251,MATCH(ROWS($AA$2:AA171),$AA$2:$AA$251,0)),"")</f>
        <v>Faroe Islands</v>
      </c>
    </row>
    <row r="172" spans="22:28" x14ac:dyDescent="0.45">
      <c r="V172" s="7" t="s">
        <v>556</v>
      </c>
      <c r="W172" s="7" t="s">
        <v>557</v>
      </c>
      <c r="X172" s="7" t="s">
        <v>558</v>
      </c>
      <c r="Y172" s="7" t="s">
        <v>528</v>
      </c>
      <c r="Z172" s="7">
        <f t="shared" si="10"/>
        <v>1</v>
      </c>
      <c r="AA172" s="7">
        <f>IF(Z172=1,COUNTIF($Z$2:Z172,1),"")</f>
        <v>167</v>
      </c>
      <c r="AB172" s="7" t="str">
        <f>IFERROR(INDEX($V$2:$V$251,MATCH(ROWS($AA$2:AA172),$AA$2:$AA$251,0)),"")</f>
        <v>French Guiana</v>
      </c>
    </row>
    <row r="173" spans="22:28" x14ac:dyDescent="0.45">
      <c r="V173" s="7" t="s">
        <v>559</v>
      </c>
      <c r="W173" s="7" t="s">
        <v>560</v>
      </c>
      <c r="X173" s="7" t="s">
        <v>561</v>
      </c>
      <c r="Y173" s="7" t="s">
        <v>528</v>
      </c>
      <c r="Z173" s="7">
        <f t="shared" si="10"/>
        <v>1</v>
      </c>
      <c r="AA173" s="7">
        <f>IF(Z173=1,COUNTIF($Z$2:Z173,1),"")</f>
        <v>168</v>
      </c>
      <c r="AB173" s="7" t="str">
        <f>IFERROR(INDEX($V$2:$V$251,MATCH(ROWS($AA$2:AA173),$AA$2:$AA$251,0)),"")</f>
        <v>French Polynesia</v>
      </c>
    </row>
    <row r="174" spans="22:28" x14ac:dyDescent="0.45">
      <c r="V174" s="7" t="s">
        <v>562</v>
      </c>
      <c r="W174" s="7" t="s">
        <v>563</v>
      </c>
      <c r="X174" s="7" t="s">
        <v>564</v>
      </c>
      <c r="Y174" s="7" t="s">
        <v>528</v>
      </c>
      <c r="Z174" s="7">
        <f t="shared" si="10"/>
        <v>1</v>
      </c>
      <c r="AA174" s="7">
        <f>IF(Z174=1,COUNTIF($Z$2:Z174,1),"")</f>
        <v>169</v>
      </c>
      <c r="AB174" s="7" t="str">
        <f>IFERROR(INDEX($V$2:$V$251,MATCH(ROWS($AA$2:AA174),$AA$2:$AA$251,0)),"")</f>
        <v>Germany, Former Democratic Republic</v>
      </c>
    </row>
    <row r="175" spans="22:28" x14ac:dyDescent="0.45">
      <c r="V175" s="7" t="s">
        <v>565</v>
      </c>
      <c r="W175" s="7" t="s">
        <v>566</v>
      </c>
      <c r="X175" s="7" t="s">
        <v>567</v>
      </c>
      <c r="Y175" s="7" t="s">
        <v>528</v>
      </c>
      <c r="Z175" s="7">
        <f t="shared" si="10"/>
        <v>1</v>
      </c>
      <c r="AA175" s="7">
        <f>IF(Z175=1,COUNTIF($Z$2:Z175,1),"")</f>
        <v>170</v>
      </c>
      <c r="AB175" s="7" t="str">
        <f>IFERROR(INDEX($V$2:$V$251,MATCH(ROWS($AA$2:AA175),$AA$2:$AA$251,0)),"")</f>
        <v>Germany, Former Federal Republic</v>
      </c>
    </row>
    <row r="176" spans="22:28" x14ac:dyDescent="0.45">
      <c r="V176" s="7" t="s">
        <v>568</v>
      </c>
      <c r="W176" s="7" t="s">
        <v>569</v>
      </c>
      <c r="X176" s="7" t="s">
        <v>570</v>
      </c>
      <c r="Y176" s="7" t="s">
        <v>528</v>
      </c>
      <c r="Z176" s="7">
        <f t="shared" si="10"/>
        <v>1</v>
      </c>
      <c r="AA176" s="7">
        <f>IF(Z176=1,COUNTIF($Z$2:Z176,1),"")</f>
        <v>171</v>
      </c>
      <c r="AB176" s="7" t="str">
        <f>IFERROR(INDEX($V$2:$V$251,MATCH(ROWS($AA$2:AA176),$AA$2:$AA$251,0)),"")</f>
        <v>Germany, West Berlin</v>
      </c>
    </row>
    <row r="177" spans="22:28" x14ac:dyDescent="0.45">
      <c r="V177" s="7" t="s">
        <v>571</v>
      </c>
      <c r="W177" s="7" t="s">
        <v>572</v>
      </c>
      <c r="X177" s="7" t="s">
        <v>573</v>
      </c>
      <c r="Y177" s="7" t="s">
        <v>528</v>
      </c>
      <c r="Z177" s="7">
        <f t="shared" si="10"/>
        <v>1</v>
      </c>
      <c r="AA177" s="7">
        <f>IF(Z177=1,COUNTIF($Z$2:Z177,1),"")</f>
        <v>172</v>
      </c>
      <c r="AB177" s="7" t="str">
        <f>IFERROR(INDEX($V$2:$V$251,MATCH(ROWS($AA$2:AA177),$AA$2:$AA$251,0)),"")</f>
        <v>Gibraltar</v>
      </c>
    </row>
    <row r="178" spans="22:28" x14ac:dyDescent="0.45">
      <c r="V178" s="7" t="s">
        <v>574</v>
      </c>
      <c r="W178" s="7" t="s">
        <v>575</v>
      </c>
      <c r="X178" s="7" t="s">
        <v>576</v>
      </c>
      <c r="Y178" s="7" t="s">
        <v>528</v>
      </c>
      <c r="Z178" s="7">
        <f t="shared" si="10"/>
        <v>1</v>
      </c>
      <c r="AA178" s="7">
        <f>IF(Z178=1,COUNTIF($Z$2:Z178,1),"")</f>
        <v>173</v>
      </c>
      <c r="AB178" s="7" t="str">
        <f>IFERROR(INDEX($V$2:$V$251,MATCH(ROWS($AA$2:AA178),$AA$2:$AA$251,0)),"")</f>
        <v>Greenland</v>
      </c>
    </row>
    <row r="179" spans="22:28" x14ac:dyDescent="0.45">
      <c r="V179" s="7" t="s">
        <v>577</v>
      </c>
      <c r="W179" s="7" t="s">
        <v>578</v>
      </c>
      <c r="X179" s="7" t="s">
        <v>579</v>
      </c>
      <c r="Y179" s="7" t="s">
        <v>528</v>
      </c>
      <c r="Z179" s="7">
        <f t="shared" si="10"/>
        <v>1</v>
      </c>
      <c r="AA179" s="7">
        <f>IF(Z179=1,COUNTIF($Z$2:Z179,1),"")</f>
        <v>174</v>
      </c>
      <c r="AB179" s="7" t="str">
        <f>IFERROR(INDEX($V$2:$V$251,MATCH(ROWS($AA$2:AA179),$AA$2:$AA$251,0)),"")</f>
        <v>Guadeloupe</v>
      </c>
    </row>
    <row r="180" spans="22:28" x14ac:dyDescent="0.45">
      <c r="V180" s="7" t="s">
        <v>580</v>
      </c>
      <c r="W180" s="7" t="s">
        <v>581</v>
      </c>
      <c r="X180" s="7" t="s">
        <v>582</v>
      </c>
      <c r="Y180" s="7" t="s">
        <v>528</v>
      </c>
      <c r="Z180" s="7">
        <f t="shared" si="10"/>
        <v>1</v>
      </c>
      <c r="AA180" s="7">
        <f>IF(Z180=1,COUNTIF($Z$2:Z180,1),"")</f>
        <v>175</v>
      </c>
      <c r="AB180" s="7" t="str">
        <f>IFERROR(INDEX($V$2:$V$251,MATCH(ROWS($AA$2:AA180),$AA$2:$AA$251,0)),"")</f>
        <v>Guam</v>
      </c>
    </row>
    <row r="181" spans="22:28" x14ac:dyDescent="0.45">
      <c r="V181" s="7" t="s">
        <v>583</v>
      </c>
      <c r="W181" s="7" t="s">
        <v>584</v>
      </c>
      <c r="X181" s="7" t="s">
        <v>585</v>
      </c>
      <c r="Y181" s="7" t="s">
        <v>528</v>
      </c>
      <c r="Z181" s="7">
        <f t="shared" si="10"/>
        <v>1</v>
      </c>
      <c r="AA181" s="7">
        <f>IF(Z181=1,COUNTIF($Z$2:Z181,1),"")</f>
        <v>176</v>
      </c>
      <c r="AB181" s="7" t="str">
        <f>IFERROR(INDEX($V$2:$V$251,MATCH(ROWS($AA$2:AA181),$AA$2:$AA$251,0)),"")</f>
        <v>Liechtenstein</v>
      </c>
    </row>
    <row r="182" spans="22:28" x14ac:dyDescent="0.45">
      <c r="V182" s="7" t="s">
        <v>586</v>
      </c>
      <c r="W182" s="7" t="s">
        <v>587</v>
      </c>
      <c r="X182" s="7" t="s">
        <v>588</v>
      </c>
      <c r="Y182" s="7" t="s">
        <v>528</v>
      </c>
      <c r="Z182" s="7">
        <f t="shared" si="10"/>
        <v>1</v>
      </c>
      <c r="AA182" s="7">
        <f>IF(Z182=1,COUNTIF($Z$2:Z182,1),"")</f>
        <v>177</v>
      </c>
      <c r="AB182" s="7" t="str">
        <f>IFERROR(INDEX($V$2:$V$251,MATCH(ROWS($AA$2:AA182),$AA$2:$AA$251,0)),"")</f>
        <v>Martinique</v>
      </c>
    </row>
    <row r="183" spans="22:28" x14ac:dyDescent="0.45">
      <c r="V183" s="7" t="s">
        <v>589</v>
      </c>
      <c r="W183" s="7" t="s">
        <v>590</v>
      </c>
      <c r="X183" s="7" t="s">
        <v>591</v>
      </c>
      <c r="Y183" s="7" t="s">
        <v>528</v>
      </c>
      <c r="Z183" s="7">
        <f t="shared" si="10"/>
        <v>1</v>
      </c>
      <c r="AA183" s="7">
        <f>IF(Z183=1,COUNTIF($Z$2:Z183,1),"")</f>
        <v>178</v>
      </c>
      <c r="AB183" s="7" t="str">
        <f>IFERROR(INDEX($V$2:$V$251,MATCH(ROWS($AA$2:AA183),$AA$2:$AA$251,0)),"")</f>
        <v>Mayotte</v>
      </c>
    </row>
    <row r="184" spans="22:28" x14ac:dyDescent="0.45">
      <c r="V184" s="7" t="s">
        <v>592</v>
      </c>
      <c r="W184" s="7" t="s">
        <v>593</v>
      </c>
      <c r="X184" s="7" t="s">
        <v>594</v>
      </c>
      <c r="Y184" s="7" t="s">
        <v>528</v>
      </c>
      <c r="Z184" s="7">
        <f t="shared" si="10"/>
        <v>1</v>
      </c>
      <c r="AA184" s="7">
        <f>IF(Z184=1,COUNTIF($Z$2:Z184,1),"")</f>
        <v>179</v>
      </c>
      <c r="AB184" s="7" t="str">
        <f>IFERROR(INDEX($V$2:$V$251,MATCH(ROWS($AA$2:AA184),$AA$2:$AA$251,0)),"")</f>
        <v>Montserrat</v>
      </c>
    </row>
    <row r="185" spans="22:28" x14ac:dyDescent="0.45">
      <c r="V185" s="7" t="s">
        <v>595</v>
      </c>
      <c r="W185" s="7" t="s">
        <v>596</v>
      </c>
      <c r="X185" s="7" t="s">
        <v>597</v>
      </c>
      <c r="Y185" s="7" t="s">
        <v>528</v>
      </c>
      <c r="Z185" s="7">
        <f t="shared" si="10"/>
        <v>1</v>
      </c>
      <c r="AA185" s="7">
        <f>IF(Z185=1,COUNTIF($Z$2:Z185,1),"")</f>
        <v>180</v>
      </c>
      <c r="AB185" s="7" t="str">
        <f>IFERROR(INDEX($V$2:$V$251,MATCH(ROWS($AA$2:AA185),$AA$2:$AA$251,0)),"")</f>
        <v>Netherlands Antilles</v>
      </c>
    </row>
    <row r="186" spans="22:28" x14ac:dyDescent="0.45">
      <c r="V186" s="7" t="s">
        <v>598</v>
      </c>
      <c r="W186" s="7" t="s">
        <v>599</v>
      </c>
      <c r="X186" s="7" t="s">
        <v>600</v>
      </c>
      <c r="Y186" s="7" t="s">
        <v>528</v>
      </c>
      <c r="Z186" s="7">
        <f t="shared" si="10"/>
        <v>1</v>
      </c>
      <c r="AA186" s="7">
        <f>IF(Z186=1,COUNTIF($Z$2:Z186,1),"")</f>
        <v>181</v>
      </c>
      <c r="AB186" s="7" t="str">
        <f>IFERROR(INDEX($V$2:$V$251,MATCH(ROWS($AA$2:AA186),$AA$2:$AA$251,0)),"")</f>
        <v>New Caledonia</v>
      </c>
    </row>
    <row r="187" spans="22:28" x14ac:dyDescent="0.45">
      <c r="V187" s="7" t="s">
        <v>601</v>
      </c>
      <c r="W187" s="7" t="s">
        <v>602</v>
      </c>
      <c r="X187" s="7" t="s">
        <v>603</v>
      </c>
      <c r="Y187" s="7" t="s">
        <v>528</v>
      </c>
      <c r="Z187" s="7">
        <f t="shared" si="10"/>
        <v>1</v>
      </c>
      <c r="AA187" s="7">
        <f>IF(Z187=1,COUNTIF($Z$2:Z187,1),"")</f>
        <v>182</v>
      </c>
      <c r="AB187" s="7" t="str">
        <f>IFERROR(INDEX($V$2:$V$251,MATCH(ROWS($AA$2:AA187),$AA$2:$AA$251,0)),"")</f>
        <v>Norfolk Island</v>
      </c>
    </row>
    <row r="188" spans="22:28" x14ac:dyDescent="0.45">
      <c r="V188" s="7" t="s">
        <v>604</v>
      </c>
      <c r="W188" s="7" t="s">
        <v>605</v>
      </c>
      <c r="X188" s="7" t="s">
        <v>606</v>
      </c>
      <c r="Y188" s="7" t="s">
        <v>528</v>
      </c>
      <c r="Z188" s="7">
        <f t="shared" si="10"/>
        <v>1</v>
      </c>
      <c r="AA188" s="7">
        <f>IF(Z188=1,COUNTIF($Z$2:Z188,1),"")</f>
        <v>183</v>
      </c>
      <c r="AB188" s="7" t="str">
        <f>IFERROR(INDEX($V$2:$V$251,MATCH(ROWS($AA$2:AA188),$AA$2:$AA$251,0)),"")</f>
        <v>Northern Mariana Islands</v>
      </c>
    </row>
    <row r="189" spans="22:28" x14ac:dyDescent="0.45">
      <c r="V189" s="7" t="s">
        <v>607</v>
      </c>
      <c r="W189" s="7" t="s">
        <v>608</v>
      </c>
      <c r="X189" s="7" t="s">
        <v>609</v>
      </c>
      <c r="Y189" s="7" t="s">
        <v>528</v>
      </c>
      <c r="Z189" s="7">
        <f t="shared" si="10"/>
        <v>1</v>
      </c>
      <c r="AA189" s="7">
        <f>IF(Z189=1,COUNTIF($Z$2:Z189,1),"")</f>
        <v>184</v>
      </c>
      <c r="AB189" s="7" t="str">
        <f>IFERROR(INDEX($V$2:$V$251,MATCH(ROWS($AA$2:AA189),$AA$2:$AA$251,0)),"")</f>
        <v>Pitcairn Island</v>
      </c>
    </row>
    <row r="190" spans="22:28" x14ac:dyDescent="0.45">
      <c r="V190" s="7" t="s">
        <v>610</v>
      </c>
      <c r="W190" s="7" t="s">
        <v>611</v>
      </c>
      <c r="X190" s="7" t="s">
        <v>612</v>
      </c>
      <c r="Y190" s="7" t="s">
        <v>528</v>
      </c>
      <c r="Z190" s="7">
        <f t="shared" si="10"/>
        <v>1</v>
      </c>
      <c r="AA190" s="7">
        <f>IF(Z190=1,COUNTIF($Z$2:Z190,1),"")</f>
        <v>185</v>
      </c>
      <c r="AB190" s="7" t="str">
        <f>IFERROR(INDEX($V$2:$V$251,MATCH(ROWS($AA$2:AA190),$AA$2:$AA$251,0)),"")</f>
        <v>Puerto Rico</v>
      </c>
    </row>
    <row r="191" spans="22:28" x14ac:dyDescent="0.45">
      <c r="V191" s="7" t="s">
        <v>613</v>
      </c>
      <c r="W191" s="7" t="s">
        <v>614</v>
      </c>
      <c r="X191" s="7" t="s">
        <v>615</v>
      </c>
      <c r="Y191" s="7" t="s">
        <v>528</v>
      </c>
      <c r="Z191" s="7">
        <f t="shared" si="10"/>
        <v>1</v>
      </c>
      <c r="AA191" s="7">
        <f>IF(Z191=1,COUNTIF($Z$2:Z191,1),"")</f>
        <v>186</v>
      </c>
      <c r="AB191" s="7" t="str">
        <f>IFERROR(INDEX($V$2:$V$251,MATCH(ROWS($AA$2:AA191),$AA$2:$AA$251,0)),"")</f>
        <v>Rodrigues</v>
      </c>
    </row>
    <row r="192" spans="22:28" x14ac:dyDescent="0.45">
      <c r="V192" s="7" t="s">
        <v>616</v>
      </c>
      <c r="W192" s="7" t="s">
        <v>617</v>
      </c>
      <c r="X192" s="7" t="s">
        <v>618</v>
      </c>
      <c r="Y192" s="7" t="s">
        <v>528</v>
      </c>
      <c r="Z192" s="7">
        <f t="shared" si="10"/>
        <v>1</v>
      </c>
      <c r="AA192" s="7">
        <f>IF(Z192=1,COUNTIF($Z$2:Z192,1),"")</f>
        <v>187</v>
      </c>
      <c r="AB192" s="7" t="str">
        <f>IFERROR(INDEX($V$2:$V$251,MATCH(ROWS($AA$2:AA192),$AA$2:$AA$251,0)),"")</f>
        <v>Rï¿½union</v>
      </c>
    </row>
    <row r="193" spans="22:28" x14ac:dyDescent="0.45">
      <c r="V193" s="7" t="s">
        <v>619</v>
      </c>
      <c r="W193" s="7" t="s">
        <v>620</v>
      </c>
      <c r="X193" s="7" t="s">
        <v>621</v>
      </c>
      <c r="Y193" s="7" t="s">
        <v>528</v>
      </c>
      <c r="Z193" s="7">
        <f t="shared" si="10"/>
        <v>1</v>
      </c>
      <c r="AA193" s="7">
        <f>IF(Z193=1,COUNTIF($Z$2:Z193,1),"")</f>
        <v>188</v>
      </c>
      <c r="AB193" s="7" t="str">
        <f>IFERROR(INDEX($V$2:$V$251,MATCH(ROWS($AA$2:AA193),$AA$2:$AA$251,0)),"")</f>
        <v>Ryu Kyu Islands</v>
      </c>
    </row>
    <row r="194" spans="22:28" x14ac:dyDescent="0.45">
      <c r="V194" s="7" t="s">
        <v>622</v>
      </c>
      <c r="W194" s="7" t="s">
        <v>623</v>
      </c>
      <c r="X194" s="7" t="s">
        <v>624</v>
      </c>
      <c r="Y194" s="7" t="s">
        <v>528</v>
      </c>
      <c r="Z194" s="7">
        <f t="shared" si="10"/>
        <v>1</v>
      </c>
      <c r="AA194" s="7">
        <f>IF(Z194=1,COUNTIF($Z$2:Z194,1),"")</f>
        <v>189</v>
      </c>
      <c r="AB194" s="7" t="str">
        <f>IFERROR(INDEX($V$2:$V$251,MATCH(ROWS($AA$2:AA194),$AA$2:$AA$251,0)),"")</f>
        <v>Saint Helena</v>
      </c>
    </row>
    <row r="195" spans="22:28" x14ac:dyDescent="0.45">
      <c r="V195" s="7" t="s">
        <v>625</v>
      </c>
      <c r="W195" s="7" t="s">
        <v>626</v>
      </c>
      <c r="X195" s="7" t="s">
        <v>627</v>
      </c>
      <c r="Y195" s="7" t="s">
        <v>528</v>
      </c>
      <c r="Z195" s="7">
        <f t="shared" si="10"/>
        <v>1</v>
      </c>
      <c r="AA195" s="7">
        <f>IF(Z195=1,COUNTIF($Z$2:Z195,1),"")</f>
        <v>190</v>
      </c>
      <c r="AB195" s="7" t="str">
        <f>IFERROR(INDEX($V$2:$V$251,MATCH(ROWS($AA$2:AA195),$AA$2:$AA$251,0)),"")</f>
        <v>Saint Pierre and Miquelon</v>
      </c>
    </row>
    <row r="196" spans="22:28" x14ac:dyDescent="0.45">
      <c r="V196" s="7" t="s">
        <v>628</v>
      </c>
      <c r="W196" s="7" t="s">
        <v>629</v>
      </c>
      <c r="X196" s="7" t="s">
        <v>630</v>
      </c>
      <c r="Y196" s="7" t="s">
        <v>528</v>
      </c>
      <c r="Z196" s="7">
        <f t="shared" si="10"/>
        <v>1</v>
      </c>
      <c r="AA196" s="7">
        <f>IF(Z196=1,COUNTIF($Z$2:Z196,1),"")</f>
        <v>191</v>
      </c>
      <c r="AB196" s="7" t="str">
        <f>IFERROR(INDEX($V$2:$V$251,MATCH(ROWS($AA$2:AA196),$AA$2:$AA$251,0)),"")</f>
        <v>Serbia and Montenegro, Former</v>
      </c>
    </row>
    <row r="197" spans="22:28" x14ac:dyDescent="0.45">
      <c r="V197" s="7" t="s">
        <v>631</v>
      </c>
      <c r="W197" s="7" t="s">
        <v>632</v>
      </c>
      <c r="X197" s="7" t="s">
        <v>633</v>
      </c>
      <c r="Y197" s="7" t="s">
        <v>528</v>
      </c>
      <c r="Z197" s="7">
        <f t="shared" ref="Z197:Z251" si="11">--ISNUMBER(IFERROR(SEARCH($S$1,V197,1),""))</f>
        <v>1</v>
      </c>
      <c r="AA197" s="7">
        <f>IF(Z197=1,COUNTIF($Z$2:Z197,1),"")</f>
        <v>192</v>
      </c>
      <c r="AB197" s="7" t="str">
        <f>IFERROR(INDEX($V$2:$V$251,MATCH(ROWS($AA$2:AA197),$AA$2:$AA$251,0)),"")</f>
        <v>Sint Maarten (Dutch part)</v>
      </c>
    </row>
    <row r="198" spans="22:28" x14ac:dyDescent="0.45">
      <c r="V198" s="7" t="s">
        <v>634</v>
      </c>
      <c r="W198" s="7" t="s">
        <v>635</v>
      </c>
      <c r="X198" s="7" t="s">
        <v>636</v>
      </c>
      <c r="Y198" s="7" t="s">
        <v>528</v>
      </c>
      <c r="Z198" s="7">
        <f t="shared" si="11"/>
        <v>1</v>
      </c>
      <c r="AA198" s="7">
        <f>IF(Z198=1,COUNTIF($Z$2:Z198,1),"")</f>
        <v>193</v>
      </c>
      <c r="AB198" s="7" t="str">
        <f>IFERROR(INDEX($V$2:$V$251,MATCH(ROWS($AA$2:AA198),$AA$2:$AA$251,0)),"")</f>
        <v>Sudan (former)</v>
      </c>
    </row>
    <row r="199" spans="22:28" x14ac:dyDescent="0.45">
      <c r="V199" s="7" t="s">
        <v>637</v>
      </c>
      <c r="W199" s="7" t="s">
        <v>638</v>
      </c>
      <c r="X199" s="7" t="s">
        <v>639</v>
      </c>
      <c r="Y199" s="7" t="s">
        <v>528</v>
      </c>
      <c r="Z199" s="7">
        <f t="shared" si="11"/>
        <v>1</v>
      </c>
      <c r="AA199" s="7">
        <f>IF(Z199=1,COUNTIF($Z$2:Z199,1),"")</f>
        <v>194</v>
      </c>
      <c r="AB199" s="7" t="str">
        <f>IFERROR(INDEX($V$2:$V$251,MATCH(ROWS($AA$2:AA199),$AA$2:$AA$251,0)),"")</f>
        <v>The former state union Serbia and Montenegro</v>
      </c>
    </row>
    <row r="200" spans="22:28" x14ac:dyDescent="0.45">
      <c r="V200" s="7" t="s">
        <v>640</v>
      </c>
      <c r="W200" s="7" t="s">
        <v>641</v>
      </c>
      <c r="X200" s="7" t="s">
        <v>642</v>
      </c>
      <c r="Y200" s="7" t="s">
        <v>528</v>
      </c>
      <c r="Z200" s="7">
        <f t="shared" si="11"/>
        <v>1</v>
      </c>
      <c r="AA200" s="7">
        <f>IF(Z200=1,COUNTIF($Z$2:Z200,1),"")</f>
        <v>195</v>
      </c>
      <c r="AB200" s="7" t="str">
        <f>IFERROR(INDEX($V$2:$V$251,MATCH(ROWS($AA$2:AA200),$AA$2:$AA$251,0)),"")</f>
        <v>Tokelau</v>
      </c>
    </row>
    <row r="201" spans="22:28" x14ac:dyDescent="0.45">
      <c r="V201" s="7" t="s">
        <v>643</v>
      </c>
      <c r="W201" s="7" t="s">
        <v>644</v>
      </c>
      <c r="X201" s="7" t="s">
        <v>645</v>
      </c>
      <c r="Y201" s="7" t="s">
        <v>528</v>
      </c>
      <c r="Z201" s="7">
        <f t="shared" si="11"/>
        <v>1</v>
      </c>
      <c r="AA201" s="7">
        <f>IF(Z201=1,COUNTIF($Z$2:Z201,1),"")</f>
        <v>196</v>
      </c>
      <c r="AB201" s="7" t="str">
        <f>IFERROR(INDEX($V$2:$V$251,MATCH(ROWS($AA$2:AA201),$AA$2:$AA$251,0)),"")</f>
        <v>Turks and Caicos Islands</v>
      </c>
    </row>
    <row r="202" spans="22:28" x14ac:dyDescent="0.45">
      <c r="V202" s="7" t="s">
        <v>646</v>
      </c>
      <c r="W202" s="7" t="s">
        <v>647</v>
      </c>
      <c r="X202" s="7" t="s">
        <v>648</v>
      </c>
      <c r="Y202" s="7" t="s">
        <v>528</v>
      </c>
      <c r="Z202" s="7">
        <f t="shared" si="11"/>
        <v>1</v>
      </c>
      <c r="AA202" s="7">
        <f>IF(Z202=1,COUNTIF($Z$2:Z202,1),"")</f>
        <v>197</v>
      </c>
      <c r="AB202" s="7" t="str">
        <f>IFERROR(INDEX($V$2:$V$251,MATCH(ROWS($AA$2:AA202),$AA$2:$AA$251,0)),"")</f>
        <v>United Kingdom, England and Wales</v>
      </c>
    </row>
    <row r="203" spans="22:28" x14ac:dyDescent="0.45">
      <c r="V203" s="7" t="s">
        <v>649</v>
      </c>
      <c r="W203" s="7" t="s">
        <v>650</v>
      </c>
      <c r="X203" s="7" t="s">
        <v>651</v>
      </c>
      <c r="Y203" s="7" t="s">
        <v>528</v>
      </c>
      <c r="Z203" s="7">
        <f t="shared" si="11"/>
        <v>1</v>
      </c>
      <c r="AA203" s="7">
        <f>IF(Z203=1,COUNTIF($Z$2:Z203,1),"")</f>
        <v>198</v>
      </c>
      <c r="AB203" s="7" t="str">
        <f>IFERROR(INDEX($V$2:$V$251,MATCH(ROWS($AA$2:AA203),$AA$2:$AA$251,0)),"")</f>
        <v>United Kingdom, Northern Ireland</v>
      </c>
    </row>
    <row r="204" spans="22:28" x14ac:dyDescent="0.45">
      <c r="V204" s="7" t="s">
        <v>652</v>
      </c>
      <c r="W204" s="7" t="s">
        <v>653</v>
      </c>
      <c r="X204" s="7" t="s">
        <v>654</v>
      </c>
      <c r="Y204" s="7" t="s">
        <v>528</v>
      </c>
      <c r="Z204" s="7">
        <f t="shared" si="11"/>
        <v>1</v>
      </c>
      <c r="AA204" s="7">
        <f>IF(Z204=1,COUNTIF($Z$2:Z204,1),"")</f>
        <v>199</v>
      </c>
      <c r="AB204" s="7" t="str">
        <f>IFERROR(INDEX($V$2:$V$251,MATCH(ROWS($AA$2:AA204),$AA$2:$AA$251,0)),"")</f>
        <v>United Kingdom, Scotland</v>
      </c>
    </row>
    <row r="205" spans="22:28" x14ac:dyDescent="0.45">
      <c r="V205" s="7" t="s">
        <v>655</v>
      </c>
      <c r="W205" s="7" t="s">
        <v>656</v>
      </c>
      <c r="X205" s="7" t="s">
        <v>657</v>
      </c>
      <c r="Y205" s="7" t="s">
        <v>528</v>
      </c>
      <c r="Z205" s="7">
        <f t="shared" si="11"/>
        <v>1</v>
      </c>
      <c r="AA205" s="7">
        <f>IF(Z205=1,COUNTIF($Z$2:Z205,1),"")</f>
        <v>200</v>
      </c>
      <c r="AB205" s="7" t="str">
        <f>IFERROR(INDEX($V$2:$V$251,MATCH(ROWS($AA$2:AA205),$AA$2:$AA$251,0)),"")</f>
        <v>USSR, Former</v>
      </c>
    </row>
    <row r="206" spans="22:28" x14ac:dyDescent="0.45">
      <c r="V206" s="7" t="s">
        <v>658</v>
      </c>
      <c r="W206" s="7" t="s">
        <v>659</v>
      </c>
      <c r="X206" s="7" t="s">
        <v>660</v>
      </c>
      <c r="Y206" s="7" t="s">
        <v>528</v>
      </c>
      <c r="Z206" s="7">
        <f t="shared" si="11"/>
        <v>1</v>
      </c>
      <c r="AA206" s="7">
        <f>IF(Z206=1,COUNTIF($Z$2:Z206,1),"")</f>
        <v>201</v>
      </c>
      <c r="AB206" s="7" t="str">
        <f>IFERROR(INDEX($V$2:$V$251,MATCH(ROWS($AA$2:AA206),$AA$2:$AA$251,0)),"")</f>
        <v>Virgin Islands (USA)</v>
      </c>
    </row>
    <row r="207" spans="22:28" x14ac:dyDescent="0.45">
      <c r="V207" s="7" t="s">
        <v>661</v>
      </c>
      <c r="W207" s="7" t="s">
        <v>662</v>
      </c>
      <c r="X207" s="7" t="s">
        <v>663</v>
      </c>
      <c r="Y207" s="7" t="s">
        <v>528</v>
      </c>
      <c r="Z207" s="7">
        <f t="shared" si="11"/>
        <v>1</v>
      </c>
      <c r="AA207" s="7">
        <f>IF(Z207=1,COUNTIF($Z$2:Z207,1),"")</f>
        <v>202</v>
      </c>
      <c r="AB207" s="7" t="str">
        <f>IFERROR(INDEX($V$2:$V$251,MATCH(ROWS($AA$2:AA207),$AA$2:$AA$251,0)),"")</f>
        <v>Wallis and Futuna Islands</v>
      </c>
    </row>
    <row r="208" spans="22:28" x14ac:dyDescent="0.45">
      <c r="V208" s="7" t="s">
        <v>664</v>
      </c>
      <c r="W208" s="7" t="s">
        <v>665</v>
      </c>
      <c r="X208" s="7" t="s">
        <v>666</v>
      </c>
      <c r="Y208" s="7" t="s">
        <v>528</v>
      </c>
      <c r="Z208" s="7">
        <f t="shared" si="11"/>
        <v>1</v>
      </c>
      <c r="AA208" s="7">
        <f>IF(Z208=1,COUNTIF($Z$2:Z208,1),"")</f>
        <v>203</v>
      </c>
      <c r="AB208" s="7" t="str">
        <f>IFERROR(INDEX($V$2:$V$251,MATCH(ROWS($AA$2:AA208),$AA$2:$AA$251,0)),"")</f>
        <v>West Bank</v>
      </c>
    </row>
    <row r="209" spans="22:28" x14ac:dyDescent="0.45">
      <c r="V209" s="7" t="s">
        <v>667</v>
      </c>
      <c r="W209" s="7" t="s">
        <v>668</v>
      </c>
      <c r="X209" s="7" t="s">
        <v>669</v>
      </c>
      <c r="Y209" s="7" t="s">
        <v>528</v>
      </c>
      <c r="Z209" s="7">
        <f t="shared" si="11"/>
        <v>1</v>
      </c>
      <c r="AA209" s="7">
        <f>IF(Z209=1,COUNTIF($Z$2:Z209,1),"")</f>
        <v>204</v>
      </c>
      <c r="AB209" s="7" t="str">
        <f>IFERROR(INDEX($V$2:$V$251,MATCH(ROWS($AA$2:AA209),$AA$2:$AA$251,0)),"")</f>
        <v>Yugoslavia, Former</v>
      </c>
    </row>
    <row r="210" spans="22:28" x14ac:dyDescent="0.45">
      <c r="V210" s="7" t="s">
        <v>670</v>
      </c>
      <c r="W210" s="7" t="s">
        <v>671</v>
      </c>
      <c r="X210" s="7" t="s">
        <v>672</v>
      </c>
      <c r="Y210" s="7" t="s">
        <v>528</v>
      </c>
      <c r="Z210" s="7">
        <f t="shared" si="11"/>
        <v>1</v>
      </c>
      <c r="AA210" s="7">
        <f>IF(Z210=1,COUNTIF($Z$2:Z210,1),"")</f>
        <v>205</v>
      </c>
      <c r="AB210" s="7" t="str">
        <f>IFERROR(INDEX($V$2:$V$251,MATCH(ROWS($AA$2:AA210),$AA$2:$AA$251,0)),"")</f>
        <v>Bangladesh</v>
      </c>
    </row>
    <row r="211" spans="22:28" x14ac:dyDescent="0.45">
      <c r="V211" s="7" t="s">
        <v>673</v>
      </c>
      <c r="W211" s="7" t="s">
        <v>674</v>
      </c>
      <c r="X211" s="7" t="s">
        <v>675</v>
      </c>
      <c r="Y211" s="7" t="s">
        <v>528</v>
      </c>
      <c r="Z211" s="7">
        <f t="shared" si="11"/>
        <v>1</v>
      </c>
      <c r="AA211" s="7">
        <f>IF(Z211=1,COUNTIF($Z$2:Z211,1),"")</f>
        <v>206</v>
      </c>
      <c r="AB211" s="7" t="str">
        <f>IFERROR(INDEX($V$2:$V$251,MATCH(ROWS($AA$2:AA211),$AA$2:$AA$251,0)),"")</f>
        <v>Bhutan</v>
      </c>
    </row>
    <row r="212" spans="22:28" x14ac:dyDescent="0.45">
      <c r="V212" s="7" t="s">
        <v>676</v>
      </c>
      <c r="W212" s="7" t="s">
        <v>677</v>
      </c>
      <c r="X212" s="7" t="s">
        <v>678</v>
      </c>
      <c r="Y212" s="7" t="s">
        <v>528</v>
      </c>
      <c r="Z212" s="7">
        <f t="shared" si="11"/>
        <v>1</v>
      </c>
      <c r="AA212" s="7">
        <f>IF(Z212=1,COUNTIF($Z$2:Z212,1),"")</f>
        <v>207</v>
      </c>
      <c r="AB212" s="7" t="str">
        <f>IFERROR(INDEX($V$2:$V$251,MATCH(ROWS($AA$2:AA212),$AA$2:$AA$251,0)),"")</f>
        <v>Democratic People's Republic of Korea</v>
      </c>
    </row>
    <row r="213" spans="22:28" x14ac:dyDescent="0.45">
      <c r="V213" s="7" t="s">
        <v>679</v>
      </c>
      <c r="W213" s="7" t="s">
        <v>680</v>
      </c>
      <c r="X213" s="7" t="s">
        <v>681</v>
      </c>
      <c r="Y213" s="7" t="s">
        <v>528</v>
      </c>
      <c r="Z213" s="7">
        <f t="shared" si="11"/>
        <v>1</v>
      </c>
      <c r="AA213" s="7">
        <f>IF(Z213=1,COUNTIF($Z$2:Z213,1),"")</f>
        <v>208</v>
      </c>
      <c r="AB213" s="7" t="str">
        <f>IFERROR(INDEX($V$2:$V$251,MATCH(ROWS($AA$2:AA213),$AA$2:$AA$251,0)),"")</f>
        <v>India</v>
      </c>
    </row>
    <row r="214" spans="22:28" x14ac:dyDescent="0.45">
      <c r="V214" s="7" t="s">
        <v>159</v>
      </c>
      <c r="W214" s="7" t="s">
        <v>682</v>
      </c>
      <c r="X214" s="7" t="s">
        <v>683</v>
      </c>
      <c r="Y214" s="7" t="s">
        <v>684</v>
      </c>
      <c r="Z214" s="7">
        <f t="shared" si="11"/>
        <v>1</v>
      </c>
      <c r="AA214" s="7">
        <f>IF(Z214=1,COUNTIF($Z$2:Z214,1),"")</f>
        <v>209</v>
      </c>
      <c r="AB214" s="7" t="str">
        <f>IFERROR(INDEX($V$2:$V$251,MATCH(ROWS($AA$2:AA214),$AA$2:$AA$251,0)),"")</f>
        <v>Indonesia</v>
      </c>
    </row>
    <row r="215" spans="22:28" x14ac:dyDescent="0.45">
      <c r="V215" s="7" t="s">
        <v>160</v>
      </c>
      <c r="W215" s="7" t="s">
        <v>685</v>
      </c>
      <c r="X215" s="7" t="s">
        <v>686</v>
      </c>
      <c r="Y215" s="7" t="s">
        <v>684</v>
      </c>
      <c r="Z215" s="7">
        <f t="shared" si="11"/>
        <v>1</v>
      </c>
      <c r="AA215" s="7">
        <f>IF(Z215=1,COUNTIF($Z$2:Z215,1),"")</f>
        <v>210</v>
      </c>
      <c r="AB215" s="7" t="str">
        <f>IFERROR(INDEX($V$2:$V$251,MATCH(ROWS($AA$2:AA215),$AA$2:$AA$251,0)),"")</f>
        <v>Maldives</v>
      </c>
    </row>
    <row r="216" spans="22:28" x14ac:dyDescent="0.45">
      <c r="V216" s="7" t="s">
        <v>161</v>
      </c>
      <c r="W216" s="7" t="s">
        <v>687</v>
      </c>
      <c r="X216" s="7" t="s">
        <v>688</v>
      </c>
      <c r="Y216" s="7" t="s">
        <v>684</v>
      </c>
      <c r="Z216" s="7">
        <f t="shared" si="11"/>
        <v>1</v>
      </c>
      <c r="AA216" s="7">
        <f>IF(Z216=1,COUNTIF($Z$2:Z216,1),"")</f>
        <v>211</v>
      </c>
      <c r="AB216" s="7" t="str">
        <f>IFERROR(INDEX($V$2:$V$251,MATCH(ROWS($AA$2:AA216),$AA$2:$AA$251,0)),"")</f>
        <v>Myanmar</v>
      </c>
    </row>
    <row r="217" spans="22:28" x14ac:dyDescent="0.45">
      <c r="V217" s="7" t="s">
        <v>162</v>
      </c>
      <c r="W217" s="7" t="s">
        <v>689</v>
      </c>
      <c r="X217" s="7" t="s">
        <v>690</v>
      </c>
      <c r="Y217" s="7" t="s">
        <v>684</v>
      </c>
      <c r="Z217" s="7">
        <f t="shared" si="11"/>
        <v>1</v>
      </c>
      <c r="AA217" s="7">
        <f>IF(Z217=1,COUNTIF($Z$2:Z217,1),"")</f>
        <v>212</v>
      </c>
      <c r="AB217" s="7" t="str">
        <f>IFERROR(INDEX($V$2:$V$251,MATCH(ROWS($AA$2:AA217),$AA$2:$AA$251,0)),"")</f>
        <v>Nepal</v>
      </c>
    </row>
    <row r="218" spans="22:28" x14ac:dyDescent="0.45">
      <c r="V218" s="7" t="s">
        <v>163</v>
      </c>
      <c r="W218" s="7" t="s">
        <v>691</v>
      </c>
      <c r="X218" s="7" t="s">
        <v>692</v>
      </c>
      <c r="Y218" s="7" t="s">
        <v>684</v>
      </c>
      <c r="Z218" s="7">
        <f t="shared" si="11"/>
        <v>1</v>
      </c>
      <c r="AA218" s="7">
        <f>IF(Z218=1,COUNTIF($Z$2:Z218,1),"")</f>
        <v>213</v>
      </c>
      <c r="AB218" s="7" t="str">
        <f>IFERROR(INDEX($V$2:$V$251,MATCH(ROWS($AA$2:AA218),$AA$2:$AA$251,0)),"")</f>
        <v>Sri Lanka</v>
      </c>
    </row>
    <row r="219" spans="22:28" x14ac:dyDescent="0.45">
      <c r="V219" s="7" t="s">
        <v>164</v>
      </c>
      <c r="W219" s="7" t="s">
        <v>693</v>
      </c>
      <c r="X219" s="7" t="s">
        <v>694</v>
      </c>
      <c r="Y219" s="7" t="s">
        <v>684</v>
      </c>
      <c r="Z219" s="7">
        <f t="shared" si="11"/>
        <v>1</v>
      </c>
      <c r="AA219" s="7">
        <f>IF(Z219=1,COUNTIF($Z$2:Z219,1),"")</f>
        <v>214</v>
      </c>
      <c r="AB219" s="7" t="str">
        <f>IFERROR(INDEX($V$2:$V$251,MATCH(ROWS($AA$2:AA219),$AA$2:$AA$251,0)),"")</f>
        <v>Thailand</v>
      </c>
    </row>
    <row r="220" spans="22:28" x14ac:dyDescent="0.45">
      <c r="V220" s="7" t="s">
        <v>165</v>
      </c>
      <c r="W220" s="7" t="s">
        <v>695</v>
      </c>
      <c r="X220" s="7" t="s">
        <v>696</v>
      </c>
      <c r="Y220" s="7" t="s">
        <v>684</v>
      </c>
      <c r="Z220" s="7">
        <f t="shared" si="11"/>
        <v>1</v>
      </c>
      <c r="AA220" s="7">
        <f>IF(Z220=1,COUNTIF($Z$2:Z220,1),"")</f>
        <v>215</v>
      </c>
      <c r="AB220" s="7" t="str">
        <f>IFERROR(INDEX($V$2:$V$251,MATCH(ROWS($AA$2:AA220),$AA$2:$AA$251,0)),"")</f>
        <v>Timor-Leste</v>
      </c>
    </row>
    <row r="221" spans="22:28" x14ac:dyDescent="0.45">
      <c r="V221" s="7" t="s">
        <v>166</v>
      </c>
      <c r="W221" s="7" t="s">
        <v>697</v>
      </c>
      <c r="X221" s="7" t="s">
        <v>698</v>
      </c>
      <c r="Y221" s="7" t="s">
        <v>684</v>
      </c>
      <c r="Z221" s="7">
        <f t="shared" si="11"/>
        <v>1</v>
      </c>
      <c r="AA221" s="7">
        <f>IF(Z221=1,COUNTIF($Z$2:Z221,1),"")</f>
        <v>216</v>
      </c>
      <c r="AB221" s="7" t="str">
        <f>IFERROR(INDEX($V$2:$V$251,MATCH(ROWS($AA$2:AA221),$AA$2:$AA$251,0)),"")</f>
        <v>Australia</v>
      </c>
    </row>
    <row r="222" spans="22:28" x14ac:dyDescent="0.45">
      <c r="V222" s="7" t="s">
        <v>167</v>
      </c>
      <c r="W222" s="7" t="s">
        <v>699</v>
      </c>
      <c r="X222" s="7" t="s">
        <v>700</v>
      </c>
      <c r="Y222" s="7" t="s">
        <v>684</v>
      </c>
      <c r="Z222" s="7">
        <f t="shared" si="11"/>
        <v>1</v>
      </c>
      <c r="AA222" s="7">
        <f>IF(Z222=1,COUNTIF($Z$2:Z222,1),"")</f>
        <v>217</v>
      </c>
      <c r="AB222" s="7" t="str">
        <f>IFERROR(INDEX($V$2:$V$251,MATCH(ROWS($AA$2:AA222),$AA$2:$AA$251,0)),"")</f>
        <v>Brunei Darussalam</v>
      </c>
    </row>
    <row r="223" spans="22:28" x14ac:dyDescent="0.45">
      <c r="V223" s="7" t="s">
        <v>168</v>
      </c>
      <c r="W223" s="7" t="s">
        <v>701</v>
      </c>
      <c r="X223" s="7" t="s">
        <v>702</v>
      </c>
      <c r="Y223" s="7" t="s">
        <v>684</v>
      </c>
      <c r="Z223" s="7">
        <f t="shared" si="11"/>
        <v>1</v>
      </c>
      <c r="AA223" s="7">
        <f>IF(Z223=1,COUNTIF($Z$2:Z223,1),"")</f>
        <v>218</v>
      </c>
      <c r="AB223" s="7" t="str">
        <f>IFERROR(INDEX($V$2:$V$251,MATCH(ROWS($AA$2:AA223),$AA$2:$AA$251,0)),"")</f>
        <v>Cambodia</v>
      </c>
    </row>
    <row r="224" spans="22:28" x14ac:dyDescent="0.45">
      <c r="V224" s="7" t="s">
        <v>169</v>
      </c>
      <c r="W224" s="7" t="s">
        <v>703</v>
      </c>
      <c r="X224" s="7" t="s">
        <v>704</v>
      </c>
      <c r="Y224" s="7" t="s">
        <v>684</v>
      </c>
      <c r="Z224" s="7">
        <f t="shared" si="11"/>
        <v>1</v>
      </c>
      <c r="AA224" s="7">
        <f>IF(Z224=1,COUNTIF($Z$2:Z224,1),"")</f>
        <v>219</v>
      </c>
      <c r="AB224" s="7" t="str">
        <f>IFERROR(INDEX($V$2:$V$251,MATCH(ROWS($AA$2:AA224),$AA$2:$AA$251,0)),"")</f>
        <v>China</v>
      </c>
    </row>
    <row r="225" spans="22:28" x14ac:dyDescent="0.45">
      <c r="V225" s="7" t="s">
        <v>170</v>
      </c>
      <c r="W225" s="7" t="s">
        <v>705</v>
      </c>
      <c r="X225" s="7" t="s">
        <v>706</v>
      </c>
      <c r="Y225" s="7" t="s">
        <v>707</v>
      </c>
      <c r="Z225" s="7">
        <f t="shared" si="11"/>
        <v>1</v>
      </c>
      <c r="AA225" s="7">
        <f>IF(Z225=1,COUNTIF($Z$2:Z225,1),"")</f>
        <v>220</v>
      </c>
      <c r="AB225" s="7" t="str">
        <f>IFERROR(INDEX($V$2:$V$251,MATCH(ROWS($AA$2:AA225),$AA$2:$AA$251,0)),"")</f>
        <v>Cook Islands</v>
      </c>
    </row>
    <row r="226" spans="22:28" x14ac:dyDescent="0.45">
      <c r="V226" s="7" t="s">
        <v>171</v>
      </c>
      <c r="W226" s="7" t="s">
        <v>708</v>
      </c>
      <c r="X226" s="7" t="s">
        <v>709</v>
      </c>
      <c r="Y226" s="7" t="s">
        <v>707</v>
      </c>
      <c r="Z226" s="7">
        <f t="shared" si="11"/>
        <v>1</v>
      </c>
      <c r="AA226" s="7">
        <f>IF(Z226=1,COUNTIF($Z$2:Z226,1),"")</f>
        <v>221</v>
      </c>
      <c r="AB226" s="7" t="str">
        <f>IFERROR(INDEX($V$2:$V$251,MATCH(ROWS($AA$2:AA226),$AA$2:$AA$251,0)),"")</f>
        <v>Fiji</v>
      </c>
    </row>
    <row r="227" spans="22:28" x14ac:dyDescent="0.45">
      <c r="V227" s="7" t="s">
        <v>172</v>
      </c>
      <c r="W227" s="7" t="s">
        <v>710</v>
      </c>
      <c r="X227" s="7" t="s">
        <v>711</v>
      </c>
      <c r="Y227" s="7" t="s">
        <v>707</v>
      </c>
      <c r="Z227" s="7">
        <f t="shared" si="11"/>
        <v>1</v>
      </c>
      <c r="AA227" s="7">
        <f>IF(Z227=1,COUNTIF($Z$2:Z227,1),"")</f>
        <v>222</v>
      </c>
      <c r="AB227" s="7" t="str">
        <f>IFERROR(INDEX($V$2:$V$251,MATCH(ROWS($AA$2:AA227),$AA$2:$AA$251,0)),"")</f>
        <v>Japan</v>
      </c>
    </row>
    <row r="228" spans="22:28" x14ac:dyDescent="0.45">
      <c r="V228" s="7" t="s">
        <v>712</v>
      </c>
      <c r="W228" s="7" t="s">
        <v>713</v>
      </c>
      <c r="X228" s="7" t="s">
        <v>714</v>
      </c>
      <c r="Y228" s="7" t="s">
        <v>707</v>
      </c>
      <c r="Z228" s="7">
        <f t="shared" si="11"/>
        <v>1</v>
      </c>
      <c r="AA228" s="7">
        <f>IF(Z228=1,COUNTIF($Z$2:Z228,1),"")</f>
        <v>223</v>
      </c>
      <c r="AB228" s="7" t="str">
        <f>IFERROR(INDEX($V$2:$V$251,MATCH(ROWS($AA$2:AA228),$AA$2:$AA$251,0)),"")</f>
        <v>Kiribati</v>
      </c>
    </row>
    <row r="229" spans="22:28" x14ac:dyDescent="0.45">
      <c r="V229" s="7" t="s">
        <v>173</v>
      </c>
      <c r="W229" s="7" t="s">
        <v>715</v>
      </c>
      <c r="X229" s="7" t="s">
        <v>716</v>
      </c>
      <c r="Y229" s="7" t="s">
        <v>707</v>
      </c>
      <c r="Z229" s="7">
        <f t="shared" si="11"/>
        <v>1</v>
      </c>
      <c r="AA229" s="7">
        <f>IF(Z229=1,COUNTIF($Z$2:Z229,1),"")</f>
        <v>224</v>
      </c>
      <c r="AB229" s="7" t="str">
        <f>IFERROR(INDEX($V$2:$V$251,MATCH(ROWS($AA$2:AA229),$AA$2:$AA$251,0)),"")</f>
        <v>Lao People's Democratic Republic</v>
      </c>
    </row>
    <row r="230" spans="22:28" x14ac:dyDescent="0.45">
      <c r="V230" s="7" t="s">
        <v>174</v>
      </c>
      <c r="W230" s="7" t="s">
        <v>717</v>
      </c>
      <c r="X230" s="7" t="s">
        <v>718</v>
      </c>
      <c r="Y230" s="7" t="s">
        <v>707</v>
      </c>
      <c r="Z230" s="7">
        <f t="shared" si="11"/>
        <v>1</v>
      </c>
      <c r="AA230" s="7">
        <f>IF(Z230=1,COUNTIF($Z$2:Z230,1),"")</f>
        <v>225</v>
      </c>
      <c r="AB230" s="7" t="str">
        <f>IFERROR(INDEX($V$2:$V$251,MATCH(ROWS($AA$2:AA230),$AA$2:$AA$251,0)),"")</f>
        <v>Malaysia</v>
      </c>
    </row>
    <row r="231" spans="22:28" x14ac:dyDescent="0.45">
      <c r="V231" s="7" t="s">
        <v>175</v>
      </c>
      <c r="W231" s="7" t="s">
        <v>719</v>
      </c>
      <c r="X231" s="7" t="s">
        <v>720</v>
      </c>
      <c r="Y231" s="7" t="s">
        <v>707</v>
      </c>
      <c r="Z231" s="7">
        <f t="shared" si="11"/>
        <v>1</v>
      </c>
      <c r="AA231" s="7">
        <f>IF(Z231=1,COUNTIF($Z$2:Z231,1),"")</f>
        <v>226</v>
      </c>
      <c r="AB231" s="7" t="str">
        <f>IFERROR(INDEX($V$2:$V$251,MATCH(ROWS($AA$2:AA231),$AA$2:$AA$251,0)),"")</f>
        <v>Marshall Islands</v>
      </c>
    </row>
    <row r="232" spans="22:28" x14ac:dyDescent="0.45">
      <c r="V232" s="7" t="s">
        <v>176</v>
      </c>
      <c r="W232" s="7" t="s">
        <v>721</v>
      </c>
      <c r="X232" s="7" t="s">
        <v>722</v>
      </c>
      <c r="Y232" s="7" t="s">
        <v>707</v>
      </c>
      <c r="Z232" s="7">
        <f t="shared" si="11"/>
        <v>1</v>
      </c>
      <c r="AA232" s="7">
        <f>IF(Z232=1,COUNTIF($Z$2:Z232,1),"")</f>
        <v>227</v>
      </c>
      <c r="AB232" s="7" t="str">
        <f>IFERROR(INDEX($V$2:$V$251,MATCH(ROWS($AA$2:AA232),$AA$2:$AA$251,0)),"")</f>
        <v>Micronesia (Federated States of)</v>
      </c>
    </row>
    <row r="233" spans="22:28" x14ac:dyDescent="0.45">
      <c r="V233" s="7" t="s">
        <v>177</v>
      </c>
      <c r="W233" s="7" t="s">
        <v>723</v>
      </c>
      <c r="X233" s="7" t="s">
        <v>724</v>
      </c>
      <c r="Y233" s="7" t="s">
        <v>707</v>
      </c>
      <c r="Z233" s="7">
        <f t="shared" si="11"/>
        <v>1</v>
      </c>
      <c r="AA233" s="7">
        <f>IF(Z233=1,COUNTIF($Z$2:Z233,1),"")</f>
        <v>228</v>
      </c>
      <c r="AB233" s="7" t="str">
        <f>IFERROR(INDEX($V$2:$V$251,MATCH(ROWS($AA$2:AA233),$AA$2:$AA$251,0)),"")</f>
        <v>Mongolia</v>
      </c>
    </row>
    <row r="234" spans="22:28" x14ac:dyDescent="0.45">
      <c r="V234" s="7" t="s">
        <v>178</v>
      </c>
      <c r="W234" s="7" t="s">
        <v>725</v>
      </c>
      <c r="X234" s="7" t="s">
        <v>726</v>
      </c>
      <c r="Y234" s="7" t="s">
        <v>707</v>
      </c>
      <c r="Z234" s="7">
        <f t="shared" si="11"/>
        <v>1</v>
      </c>
      <c r="AA234" s="7">
        <f>IF(Z234=1,COUNTIF($Z$2:Z234,1),"")</f>
        <v>229</v>
      </c>
      <c r="AB234" s="7" t="str">
        <f>IFERROR(INDEX($V$2:$V$251,MATCH(ROWS($AA$2:AA234),$AA$2:$AA$251,0)),"")</f>
        <v>Nauru</v>
      </c>
    </row>
    <row r="235" spans="22:28" x14ac:dyDescent="0.45">
      <c r="V235" s="7" t="s">
        <v>179</v>
      </c>
      <c r="W235" s="7" t="s">
        <v>727</v>
      </c>
      <c r="X235" s="7" t="s">
        <v>728</v>
      </c>
      <c r="Y235" s="7" t="s">
        <v>707</v>
      </c>
      <c r="Z235" s="7">
        <f t="shared" si="11"/>
        <v>1</v>
      </c>
      <c r="AA235" s="7">
        <f>IF(Z235=1,COUNTIF($Z$2:Z235,1),"")</f>
        <v>230</v>
      </c>
      <c r="AB235" s="7" t="str">
        <f>IFERROR(INDEX($V$2:$V$251,MATCH(ROWS($AA$2:AA235),$AA$2:$AA$251,0)),"")</f>
        <v>New Zealand</v>
      </c>
    </row>
    <row r="236" spans="22:28" x14ac:dyDescent="0.45">
      <c r="V236" s="7" t="s">
        <v>180</v>
      </c>
      <c r="W236" s="7" t="s">
        <v>729</v>
      </c>
      <c r="X236" s="7" t="s">
        <v>730</v>
      </c>
      <c r="Y236" s="7" t="s">
        <v>707</v>
      </c>
      <c r="Z236" s="7">
        <f t="shared" si="11"/>
        <v>1</v>
      </c>
      <c r="AA236" s="7">
        <f>IF(Z236=1,COUNTIF($Z$2:Z236,1),"")</f>
        <v>231</v>
      </c>
      <c r="AB236" s="7" t="str">
        <f>IFERROR(INDEX($V$2:$V$251,MATCH(ROWS($AA$2:AA236),$AA$2:$AA$251,0)),"")</f>
        <v>Niue</v>
      </c>
    </row>
    <row r="237" spans="22:28" x14ac:dyDescent="0.45">
      <c r="V237" s="7" t="s">
        <v>181</v>
      </c>
      <c r="W237" s="7" t="s">
        <v>731</v>
      </c>
      <c r="X237" s="7" t="s">
        <v>732</v>
      </c>
      <c r="Y237" s="7" t="s">
        <v>707</v>
      </c>
      <c r="Z237" s="7">
        <f t="shared" si="11"/>
        <v>1</v>
      </c>
      <c r="AA237" s="7">
        <f>IF(Z237=1,COUNTIF($Z$2:Z237,1),"")</f>
        <v>232</v>
      </c>
      <c r="AB237" s="7" t="str">
        <f>IFERROR(INDEX($V$2:$V$251,MATCH(ROWS($AA$2:AA237),$AA$2:$AA$251,0)),"")</f>
        <v>Palau</v>
      </c>
    </row>
    <row r="238" spans="22:28" x14ac:dyDescent="0.45">
      <c r="V238" s="7" t="s">
        <v>182</v>
      </c>
      <c r="W238" s="7" t="s">
        <v>733</v>
      </c>
      <c r="X238" s="7" t="s">
        <v>734</v>
      </c>
      <c r="Y238" s="7" t="s">
        <v>707</v>
      </c>
      <c r="Z238" s="7">
        <f t="shared" si="11"/>
        <v>1</v>
      </c>
      <c r="AA238" s="7">
        <f>IF(Z238=1,COUNTIF($Z$2:Z238,1),"")</f>
        <v>233</v>
      </c>
      <c r="AB238" s="7" t="str">
        <f>IFERROR(INDEX($V$2:$V$251,MATCH(ROWS($AA$2:AA238),$AA$2:$AA$251,0)),"")</f>
        <v>Papua New Guinea</v>
      </c>
    </row>
    <row r="239" spans="22:28" x14ac:dyDescent="0.45">
      <c r="V239" s="7" t="s">
        <v>183</v>
      </c>
      <c r="W239" s="7" t="s">
        <v>735</v>
      </c>
      <c r="X239" s="7" t="s">
        <v>736</v>
      </c>
      <c r="Y239" s="7" t="s">
        <v>707</v>
      </c>
      <c r="Z239" s="7">
        <f t="shared" si="11"/>
        <v>1</v>
      </c>
      <c r="AA239" s="7">
        <f>IF(Z239=1,COUNTIF($Z$2:Z239,1),"")</f>
        <v>234</v>
      </c>
      <c r="AB239" s="7" t="str">
        <f>IFERROR(INDEX($V$2:$V$251,MATCH(ROWS($AA$2:AA239),$AA$2:$AA$251,0)),"")</f>
        <v>Philippines</v>
      </c>
    </row>
    <row r="240" spans="22:28" x14ac:dyDescent="0.45">
      <c r="V240" s="7" t="s">
        <v>184</v>
      </c>
      <c r="W240" s="7" t="s">
        <v>737</v>
      </c>
      <c r="X240" s="7" t="s">
        <v>738</v>
      </c>
      <c r="Y240" s="7" t="s">
        <v>707</v>
      </c>
      <c r="Z240" s="7">
        <f t="shared" si="11"/>
        <v>1</v>
      </c>
      <c r="AA240" s="7">
        <f>IF(Z240=1,COUNTIF($Z$2:Z240,1),"")</f>
        <v>235</v>
      </c>
      <c r="AB240" s="7" t="str">
        <f>IFERROR(INDEX($V$2:$V$251,MATCH(ROWS($AA$2:AA240),$AA$2:$AA$251,0)),"")</f>
        <v>Republic of Korea</v>
      </c>
    </row>
    <row r="241" spans="22:28" x14ac:dyDescent="0.45">
      <c r="V241" s="7" t="s">
        <v>739</v>
      </c>
      <c r="W241" s="7" t="s">
        <v>740</v>
      </c>
      <c r="X241" s="7" t="s">
        <v>741</v>
      </c>
      <c r="Y241" s="7" t="s">
        <v>707</v>
      </c>
      <c r="Z241" s="7">
        <f t="shared" si="11"/>
        <v>1</v>
      </c>
      <c r="AA241" s="7">
        <f>IF(Z241=1,COUNTIF($Z$2:Z241,1),"")</f>
        <v>236</v>
      </c>
      <c r="AB241" s="7" t="str">
        <f>IFERROR(INDEX($V$2:$V$251,MATCH(ROWS($AA$2:AA241),$AA$2:$AA$251,0)),"")</f>
        <v>Samoa</v>
      </c>
    </row>
    <row r="242" spans="22:28" x14ac:dyDescent="0.45">
      <c r="V242" s="7" t="s">
        <v>185</v>
      </c>
      <c r="W242" s="7" t="s">
        <v>742</v>
      </c>
      <c r="X242" s="7" t="s">
        <v>743</v>
      </c>
      <c r="Y242" s="7" t="s">
        <v>707</v>
      </c>
      <c r="Z242" s="7">
        <f t="shared" si="11"/>
        <v>1</v>
      </c>
      <c r="AA242" s="7">
        <f>IF(Z242=1,COUNTIF($Z$2:Z242,1),"")</f>
        <v>237</v>
      </c>
      <c r="AB242" s="7" t="str">
        <f>IFERROR(INDEX($V$2:$V$251,MATCH(ROWS($AA$2:AA242),$AA$2:$AA$251,0)),"")</f>
        <v>Singapore</v>
      </c>
    </row>
    <row r="243" spans="22:28" x14ac:dyDescent="0.45">
      <c r="V243" s="7" t="s">
        <v>186</v>
      </c>
      <c r="W243" s="7" t="s">
        <v>744</v>
      </c>
      <c r="X243" s="7" t="s">
        <v>745</v>
      </c>
      <c r="Y243" s="7" t="s">
        <v>707</v>
      </c>
      <c r="Z243" s="7">
        <f t="shared" si="11"/>
        <v>1</v>
      </c>
      <c r="AA243" s="7">
        <f>IF(Z243=1,COUNTIF($Z$2:Z243,1),"")</f>
        <v>238</v>
      </c>
      <c r="AB243" s="7" t="str">
        <f>IFERROR(INDEX($V$2:$V$251,MATCH(ROWS($AA$2:AA243),$AA$2:$AA$251,0)),"")</f>
        <v>Solomon Islands</v>
      </c>
    </row>
    <row r="244" spans="22:28" x14ac:dyDescent="0.45">
      <c r="V244" s="7" t="s">
        <v>187</v>
      </c>
      <c r="W244" s="7" t="s">
        <v>746</v>
      </c>
      <c r="X244" s="7" t="s">
        <v>747</v>
      </c>
      <c r="Y244" s="7" t="s">
        <v>707</v>
      </c>
      <c r="Z244" s="7">
        <f t="shared" si="11"/>
        <v>1</v>
      </c>
      <c r="AA244" s="7">
        <f>IF(Z244=1,COUNTIF($Z$2:Z244,1),"")</f>
        <v>239</v>
      </c>
      <c r="AB244" s="7" t="str">
        <f>IFERROR(INDEX($V$2:$V$251,MATCH(ROWS($AA$2:AA244),$AA$2:$AA$251,0)),"")</f>
        <v>Tonga</v>
      </c>
    </row>
    <row r="245" spans="22:28" x14ac:dyDescent="0.45">
      <c r="V245" s="7" t="s">
        <v>188</v>
      </c>
      <c r="W245" s="7" t="s">
        <v>748</v>
      </c>
      <c r="X245" s="7" t="s">
        <v>749</v>
      </c>
      <c r="Y245" s="7" t="s">
        <v>707</v>
      </c>
      <c r="Z245" s="7">
        <f t="shared" si="11"/>
        <v>1</v>
      </c>
      <c r="AA245" s="7">
        <f>IF(Z245=1,COUNTIF($Z$2:Z245,1),"")</f>
        <v>240</v>
      </c>
      <c r="AB245" s="7" t="str">
        <f>IFERROR(INDEX($V$2:$V$251,MATCH(ROWS($AA$2:AA245),$AA$2:$AA$251,0)),"")</f>
        <v>Tuvalu</v>
      </c>
    </row>
    <row r="246" spans="22:28" x14ac:dyDescent="0.45">
      <c r="V246" s="7" t="s">
        <v>189</v>
      </c>
      <c r="W246" s="7" t="s">
        <v>750</v>
      </c>
      <c r="X246" s="7" t="s">
        <v>751</v>
      </c>
      <c r="Y246" s="7" t="s">
        <v>707</v>
      </c>
      <c r="Z246" s="7">
        <f t="shared" si="11"/>
        <v>1</v>
      </c>
      <c r="AA246" s="7">
        <f>IF(Z246=1,COUNTIF($Z$2:Z246,1),"")</f>
        <v>241</v>
      </c>
      <c r="AB246" s="7" t="str">
        <f>IFERROR(INDEX($V$2:$V$251,MATCH(ROWS($AA$2:AA246),$AA$2:$AA$251,0)),"")</f>
        <v>Vanuatu</v>
      </c>
    </row>
    <row r="247" spans="22:28" x14ac:dyDescent="0.45">
      <c r="V247" s="7" t="s">
        <v>190</v>
      </c>
      <c r="W247" s="7" t="s">
        <v>752</v>
      </c>
      <c r="X247" s="7" t="s">
        <v>753</v>
      </c>
      <c r="Y247" s="7" t="s">
        <v>707</v>
      </c>
      <c r="Z247" s="7">
        <f t="shared" si="11"/>
        <v>1</v>
      </c>
      <c r="AA247" s="7">
        <f>IF(Z247=1,COUNTIF($Z$2:Z247,1),"")</f>
        <v>242</v>
      </c>
      <c r="AB247" s="7" t="str">
        <f>IFERROR(INDEX($V$2:$V$251,MATCH(ROWS($AA$2:AA247),$AA$2:$AA$251,0)),"")</f>
        <v>Viet Nam</v>
      </c>
    </row>
    <row r="248" spans="22:28" x14ac:dyDescent="0.45">
      <c r="V248" s="7" t="s">
        <v>191</v>
      </c>
      <c r="W248" s="7" t="s">
        <v>754</v>
      </c>
      <c r="X248" s="7" t="s">
        <v>755</v>
      </c>
      <c r="Y248" s="7" t="s">
        <v>707</v>
      </c>
      <c r="Z248" s="7">
        <f t="shared" si="11"/>
        <v>1</v>
      </c>
      <c r="AA248" s="7">
        <f>IF(Z248=1,COUNTIF($Z$2:Z248,1),"")</f>
        <v>243</v>
      </c>
      <c r="AB248" s="7" t="str">
        <f>IFERROR(INDEX($V$2:$V$251,MATCH(ROWS($AA$2:AA248),$AA$2:$AA$251,0)),"")</f>
        <v/>
      </c>
    </row>
    <row r="249" spans="22:28" x14ac:dyDescent="0.45">
      <c r="V249" s="7" t="s">
        <v>192</v>
      </c>
      <c r="W249" s="7" t="s">
        <v>756</v>
      </c>
      <c r="X249" s="7" t="s">
        <v>757</v>
      </c>
      <c r="Y249" s="7" t="s">
        <v>707</v>
      </c>
      <c r="Z249" s="7">
        <f t="shared" si="11"/>
        <v>1</v>
      </c>
      <c r="AA249" s="7">
        <f>IF(Z249=1,COUNTIF($Z$2:Z249,1),"")</f>
        <v>244</v>
      </c>
      <c r="AB249" s="7" t="str">
        <f>IFERROR(INDEX($V$2:$V$251,MATCH(ROWS($AA$2:AA249),$AA$2:$AA$251,0)),"")</f>
        <v/>
      </c>
    </row>
    <row r="250" spans="22:28" x14ac:dyDescent="0.45">
      <c r="V250" s="7" t="s">
        <v>193</v>
      </c>
      <c r="W250" s="7" t="s">
        <v>758</v>
      </c>
      <c r="X250" s="7" t="s">
        <v>759</v>
      </c>
      <c r="Y250" s="7" t="s">
        <v>707</v>
      </c>
      <c r="Z250" s="7">
        <f t="shared" si="11"/>
        <v>1</v>
      </c>
      <c r="AA250" s="7">
        <f>IF(Z250=1,COUNTIF($Z$2:Z250,1),"")</f>
        <v>245</v>
      </c>
      <c r="AB250" s="7" t="str">
        <f>IFERROR(INDEX($V$2:$V$251,MATCH(ROWS($AA$2:AA250),$AA$2:$AA$251,0)),"")</f>
        <v/>
      </c>
    </row>
    <row r="251" spans="22:28" x14ac:dyDescent="0.45">
      <c r="V251" s="7" t="s">
        <v>194</v>
      </c>
      <c r="W251" s="7" t="s">
        <v>760</v>
      </c>
      <c r="X251" s="7" t="s">
        <v>761</v>
      </c>
      <c r="Y251" s="7" t="s">
        <v>707</v>
      </c>
      <c r="Z251" s="7">
        <f t="shared" si="11"/>
        <v>1</v>
      </c>
      <c r="AA251" s="7">
        <f>IF(Z251=1,COUNTIF($Z$2:Z251,1),"")</f>
        <v>246</v>
      </c>
      <c r="AB251" s="7" t="str">
        <f>IFERROR(INDEX($V$2:$V$251,MATCH(ROWS($AA$2:AA251),$AA$2:$AA$251,0)),"")</f>
        <v/>
      </c>
    </row>
  </sheetData>
  <sheetProtection password="C61A" sheet="1" objects="1" scenarios="1" selectLockedCells="1"/>
  <protectedRanges>
    <protectedRange sqref="N7:O15 D12 D7:M10 E11:M12 D13:M13 D16 E14:J16 D17:J17 D19 D20:J20 D22 E21:J22 D23:J23 D25 E24:J25 D26:J26 D29 E27:J29 E18:J19" name="Range1"/>
  </protectedRanges>
  <mergeCells count="9">
    <mergeCell ref="B1:J1"/>
    <mergeCell ref="B2:J2"/>
    <mergeCell ref="B23:J23"/>
    <mergeCell ref="B26:J26"/>
    <mergeCell ref="B7:J7"/>
    <mergeCell ref="B10:J10"/>
    <mergeCell ref="B13:J13"/>
    <mergeCell ref="B17:J17"/>
    <mergeCell ref="B20:J20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S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1" r:id="rId6" name="Drop Down 3">
          <controlPr defaultSize="0" autoLine="0" autoPict="0">
            <anchor moveWithCells="1">
              <from>
                <xdr:col>3</xdr:col>
                <xdr:colOff>9525</xdr:colOff>
                <xdr:row>7</xdr:row>
                <xdr:rowOff>0</xdr:rowOff>
              </from>
              <to>
                <xdr:col>3</xdr:col>
                <xdr:colOff>1247775</xdr:colOff>
                <xdr:row>7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2" r:id="rId7" name="Drop Down 4">
          <controlPr defaultSize="0" autoLine="0" autoPict="0">
            <anchor moveWithCells="1">
              <from>
                <xdr:col>4</xdr:col>
                <xdr:colOff>9525</xdr:colOff>
                <xdr:row>7</xdr:row>
                <xdr:rowOff>9525</xdr:rowOff>
              </from>
              <to>
                <xdr:col>4</xdr:col>
                <xdr:colOff>1247775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8" name="Drop Down 5">
          <controlPr defaultSize="0" autoLine="0" autoPict="0">
            <anchor moveWithCells="1">
              <from>
                <xdr:col>5</xdr:col>
                <xdr:colOff>0</xdr:colOff>
                <xdr:row>6</xdr:row>
                <xdr:rowOff>190500</xdr:rowOff>
              </from>
              <to>
                <xdr:col>5</xdr:col>
                <xdr:colOff>1247775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9" name="Drop Down 6">
          <controlPr defaultSize="0" autoLine="0" autoPict="0">
            <anchor moveWithCells="1">
              <from>
                <xdr:col>6</xdr:col>
                <xdr:colOff>9525</xdr:colOff>
                <xdr:row>7</xdr:row>
                <xdr:rowOff>9525</xdr:rowOff>
              </from>
              <to>
                <xdr:col>7</xdr:col>
                <xdr:colOff>9525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0" name="Drop Down 7">
          <controlPr defaultSize="0" autoLine="0" autoPict="0">
            <anchor moveWithCells="1">
              <from>
                <xdr:col>7</xdr:col>
                <xdr:colOff>9525</xdr:colOff>
                <xdr:row>7</xdr:row>
                <xdr:rowOff>9525</xdr:rowOff>
              </from>
              <to>
                <xdr:col>7</xdr:col>
                <xdr:colOff>1243013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1" name="Drop Down 8">
          <controlPr defaultSize="0" autoLine="0" autoPict="0">
            <anchor moveWithCells="1">
              <from>
                <xdr:col>8</xdr:col>
                <xdr:colOff>9525</xdr:colOff>
                <xdr:row>7</xdr:row>
                <xdr:rowOff>9525</xdr:rowOff>
              </from>
              <to>
                <xdr:col>9</xdr:col>
                <xdr:colOff>0</xdr:colOff>
                <xdr:row>7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2" name="Drop Down 9">
          <controlPr defaultSize="0" autoLine="0" autoPict="0">
            <anchor moveWithCells="1">
              <from>
                <xdr:col>9</xdr:col>
                <xdr:colOff>9525</xdr:colOff>
                <xdr:row>7</xdr:row>
                <xdr:rowOff>9525</xdr:rowOff>
              </from>
              <to>
                <xdr:col>9</xdr:col>
                <xdr:colOff>1247775</xdr:colOff>
                <xdr:row>7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3" name="Drop Down 10">
          <controlPr defaultSize="0" autoLine="0" autoPict="0">
            <anchor moveWithCells="1">
              <from>
                <xdr:col>3</xdr:col>
                <xdr:colOff>9525</xdr:colOff>
                <xdr:row>10</xdr:row>
                <xdr:rowOff>9525</xdr:rowOff>
              </from>
              <to>
                <xdr:col>4</xdr:col>
                <xdr:colOff>0</xdr:colOff>
                <xdr:row>10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4" name="Drop Down 11">
          <controlPr defaultSize="0" autoLine="0" autoPict="0">
            <anchor moveWithCells="1">
              <from>
                <xdr:col>4</xdr:col>
                <xdr:colOff>9525</xdr:colOff>
                <xdr:row>10</xdr:row>
                <xdr:rowOff>9525</xdr:rowOff>
              </from>
              <to>
                <xdr:col>5</xdr:col>
                <xdr:colOff>0</xdr:colOff>
                <xdr:row>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5" name="Drop Down 12">
          <controlPr defaultSize="0" autoLine="0" autoPict="0">
            <anchor moveWithCells="1">
              <from>
                <xdr:col>5</xdr:col>
                <xdr:colOff>9525</xdr:colOff>
                <xdr:row>10</xdr:row>
                <xdr:rowOff>9525</xdr:rowOff>
              </from>
              <to>
                <xdr:col>6</xdr:col>
                <xdr:colOff>0</xdr:colOff>
                <xdr:row>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6" name="Drop Down 13">
          <controlPr defaultSize="0" autoLine="0" autoPict="0">
            <anchor moveWithCells="1">
              <from>
                <xdr:col>6</xdr:col>
                <xdr:colOff>9525</xdr:colOff>
                <xdr:row>10</xdr:row>
                <xdr:rowOff>9525</xdr:rowOff>
              </from>
              <to>
                <xdr:col>7</xdr:col>
                <xdr:colOff>0</xdr:colOff>
                <xdr:row>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17" name="Drop Down 14">
          <controlPr defaultSize="0" autoLine="0" autoPict="0">
            <anchor moveWithCells="1">
              <from>
                <xdr:col>7</xdr:col>
                <xdr:colOff>9525</xdr:colOff>
                <xdr:row>10</xdr:row>
                <xdr:rowOff>9525</xdr:rowOff>
              </from>
              <to>
                <xdr:col>8</xdr:col>
                <xdr:colOff>0</xdr:colOff>
                <xdr:row>10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18" name="Drop Down 15">
          <controlPr defaultSize="0" autoLine="0" autoPict="0">
            <anchor moveWithCells="1">
              <from>
                <xdr:col>8</xdr:col>
                <xdr:colOff>9525</xdr:colOff>
                <xdr:row>10</xdr:row>
                <xdr:rowOff>9525</xdr:rowOff>
              </from>
              <to>
                <xdr:col>8</xdr:col>
                <xdr:colOff>1247775</xdr:colOff>
                <xdr:row>10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19" name="Drop Down 16">
          <controlPr defaultSize="0" autoLine="0" autoPict="0">
            <anchor moveWithCells="1">
              <from>
                <xdr:col>9</xdr:col>
                <xdr:colOff>9525</xdr:colOff>
                <xdr:row>10</xdr:row>
                <xdr:rowOff>9525</xdr:rowOff>
              </from>
              <to>
                <xdr:col>9</xdr:col>
                <xdr:colOff>1252538</xdr:colOff>
                <xdr:row>10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0" name="Drop Down 17">
          <controlPr defaultSize="0" autoLine="0" autoPict="0">
            <anchor moveWithCells="1">
              <from>
                <xdr:col>3</xdr:col>
                <xdr:colOff>9525</xdr:colOff>
                <xdr:row>13</xdr:row>
                <xdr:rowOff>9525</xdr:rowOff>
              </from>
              <to>
                <xdr:col>4</xdr:col>
                <xdr:colOff>0</xdr:colOff>
                <xdr:row>13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1" name="Drop Down 18">
          <controlPr defaultSize="0" autoLine="0" autoPict="0">
            <anchor moveWithCells="1">
              <from>
                <xdr:col>3</xdr:col>
                <xdr:colOff>9525</xdr:colOff>
                <xdr:row>14</xdr:row>
                <xdr:rowOff>9525</xdr:rowOff>
              </from>
              <to>
                <xdr:col>4</xdr:col>
                <xdr:colOff>0</xdr:colOff>
                <xdr:row>15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2" name="Drop Down 19">
          <controlPr defaultSize="0" autoLine="0" autoPict="0">
            <anchor moveWithCells="1">
              <from>
                <xdr:col>4</xdr:col>
                <xdr:colOff>9525</xdr:colOff>
                <xdr:row>13</xdr:row>
                <xdr:rowOff>9525</xdr:rowOff>
              </from>
              <to>
                <xdr:col>5</xdr:col>
                <xdr:colOff>0</xdr:colOff>
                <xdr:row>13</xdr:row>
                <xdr:rowOff>395288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8" r:id="rId23" name="Drop Down 20">
          <controlPr defaultSize="0" autoLine="0" autoPict="0">
            <anchor moveWithCells="1">
              <from>
                <xdr:col>5</xdr:col>
                <xdr:colOff>9525</xdr:colOff>
                <xdr:row>13</xdr:row>
                <xdr:rowOff>9525</xdr:rowOff>
              </from>
              <to>
                <xdr:col>6</xdr:col>
                <xdr:colOff>0</xdr:colOff>
                <xdr:row>14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9" r:id="rId24" name="Drop Down 21">
          <controlPr defaultSize="0" autoLine="0" autoPict="0">
            <anchor moveWithCells="1">
              <from>
                <xdr:col>3</xdr:col>
                <xdr:colOff>9525</xdr:colOff>
                <xdr:row>17</xdr:row>
                <xdr:rowOff>9525</xdr:rowOff>
              </from>
              <to>
                <xdr:col>4</xdr:col>
                <xdr:colOff>9525</xdr:colOff>
                <xdr:row>18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0" r:id="rId25" name="Drop Down 22">
          <controlPr defaultSize="0" autoLine="0" autoPict="0">
            <anchor moveWithCells="1">
              <from>
                <xdr:col>3</xdr:col>
                <xdr:colOff>9525</xdr:colOff>
                <xdr:row>20</xdr:row>
                <xdr:rowOff>9525</xdr:rowOff>
              </from>
              <to>
                <xdr:col>4</xdr:col>
                <xdr:colOff>0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1" r:id="rId26" name="Drop Down 23">
          <controlPr defaultSize="0" autoLine="0" autoPict="0">
            <anchor moveWithCells="1">
              <from>
                <xdr:col>3</xdr:col>
                <xdr:colOff>9525</xdr:colOff>
                <xdr:row>23</xdr:row>
                <xdr:rowOff>9525</xdr:rowOff>
              </from>
              <to>
                <xdr:col>4</xdr:col>
                <xdr:colOff>9525</xdr:colOff>
                <xdr:row>24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2" r:id="rId27" name="Drop Down 24">
          <controlPr defaultSize="0" autoLine="0" autoPict="0">
            <anchor moveWithCells="1">
              <from>
                <xdr:col>3</xdr:col>
                <xdr:colOff>9525</xdr:colOff>
                <xdr:row>26</xdr:row>
                <xdr:rowOff>9525</xdr:rowOff>
              </from>
              <to>
                <xdr:col>3</xdr:col>
                <xdr:colOff>1247775</xdr:colOff>
                <xdr:row>26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3" r:id="rId28" name="Drop Down 25">
          <controlPr defaultSize="0" autoLine="0" autoPict="0">
            <anchor moveWithCells="1">
              <from>
                <xdr:col>3</xdr:col>
                <xdr:colOff>9525</xdr:colOff>
                <xdr:row>27</xdr:row>
                <xdr:rowOff>9525</xdr:rowOff>
              </from>
              <to>
                <xdr:col>4</xdr:col>
                <xdr:colOff>9525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4" r:id="rId29" name="Drop Down 26">
          <controlPr defaultSize="0" autoLine="0" autoPict="0">
            <anchor moveWithCells="1">
              <from>
                <xdr:col>4</xdr:col>
                <xdr:colOff>9525</xdr:colOff>
                <xdr:row>14</xdr:row>
                <xdr:rowOff>9525</xdr:rowOff>
              </from>
              <to>
                <xdr:col>4</xdr:col>
                <xdr:colOff>1252538</xdr:colOff>
                <xdr:row>14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5" r:id="rId30" name="Drop Down 27">
          <controlPr defaultSize="0" autoLine="0" autoPict="0">
            <anchor moveWithCells="1">
              <from>
                <xdr:col>4</xdr:col>
                <xdr:colOff>9525</xdr:colOff>
                <xdr:row>17</xdr:row>
                <xdr:rowOff>9525</xdr:rowOff>
              </from>
              <to>
                <xdr:col>5</xdr:col>
                <xdr:colOff>9525</xdr:colOff>
                <xdr:row>18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6" r:id="rId31" name="Drop Down 28">
          <controlPr defaultSize="0" autoLine="0" autoPict="0">
            <anchor moveWithCells="1">
              <from>
                <xdr:col>4</xdr:col>
                <xdr:colOff>9525</xdr:colOff>
                <xdr:row>20</xdr:row>
                <xdr:rowOff>9525</xdr:rowOff>
              </from>
              <to>
                <xdr:col>4</xdr:col>
                <xdr:colOff>1247775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7" r:id="rId32" name="Drop Down 29">
          <controlPr defaultSize="0" autoLine="0" autoPict="0">
            <anchor moveWithCells="1">
              <from>
                <xdr:col>4</xdr:col>
                <xdr:colOff>9525</xdr:colOff>
                <xdr:row>26</xdr:row>
                <xdr:rowOff>9525</xdr:rowOff>
              </from>
              <to>
                <xdr:col>4</xdr:col>
                <xdr:colOff>1243013</xdr:colOff>
                <xdr:row>26</xdr:row>
                <xdr:rowOff>395288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8" r:id="rId33" name="Drop Down 30">
          <controlPr defaultSize="0" autoLine="0" autoPict="0">
            <anchor moveWithCells="1">
              <from>
                <xdr:col>4</xdr:col>
                <xdr:colOff>9525</xdr:colOff>
                <xdr:row>27</xdr:row>
                <xdr:rowOff>9525</xdr:rowOff>
              </from>
              <to>
                <xdr:col>4</xdr:col>
                <xdr:colOff>1252538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9" r:id="rId34" name="Drop Down 31">
          <controlPr defaultSize="0" autoLine="0" autoPict="0">
            <anchor moveWithCells="1">
              <from>
                <xdr:col>4</xdr:col>
                <xdr:colOff>9525</xdr:colOff>
                <xdr:row>23</xdr:row>
                <xdr:rowOff>9525</xdr:rowOff>
              </from>
              <to>
                <xdr:col>4</xdr:col>
                <xdr:colOff>1252538</xdr:colOff>
                <xdr:row>24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0" r:id="rId35" name="Drop Down 32">
          <controlPr defaultSize="0" autoLine="0" autoPict="0">
            <anchor moveWithCells="1">
              <from>
                <xdr:col>5</xdr:col>
                <xdr:colOff>9525</xdr:colOff>
                <xdr:row>14</xdr:row>
                <xdr:rowOff>9525</xdr:rowOff>
              </from>
              <to>
                <xdr:col>6</xdr:col>
                <xdr:colOff>0</xdr:colOff>
                <xdr:row>15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1" r:id="rId36" name="Drop Down 33">
          <controlPr defaultSize="0" autoLine="0" autoPict="0">
            <anchor moveWithCells="1">
              <from>
                <xdr:col>5</xdr:col>
                <xdr:colOff>9525</xdr:colOff>
                <xdr:row>17</xdr:row>
                <xdr:rowOff>9525</xdr:rowOff>
              </from>
              <to>
                <xdr:col>6</xdr:col>
                <xdr:colOff>0</xdr:colOff>
                <xdr:row>18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2" r:id="rId37" name="Drop Down 34">
          <controlPr defaultSize="0" autoLine="0" autoPict="0">
            <anchor moveWithCells="1">
              <from>
                <xdr:col>5</xdr:col>
                <xdr:colOff>9525</xdr:colOff>
                <xdr:row>20</xdr:row>
                <xdr:rowOff>9525</xdr:rowOff>
              </from>
              <to>
                <xdr:col>5</xdr:col>
                <xdr:colOff>1252538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3" r:id="rId38" name="Drop Down 35">
          <controlPr defaultSize="0" autoLine="0" autoPict="0">
            <anchor moveWithCells="1">
              <from>
                <xdr:col>5</xdr:col>
                <xdr:colOff>9525</xdr:colOff>
                <xdr:row>23</xdr:row>
                <xdr:rowOff>9525</xdr:rowOff>
              </from>
              <to>
                <xdr:col>5</xdr:col>
                <xdr:colOff>1247775</xdr:colOff>
                <xdr:row>23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4" r:id="rId39" name="Drop Down 36">
          <controlPr defaultSize="0" autoLine="0" autoPict="0">
            <anchor moveWithCells="1">
              <from>
                <xdr:col>5</xdr:col>
                <xdr:colOff>9525</xdr:colOff>
                <xdr:row>26</xdr:row>
                <xdr:rowOff>9525</xdr:rowOff>
              </from>
              <to>
                <xdr:col>5</xdr:col>
                <xdr:colOff>1243013</xdr:colOff>
                <xdr:row>27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5" r:id="rId40" name="Drop Down 37">
          <controlPr defaultSize="0" autoLine="0" autoPict="0">
            <anchor moveWithCells="1">
              <from>
                <xdr:col>5</xdr:col>
                <xdr:colOff>9525</xdr:colOff>
                <xdr:row>27</xdr:row>
                <xdr:rowOff>9525</xdr:rowOff>
              </from>
              <to>
                <xdr:col>5</xdr:col>
                <xdr:colOff>1238250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6" r:id="rId41" name="Drop Down 38">
          <controlPr defaultSize="0" autoLine="0" autoPict="0">
            <anchor moveWithCells="1">
              <from>
                <xdr:col>6</xdr:col>
                <xdr:colOff>9525</xdr:colOff>
                <xdr:row>13</xdr:row>
                <xdr:rowOff>9525</xdr:rowOff>
              </from>
              <to>
                <xdr:col>6</xdr:col>
                <xdr:colOff>1243013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7" r:id="rId42" name="Drop Down 39">
          <controlPr defaultSize="0" autoLine="0" autoPict="0">
            <anchor moveWithCells="1">
              <from>
                <xdr:col>6</xdr:col>
                <xdr:colOff>9525</xdr:colOff>
                <xdr:row>14</xdr:row>
                <xdr:rowOff>9525</xdr:rowOff>
              </from>
              <to>
                <xdr:col>6</xdr:col>
                <xdr:colOff>1243013</xdr:colOff>
                <xdr:row>15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8" r:id="rId43" name="Drop Down 40">
          <controlPr defaultSize="0" autoLine="0" autoPict="0">
            <anchor moveWithCells="1">
              <from>
                <xdr:col>6</xdr:col>
                <xdr:colOff>9525</xdr:colOff>
                <xdr:row>17</xdr:row>
                <xdr:rowOff>9525</xdr:rowOff>
              </from>
              <to>
                <xdr:col>6</xdr:col>
                <xdr:colOff>1238250</xdr:colOff>
                <xdr:row>18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89" r:id="rId44" name="Drop Down 41">
          <controlPr defaultSize="0" autoLine="0" autoPict="0">
            <anchor moveWithCells="1">
              <from>
                <xdr:col>6</xdr:col>
                <xdr:colOff>9525</xdr:colOff>
                <xdr:row>20</xdr:row>
                <xdr:rowOff>9525</xdr:rowOff>
              </from>
              <to>
                <xdr:col>6</xdr:col>
                <xdr:colOff>1252538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0" r:id="rId45" name="Drop Down 42">
          <controlPr defaultSize="0" autoLine="0" autoPict="0">
            <anchor moveWithCells="1">
              <from>
                <xdr:col>6</xdr:col>
                <xdr:colOff>9525</xdr:colOff>
                <xdr:row>26</xdr:row>
                <xdr:rowOff>9525</xdr:rowOff>
              </from>
              <to>
                <xdr:col>6</xdr:col>
                <xdr:colOff>1252538</xdr:colOff>
                <xdr:row>27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1" r:id="rId46" name="Drop Down 43">
          <controlPr defaultSize="0" autoLine="0" autoPict="0">
            <anchor moveWithCells="1">
              <from>
                <xdr:col>6</xdr:col>
                <xdr:colOff>9525</xdr:colOff>
                <xdr:row>27</xdr:row>
                <xdr:rowOff>9525</xdr:rowOff>
              </from>
              <to>
                <xdr:col>7</xdr:col>
                <xdr:colOff>0</xdr:colOff>
                <xdr:row>27</xdr:row>
                <xdr:rowOff>390525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2" r:id="rId47" name="Drop Down 44">
          <controlPr defaultSize="0" autoLine="0" autoPict="0">
            <anchor moveWithCells="1">
              <from>
                <xdr:col>7</xdr:col>
                <xdr:colOff>9525</xdr:colOff>
                <xdr:row>26</xdr:row>
                <xdr:rowOff>9525</xdr:rowOff>
              </from>
              <to>
                <xdr:col>8</xdr:col>
                <xdr:colOff>9525</xdr:colOff>
                <xdr:row>27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3" r:id="rId48" name="Drop Down 45">
          <controlPr defaultSize="0" autoLine="0" autoPict="0">
            <anchor moveWithCells="1">
              <from>
                <xdr:col>7</xdr:col>
                <xdr:colOff>9525</xdr:colOff>
                <xdr:row>27</xdr:row>
                <xdr:rowOff>9525</xdr:rowOff>
              </from>
              <to>
                <xdr:col>8</xdr:col>
                <xdr:colOff>9525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4" r:id="rId49" name="Drop Down 46">
          <controlPr defaultSize="0" autoLine="0" autoPict="0">
            <anchor moveWithCells="1">
              <from>
                <xdr:col>7</xdr:col>
                <xdr:colOff>9525</xdr:colOff>
                <xdr:row>20</xdr:row>
                <xdr:rowOff>9525</xdr:rowOff>
              </from>
              <to>
                <xdr:col>7</xdr:col>
                <xdr:colOff>1247775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5" r:id="rId50" name="Drop Down 47">
          <controlPr defaultSize="0" autoLine="0" autoPict="0">
            <anchor moveWithCells="1">
              <from>
                <xdr:col>9</xdr:col>
                <xdr:colOff>9525</xdr:colOff>
                <xdr:row>26</xdr:row>
                <xdr:rowOff>9525</xdr:rowOff>
              </from>
              <to>
                <xdr:col>10</xdr:col>
                <xdr:colOff>0</xdr:colOff>
                <xdr:row>27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98" r:id="rId51" name="Drop Down 50">
          <controlPr defaultSize="0" autoLine="0" autoPict="0">
            <anchor moveWithCells="1">
              <from>
                <xdr:col>7</xdr:col>
                <xdr:colOff>9525</xdr:colOff>
                <xdr:row>17</xdr:row>
                <xdr:rowOff>9525</xdr:rowOff>
              </from>
              <to>
                <xdr:col>8</xdr:col>
                <xdr:colOff>4763</xdr:colOff>
                <xdr:row>18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0" r:id="rId52" name="Drop Down 52">
          <controlPr defaultSize="0" autoLine="0" autoPict="0">
            <anchor moveWithCells="1">
              <from>
                <xdr:col>7</xdr:col>
                <xdr:colOff>9525</xdr:colOff>
                <xdr:row>13</xdr:row>
                <xdr:rowOff>9525</xdr:rowOff>
              </from>
              <to>
                <xdr:col>7</xdr:col>
                <xdr:colOff>1247775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1" r:id="rId53" name="Drop Down 53">
          <controlPr defaultSize="0" autoLine="0" autoPict="0">
            <anchor moveWithCells="1">
              <from>
                <xdr:col>7</xdr:col>
                <xdr:colOff>9525</xdr:colOff>
                <xdr:row>14</xdr:row>
                <xdr:rowOff>9525</xdr:rowOff>
              </from>
              <to>
                <xdr:col>7</xdr:col>
                <xdr:colOff>1243013</xdr:colOff>
                <xdr:row>15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2" r:id="rId54" name="Drop Down 54">
          <controlPr defaultSize="0" autoLine="0" autoPict="0">
            <anchor moveWithCells="1">
              <from>
                <xdr:col>8</xdr:col>
                <xdr:colOff>9525</xdr:colOff>
                <xdr:row>13</xdr:row>
                <xdr:rowOff>9525</xdr:rowOff>
              </from>
              <to>
                <xdr:col>9</xdr:col>
                <xdr:colOff>0</xdr:colOff>
                <xdr:row>14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3" r:id="rId55" name="Drop Down 55">
          <controlPr defaultSize="0" autoLine="0" autoPict="0">
            <anchor moveWithCells="1">
              <from>
                <xdr:col>8</xdr:col>
                <xdr:colOff>9525</xdr:colOff>
                <xdr:row>14</xdr:row>
                <xdr:rowOff>9525</xdr:rowOff>
              </from>
              <to>
                <xdr:col>9</xdr:col>
                <xdr:colOff>0</xdr:colOff>
                <xdr:row>14</xdr:row>
                <xdr:rowOff>400050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4" r:id="rId56" name="Drop Down 56">
          <controlPr defaultSize="0" autoLine="0" autoPict="0">
            <anchor moveWithCells="1">
              <from>
                <xdr:col>8</xdr:col>
                <xdr:colOff>9525</xdr:colOff>
                <xdr:row>17</xdr:row>
                <xdr:rowOff>9525</xdr:rowOff>
              </from>
              <to>
                <xdr:col>8</xdr:col>
                <xdr:colOff>1252538</xdr:colOff>
                <xdr:row>18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5" r:id="rId57" name="Drop Down 57">
          <controlPr defaultSize="0" autoLine="0" autoPict="0">
            <anchor moveWithCells="1">
              <from>
                <xdr:col>8</xdr:col>
                <xdr:colOff>9525</xdr:colOff>
                <xdr:row>20</xdr:row>
                <xdr:rowOff>9525</xdr:rowOff>
              </from>
              <to>
                <xdr:col>8</xdr:col>
                <xdr:colOff>1247775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6" r:id="rId58" name="Drop Down 58">
          <controlPr defaultSize="0" autoLine="0" autoPict="0">
            <anchor moveWithCells="1">
              <from>
                <xdr:col>8</xdr:col>
                <xdr:colOff>9525</xdr:colOff>
                <xdr:row>26</xdr:row>
                <xdr:rowOff>9525</xdr:rowOff>
              </from>
              <to>
                <xdr:col>9</xdr:col>
                <xdr:colOff>9525</xdr:colOff>
                <xdr:row>27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7" r:id="rId59" name="Drop Down 59">
          <controlPr defaultSize="0" autoLine="0" autoPict="0">
            <anchor moveWithCells="1">
              <from>
                <xdr:col>8</xdr:col>
                <xdr:colOff>9525</xdr:colOff>
                <xdr:row>27</xdr:row>
                <xdr:rowOff>9525</xdr:rowOff>
              </from>
              <to>
                <xdr:col>9</xdr:col>
                <xdr:colOff>9525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8" r:id="rId60" name="Drop Down 60">
          <controlPr defaultSize="0" autoLine="0" autoPict="0">
            <anchor moveWithCells="1">
              <from>
                <xdr:col>9</xdr:col>
                <xdr:colOff>9525</xdr:colOff>
                <xdr:row>27</xdr:row>
                <xdr:rowOff>9525</xdr:rowOff>
              </from>
              <to>
                <xdr:col>9</xdr:col>
                <xdr:colOff>1252538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09" r:id="rId61" name="Drop Down 61">
          <controlPr defaultSize="0" autoLine="0" autoPict="0">
            <anchor moveWithCells="1">
              <from>
                <xdr:col>9</xdr:col>
                <xdr:colOff>9525</xdr:colOff>
                <xdr:row>20</xdr:row>
                <xdr:rowOff>9525</xdr:rowOff>
              </from>
              <to>
                <xdr:col>9</xdr:col>
                <xdr:colOff>1247775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0" r:id="rId62" name="Drop Down 62">
          <controlPr defaultSize="0" autoLine="0" autoPict="0">
            <anchor moveWithCells="1">
              <from>
                <xdr:col>9</xdr:col>
                <xdr:colOff>9525</xdr:colOff>
                <xdr:row>17</xdr:row>
                <xdr:rowOff>9525</xdr:rowOff>
              </from>
              <to>
                <xdr:col>9</xdr:col>
                <xdr:colOff>1243013</xdr:colOff>
                <xdr:row>18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1" r:id="rId63" name="Drop Down 63">
          <controlPr defaultSize="0" autoLine="0" autoPict="0">
            <anchor moveWithCells="1">
              <from>
                <xdr:col>9</xdr:col>
                <xdr:colOff>9525</xdr:colOff>
                <xdr:row>13</xdr:row>
                <xdr:rowOff>9525</xdr:rowOff>
              </from>
              <to>
                <xdr:col>9</xdr:col>
                <xdr:colOff>1243013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2" r:id="rId64" name="Drop Down 64">
          <controlPr defaultSize="0" autoLine="0" autoPict="0">
            <anchor moveWithCells="1">
              <from>
                <xdr:col>9</xdr:col>
                <xdr:colOff>9525</xdr:colOff>
                <xdr:row>14</xdr:row>
                <xdr:rowOff>9525</xdr:rowOff>
              </from>
              <to>
                <xdr:col>9</xdr:col>
                <xdr:colOff>1243013</xdr:colOff>
                <xdr:row>15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3" r:id="rId65" name="Drop Down 65">
          <controlPr defaultSize="0" autoLine="0" autoPict="0">
            <anchor moveWithCells="1">
              <from>
                <xdr:col>6</xdr:col>
                <xdr:colOff>9525</xdr:colOff>
                <xdr:row>23</xdr:row>
                <xdr:rowOff>9525</xdr:rowOff>
              </from>
              <to>
                <xdr:col>6</xdr:col>
                <xdr:colOff>1252538</xdr:colOff>
                <xdr:row>24</xdr:row>
                <xdr:rowOff>4763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4" r:id="rId66" name="Drop Down 66">
          <controlPr defaultSize="0" autoLine="0" autoPict="0">
            <anchor moveWithCells="1">
              <from>
                <xdr:col>7</xdr:col>
                <xdr:colOff>9525</xdr:colOff>
                <xdr:row>23</xdr:row>
                <xdr:rowOff>9525</xdr:rowOff>
              </from>
              <to>
                <xdr:col>7</xdr:col>
                <xdr:colOff>1243013</xdr:colOff>
                <xdr:row>24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5" r:id="rId67" name="Drop Down 67">
          <controlPr defaultSize="0" autoLine="0" autoPict="0">
            <anchor moveWithCells="1">
              <from>
                <xdr:col>8</xdr:col>
                <xdr:colOff>9525</xdr:colOff>
                <xdr:row>23</xdr:row>
                <xdr:rowOff>9525</xdr:rowOff>
              </from>
              <to>
                <xdr:col>9</xdr:col>
                <xdr:colOff>0</xdr:colOff>
                <xdr:row>24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6" r:id="rId68" name="Drop Down 68">
          <controlPr defaultSize="0" autoLine="0" autoPict="0">
            <anchor moveWithCells="1">
              <from>
                <xdr:col>9</xdr:col>
                <xdr:colOff>9525</xdr:colOff>
                <xdr:row>23</xdr:row>
                <xdr:rowOff>9525</xdr:rowOff>
              </from>
              <to>
                <xdr:col>10</xdr:col>
                <xdr:colOff>0</xdr:colOff>
                <xdr:row>24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B51"/>
  <sheetViews>
    <sheetView zoomScaleNormal="100" workbookViewId="0">
      <selection activeCell="D8" sqref="D8"/>
    </sheetView>
  </sheetViews>
  <sheetFormatPr defaultColWidth="9.1328125" defaultRowHeight="14.25" x14ac:dyDescent="0.45"/>
  <cols>
    <col min="1" max="1" width="8.59765625" style="1" customWidth="1"/>
    <col min="2" max="2" width="15" style="1" customWidth="1"/>
    <col min="3" max="3" width="38.86328125" style="1" customWidth="1"/>
    <col min="4" max="4" width="24.59765625" style="1" customWidth="1"/>
    <col min="5" max="5" width="24.3984375" style="1" customWidth="1"/>
    <col min="6" max="6" width="15.3984375" style="1" customWidth="1"/>
    <col min="7" max="8" width="16.3984375" style="1" customWidth="1"/>
    <col min="9" max="9" width="18.59765625" style="1" customWidth="1"/>
    <col min="10" max="12" width="16.3984375" style="1" customWidth="1"/>
    <col min="13" max="14" width="18.265625" style="1" customWidth="1"/>
    <col min="15" max="15" width="16.3984375" style="1" customWidth="1"/>
    <col min="16" max="17" width="9.1328125" style="1" hidden="1" customWidth="1"/>
    <col min="18" max="43" width="9.1328125" style="1" customWidth="1"/>
    <col min="44" max="16384" width="9.1328125" style="1"/>
  </cols>
  <sheetData>
    <row r="1" spans="2:28" ht="23.25" x14ac:dyDescent="0.25">
      <c r="B1" s="36" t="s">
        <v>0</v>
      </c>
      <c r="C1" s="36"/>
      <c r="D1" s="36"/>
      <c r="E1" s="36"/>
      <c r="F1" s="36"/>
      <c r="G1" s="36"/>
      <c r="H1" s="36"/>
      <c r="I1" s="3"/>
      <c r="J1" s="3"/>
      <c r="K1" s="3"/>
      <c r="L1" s="3"/>
      <c r="M1" s="3"/>
      <c r="N1" s="3"/>
      <c r="O1" s="3"/>
    </row>
    <row r="2" spans="2:28" ht="23.25" x14ac:dyDescent="0.25">
      <c r="B2" s="36" t="s">
        <v>785</v>
      </c>
      <c r="C2" s="36"/>
      <c r="D2" s="36"/>
      <c r="E2" s="36"/>
      <c r="F2" s="36"/>
      <c r="G2" s="36"/>
      <c r="H2" s="36"/>
      <c r="I2" s="3"/>
      <c r="J2" s="3"/>
      <c r="K2" s="3"/>
      <c r="L2" s="3"/>
      <c r="M2" s="3"/>
      <c r="N2" s="3"/>
      <c r="O2" s="3"/>
      <c r="P2" s="1" t="e">
        <f>Module_3!S2</f>
        <v>#N/A</v>
      </c>
    </row>
    <row r="3" spans="2:28" ht="23.25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28" ht="15" x14ac:dyDescent="0.25">
      <c r="B4" s="2" t="s">
        <v>2</v>
      </c>
      <c r="C4" s="6" t="str">
        <f>Module_3!S1</f>
        <v/>
      </c>
      <c r="E4" s="1" t="s">
        <v>1</v>
      </c>
      <c r="F4" s="6" t="str">
        <f>Module_3!G4</f>
        <v/>
      </c>
      <c r="H4" s="2" t="s">
        <v>3</v>
      </c>
      <c r="I4" s="6">
        <f>Module_3!J4</f>
        <v>0</v>
      </c>
    </row>
    <row r="5" spans="2:28" ht="23.25" x14ac:dyDescent="0.25">
      <c r="B5" s="24"/>
      <c r="C5" s="2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28" ht="25.5" customHeight="1" x14ac:dyDescent="0.45">
      <c r="B6" s="40" t="s">
        <v>10</v>
      </c>
      <c r="C6" s="41" t="s">
        <v>11</v>
      </c>
      <c r="D6" s="42" t="s">
        <v>195</v>
      </c>
      <c r="E6" s="42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2:28" ht="45.75" customHeight="1" x14ac:dyDescent="0.45">
      <c r="B7" s="40"/>
      <c r="C7" s="41"/>
      <c r="D7" s="21" t="s">
        <v>766</v>
      </c>
      <c r="E7" s="21" t="s">
        <v>786</v>
      </c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28" ht="30" customHeight="1" x14ac:dyDescent="0.25">
      <c r="B8" s="9">
        <v>1</v>
      </c>
      <c r="C8" s="20" t="s">
        <v>4</v>
      </c>
      <c r="D8" s="22"/>
      <c r="E8" s="22"/>
      <c r="F8" s="7"/>
      <c r="G8" s="7"/>
      <c r="H8" s="7"/>
      <c r="I8" s="7"/>
      <c r="J8" s="7"/>
      <c r="K8" s="7"/>
      <c r="L8" s="7"/>
      <c r="M8" s="7"/>
      <c r="N8" s="7"/>
      <c r="O8" s="7"/>
      <c r="P8" s="14" t="b">
        <v>0</v>
      </c>
      <c r="Q8" s="14" t="b">
        <v>0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2:28" ht="30" customHeight="1" x14ac:dyDescent="0.25">
      <c r="B9" s="9">
        <v>2</v>
      </c>
      <c r="C9" s="20" t="s">
        <v>762</v>
      </c>
      <c r="D9" s="22"/>
      <c r="E9" s="22"/>
      <c r="F9" s="23"/>
      <c r="G9" s="23"/>
      <c r="H9" s="23"/>
      <c r="I9" s="23"/>
      <c r="J9" s="23"/>
      <c r="K9" s="23"/>
      <c r="L9" s="23"/>
      <c r="M9" s="23"/>
      <c r="N9" s="23"/>
      <c r="O9" s="7"/>
      <c r="P9" s="14" t="b">
        <v>0</v>
      </c>
      <c r="Q9" s="14" t="b">
        <v>0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2:28" ht="30" customHeight="1" x14ac:dyDescent="0.25">
      <c r="B10" s="9">
        <v>3</v>
      </c>
      <c r="C10" s="20" t="s">
        <v>5</v>
      </c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14" t="b">
        <v>0</v>
      </c>
      <c r="Q10" s="14" t="b">
        <v>0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2:28" ht="30" customHeight="1" x14ac:dyDescent="0.25">
      <c r="B11" s="9">
        <v>4</v>
      </c>
      <c r="C11" s="20" t="s">
        <v>6</v>
      </c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14" t="b">
        <v>0</v>
      </c>
      <c r="Q11" s="14" t="b">
        <v>0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2:28" ht="30" customHeight="1" x14ac:dyDescent="0.25">
      <c r="B12" s="9">
        <v>5</v>
      </c>
      <c r="C12" s="20" t="s">
        <v>7</v>
      </c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14" t="b">
        <v>0</v>
      </c>
      <c r="Q12" s="14" t="b">
        <v>0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2:28" ht="30" customHeight="1" x14ac:dyDescent="0.25">
      <c r="B13" s="9">
        <v>6</v>
      </c>
      <c r="C13" s="20" t="s">
        <v>8</v>
      </c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14" t="b">
        <v>0</v>
      </c>
      <c r="Q13" s="14" t="b">
        <v>0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2:28" ht="30" customHeight="1" x14ac:dyDescent="0.25">
      <c r="B14" s="9">
        <v>7</v>
      </c>
      <c r="C14" s="20" t="s">
        <v>9</v>
      </c>
      <c r="D14" s="22"/>
      <c r="E14" s="22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14" t="b">
        <v>0</v>
      </c>
      <c r="Q14" s="14" t="b">
        <v>0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2:28" ht="30" customHeight="1" x14ac:dyDescent="0.25">
      <c r="B15" s="18"/>
      <c r="C15" s="19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2:28" ht="30" customHeight="1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30" customHeight="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ht="30" customHeight="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ht="30" customHeight="1" x14ac:dyDescent="0.4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ht="30" customHeight="1" x14ac:dyDescent="0.4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0" customHeight="1" x14ac:dyDescent="0.4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5" ht="30" customHeight="1" x14ac:dyDescent="0.4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5" ht="30" customHeight="1" x14ac:dyDescent="0.4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5" ht="30" customHeight="1" x14ac:dyDescent="0.4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5" ht="30" customHeight="1" x14ac:dyDescent="0.4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5" ht="30" customHeight="1" x14ac:dyDescent="0.4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5" ht="30" customHeight="1" x14ac:dyDescent="0.4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5" ht="30" customHeight="1" x14ac:dyDescent="0.4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 ht="30" customHeight="1" x14ac:dyDescent="0.4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30" customHeight="1" x14ac:dyDescent="0.4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ht="30" customHeight="1" x14ac:dyDescent="0.4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ht="30" customHeight="1" x14ac:dyDescent="0.4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30" customHeight="1" x14ac:dyDescent="0.4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30" customHeight="1" x14ac:dyDescent="0.4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30" customHeight="1" x14ac:dyDescent="0.4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30" customHeight="1" x14ac:dyDescent="0.4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30" customHeight="1" x14ac:dyDescent="0.4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30" customHeight="1" x14ac:dyDescent="0.4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30" customHeight="1" x14ac:dyDescent="0.4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30" customHeight="1" x14ac:dyDescent="0.4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30" customHeight="1" x14ac:dyDescent="0.4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30" customHeight="1" x14ac:dyDescent="0.4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30" customHeight="1" x14ac:dyDescent="0.4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30" customHeight="1" x14ac:dyDescent="0.4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30" customHeight="1" x14ac:dyDescent="0.4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30" customHeight="1" x14ac:dyDescent="0.4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30" customHeight="1" x14ac:dyDescent="0.4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30" customHeight="1" x14ac:dyDescent="0.4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30" customHeight="1" x14ac:dyDescent="0.4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30" customHeight="1" x14ac:dyDescent="0.4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30" customHeight="1" x14ac:dyDescent="0.45"/>
  </sheetData>
  <sheetProtection password="C61A" sheet="1" objects="1" scenarios="1" selectLockedCells="1"/>
  <mergeCells count="5">
    <mergeCell ref="B1:H1"/>
    <mergeCell ref="B2:H2"/>
    <mergeCell ref="B6:B7"/>
    <mergeCell ref="C6:C7"/>
    <mergeCell ref="D6:E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714375</xdr:colOff>
                    <xdr:row>7</xdr:row>
                    <xdr:rowOff>95250</xdr:rowOff>
                  </from>
                  <to>
                    <xdr:col>3</xdr:col>
                    <xdr:colOff>1409700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3</xdr:col>
                    <xdr:colOff>704850</xdr:colOff>
                    <xdr:row>8</xdr:row>
                    <xdr:rowOff>95250</xdr:rowOff>
                  </from>
                  <to>
                    <xdr:col>3</xdr:col>
                    <xdr:colOff>1400175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4</xdr:col>
                    <xdr:colOff>685800</xdr:colOff>
                    <xdr:row>7</xdr:row>
                    <xdr:rowOff>104775</xdr:rowOff>
                  </from>
                  <to>
                    <xdr:col>4</xdr:col>
                    <xdr:colOff>1381125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3</xdr:col>
                    <xdr:colOff>704850</xdr:colOff>
                    <xdr:row>9</xdr:row>
                    <xdr:rowOff>95250</xdr:rowOff>
                  </from>
                  <to>
                    <xdr:col>3</xdr:col>
                    <xdr:colOff>1400175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3</xdr:col>
                    <xdr:colOff>704850</xdr:colOff>
                    <xdr:row>11</xdr:row>
                    <xdr:rowOff>95250</xdr:rowOff>
                  </from>
                  <to>
                    <xdr:col>3</xdr:col>
                    <xdr:colOff>1400175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3</xdr:col>
                    <xdr:colOff>704850</xdr:colOff>
                    <xdr:row>12</xdr:row>
                    <xdr:rowOff>95250</xdr:rowOff>
                  </from>
                  <to>
                    <xdr:col>3</xdr:col>
                    <xdr:colOff>1400175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704850</xdr:colOff>
                    <xdr:row>13</xdr:row>
                    <xdr:rowOff>95250</xdr:rowOff>
                  </from>
                  <to>
                    <xdr:col>3</xdr:col>
                    <xdr:colOff>1400175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4</xdr:col>
                    <xdr:colOff>704850</xdr:colOff>
                    <xdr:row>8</xdr:row>
                    <xdr:rowOff>95250</xdr:rowOff>
                  </from>
                  <to>
                    <xdr:col>4</xdr:col>
                    <xdr:colOff>1400175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4</xdr:col>
                    <xdr:colOff>704850</xdr:colOff>
                    <xdr:row>9</xdr:row>
                    <xdr:rowOff>95250</xdr:rowOff>
                  </from>
                  <to>
                    <xdr:col>4</xdr:col>
                    <xdr:colOff>1400175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4</xdr:col>
                    <xdr:colOff>704850</xdr:colOff>
                    <xdr:row>10</xdr:row>
                    <xdr:rowOff>95250</xdr:rowOff>
                  </from>
                  <to>
                    <xdr:col>4</xdr:col>
                    <xdr:colOff>1400175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4</xdr:col>
                    <xdr:colOff>704850</xdr:colOff>
                    <xdr:row>11</xdr:row>
                    <xdr:rowOff>95250</xdr:rowOff>
                  </from>
                  <to>
                    <xdr:col>4</xdr:col>
                    <xdr:colOff>1400175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4</xdr:col>
                    <xdr:colOff>704850</xdr:colOff>
                    <xdr:row>12</xdr:row>
                    <xdr:rowOff>95250</xdr:rowOff>
                  </from>
                  <to>
                    <xdr:col>4</xdr:col>
                    <xdr:colOff>1400175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4</xdr:col>
                    <xdr:colOff>704850</xdr:colOff>
                    <xdr:row>13</xdr:row>
                    <xdr:rowOff>95250</xdr:rowOff>
                  </from>
                  <to>
                    <xdr:col>4</xdr:col>
                    <xdr:colOff>1400175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3</xdr:col>
                    <xdr:colOff>704850</xdr:colOff>
                    <xdr:row>10</xdr:row>
                    <xdr:rowOff>95250</xdr:rowOff>
                  </from>
                  <to>
                    <xdr:col>3</xdr:col>
                    <xdr:colOff>1400175</xdr:colOff>
                    <xdr:row>10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Module_3</vt:lpstr>
      <vt:lpstr>Sourcetype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</cp:lastModifiedBy>
  <dcterms:created xsi:type="dcterms:W3CDTF">2017-07-03T20:50:47Z</dcterms:created>
  <dcterms:modified xsi:type="dcterms:W3CDTF">2017-10-16T08:08:44Z</dcterms:modified>
</cp:coreProperties>
</file>