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3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EAB4F12F-0277-4CCE-A2F6-2A8C40B2C9A4}" xr6:coauthVersionLast="36" xr6:coauthVersionMax="36" xr10:uidLastSave="{00000000-0000-0000-0000-000000000000}"/>
  <workbookProtection workbookAlgorithmName="SHA-512" workbookHashValue="DNdhLaiJYJ2ZbD09elSFCyIbsfmsCvuMR7TLpKKqcWr+WHl4whasq0ZZ0A0eyWjFnXr15kGsuJqYxaWBtC5Tlw==" workbookSaltValue="6xngd8mX30SibXiPrW6QDg==" workbookSpinCount="100000" lockStructure="1"/>
  <bookViews>
    <workbookView xWindow="0" yWindow="0" windowWidth="19395" windowHeight="10995" tabRatio="391" xr2:uid="{00000000-000D-0000-FFFF-FFFF00000000}"/>
  </bookViews>
  <sheets>
    <sheet name="Regulation" sheetId="1" r:id="rId1"/>
    <sheet name="Acreditation" sheetId="5" r:id="rId2"/>
    <sheet name="Lifelong Learning " sheetId="6" r:id="rId3"/>
  </sheets>
  <externalReferences>
    <externalReference r:id="rId4"/>
  </externalReferences>
  <definedNames>
    <definedName name="dropdownlist" localSheetId="1">[1]Input!$AE$2:INDEX([1]Input!$AE$2:$AE$250,MAX([1]Input!$AD$2:$AD$250),1)</definedName>
    <definedName name="dropdownlist" localSheetId="2">[1]Input!$AE$2:INDEX([1]Input!$AE$2:$AE$250,MAX([1]Input!$AD$2:$AD$250),1)</definedName>
    <definedName name="dropdownlist">Regulation!$AG$2:INDEX(Regulation!$AG$2:$AG$247,MAX(Regulation!$AF$2:$AF$247),1)</definedName>
  </definedNames>
  <calcPr calcId="191029"/>
</workbook>
</file>

<file path=xl/calcChain.xml><?xml version="1.0" encoding="utf-8"?>
<calcChain xmlns="http://schemas.openxmlformats.org/spreadsheetml/2006/main">
  <c r="N13" i="6" l="1"/>
  <c r="M13" i="6"/>
  <c r="L13" i="6"/>
  <c r="H13" i="6"/>
  <c r="G13" i="6"/>
  <c r="F13" i="6"/>
  <c r="N12" i="6"/>
  <c r="M12" i="6"/>
  <c r="L12" i="6"/>
  <c r="H12" i="6"/>
  <c r="G12" i="6"/>
  <c r="F12" i="6"/>
  <c r="N11" i="6"/>
  <c r="M11" i="6"/>
  <c r="L11" i="6"/>
  <c r="H11" i="6"/>
  <c r="G11" i="6"/>
  <c r="F11" i="6"/>
  <c r="N10" i="6"/>
  <c r="M10" i="6"/>
  <c r="L10" i="6"/>
  <c r="H10" i="6"/>
  <c r="G10" i="6"/>
  <c r="F10" i="6"/>
  <c r="N9" i="6"/>
  <c r="M9" i="6"/>
  <c r="L9" i="6"/>
  <c r="H9" i="6"/>
  <c r="G9" i="6"/>
  <c r="F9" i="6"/>
  <c r="N8" i="6"/>
  <c r="M8" i="6"/>
  <c r="L8" i="6"/>
  <c r="H8" i="6"/>
  <c r="G8" i="6"/>
  <c r="F8" i="6"/>
  <c r="N7" i="6"/>
  <c r="M7" i="6"/>
  <c r="L7" i="6"/>
  <c r="H7" i="6"/>
  <c r="G7" i="6"/>
  <c r="F7" i="6"/>
  <c r="Q4" i="6"/>
  <c r="C4" i="6"/>
  <c r="AJ7" i="5" l="1"/>
  <c r="AK7" i="5"/>
  <c r="AJ8" i="5"/>
  <c r="AK8" i="5"/>
  <c r="AJ9" i="5"/>
  <c r="AK9" i="5"/>
  <c r="AJ10" i="5"/>
  <c r="AK10" i="5"/>
  <c r="AJ11" i="5"/>
  <c r="AK11" i="5"/>
  <c r="AJ12" i="5"/>
  <c r="AK12" i="5"/>
  <c r="AJ13" i="5"/>
  <c r="AK13" i="5"/>
  <c r="AL13" i="5"/>
  <c r="AL12" i="5"/>
  <c r="AL11" i="5"/>
  <c r="AL10" i="5"/>
  <c r="AL9" i="5"/>
  <c r="AL8" i="5"/>
  <c r="AL7" i="5"/>
  <c r="AF13" i="5"/>
  <c r="AE13" i="5"/>
  <c r="AD13" i="5"/>
  <c r="AF12" i="5"/>
  <c r="AE12" i="5"/>
  <c r="AD12" i="5"/>
  <c r="AF11" i="5"/>
  <c r="AE11" i="5"/>
  <c r="AD11" i="5"/>
  <c r="AF10" i="5"/>
  <c r="AE10" i="5"/>
  <c r="AD10" i="5"/>
  <c r="AF9" i="5"/>
  <c r="AE9" i="5"/>
  <c r="AD9" i="5"/>
  <c r="AF8" i="5"/>
  <c r="AE8" i="5"/>
  <c r="AD8" i="5"/>
  <c r="AF7" i="5"/>
  <c r="AE7" i="5"/>
  <c r="AD7" i="5"/>
  <c r="Z13" i="5"/>
  <c r="Y13" i="5"/>
  <c r="X13" i="5"/>
  <c r="Z12" i="5"/>
  <c r="Y12" i="5"/>
  <c r="X12" i="5"/>
  <c r="Z11" i="5"/>
  <c r="Y11" i="5"/>
  <c r="X11" i="5"/>
  <c r="Z10" i="5"/>
  <c r="Y10" i="5"/>
  <c r="X10" i="5"/>
  <c r="Z9" i="5"/>
  <c r="Y9" i="5"/>
  <c r="X9" i="5"/>
  <c r="Z8" i="5"/>
  <c r="Y8" i="5"/>
  <c r="X8" i="5"/>
  <c r="Z7" i="5"/>
  <c r="Y7" i="5"/>
  <c r="X7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13" i="1" l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AE2" i="1" l="1"/>
  <c r="AE3" i="1"/>
  <c r="AE4" i="1"/>
  <c r="AE5" i="1"/>
  <c r="F7" i="1" l="1"/>
  <c r="C4" i="5" l="1"/>
  <c r="P4" i="5"/>
  <c r="AE6" i="1" l="1"/>
  <c r="AF6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F11" i="1" l="1"/>
  <c r="AF7" i="1"/>
  <c r="AF12" i="1"/>
  <c r="AF10" i="1"/>
  <c r="AF9" i="1"/>
  <c r="AF8" i="1"/>
  <c r="AF35" i="1"/>
  <c r="AF223" i="1"/>
  <c r="AF155" i="1"/>
  <c r="AF87" i="1"/>
  <c r="AF63" i="1"/>
  <c r="AF158" i="1"/>
  <c r="AF146" i="1"/>
  <c r="AF142" i="1"/>
  <c r="AF110" i="1"/>
  <c r="AF98" i="1"/>
  <c r="AF94" i="1"/>
  <c r="AF82" i="1"/>
  <c r="AF78" i="1"/>
  <c r="AF66" i="1"/>
  <c r="AF62" i="1"/>
  <c r="AF54" i="1"/>
  <c r="AF50" i="1"/>
  <c r="AF46" i="1"/>
  <c r="AF26" i="1"/>
  <c r="AF18" i="1"/>
  <c r="AF134" i="1"/>
  <c r="AF150" i="1"/>
  <c r="AF90" i="1"/>
  <c r="AF175" i="1"/>
  <c r="AF122" i="1"/>
  <c r="AF74" i="1"/>
  <c r="AF2" i="1"/>
  <c r="AF15" i="1"/>
  <c r="AF23" i="1"/>
  <c r="AF34" i="1"/>
  <c r="AF42" i="1"/>
  <c r="AF51" i="1"/>
  <c r="AF71" i="1"/>
  <c r="AF107" i="1"/>
  <c r="AF119" i="1"/>
  <c r="AF127" i="1"/>
  <c r="AF139" i="1"/>
  <c r="AF171" i="1"/>
  <c r="AF191" i="1"/>
  <c r="AF3" i="1"/>
  <c r="AF19" i="1"/>
  <c r="AF27" i="1"/>
  <c r="AF38" i="1"/>
  <c r="AF47" i="1"/>
  <c r="AF55" i="1"/>
  <c r="AF99" i="1"/>
  <c r="AF111" i="1"/>
  <c r="AF123" i="1"/>
  <c r="AF135" i="1"/>
  <c r="AF179" i="1"/>
  <c r="AF231" i="1"/>
  <c r="AF4" i="1"/>
  <c r="AF22" i="1"/>
  <c r="AF31" i="1"/>
  <c r="AF39" i="1"/>
  <c r="AF59" i="1"/>
  <c r="AF70" i="1"/>
  <c r="AF79" i="1"/>
  <c r="AF91" i="1"/>
  <c r="AF106" i="1"/>
  <c r="AF115" i="1"/>
  <c r="AF126" i="1"/>
  <c r="AF138" i="1"/>
  <c r="AF147" i="1"/>
  <c r="AF159" i="1"/>
  <c r="AF187" i="1"/>
  <c r="AF239" i="1"/>
  <c r="AF236" i="1"/>
  <c r="AF242" i="1"/>
  <c r="AF238" i="1"/>
  <c r="AF234" i="1"/>
  <c r="AF230" i="1"/>
  <c r="AF226" i="1"/>
  <c r="AF222" i="1"/>
  <c r="AF218" i="1"/>
  <c r="AF214" i="1"/>
  <c r="AF210" i="1"/>
  <c r="AF206" i="1"/>
  <c r="AF198" i="1"/>
  <c r="AF186" i="1"/>
  <c r="AF178" i="1"/>
  <c r="AF170" i="1"/>
  <c r="AF241" i="1"/>
  <c r="AF237" i="1"/>
  <c r="AF233" i="1"/>
  <c r="AF225" i="1"/>
  <c r="AF217" i="1"/>
  <c r="AF213" i="1"/>
  <c r="AF209" i="1"/>
  <c r="AF205" i="1"/>
  <c r="AF193" i="1"/>
  <c r="AF173" i="1"/>
  <c r="AF169" i="1"/>
  <c r="AF161" i="1"/>
  <c r="AF149" i="1"/>
  <c r="AF145" i="1"/>
  <c r="AF141" i="1"/>
  <c r="AF133" i="1"/>
  <c r="AF125" i="1"/>
  <c r="AF121" i="1"/>
  <c r="AF117" i="1"/>
  <c r="AF113" i="1"/>
  <c r="AF109" i="1"/>
  <c r="AF105" i="1"/>
  <c r="AF101" i="1"/>
  <c r="AF93" i="1"/>
  <c r="AF89" i="1"/>
  <c r="AF81" i="1"/>
  <c r="AF73" i="1"/>
  <c r="AF61" i="1"/>
  <c r="AF57" i="1"/>
  <c r="AF37" i="1"/>
  <c r="AF33" i="1"/>
  <c r="AF25" i="1"/>
  <c r="AF21" i="1"/>
  <c r="AF240" i="1"/>
  <c r="AF224" i="1"/>
  <c r="AF216" i="1"/>
  <c r="AF192" i="1"/>
  <c r="AF180" i="1"/>
  <c r="AF172" i="1"/>
  <c r="AF168" i="1"/>
  <c r="AF164" i="1"/>
  <c r="AF160" i="1"/>
  <c r="AF148" i="1"/>
  <c r="AF144" i="1"/>
  <c r="AF124" i="1"/>
  <c r="AF120" i="1"/>
  <c r="AF116" i="1"/>
  <c r="AF112" i="1"/>
  <c r="AF104" i="1"/>
  <c r="AF100" i="1"/>
  <c r="AF92" i="1"/>
  <c r="AF88" i="1"/>
  <c r="AF84" i="1"/>
  <c r="AF72" i="1"/>
  <c r="AF68" i="1"/>
  <c r="AF64" i="1"/>
  <c r="AF60" i="1"/>
  <c r="AF56" i="1"/>
  <c r="AF52" i="1"/>
  <c r="AF44" i="1"/>
  <c r="AF32" i="1"/>
  <c r="AF28" i="1"/>
  <c r="AF20" i="1"/>
  <c r="AF243" i="1"/>
  <c r="AF235" i="1"/>
  <c r="AF227" i="1"/>
  <c r="AF215" i="1"/>
  <c r="AF195" i="1"/>
  <c r="AF162" i="1"/>
  <c r="AF151" i="1"/>
  <c r="AF143" i="1"/>
  <c r="AF118" i="1"/>
  <c r="AF102" i="1"/>
  <c r="AF58" i="1"/>
  <c r="AF245" i="1"/>
  <c r="AF229" i="1"/>
  <c r="AF221" i="1"/>
  <c r="AF201" i="1"/>
  <c r="AF197" i="1"/>
  <c r="AF189" i="1"/>
  <c r="AF185" i="1"/>
  <c r="AF181" i="1"/>
  <c r="AF165" i="1"/>
  <c r="AF153" i="1"/>
  <c r="AF137" i="1"/>
  <c r="AF85" i="1"/>
  <c r="AF77" i="1"/>
  <c r="AF65" i="1"/>
  <c r="AF49" i="1"/>
  <c r="AF41" i="1"/>
  <c r="AF17" i="1"/>
  <c r="AF13" i="1"/>
  <c r="AF212" i="1"/>
  <c r="AF204" i="1"/>
  <c r="AF200" i="1"/>
  <c r="AF188" i="1"/>
  <c r="AF96" i="1"/>
  <c r="AF76" i="1"/>
  <c r="AF48" i="1"/>
  <c r="AF40" i="1"/>
  <c r="AF36" i="1"/>
  <c r="AF24" i="1"/>
  <c r="AF16" i="1"/>
  <c r="AF5" i="1"/>
  <c r="AF244" i="1"/>
  <c r="AF220" i="1"/>
  <c r="AF196" i="1"/>
  <c r="AF176" i="1"/>
  <c r="AF152" i="1"/>
  <c r="AF140" i="1"/>
  <c r="AF132" i="1"/>
  <c r="AF114" i="1"/>
  <c r="AF30" i="1"/>
  <c r="AF14" i="1"/>
  <c r="AF247" i="1"/>
  <c r="AF219" i="1"/>
  <c r="AF203" i="1"/>
  <c r="AF228" i="1"/>
  <c r="AF208" i="1"/>
  <c r="AF184" i="1"/>
  <c r="AF136" i="1"/>
  <c r="AF108" i="1"/>
  <c r="AF131" i="1"/>
  <c r="AF207" i="1"/>
  <c r="AF183" i="1"/>
  <c r="AF163" i="1"/>
  <c r="AF103" i="1"/>
  <c r="AF86" i="1"/>
  <c r="AF75" i="1"/>
  <c r="AF67" i="1"/>
  <c r="AF43" i="1"/>
  <c r="AF246" i="1"/>
  <c r="AF202" i="1"/>
  <c r="AF194" i="1"/>
  <c r="AF190" i="1"/>
  <c r="AF182" i="1"/>
  <c r="AF174" i="1"/>
  <c r="AF166" i="1"/>
  <c r="AF177" i="1"/>
  <c r="AF97" i="1"/>
  <c r="AF53" i="1"/>
  <c r="AF199" i="1"/>
  <c r="AF232" i="1"/>
  <c r="AF156" i="1"/>
  <c r="AF128" i="1"/>
  <c r="AF80" i="1"/>
  <c r="AF167" i="1"/>
  <c r="AF95" i="1"/>
  <c r="AF154" i="1"/>
  <c r="AF130" i="1"/>
  <c r="AF157" i="1"/>
  <c r="AF129" i="1"/>
  <c r="AF29" i="1"/>
  <c r="AF211" i="1"/>
  <c r="AF83" i="1"/>
  <c r="AF45" i="1"/>
  <c r="AF69" i="1"/>
  <c r="AG12" i="1" l="1"/>
  <c r="AG11" i="1"/>
  <c r="AG10" i="1"/>
  <c r="AG9" i="1"/>
  <c r="AG7" i="1"/>
  <c r="AG8" i="1"/>
  <c r="AG6" i="1"/>
  <c r="J4" i="1"/>
  <c r="X2" i="1"/>
  <c r="AG54" i="1"/>
  <c r="AG63" i="1"/>
  <c r="AG198" i="1"/>
  <c r="AG111" i="1"/>
  <c r="AG127" i="1"/>
  <c r="AG5" i="1"/>
  <c r="AG47" i="1"/>
  <c r="AG159" i="1"/>
  <c r="AG95" i="1"/>
  <c r="AG31" i="1"/>
  <c r="AG118" i="1"/>
  <c r="AG166" i="1"/>
  <c r="AG143" i="1"/>
  <c r="AG79" i="1"/>
  <c r="AG15" i="1"/>
  <c r="AG48" i="1"/>
  <c r="AG160" i="1"/>
  <c r="AG169" i="1"/>
  <c r="AG121" i="1"/>
  <c r="AG89" i="1"/>
  <c r="AG41" i="1"/>
  <c r="AG154" i="1"/>
  <c r="AG38" i="1"/>
  <c r="AG80" i="1"/>
  <c r="AG167" i="1"/>
  <c r="AG135" i="1"/>
  <c r="AG103" i="1"/>
  <c r="AG71" i="1"/>
  <c r="AG39" i="1"/>
  <c r="AG182" i="1"/>
  <c r="AG86" i="1"/>
  <c r="AG128" i="1"/>
  <c r="AG64" i="1"/>
  <c r="AG96" i="1"/>
  <c r="AG153" i="1"/>
  <c r="AG105" i="1"/>
  <c r="AG73" i="1"/>
  <c r="AG25" i="1"/>
  <c r="AG186" i="1"/>
  <c r="AG102" i="1"/>
  <c r="AG151" i="1"/>
  <c r="AG119" i="1"/>
  <c r="AG87" i="1"/>
  <c r="AG55" i="1"/>
  <c r="AG23" i="1"/>
  <c r="AG150" i="1"/>
  <c r="AG22" i="1"/>
  <c r="AG161" i="1"/>
  <c r="AG145" i="1"/>
  <c r="AG129" i="1"/>
  <c r="AG113" i="1"/>
  <c r="AG97" i="1"/>
  <c r="AG81" i="1"/>
  <c r="AG65" i="1"/>
  <c r="AG49" i="1"/>
  <c r="AG33" i="1"/>
  <c r="AG17" i="1"/>
  <c r="AG202" i="1"/>
  <c r="AG170" i="1"/>
  <c r="AG134" i="1"/>
  <c r="AG70" i="1"/>
  <c r="AG112" i="1"/>
  <c r="AG137" i="1"/>
  <c r="AG57" i="1"/>
  <c r="AG144" i="1"/>
  <c r="AG165" i="1"/>
  <c r="AG141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194" i="1"/>
  <c r="AG178" i="1"/>
  <c r="AG162" i="1"/>
  <c r="AG146" i="1"/>
  <c r="AG130" i="1"/>
  <c r="AG114" i="1"/>
  <c r="AG98" i="1"/>
  <c r="AG82" i="1"/>
  <c r="AG66" i="1"/>
  <c r="AG50" i="1"/>
  <c r="AG34" i="1"/>
  <c r="AG18" i="1"/>
  <c r="AG3" i="1"/>
  <c r="AG156" i="1"/>
  <c r="AG140" i="1"/>
  <c r="AG124" i="1"/>
  <c r="AG108" i="1"/>
  <c r="AG92" i="1"/>
  <c r="AG76" i="1"/>
  <c r="AG60" i="1"/>
  <c r="AG44" i="1"/>
  <c r="AG28" i="1"/>
  <c r="AG32" i="1"/>
  <c r="AG16" i="1"/>
  <c r="AG157" i="1"/>
  <c r="AG149" i="1"/>
  <c r="AG133" i="1"/>
  <c r="AG171" i="1"/>
  <c r="AG163" i="1"/>
  <c r="AG155" i="1"/>
  <c r="AG147" i="1"/>
  <c r="AG139" i="1"/>
  <c r="AG131" i="1"/>
  <c r="AG123" i="1"/>
  <c r="AG115" i="1"/>
  <c r="AG107" i="1"/>
  <c r="AG99" i="1"/>
  <c r="AG91" i="1"/>
  <c r="AG83" i="1"/>
  <c r="AG75" i="1"/>
  <c r="AG67" i="1"/>
  <c r="AG59" i="1"/>
  <c r="AG51" i="1"/>
  <c r="AG43" i="1"/>
  <c r="AG35" i="1"/>
  <c r="AG27" i="1"/>
  <c r="AG19" i="1"/>
  <c r="AG4" i="1"/>
  <c r="AG190" i="1"/>
  <c r="AG174" i="1"/>
  <c r="AG158" i="1"/>
  <c r="AG142" i="1"/>
  <c r="AG126" i="1"/>
  <c r="AG110" i="1"/>
  <c r="AG94" i="1"/>
  <c r="AG78" i="1"/>
  <c r="AG62" i="1"/>
  <c r="AG46" i="1"/>
  <c r="AG30" i="1"/>
  <c r="AG14" i="1"/>
  <c r="AG168" i="1"/>
  <c r="AG152" i="1"/>
  <c r="AG136" i="1"/>
  <c r="AG120" i="1"/>
  <c r="AG104" i="1"/>
  <c r="AG88" i="1"/>
  <c r="AG72" i="1"/>
  <c r="AG56" i="1"/>
  <c r="AG40" i="1"/>
  <c r="AG24" i="1"/>
  <c r="AG138" i="1"/>
  <c r="AG122" i="1"/>
  <c r="AG106" i="1"/>
  <c r="AG90" i="1"/>
  <c r="AG74" i="1"/>
  <c r="AG58" i="1"/>
  <c r="AG42" i="1"/>
  <c r="AG26" i="1"/>
  <c r="AG164" i="1"/>
  <c r="AG148" i="1"/>
  <c r="AG132" i="1"/>
  <c r="AG116" i="1"/>
  <c r="AG100" i="1"/>
  <c r="AG84" i="1"/>
  <c r="AG68" i="1"/>
  <c r="AG52" i="1"/>
  <c r="AG36" i="1"/>
  <c r="AG20" i="1"/>
  <c r="AG175" i="1"/>
  <c r="AG183" i="1"/>
  <c r="AG191" i="1"/>
  <c r="AG199" i="1"/>
  <c r="AG208" i="1"/>
  <c r="AG212" i="1"/>
  <c r="AG220" i="1"/>
  <c r="AG224" i="1"/>
  <c r="AG244" i="1"/>
  <c r="AG242" i="1"/>
  <c r="AG246" i="1"/>
  <c r="AG172" i="1"/>
  <c r="AG177" i="1"/>
  <c r="AG180" i="1"/>
  <c r="AG185" i="1"/>
  <c r="AG188" i="1"/>
  <c r="AG193" i="1"/>
  <c r="AG196" i="1"/>
  <c r="AG201" i="1"/>
  <c r="AG204" i="1"/>
  <c r="AG207" i="1"/>
  <c r="AG211" i="1"/>
  <c r="AG215" i="1"/>
  <c r="AG219" i="1"/>
  <c r="AG223" i="1"/>
  <c r="AG227" i="1"/>
  <c r="AG231" i="1"/>
  <c r="AG235" i="1"/>
  <c r="AG239" i="1"/>
  <c r="AG243" i="1"/>
  <c r="AG247" i="1"/>
  <c r="AG214" i="1"/>
  <c r="AG218" i="1"/>
  <c r="AG222" i="1"/>
  <c r="AG230" i="1"/>
  <c r="AG234" i="1"/>
  <c r="AG179" i="1"/>
  <c r="AG187" i="1"/>
  <c r="AG195" i="1"/>
  <c r="AG203" i="1"/>
  <c r="AG206" i="1"/>
  <c r="AG210" i="1"/>
  <c r="AG226" i="1"/>
  <c r="AG173" i="1"/>
  <c r="AG176" i="1"/>
  <c r="AG181" i="1"/>
  <c r="AG184" i="1"/>
  <c r="AG189" i="1"/>
  <c r="AG192" i="1"/>
  <c r="AG197" i="1"/>
  <c r="AG200" i="1"/>
  <c r="AG205" i="1"/>
  <c r="AG209" i="1"/>
  <c r="AG213" i="1"/>
  <c r="AG217" i="1"/>
  <c r="AG221" i="1"/>
  <c r="AG225" i="1"/>
  <c r="AG229" i="1"/>
  <c r="AG233" i="1"/>
  <c r="AG237" i="1"/>
  <c r="AG241" i="1"/>
  <c r="AG245" i="1"/>
  <c r="AG216" i="1"/>
  <c r="AG228" i="1"/>
  <c r="AG232" i="1"/>
  <c r="AG236" i="1"/>
  <c r="AG240" i="1"/>
  <c r="AG238" i="1"/>
  <c r="AG2" i="1"/>
  <c r="J4" i="5" l="1"/>
  <c r="J4" i="6"/>
  <c r="AT2" i="5"/>
  <c r="W2" i="6"/>
</calcChain>
</file>

<file path=xl/sharedStrings.xml><?xml version="1.0" encoding="utf-8"?>
<sst xmlns="http://schemas.openxmlformats.org/spreadsheetml/2006/main" count="1095" uniqueCount="783">
  <si>
    <t>REGION:</t>
  </si>
  <si>
    <t>COUNTRY:</t>
  </si>
  <si>
    <t>PERIOD:</t>
  </si>
  <si>
    <t>Medical Doctors</t>
  </si>
  <si>
    <t>SN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</si>
  <si>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</si>
  <si>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</si>
  <si>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</si>
  <si>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</si>
  <si>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</si>
  <si>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</si>
  <si>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</si>
  <si>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</si>
  <si>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</si>
  <si>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</si>
  <si>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</si>
  <si>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</si>
  <si>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</si>
  <si>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</si>
  <si>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</si>
  <si>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</si>
  <si>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</si>
  <si>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</si>
  <si>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</si>
  <si>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</si>
  <si>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</si>
  <si>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</si>
  <si>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</si>
  <si>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</si>
  <si>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</si>
  <si>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</si>
  <si>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</si>
  <si>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</si>
  <si>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</si>
  <si>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</si>
  <si>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</si>
  <si>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</si>
  <si>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</si>
  <si>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</si>
  <si>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</si>
  <si>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</si>
  <si>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</si>
  <si>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</si>
  <si>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</si>
  <si>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</si>
  <si>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</si>
  <si>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</si>
  <si>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</si>
  <si>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</si>
  <si>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</si>
  <si>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</si>
  <si>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</si>
  <si>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</si>
  <si>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</si>
  <si>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</si>
  <si>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</si>
  <si>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</si>
  <si>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</si>
  <si>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</si>
  <si>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</si>
  <si>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</si>
  <si>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</si>
  <si>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</si>
  <si>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</si>
  <si>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</si>
  <si>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</si>
  <si>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</si>
  <si>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</si>
  <si>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</si>
  <si>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</si>
  <si>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</si>
  <si>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</si>
  <si>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</si>
  <si>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</si>
  <si>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</si>
  <si>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</si>
  <si>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</si>
  <si>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</si>
  <si>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</si>
  <si>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</si>
  <si>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</si>
  <si>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</si>
  <si>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</si>
  <si>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</si>
  <si>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</si>
  <si>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</si>
  <si>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</si>
  <si>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</si>
  <si>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</si>
  <si>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</si>
  <si>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</si>
  <si>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</si>
  <si>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</si>
  <si>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</si>
  <si>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</si>
  <si>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</si>
  <si>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</si>
  <si>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</si>
  <si>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</si>
  <si>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</si>
  <si>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</si>
  <si>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</si>
  <si>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</si>
  <si>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</si>
  <si>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</si>
  <si>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</si>
  <si>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</si>
  <si>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</si>
  <si>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</si>
  <si>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</si>
  <si>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</si>
  <si>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</si>
  <si>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</si>
  <si>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</si>
  <si>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</si>
  <si>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</si>
  <si>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</si>
  <si>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</si>
  <si>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</si>
  <si>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</si>
  <si>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</si>
  <si>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</si>
  <si>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</si>
  <si>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</si>
  <si>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</si>
  <si>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</si>
  <si>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</si>
  <si>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</si>
  <si>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</si>
  <si>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</si>
  <si>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</si>
  <si>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</si>
  <si>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</si>
  <si>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</si>
  <si>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</si>
  <si>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</si>
  <si>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</si>
  <si>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</si>
  <si>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</si>
  <si>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</si>
  <si>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</si>
  <si>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</si>
  <si>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</si>
  <si>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</si>
  <si>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</si>
  <si>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</si>
  <si>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</si>
  <si>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</si>
  <si>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</si>
  <si>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</si>
  <si>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</si>
  <si>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</si>
  <si>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</si>
  <si>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</si>
  <si>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</si>
  <si>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</si>
  <si>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</si>
  <si>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</si>
  <si>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</si>
  <si>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</si>
  <si>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</si>
  <si>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</si>
  <si>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</si>
  <si>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</si>
  <si>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</si>
  <si>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</si>
  <si>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</si>
  <si>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</si>
  <si>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</si>
  <si>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</si>
  <si>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</si>
  <si>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</si>
  <si>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</si>
  <si>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</si>
  <si>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</si>
  <si>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</si>
  <si>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</si>
  <si>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</si>
  <si>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</si>
  <si>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</si>
  <si>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</si>
  <si>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</si>
  <si>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</si>
  <si>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</si>
  <si>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</si>
  <si>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</si>
  <si>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</si>
  <si>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</si>
  <si>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</si>
  <si>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</si>
  <si>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</si>
  <si>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</si>
  <si>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</si>
  <si>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</si>
  <si>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</si>
  <si>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</si>
  <si>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</si>
  <si>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</si>
  <si>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</si>
  <si>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</si>
  <si>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</si>
  <si>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</si>
  <si>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</si>
  <si>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</si>
  <si>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</si>
  <si>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</si>
  <si>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</si>
  <si>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</si>
  <si>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</si>
  <si>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</si>
  <si>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</si>
  <si>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</si>
  <si>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</si>
  <si>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</si>
  <si>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</si>
  <si>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</si>
  <si>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</si>
  <si>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</si>
  <si>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</si>
  <si>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</si>
  <si>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</si>
  <si>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</si>
  <si>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</si>
  <si>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</si>
  <si>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</si>
  <si>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</si>
  <si>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</si>
  <si>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</si>
  <si>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</si>
  <si>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</si>
  <si>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</si>
  <si>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</si>
  <si>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</si>
  <si>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</si>
  <si>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</si>
  <si>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</si>
  <si>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</si>
  <si>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</si>
  <si>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</si>
  <si>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</si>
  <si>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</si>
  <si>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</si>
  <si>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</si>
  <si>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</si>
  <si>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</si>
  <si>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</si>
  <si>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</si>
  <si>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</si>
  <si>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</si>
  <si>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</si>
  <si>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</si>
  <si>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</si>
  <si>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</si>
  <si>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</si>
  <si>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</si>
  <si>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</si>
  <si>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</si>
  <si>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</si>
  <si>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</si>
  <si>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</si>
  <si>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</si>
  <si>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</si>
  <si>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</si>
  <si>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</si>
  <si>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</si>
  <si>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</si>
  <si>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</si>
  <si>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</si>
  <si>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</si>
  <si>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</si>
  <si>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</si>
  <si>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</si>
  <si>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</si>
  <si>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</si>
  <si>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</si>
  <si>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</si>
  <si>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</si>
  <si>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</si>
  <si>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</si>
  <si>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</si>
  <si>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</si>
  <si>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</si>
  <si>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</si>
  <si>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</si>
  <si>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</si>
  <si>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</si>
  <si>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</si>
  <si>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</si>
  <si>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</si>
  <si>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</si>
  <si>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</si>
  <si>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</si>
  <si>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</si>
  <si>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</si>
  <si>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</si>
  <si>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</si>
  <si>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</si>
  <si>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</si>
  <si>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</si>
  <si>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</si>
  <si>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</si>
  <si>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</si>
  <si>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</si>
  <si>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</si>
  <si>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</si>
  <si>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</si>
  <si>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</si>
  <si>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</si>
  <si>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</si>
  <si>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</si>
  <si>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</si>
  <si>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</si>
  <si>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</si>
  <si>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</si>
  <si>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</si>
  <si>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</si>
  <si>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</si>
  <si>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</si>
  <si>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</si>
  <si>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</si>
  <si>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</si>
  <si>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</si>
  <si>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</si>
  <si>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</si>
  <si>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</si>
  <si>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</si>
  <si>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</si>
  <si>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</si>
  <si>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</si>
  <si>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</si>
  <si>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</si>
  <si>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</si>
  <si>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</si>
  <si>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</si>
  <si>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</si>
  <si>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</si>
  <si>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</si>
  <si>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</si>
  <si>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</si>
  <si>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</si>
  <si>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</si>
  <si>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</si>
  <si>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</si>
  <si>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</si>
  <si>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</si>
  <si>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</si>
  <si>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</si>
  <si>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</si>
  <si>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</si>
  <si>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</si>
  <si>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</si>
  <si>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</si>
  <si>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</si>
  <si>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</si>
  <si>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</si>
  <si>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</si>
  <si>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</si>
  <si>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</si>
  <si>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</si>
  <si>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</si>
  <si>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</si>
  <si>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</si>
  <si>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</si>
  <si>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</si>
  <si>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</si>
  <si>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</si>
  <si>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</si>
  <si>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</si>
  <si>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</si>
  <si>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</si>
  <si>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</si>
  <si>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</si>
  <si>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</si>
  <si>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</si>
  <si>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</si>
  <si>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</si>
  <si>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</si>
  <si>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</si>
  <si>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</si>
  <si>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</si>
  <si>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</si>
  <si>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</si>
  <si>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</si>
  <si>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</si>
  <si>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</si>
  <si>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</si>
  <si>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</si>
  <si>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</si>
  <si>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</si>
  <si>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</si>
  <si>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</si>
  <si>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</si>
  <si>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</si>
  <si>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</si>
  <si>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</si>
  <si>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</si>
  <si>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</si>
  <si>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</si>
  <si>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</si>
  <si>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</si>
  <si>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</si>
  <si>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</si>
  <si>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</si>
  <si>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</si>
  <si>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</si>
  <si>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</si>
  <si>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</si>
  <si>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</si>
  <si>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</si>
  <si>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</si>
  <si>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</si>
  <si>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</si>
  <si>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</si>
  <si>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</si>
  <si>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</si>
  <si>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</si>
  <si>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</si>
  <si>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</si>
  <si>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</si>
  <si>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</si>
  <si>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</si>
  <si>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</si>
  <si>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</si>
  <si>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</si>
  <si>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</si>
  <si>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</si>
  <si>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</si>
  <si>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</si>
  <si>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</si>
  <si>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</si>
  <si>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</si>
  <si>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</si>
  <si>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</si>
  <si>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</si>
  <si>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</si>
  <si>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</si>
  <si>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</si>
  <si>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</si>
  <si>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</si>
  <si>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</si>
  <si>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</si>
  <si>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</si>
  <si>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</si>
  <si>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</si>
  <si>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</si>
  <si>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</si>
  <si>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</si>
  <si>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</si>
  <si>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</si>
  <si>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</si>
  <si>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</si>
  <si>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</si>
  <si>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</si>
  <si>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</si>
  <si>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</si>
  <si>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</si>
  <si>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</si>
  <si>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</si>
  <si>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</si>
  <si>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</si>
  <si>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</si>
  <si>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</si>
  <si>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</si>
  <si>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</si>
  <si>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</si>
  <si>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</si>
  <si>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</si>
  <si>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</si>
  <si>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</si>
  <si>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</si>
  <si>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</si>
  <si>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</si>
  <si>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</si>
  <si>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</si>
  <si>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</si>
  <si>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</si>
  <si>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</si>
  <si>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</si>
  <si>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</si>
  <si>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</si>
  <si>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</si>
  <si>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</si>
  <si>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</si>
  <si>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</si>
  <si>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</si>
  <si>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</si>
  <si>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</si>
  <si>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</si>
  <si>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</si>
  <si>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</si>
  <si>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</si>
  <si>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</si>
  <si>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</si>
  <si>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</si>
  <si>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</si>
  <si>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</si>
  <si>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</si>
  <si>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</si>
  <si>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</si>
  <si>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</si>
  <si>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</si>
  <si>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</si>
  <si>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</si>
  <si>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</si>
  <si>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</si>
  <si>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</si>
  <si>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</si>
  <si>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</si>
  <si>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</si>
  <si>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</si>
  <si>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</si>
  <si>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</si>
  <si>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</si>
  <si>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</si>
  <si>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</si>
  <si>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</si>
  <si>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</si>
  <si>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</si>
  <si>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</si>
  <si>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</si>
  <si>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</si>
  <si>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</si>
  <si>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</si>
  <si>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</si>
  <si>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</si>
  <si>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</si>
  <si>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</si>
  <si>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</si>
  <si>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</si>
  <si>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</si>
  <si>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</si>
  <si>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</si>
  <si>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</si>
  <si>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</si>
  <si>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</si>
  <si>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</si>
  <si>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</si>
  <si>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</si>
  <si>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</si>
  <si>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</si>
  <si>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</si>
  <si>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</si>
  <si>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</si>
  <si>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</si>
  <si>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</si>
  <si>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</si>
  <si>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</si>
  <si>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</si>
  <si>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</si>
  <si>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</si>
  <si>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</si>
  <si>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</si>
  <si>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</si>
  <si>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</si>
  <si>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</si>
  <si>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</si>
  <si>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</si>
  <si>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</si>
  <si>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</si>
  <si>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</si>
  <si>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</si>
  <si>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</si>
  <si>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</si>
  <si>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</si>
  <si>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</si>
  <si>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</si>
  <si>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</si>
  <si>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</si>
  <si>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</si>
  <si>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</si>
  <si>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</si>
  <si>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</si>
  <si>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</si>
  <si>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</si>
  <si>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</si>
  <si>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</si>
  <si>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</si>
  <si>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</si>
  <si>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</si>
  <si>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</si>
  <si>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</si>
  <si>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</si>
  <si>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</si>
  <si>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</si>
  <si>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</si>
  <si>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</si>
  <si>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</si>
  <si>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</si>
  <si>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</si>
  <si>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</si>
  <si>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</si>
  <si>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</si>
  <si>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</si>
  <si>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</si>
  <si>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</si>
  <si>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</si>
  <si>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</si>
  <si>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</si>
  <si>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</si>
  <si>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</si>
  <si>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</si>
  <si>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</si>
  <si>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</si>
  <si>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</si>
  <si>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</si>
  <si>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</si>
  <si>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</si>
  <si>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</si>
  <si>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</si>
  <si>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</si>
  <si>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</si>
  <si>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</si>
  <si>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</si>
  <si>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</si>
  <si>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</si>
  <si>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</si>
  <si>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</si>
  <si>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</si>
  <si>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</si>
  <si>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</si>
  <si>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</si>
  <si>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</si>
  <si>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</si>
  <si>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</si>
  <si>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</si>
  <si>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</si>
  <si>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</si>
  <si>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</si>
  <si>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</si>
  <si>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</si>
  <si>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</si>
  <si>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</si>
  <si>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</si>
  <si>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</si>
  <si>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</si>
  <si>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</si>
  <si>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</si>
  <si>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</si>
  <si>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</si>
  <si>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</si>
  <si>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</si>
  <si>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</si>
  <si>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</si>
  <si>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</si>
  <si>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</si>
  <si>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</si>
  <si>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</si>
  <si>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</si>
  <si>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</si>
  <si>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</si>
  <si>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</si>
  <si>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</si>
  <si>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</si>
  <si>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</si>
  <si>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</si>
  <si>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</si>
  <si>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</si>
  <si>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</si>
  <si>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</si>
  <si>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</si>
  <si>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</si>
  <si>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</si>
  <si>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</si>
  <si>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</si>
  <si>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</si>
  <si>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</si>
  <si>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</si>
  <si>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</si>
  <si>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</si>
  <si>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</si>
  <si>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</si>
  <si>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</si>
  <si>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</si>
  <si>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</si>
  <si>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</si>
  <si>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</si>
  <si>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</si>
  <si>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</si>
  <si>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</si>
  <si>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</si>
  <si>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</si>
  <si>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</si>
  <si>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</si>
  <si>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</si>
  <si>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</si>
  <si>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</si>
  <si>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</si>
  <si>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</si>
  <si>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</si>
  <si>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</si>
  <si>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</si>
  <si>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</si>
  <si>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</si>
  <si>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</si>
  <si>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</si>
  <si>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</si>
  <si>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</si>
  <si>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</si>
  <si>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</si>
  <si>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</si>
  <si>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</si>
  <si>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</si>
  <si>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</si>
  <si>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</si>
  <si>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</si>
  <si>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</si>
  <si>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</si>
  <si>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</si>
  <si>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</si>
  <si>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</si>
  <si>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</si>
  <si>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</si>
  <si>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</si>
  <si>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</si>
  <si>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</si>
  <si>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</si>
  <si>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</si>
  <si>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</si>
  <si>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</si>
  <si>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</si>
  <si>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</si>
  <si>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</si>
  <si>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</si>
  <si>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</si>
  <si>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</si>
  <si>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</si>
  <si>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</si>
  <si>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</si>
  <si>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</si>
  <si>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</si>
  <si>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</si>
  <si>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</si>
  <si>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</si>
  <si>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</si>
  <si>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</si>
  <si>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</si>
  <si>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</si>
  <si>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</si>
  <si>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</si>
  <si>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</si>
  <si>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</si>
  <si>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</si>
  <si>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</si>
  <si>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</si>
  <si>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</si>
  <si>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</si>
  <si>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</si>
  <si>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</si>
  <si>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</si>
  <si>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</si>
  <si>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</si>
  <si>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</si>
  <si>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</si>
  <si>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</si>
  <si>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</si>
  <si>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</si>
  <si>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/>
  </si>
  <si>
    <t>Health Workforce Education Regulation</t>
  </si>
  <si>
    <t xml:space="preserve">    Specialist Medical Practitioner</t>
  </si>
  <si>
    <t>Nursing Professional</t>
  </si>
  <si>
    <t xml:space="preserve"> Midwifery Professional</t>
  </si>
  <si>
    <t>Dentist</t>
  </si>
  <si>
    <t>Pharmacist</t>
  </si>
  <si>
    <t xml:space="preserve"> </t>
  </si>
  <si>
    <t xml:space="preserve">    General Medical Practitioner</t>
  </si>
  <si>
    <t>Comment</t>
  </si>
  <si>
    <t xml:space="preserve">HWF Education and Training Programme </t>
  </si>
  <si>
    <t>PARTIAL</t>
  </si>
  <si>
    <t>SELECTION</t>
  </si>
  <si>
    <t>Occupation</t>
  </si>
  <si>
    <t>Existence of national and/or sub-national standard on the duration and contents of education and training (3-01)</t>
  </si>
  <si>
    <t>Midwifery Professional</t>
  </si>
  <si>
    <t xml:space="preserve">NATIONAL HEALTH WORKFORCE ACCOUNTS DATA </t>
  </si>
  <si>
    <t>Existence of national and/or subnational standards for social accountability in accreditation mechanisms
(3-03)</t>
  </si>
  <si>
    <t>Existence of national and/or sub-national mechanisms for accreditation of education and training institutions and their programmes
(3-02)</t>
  </si>
  <si>
    <t>Effective implementation of standards for social accountability
(3-04)</t>
  </si>
  <si>
    <t>Existence of national and/or sub-national standards for the social determinants of health in accreditation mechanisms
(3-05)</t>
  </si>
  <si>
    <t>Existence of national and/or sub-national standards on interprofessional education in accreditation mechanisms
(3-06)</t>
  </si>
  <si>
    <t>Existence of cooperation between education and training institutions and regulatory bodies on accreditation standards
(3-07)</t>
  </si>
  <si>
    <t>Existence of national systems for continuing professional development (3-08)</t>
  </si>
  <si>
    <t>Existence of in-service training as an element of national education plans for health workers (3-09)</t>
  </si>
  <si>
    <t>1.1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</si>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</sst>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2" xfId="1" applyFont="1" applyBorder="1" applyAlignment="1" applyProtection="1">
      <alignment vertical="center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7" fillId="0" borderId="0" xfId="0" applyFont="1"/>
    <xf numFmtId="0" fontId="7" fillId="2" borderId="2" xfId="1" applyFont="1" applyBorder="1" applyAlignment="1" applyProtection="1">
      <alignment horizontal="center" vertical="center"/>
    </xf>
    <xf numFmtId="0" fontId="0" fillId="0" borderId="0" xfId="0" applyFill="1" applyBorder="1" applyProtection="1"/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2" borderId="1" xfId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9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/>
    <xf numFmtId="0" fontId="8" fillId="0" borderId="1" xfId="0" applyFont="1" applyBorder="1" applyProtection="1"/>
    <xf numFmtId="0" fontId="8" fillId="0" borderId="1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E$7" fmlaRange="$X$3:$X$6" noThreeD="1" sel="1" val="0"/>
</file>

<file path=xl/ctrlProps/ctrlProp10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11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12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13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14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15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16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17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18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19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2.xml><?xml version="1.0" encoding="utf-8"?>
<formControlPr xmlns="http://schemas.microsoft.com/office/spreadsheetml/2009/9/main" objectType="Drop" dropStyle="combo" dx="16" fmlaLink="$E$8" fmlaRange="$X$3:$X$6" noThreeD="1" sel="1" val="0"/>
</file>

<file path=xl/ctrlProps/ctrlProp20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21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22.xml><?xml version="1.0" encoding="utf-8"?>
<formControlPr xmlns="http://schemas.microsoft.com/office/spreadsheetml/2009/9/main" objectType="Drop" dropStyle="combo" dx="16" fmlaLink="$Q$7" fmlaRange="Regulation!$X$3:$X$6" noThreeD="1" sel="1" val="0"/>
</file>

<file path=xl/ctrlProps/ctrlProp23.xml><?xml version="1.0" encoding="utf-8"?>
<formControlPr xmlns="http://schemas.microsoft.com/office/spreadsheetml/2009/9/main" objectType="Drop" dropStyle="combo" dx="16" fmlaLink="$Q$8" fmlaRange="Regulation!$X$3:$X$6" noThreeD="1" sel="1" val="0"/>
</file>

<file path=xl/ctrlProps/ctrlProp24.xml><?xml version="1.0" encoding="utf-8"?>
<formControlPr xmlns="http://schemas.microsoft.com/office/spreadsheetml/2009/9/main" objectType="Drop" dropStyle="combo" dx="16" fmlaLink="$Q$9" fmlaRange="Regulation!$X$3:$X$6" noThreeD="1" sel="1" val="0"/>
</file>

<file path=xl/ctrlProps/ctrlProp25.xml><?xml version="1.0" encoding="utf-8"?>
<formControlPr xmlns="http://schemas.microsoft.com/office/spreadsheetml/2009/9/main" objectType="Drop" dropStyle="combo" dx="16" fmlaLink="$Q$10" fmlaRange="Regulation!$X$3:$X$6" noThreeD="1" sel="1" val="0"/>
</file>

<file path=xl/ctrlProps/ctrlProp26.xml><?xml version="1.0" encoding="utf-8"?>
<formControlPr xmlns="http://schemas.microsoft.com/office/spreadsheetml/2009/9/main" objectType="Drop" dropStyle="combo" dx="16" fmlaLink="$Q$11" fmlaRange="Regulation!$X$3:$X$6" noThreeD="1" sel="1" val="0"/>
</file>

<file path=xl/ctrlProps/ctrlProp27.xml><?xml version="1.0" encoding="utf-8"?>
<formControlPr xmlns="http://schemas.microsoft.com/office/spreadsheetml/2009/9/main" objectType="Drop" dropStyle="combo" dx="16" fmlaLink="$Q$12" fmlaRange="Regulation!$X$3:$X$6" noThreeD="1" sel="1" val="0"/>
</file>

<file path=xl/ctrlProps/ctrlProp28.xml><?xml version="1.0" encoding="utf-8"?>
<formControlPr xmlns="http://schemas.microsoft.com/office/spreadsheetml/2009/9/main" objectType="Drop" dropStyle="combo" dx="16" fmlaLink="$Q$13" fmlaRange="Regulation!$X$3:$X$6" noThreeD="1" sel="1" val="0"/>
</file>

<file path=xl/ctrlProps/ctrlProp29.xml><?xml version="1.0" encoding="utf-8"?>
<formControlPr xmlns="http://schemas.microsoft.com/office/spreadsheetml/2009/9/main" objectType="Drop" dropStyle="combo" dx="16" fmlaLink="$W$7" fmlaRange="Regulation!$X$3:$X$6" noThreeD="1" sel="1" val="0"/>
</file>

<file path=xl/ctrlProps/ctrlProp3.xml><?xml version="1.0" encoding="utf-8"?>
<formControlPr xmlns="http://schemas.microsoft.com/office/spreadsheetml/2009/9/main" objectType="Drop" dropStyle="combo" dx="16" fmlaLink="$E$9" fmlaRange="$X$3:$X$6" noThreeD="1" sel="1" val="0"/>
</file>

<file path=xl/ctrlProps/ctrlProp30.xml><?xml version="1.0" encoding="utf-8"?>
<formControlPr xmlns="http://schemas.microsoft.com/office/spreadsheetml/2009/9/main" objectType="Drop" dropStyle="combo" dx="16" fmlaLink="$W$8" fmlaRange="Regulation!$X$3:$X$6" noThreeD="1" sel="1" val="0"/>
</file>

<file path=xl/ctrlProps/ctrlProp31.xml><?xml version="1.0" encoding="utf-8"?>
<formControlPr xmlns="http://schemas.microsoft.com/office/spreadsheetml/2009/9/main" objectType="Drop" dropStyle="combo" dx="16" fmlaLink="$W$9" fmlaRange="Regulation!$X$3:$X$6" noThreeD="1" sel="1" val="0"/>
</file>

<file path=xl/ctrlProps/ctrlProp32.xml><?xml version="1.0" encoding="utf-8"?>
<formControlPr xmlns="http://schemas.microsoft.com/office/spreadsheetml/2009/9/main" objectType="Drop" dropStyle="combo" dx="16" fmlaLink="$W$10" fmlaRange="Regulation!$X$3:$X$6" noThreeD="1" sel="1" val="0"/>
</file>

<file path=xl/ctrlProps/ctrlProp33.xml><?xml version="1.0" encoding="utf-8"?>
<formControlPr xmlns="http://schemas.microsoft.com/office/spreadsheetml/2009/9/main" objectType="Drop" dropStyle="combo" dx="16" fmlaLink="$W$11" fmlaRange="Regulation!$X$3:$X$6" noThreeD="1" sel="1" val="0"/>
</file>

<file path=xl/ctrlProps/ctrlProp34.xml><?xml version="1.0" encoding="utf-8"?>
<formControlPr xmlns="http://schemas.microsoft.com/office/spreadsheetml/2009/9/main" objectType="Drop" dropStyle="combo" dx="16" fmlaLink="$W$12" fmlaRange="Regulation!$X$3:$X$6" noThreeD="1" sel="1" val="0"/>
</file>

<file path=xl/ctrlProps/ctrlProp35.xml><?xml version="1.0" encoding="utf-8"?>
<formControlPr xmlns="http://schemas.microsoft.com/office/spreadsheetml/2009/9/main" objectType="Drop" dropStyle="combo" dx="16" fmlaLink="$W$13" fmlaRange="Regulation!$X$3:$X$6" noThreeD="1" sel="1" val="0"/>
</file>

<file path=xl/ctrlProps/ctrlProp36.xml><?xml version="1.0" encoding="utf-8"?>
<formControlPr xmlns="http://schemas.microsoft.com/office/spreadsheetml/2009/9/main" objectType="Drop" dropStyle="combo" dx="16" fmlaLink="$AC$7" fmlaRange="Regulation!$X$3:$X$6" noThreeD="1" sel="1" val="0"/>
</file>

<file path=xl/ctrlProps/ctrlProp37.xml><?xml version="1.0" encoding="utf-8"?>
<formControlPr xmlns="http://schemas.microsoft.com/office/spreadsheetml/2009/9/main" objectType="Drop" dropStyle="combo" dx="16" fmlaLink="$AC$8" fmlaRange="Regulation!$X$3:$X$6" noThreeD="1" sel="1" val="0"/>
</file>

<file path=xl/ctrlProps/ctrlProp38.xml><?xml version="1.0" encoding="utf-8"?>
<formControlPr xmlns="http://schemas.microsoft.com/office/spreadsheetml/2009/9/main" objectType="Drop" dropStyle="combo" dx="16" fmlaLink="$AC$9" fmlaRange="Regulation!$X$3:$X$6" noThreeD="1" sel="1" val="0"/>
</file>

<file path=xl/ctrlProps/ctrlProp39.xml><?xml version="1.0" encoding="utf-8"?>
<formControlPr xmlns="http://schemas.microsoft.com/office/spreadsheetml/2009/9/main" objectType="Drop" dropStyle="combo" dx="16" fmlaLink="$AC$10" fmlaRange="Regulation!$X$3:$X$6" noThreeD="1" sel="1" val="0"/>
</file>

<file path=xl/ctrlProps/ctrlProp4.xml><?xml version="1.0" encoding="utf-8"?>
<formControlPr xmlns="http://schemas.microsoft.com/office/spreadsheetml/2009/9/main" objectType="Drop" dropStyle="combo" dx="16" fmlaLink="$E$10" fmlaRange="$X$3:$X$6" noThreeD="1" sel="1" val="0"/>
</file>

<file path=xl/ctrlProps/ctrlProp40.xml><?xml version="1.0" encoding="utf-8"?>
<formControlPr xmlns="http://schemas.microsoft.com/office/spreadsheetml/2009/9/main" objectType="Drop" dropStyle="combo" dx="16" fmlaLink="$AC$11" fmlaRange="Regulation!$X$3:$X$6" noThreeD="1" sel="1" val="0"/>
</file>

<file path=xl/ctrlProps/ctrlProp41.xml><?xml version="1.0" encoding="utf-8"?>
<formControlPr xmlns="http://schemas.microsoft.com/office/spreadsheetml/2009/9/main" objectType="Drop" dropStyle="combo" dx="16" fmlaLink="$AC$12" fmlaRange="Regulation!$X$3:$X$6" noThreeD="1" sel="1" val="0"/>
</file>

<file path=xl/ctrlProps/ctrlProp42.xml><?xml version="1.0" encoding="utf-8"?>
<formControlPr xmlns="http://schemas.microsoft.com/office/spreadsheetml/2009/9/main" objectType="Drop" dropStyle="combo" dx="16" fmlaLink="$AC$13" fmlaRange="Regulation!$X$3:$X$6" noThreeD="1" sel="1" val="0"/>
</file>

<file path=xl/ctrlProps/ctrlProp43.xml><?xml version="1.0" encoding="utf-8"?>
<formControlPr xmlns="http://schemas.microsoft.com/office/spreadsheetml/2009/9/main" objectType="Drop" dropStyle="combo" dx="16" fmlaLink="$AI$7" fmlaRange="Regulation!$X$3:$X$6" noThreeD="1" sel="1" val="0"/>
</file>

<file path=xl/ctrlProps/ctrlProp44.xml><?xml version="1.0" encoding="utf-8"?>
<formControlPr xmlns="http://schemas.microsoft.com/office/spreadsheetml/2009/9/main" objectType="Drop" dropStyle="combo" dx="16" fmlaLink="$AI$8" fmlaRange="Regulation!$X$3:$X$6" noThreeD="1" sel="1" val="0"/>
</file>

<file path=xl/ctrlProps/ctrlProp45.xml><?xml version="1.0" encoding="utf-8"?>
<formControlPr xmlns="http://schemas.microsoft.com/office/spreadsheetml/2009/9/main" objectType="Drop" dropStyle="combo" dx="16" fmlaLink="$AI$9" fmlaRange="Regulation!$X$3:$X$6" noThreeD="1" sel="1" val="0"/>
</file>

<file path=xl/ctrlProps/ctrlProp46.xml><?xml version="1.0" encoding="utf-8"?>
<formControlPr xmlns="http://schemas.microsoft.com/office/spreadsheetml/2009/9/main" objectType="Drop" dropStyle="combo" dx="16" fmlaLink="$AI$10" fmlaRange="Regulation!$X$3:$X$6" noThreeD="1" sel="1" val="0"/>
</file>

<file path=xl/ctrlProps/ctrlProp47.xml><?xml version="1.0" encoding="utf-8"?>
<formControlPr xmlns="http://schemas.microsoft.com/office/spreadsheetml/2009/9/main" objectType="Drop" dropStyle="combo" dx="16" fmlaLink="$AI$11" fmlaRange="Regulation!$X$3:$X$6" noThreeD="1" sel="1" val="0"/>
</file>

<file path=xl/ctrlProps/ctrlProp48.xml><?xml version="1.0" encoding="utf-8"?>
<formControlPr xmlns="http://schemas.microsoft.com/office/spreadsheetml/2009/9/main" objectType="Drop" dropStyle="combo" dx="16" fmlaLink="$AI$12" fmlaRange="Regulation!$X$3:$X$6" noThreeD="1" sel="1" val="0"/>
</file>

<file path=xl/ctrlProps/ctrlProp49.xml><?xml version="1.0" encoding="utf-8"?>
<formControlPr xmlns="http://schemas.microsoft.com/office/spreadsheetml/2009/9/main" objectType="Drop" dropStyle="combo" dx="16" fmlaLink="$AI$13" fmlaRange="Regulation!$X$3:$X$6" noThreeD="1" sel="1" val="0"/>
</file>

<file path=xl/ctrlProps/ctrlProp5.xml><?xml version="1.0" encoding="utf-8"?>
<formControlPr xmlns="http://schemas.microsoft.com/office/spreadsheetml/2009/9/main" objectType="Drop" dropStyle="combo" dx="16" fmlaLink="$E$11" fmlaRange="$X$3:$X$6" noThreeD="1" sel="1" val="0"/>
</file>

<file path=xl/ctrlProps/ctrlProp50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51.xml><?xml version="1.0" encoding="utf-8"?>
<formControlPr xmlns="http://schemas.microsoft.com/office/spreadsheetml/2009/9/main" objectType="Drop" dropStyle="combo" dx="16" fmlaLink="$E$8" fmlaRange="Regulation!$X$3:$X$6" noThreeD="1" sel="1" val="0"/>
</file>

<file path=xl/ctrlProps/ctrlProp52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53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54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55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56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57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58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59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6.xml><?xml version="1.0" encoding="utf-8"?>
<formControlPr xmlns="http://schemas.microsoft.com/office/spreadsheetml/2009/9/main" objectType="Drop" dropStyle="combo" dx="16" fmlaLink="$E$12" fmlaRange="$X$3:$X$6" noThreeD="1" sel="1" val="0"/>
</file>

<file path=xl/ctrlProps/ctrlProp60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61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62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63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7.xml><?xml version="1.0" encoding="utf-8"?>
<formControlPr xmlns="http://schemas.microsoft.com/office/spreadsheetml/2009/9/main" objectType="Drop" dropStyle="combo" dx="16" fmlaLink="$E$13" fmlaRange="$X$3:$X$6" noThreeD="1" sel="1" val="0"/>
</file>

<file path=xl/ctrlProps/ctrlProp8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9.xml><?xml version="1.0" encoding="utf-8"?>
<formControlPr xmlns="http://schemas.microsoft.com/office/spreadsheetml/2009/9/main" objectType="Drop" dropStyle="combo" dx="16" fmlaLink="$E$8" fmlaRange="Regulation!$X$3:$X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2117" name="Drop Down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2118" name="Drop Down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119" name="Drop Down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120" name="Drop Down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2121" name="Drop Down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2122" name="Drop Down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1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6166" name="Drop Down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1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1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1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1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1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6171" name="Drop Dow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1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1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1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6174" name="Drop Down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1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1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6176" name="Drop Down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1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6177" name="Drop Down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1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6178" name="Drop Dow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1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6179" name="Drop Down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1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6180" name="Drop Down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1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</xdr:row>
          <xdr:rowOff>0</xdr:rowOff>
        </xdr:from>
        <xdr:to>
          <xdr:col>16</xdr:col>
          <xdr:colOff>0</xdr:colOff>
          <xdr:row>9</xdr:row>
          <xdr:rowOff>0</xdr:rowOff>
        </xdr:to>
        <xdr:sp macro="" textlink="">
          <xdr:nvSpPr>
            <xdr:cNvPr id="6181" name="Drop Down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1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6182" name="Drop Down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1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6183" name="Drop Down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1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6184" name="Drop Down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1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16</xdr:col>
          <xdr:colOff>0</xdr:colOff>
          <xdr:row>13</xdr:row>
          <xdr:rowOff>0</xdr:rowOff>
        </xdr:to>
        <xdr:sp macro="" textlink="">
          <xdr:nvSpPr>
            <xdr:cNvPr id="6185" name="Drop Dow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1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</xdr:row>
          <xdr:rowOff>0</xdr:rowOff>
        </xdr:from>
        <xdr:to>
          <xdr:col>22</xdr:col>
          <xdr:colOff>0</xdr:colOff>
          <xdr:row>7</xdr:row>
          <xdr:rowOff>0</xdr:rowOff>
        </xdr:to>
        <xdr:sp macro="" textlink="">
          <xdr:nvSpPr>
            <xdr:cNvPr id="6186" name="Drop Down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1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7</xdr:row>
          <xdr:rowOff>0</xdr:rowOff>
        </xdr:from>
        <xdr:to>
          <xdr:col>22</xdr:col>
          <xdr:colOff>0</xdr:colOff>
          <xdr:row>8</xdr:row>
          <xdr:rowOff>0</xdr:rowOff>
        </xdr:to>
        <xdr:sp macro="" textlink="">
          <xdr:nvSpPr>
            <xdr:cNvPr id="6187" name="Drop Down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1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8</xdr:row>
          <xdr:rowOff>0</xdr:rowOff>
        </xdr:from>
        <xdr:to>
          <xdr:col>22</xdr:col>
          <xdr:colOff>0</xdr:colOff>
          <xdr:row>9</xdr:row>
          <xdr:rowOff>0</xdr:rowOff>
        </xdr:to>
        <xdr:sp macro="" textlink="">
          <xdr:nvSpPr>
            <xdr:cNvPr id="6188" name="Drop Down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1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9</xdr:row>
          <xdr:rowOff>0</xdr:rowOff>
        </xdr:from>
        <xdr:to>
          <xdr:col>22</xdr:col>
          <xdr:colOff>0</xdr:colOff>
          <xdr:row>10</xdr:row>
          <xdr:rowOff>0</xdr:rowOff>
        </xdr:to>
        <xdr:sp macro="" textlink="">
          <xdr:nvSpPr>
            <xdr:cNvPr id="6189" name="Drop Down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1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10</xdr:row>
          <xdr:rowOff>0</xdr:rowOff>
        </xdr:from>
        <xdr:to>
          <xdr:col>22</xdr:col>
          <xdr:colOff>0</xdr:colOff>
          <xdr:row>11</xdr:row>
          <xdr:rowOff>0</xdr:rowOff>
        </xdr:to>
        <xdr:sp macro="" textlink="">
          <xdr:nvSpPr>
            <xdr:cNvPr id="6190" name="Drop Down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1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11</xdr:row>
          <xdr:rowOff>0</xdr:rowOff>
        </xdr:from>
        <xdr:to>
          <xdr:col>22</xdr:col>
          <xdr:colOff>0</xdr:colOff>
          <xdr:row>12</xdr:row>
          <xdr:rowOff>0</xdr:rowOff>
        </xdr:to>
        <xdr:sp macro="" textlink="">
          <xdr:nvSpPr>
            <xdr:cNvPr id="6191" name="Drop Down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1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12</xdr:row>
          <xdr:rowOff>0</xdr:rowOff>
        </xdr:from>
        <xdr:to>
          <xdr:col>22</xdr:col>
          <xdr:colOff>0</xdr:colOff>
          <xdr:row>13</xdr:row>
          <xdr:rowOff>0</xdr:rowOff>
        </xdr:to>
        <xdr:sp macro="" textlink="">
          <xdr:nvSpPr>
            <xdr:cNvPr id="6192" name="Drop Dow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1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6</xdr:row>
          <xdr:rowOff>0</xdr:rowOff>
        </xdr:from>
        <xdr:to>
          <xdr:col>28</xdr:col>
          <xdr:colOff>0</xdr:colOff>
          <xdr:row>7</xdr:row>
          <xdr:rowOff>0</xdr:rowOff>
        </xdr:to>
        <xdr:sp macro="" textlink="">
          <xdr:nvSpPr>
            <xdr:cNvPr id="6193" name="Drop Down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1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7</xdr:row>
          <xdr:rowOff>0</xdr:rowOff>
        </xdr:from>
        <xdr:to>
          <xdr:col>28</xdr:col>
          <xdr:colOff>0</xdr:colOff>
          <xdr:row>8</xdr:row>
          <xdr:rowOff>0</xdr:rowOff>
        </xdr:to>
        <xdr:sp macro="" textlink="">
          <xdr:nvSpPr>
            <xdr:cNvPr id="6194" name="Drop Down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1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8</xdr:row>
          <xdr:rowOff>0</xdr:rowOff>
        </xdr:from>
        <xdr:to>
          <xdr:col>28</xdr:col>
          <xdr:colOff>0</xdr:colOff>
          <xdr:row>9</xdr:row>
          <xdr:rowOff>0</xdr:rowOff>
        </xdr:to>
        <xdr:sp macro="" textlink="">
          <xdr:nvSpPr>
            <xdr:cNvPr id="6195" name="Drop Down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1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9</xdr:row>
          <xdr:rowOff>0</xdr:rowOff>
        </xdr:from>
        <xdr:to>
          <xdr:col>28</xdr:col>
          <xdr:colOff>0</xdr:colOff>
          <xdr:row>10</xdr:row>
          <xdr:rowOff>0</xdr:rowOff>
        </xdr:to>
        <xdr:sp macro="" textlink="">
          <xdr:nvSpPr>
            <xdr:cNvPr id="6196" name="Drop Down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1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10</xdr:row>
          <xdr:rowOff>0</xdr:rowOff>
        </xdr:from>
        <xdr:to>
          <xdr:col>28</xdr:col>
          <xdr:colOff>0</xdr:colOff>
          <xdr:row>11</xdr:row>
          <xdr:rowOff>0</xdr:rowOff>
        </xdr:to>
        <xdr:sp macro="" textlink="">
          <xdr:nvSpPr>
            <xdr:cNvPr id="6197" name="Drop Down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1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11</xdr:row>
          <xdr:rowOff>0</xdr:rowOff>
        </xdr:from>
        <xdr:to>
          <xdr:col>28</xdr:col>
          <xdr:colOff>0</xdr:colOff>
          <xdr:row>12</xdr:row>
          <xdr:rowOff>0</xdr:rowOff>
        </xdr:to>
        <xdr:sp macro="" textlink="">
          <xdr:nvSpPr>
            <xdr:cNvPr id="6198" name="Drop Down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1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12</xdr:row>
          <xdr:rowOff>0</xdr:rowOff>
        </xdr:from>
        <xdr:to>
          <xdr:col>28</xdr:col>
          <xdr:colOff>0</xdr:colOff>
          <xdr:row>13</xdr:row>
          <xdr:rowOff>0</xdr:rowOff>
        </xdr:to>
        <xdr:sp macro="" textlink="">
          <xdr:nvSpPr>
            <xdr:cNvPr id="6199" name="Drop Down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1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6</xdr:row>
          <xdr:rowOff>0</xdr:rowOff>
        </xdr:from>
        <xdr:to>
          <xdr:col>34</xdr:col>
          <xdr:colOff>0</xdr:colOff>
          <xdr:row>7</xdr:row>
          <xdr:rowOff>0</xdr:rowOff>
        </xdr:to>
        <xdr:sp macro="" textlink="">
          <xdr:nvSpPr>
            <xdr:cNvPr id="6200" name="Drop Down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1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7</xdr:row>
          <xdr:rowOff>0</xdr:rowOff>
        </xdr:from>
        <xdr:to>
          <xdr:col>34</xdr:col>
          <xdr:colOff>0</xdr:colOff>
          <xdr:row>8</xdr:row>
          <xdr:rowOff>0</xdr:rowOff>
        </xdr:to>
        <xdr:sp macro="" textlink="">
          <xdr:nvSpPr>
            <xdr:cNvPr id="6201" name="Drop Down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1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8</xdr:row>
          <xdr:rowOff>0</xdr:rowOff>
        </xdr:from>
        <xdr:to>
          <xdr:col>34</xdr:col>
          <xdr:colOff>0</xdr:colOff>
          <xdr:row>9</xdr:row>
          <xdr:rowOff>0</xdr:rowOff>
        </xdr:to>
        <xdr:sp macro="" textlink="">
          <xdr:nvSpPr>
            <xdr:cNvPr id="6202" name="Drop Down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1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9</xdr:row>
          <xdr:rowOff>0</xdr:rowOff>
        </xdr:from>
        <xdr:to>
          <xdr:col>34</xdr:col>
          <xdr:colOff>0</xdr:colOff>
          <xdr:row>10</xdr:row>
          <xdr:rowOff>0</xdr:rowOff>
        </xdr:to>
        <xdr:sp macro="" textlink="">
          <xdr:nvSpPr>
            <xdr:cNvPr id="6203" name="Drop Down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1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</xdr:row>
          <xdr:rowOff>0</xdr:rowOff>
        </xdr:from>
        <xdr:to>
          <xdr:col>34</xdr:col>
          <xdr:colOff>0</xdr:colOff>
          <xdr:row>11</xdr:row>
          <xdr:rowOff>0</xdr:rowOff>
        </xdr:to>
        <xdr:sp macro="" textlink="">
          <xdr:nvSpPr>
            <xdr:cNvPr id="6204" name="Drop Down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1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11</xdr:row>
          <xdr:rowOff>0</xdr:rowOff>
        </xdr:from>
        <xdr:to>
          <xdr:col>34</xdr:col>
          <xdr:colOff>0</xdr:colOff>
          <xdr:row>12</xdr:row>
          <xdr:rowOff>0</xdr:rowOff>
        </xdr:to>
        <xdr:sp macro="" textlink="">
          <xdr:nvSpPr>
            <xdr:cNvPr id="6205" name="Drop Down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1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12</xdr:row>
          <xdr:rowOff>0</xdr:rowOff>
        </xdr:from>
        <xdr:to>
          <xdr:col>34</xdr:col>
          <xdr:colOff>0</xdr:colOff>
          <xdr:row>13</xdr:row>
          <xdr:rowOff>0</xdr:rowOff>
        </xdr:to>
        <xdr:sp macro="" textlink="">
          <xdr:nvSpPr>
            <xdr:cNvPr id="6206" name="Drop Down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1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EyeSeeTea\excel-data-import-app\templates\Module_2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_Institution"/>
      <sheetName val="Sourcetype"/>
    </sheetNames>
    <sheetDataSet>
      <sheetData sheetId="0">
        <row r="2">
          <cell r="AD2">
            <v>1</v>
          </cell>
          <cell r="AE2" t="str">
            <v>Algeria</v>
          </cell>
        </row>
        <row r="3">
          <cell r="AD3">
            <v>2</v>
          </cell>
          <cell r="AE3" t="str">
            <v>Angola</v>
          </cell>
        </row>
        <row r="4">
          <cell r="AD4">
            <v>3</v>
          </cell>
          <cell r="AE4" t="str">
            <v>Benin</v>
          </cell>
        </row>
        <row r="5">
          <cell r="AD5">
            <v>4</v>
          </cell>
          <cell r="AE5" t="str">
            <v>Botswana</v>
          </cell>
        </row>
        <row r="6">
          <cell r="AD6">
            <v>5</v>
          </cell>
          <cell r="AE6" t="str">
            <v>Burkina Faso</v>
          </cell>
        </row>
        <row r="7">
          <cell r="AD7">
            <v>6</v>
          </cell>
          <cell r="AE7" t="str">
            <v>Burundi</v>
          </cell>
        </row>
        <row r="8">
          <cell r="AD8">
            <v>7</v>
          </cell>
          <cell r="AE8" t="str">
            <v>Cabo Verde</v>
          </cell>
        </row>
        <row r="9">
          <cell r="AD9">
            <v>8</v>
          </cell>
          <cell r="AE9" t="str">
            <v>Cameroon</v>
          </cell>
        </row>
        <row r="10">
          <cell r="AD10">
            <v>9</v>
          </cell>
          <cell r="AE10" t="str">
            <v>Central African Republic</v>
          </cell>
        </row>
        <row r="11">
          <cell r="AD11">
            <v>10</v>
          </cell>
          <cell r="AE11" t="str">
            <v>Chad</v>
          </cell>
        </row>
        <row r="12">
          <cell r="AD12">
            <v>11</v>
          </cell>
          <cell r="AE12" t="str">
            <v>Comoros</v>
          </cell>
        </row>
        <row r="13">
          <cell r="AD13">
            <v>12</v>
          </cell>
          <cell r="AE13" t="str">
            <v>Congo</v>
          </cell>
        </row>
        <row r="14">
          <cell r="AD14">
            <v>13</v>
          </cell>
          <cell r="AE14" t="str">
            <v>Cote d'Ivoire</v>
          </cell>
        </row>
        <row r="15">
          <cell r="AD15">
            <v>14</v>
          </cell>
          <cell r="AE15" t="str">
            <v>Democratic Republic of the Congo</v>
          </cell>
        </row>
        <row r="16">
          <cell r="AD16">
            <v>15</v>
          </cell>
          <cell r="AE16" t="str">
            <v>Equatorial Guinea</v>
          </cell>
        </row>
        <row r="17">
          <cell r="AD17">
            <v>16</v>
          </cell>
          <cell r="AE17" t="str">
            <v>Eritrea</v>
          </cell>
        </row>
        <row r="18">
          <cell r="AD18">
            <v>17</v>
          </cell>
          <cell r="AE18" t="str">
            <v>Ethiopia</v>
          </cell>
        </row>
        <row r="19">
          <cell r="AD19">
            <v>18</v>
          </cell>
          <cell r="AE19" t="str">
            <v>Gabon</v>
          </cell>
        </row>
        <row r="20">
          <cell r="AD20">
            <v>19</v>
          </cell>
          <cell r="AE20" t="str">
            <v>Gambia</v>
          </cell>
        </row>
        <row r="21">
          <cell r="AD21">
            <v>20</v>
          </cell>
          <cell r="AE21" t="str">
            <v>Ghana</v>
          </cell>
        </row>
        <row r="22">
          <cell r="AD22">
            <v>21</v>
          </cell>
          <cell r="AE22" t="str">
            <v>Guinea</v>
          </cell>
        </row>
        <row r="23">
          <cell r="AD23">
            <v>22</v>
          </cell>
          <cell r="AE23" t="str">
            <v>Guinea-Bissau</v>
          </cell>
        </row>
        <row r="24">
          <cell r="AD24">
            <v>23</v>
          </cell>
          <cell r="AE24" t="str">
            <v>Kenya</v>
          </cell>
        </row>
        <row r="25">
          <cell r="AD25">
            <v>24</v>
          </cell>
          <cell r="AE25" t="str">
            <v>Lesotho</v>
          </cell>
        </row>
        <row r="26">
          <cell r="AD26">
            <v>25</v>
          </cell>
          <cell r="AE26" t="str">
            <v>Liberia</v>
          </cell>
        </row>
        <row r="27">
          <cell r="AD27">
            <v>26</v>
          </cell>
          <cell r="AE27" t="str">
            <v>Madagascar</v>
          </cell>
        </row>
        <row r="28">
          <cell r="AD28">
            <v>27</v>
          </cell>
          <cell r="AE28" t="str">
            <v>Malawi</v>
          </cell>
        </row>
        <row r="29">
          <cell r="AD29">
            <v>28</v>
          </cell>
          <cell r="AE29" t="str">
            <v>Mali</v>
          </cell>
        </row>
        <row r="30">
          <cell r="AD30">
            <v>29</v>
          </cell>
          <cell r="AE30" t="str">
            <v>Mauritania</v>
          </cell>
        </row>
        <row r="31">
          <cell r="AD31">
            <v>30</v>
          </cell>
          <cell r="AE31" t="str">
            <v>Mauritius</v>
          </cell>
        </row>
        <row r="32">
          <cell r="AD32">
            <v>31</v>
          </cell>
          <cell r="AE32" t="str">
            <v>Mozambique</v>
          </cell>
        </row>
        <row r="33">
          <cell r="AD33">
            <v>32</v>
          </cell>
          <cell r="AE33" t="str">
            <v>Namibia</v>
          </cell>
        </row>
        <row r="34">
          <cell r="AD34">
            <v>33</v>
          </cell>
          <cell r="AE34" t="str">
            <v>Niger</v>
          </cell>
        </row>
        <row r="35">
          <cell r="AD35">
            <v>34</v>
          </cell>
          <cell r="AE35" t="str">
            <v>Nigeria</v>
          </cell>
        </row>
        <row r="36">
          <cell r="AD36">
            <v>35</v>
          </cell>
          <cell r="AE36" t="str">
            <v>Rwanda</v>
          </cell>
        </row>
        <row r="37">
          <cell r="AD37">
            <v>36</v>
          </cell>
          <cell r="AE37" t="str">
            <v>Sao Tome and Principe</v>
          </cell>
        </row>
        <row r="38">
          <cell r="AD38">
            <v>37</v>
          </cell>
          <cell r="AE38" t="str">
            <v>Senegal</v>
          </cell>
        </row>
        <row r="39">
          <cell r="AD39">
            <v>38</v>
          </cell>
          <cell r="AE39" t="str">
            <v>Seychelles</v>
          </cell>
        </row>
        <row r="40">
          <cell r="AD40">
            <v>39</v>
          </cell>
          <cell r="AE40" t="str">
            <v>Sierra Leone</v>
          </cell>
        </row>
        <row r="41">
          <cell r="AD41">
            <v>40</v>
          </cell>
          <cell r="AE41" t="str">
            <v>South Africa</v>
          </cell>
        </row>
        <row r="42">
          <cell r="AD42">
            <v>41</v>
          </cell>
          <cell r="AE42" t="str">
            <v>South Sudan</v>
          </cell>
        </row>
        <row r="43">
          <cell r="AD43">
            <v>42</v>
          </cell>
          <cell r="AE43" t="str">
            <v>Swaziland</v>
          </cell>
        </row>
        <row r="44">
          <cell r="AD44">
            <v>43</v>
          </cell>
          <cell r="AE44" t="str">
            <v>Togo</v>
          </cell>
        </row>
        <row r="45">
          <cell r="AD45">
            <v>44</v>
          </cell>
          <cell r="AE45" t="str">
            <v>Uganda</v>
          </cell>
        </row>
        <row r="46">
          <cell r="AD46">
            <v>45</v>
          </cell>
          <cell r="AE46" t="str">
            <v>United Republic of Tanzania</v>
          </cell>
        </row>
        <row r="47">
          <cell r="AD47">
            <v>46</v>
          </cell>
          <cell r="AE47" t="str">
            <v>Zambia</v>
          </cell>
        </row>
        <row r="48">
          <cell r="AD48">
            <v>47</v>
          </cell>
          <cell r="AE48" t="str">
            <v>Zimbabwe</v>
          </cell>
        </row>
        <row r="49">
          <cell r="AD49">
            <v>48</v>
          </cell>
          <cell r="AE49" t="str">
            <v>Antigua and Barbuda</v>
          </cell>
        </row>
        <row r="50">
          <cell r="AD50">
            <v>49</v>
          </cell>
          <cell r="AE50" t="str">
            <v>Argentina</v>
          </cell>
        </row>
        <row r="51">
          <cell r="AD51">
            <v>50</v>
          </cell>
          <cell r="AE51" t="str">
            <v>Bahamas</v>
          </cell>
        </row>
        <row r="52">
          <cell r="AD52">
            <v>51</v>
          </cell>
          <cell r="AE52" t="str">
            <v>Barbados</v>
          </cell>
        </row>
        <row r="53">
          <cell r="AD53">
            <v>52</v>
          </cell>
          <cell r="AE53" t="str">
            <v>Belize</v>
          </cell>
        </row>
        <row r="54">
          <cell r="AD54">
            <v>53</v>
          </cell>
          <cell r="AE54" t="str">
            <v>Bolivia (Plurinational State of)</v>
          </cell>
        </row>
        <row r="57">
          <cell r="AD57">
            <v>54</v>
          </cell>
          <cell r="AE57" t="str">
            <v>Chile</v>
          </cell>
        </row>
        <row r="58">
          <cell r="AD58">
            <v>55</v>
          </cell>
          <cell r="AE58" t="str">
            <v>Colombia</v>
          </cell>
        </row>
        <row r="59">
          <cell r="AD59">
            <v>56</v>
          </cell>
          <cell r="AE59" t="str">
            <v>Costa Rica</v>
          </cell>
        </row>
        <row r="60">
          <cell r="AD60">
            <v>57</v>
          </cell>
          <cell r="AE60" t="str">
            <v>Cuba</v>
          </cell>
        </row>
        <row r="61">
          <cell r="AD61">
            <v>58</v>
          </cell>
          <cell r="AE61" t="str">
            <v>Dominica</v>
          </cell>
        </row>
        <row r="62">
          <cell r="AD62">
            <v>59</v>
          </cell>
          <cell r="AE62" t="str">
            <v>Dominican Republic</v>
          </cell>
        </row>
        <row r="63">
          <cell r="AD63">
            <v>60</v>
          </cell>
          <cell r="AE63" t="str">
            <v>Ecuador</v>
          </cell>
        </row>
        <row r="64">
          <cell r="AD64">
            <v>61</v>
          </cell>
          <cell r="AE64" t="str">
            <v>El Salvador</v>
          </cell>
        </row>
        <row r="65">
          <cell r="AD65">
            <v>62</v>
          </cell>
          <cell r="AE65" t="str">
            <v>Grenada</v>
          </cell>
        </row>
        <row r="66">
          <cell r="AD66">
            <v>63</v>
          </cell>
          <cell r="AE66" t="str">
            <v>Guatemala</v>
          </cell>
        </row>
        <row r="67">
          <cell r="AD67">
            <v>64</v>
          </cell>
          <cell r="AE67" t="str">
            <v>Guyana</v>
          </cell>
        </row>
        <row r="68">
          <cell r="AD68">
            <v>65</v>
          </cell>
          <cell r="AE68" t="str">
            <v>Haiti</v>
          </cell>
        </row>
        <row r="69">
          <cell r="AD69">
            <v>66</v>
          </cell>
          <cell r="AE69" t="str">
            <v>Honduras</v>
          </cell>
        </row>
        <row r="70">
          <cell r="AD70">
            <v>67</v>
          </cell>
          <cell r="AE70" t="str">
            <v>Jamaica</v>
          </cell>
        </row>
        <row r="71">
          <cell r="AD71">
            <v>68</v>
          </cell>
          <cell r="AE71" t="str">
            <v>Mexico</v>
          </cell>
        </row>
        <row r="72">
          <cell r="AD72">
            <v>69</v>
          </cell>
          <cell r="AE72" t="str">
            <v>Nicaragua</v>
          </cell>
        </row>
        <row r="73">
          <cell r="AD73">
            <v>70</v>
          </cell>
          <cell r="AE73" t="str">
            <v>Panama</v>
          </cell>
        </row>
        <row r="74">
          <cell r="AD74">
            <v>71</v>
          </cell>
          <cell r="AE74" t="str">
            <v>Paraguay</v>
          </cell>
        </row>
        <row r="75">
          <cell r="AD75">
            <v>72</v>
          </cell>
          <cell r="AE75" t="str">
            <v>Peru</v>
          </cell>
        </row>
        <row r="76">
          <cell r="AD76">
            <v>73</v>
          </cell>
          <cell r="AE76" t="str">
            <v>Saint Kitts and Nevis</v>
          </cell>
        </row>
        <row r="77">
          <cell r="AD77">
            <v>74</v>
          </cell>
          <cell r="AE77" t="str">
            <v>Saint Lucia</v>
          </cell>
        </row>
        <row r="78">
          <cell r="AD78">
            <v>75</v>
          </cell>
          <cell r="AE78" t="str">
            <v>Saint Vincent and the Grenadines</v>
          </cell>
        </row>
        <row r="79">
          <cell r="AD79">
            <v>76</v>
          </cell>
          <cell r="AE79" t="str">
            <v>Suriname</v>
          </cell>
        </row>
        <row r="80">
          <cell r="AD80">
            <v>77</v>
          </cell>
          <cell r="AE80" t="str">
            <v>Trinidad and Tobago</v>
          </cell>
        </row>
        <row r="81">
          <cell r="AD81">
            <v>78</v>
          </cell>
          <cell r="AE81" t="str">
            <v>United States of America</v>
          </cell>
        </row>
        <row r="82">
          <cell r="AD82">
            <v>79</v>
          </cell>
          <cell r="AE82" t="str">
            <v>Uruguay</v>
          </cell>
        </row>
        <row r="83">
          <cell r="AD83">
            <v>80</v>
          </cell>
          <cell r="AE83" t="str">
            <v>Venezuela (Bolivarian Republic of)</v>
          </cell>
        </row>
        <row r="84">
          <cell r="AD84">
            <v>81</v>
          </cell>
          <cell r="AE84" t="str">
            <v>Afghanistan</v>
          </cell>
        </row>
        <row r="85">
          <cell r="AD85">
            <v>82</v>
          </cell>
          <cell r="AE85" t="str">
            <v>Bahrain</v>
          </cell>
        </row>
        <row r="86">
          <cell r="AD86">
            <v>83</v>
          </cell>
          <cell r="AE86" t="str">
            <v>Djibouti</v>
          </cell>
        </row>
        <row r="87">
          <cell r="AD87">
            <v>84</v>
          </cell>
          <cell r="AE87" t="str">
            <v>Egypt</v>
          </cell>
        </row>
        <row r="88">
          <cell r="AD88">
            <v>85</v>
          </cell>
          <cell r="AE88" t="str">
            <v>Iran (Islamic Republic of)</v>
          </cell>
        </row>
        <row r="89">
          <cell r="AD89">
            <v>86</v>
          </cell>
          <cell r="AE89" t="str">
            <v>Iraq</v>
          </cell>
        </row>
        <row r="90">
          <cell r="AD90">
            <v>87</v>
          </cell>
          <cell r="AE90" t="str">
            <v>Jordan</v>
          </cell>
        </row>
        <row r="91">
          <cell r="AD91">
            <v>88</v>
          </cell>
          <cell r="AE91" t="str">
            <v>Kuwait</v>
          </cell>
        </row>
        <row r="92">
          <cell r="AD92">
            <v>89</v>
          </cell>
          <cell r="AE92" t="str">
            <v>Lebanon</v>
          </cell>
        </row>
        <row r="93">
          <cell r="AD93">
            <v>90</v>
          </cell>
          <cell r="AE93" t="str">
            <v>Libya</v>
          </cell>
        </row>
        <row r="94">
          <cell r="AD94">
            <v>91</v>
          </cell>
          <cell r="AE94" t="str">
            <v>Morocco</v>
          </cell>
        </row>
        <row r="95">
          <cell r="AD95">
            <v>92</v>
          </cell>
          <cell r="AE95" t="str">
            <v>Oman</v>
          </cell>
        </row>
        <row r="96">
          <cell r="AD96">
            <v>93</v>
          </cell>
          <cell r="AE96" t="str">
            <v>Pakistan</v>
          </cell>
        </row>
        <row r="97">
          <cell r="AD97">
            <v>94</v>
          </cell>
          <cell r="AE97" t="str">
            <v>Palestine</v>
          </cell>
        </row>
        <row r="98">
          <cell r="AD98">
            <v>95</v>
          </cell>
          <cell r="AE98" t="str">
            <v>Qatar</v>
          </cell>
        </row>
        <row r="99">
          <cell r="AD99">
            <v>96</v>
          </cell>
          <cell r="AE99" t="str">
            <v>Saudi Arabia</v>
          </cell>
        </row>
        <row r="100">
          <cell r="AD100">
            <v>97</v>
          </cell>
          <cell r="AE100" t="str">
            <v>Somalia</v>
          </cell>
        </row>
        <row r="101">
          <cell r="AD101">
            <v>98</v>
          </cell>
          <cell r="AE101" t="str">
            <v>Sudan</v>
          </cell>
        </row>
        <row r="102">
          <cell r="AD102">
            <v>99</v>
          </cell>
          <cell r="AE102" t="str">
            <v>Syrian Arab Republic</v>
          </cell>
        </row>
        <row r="103">
          <cell r="AD103">
            <v>100</v>
          </cell>
          <cell r="AE103" t="str">
            <v>Tunisia</v>
          </cell>
        </row>
        <row r="104">
          <cell r="AD104">
            <v>101</v>
          </cell>
          <cell r="AE104" t="str">
            <v>United Arab Emirates</v>
          </cell>
        </row>
        <row r="105">
          <cell r="AD105">
            <v>102</v>
          </cell>
          <cell r="AE105" t="str">
            <v>Yemen</v>
          </cell>
        </row>
        <row r="106">
          <cell r="AD106">
            <v>103</v>
          </cell>
          <cell r="AE106" t="str">
            <v>Albania</v>
          </cell>
        </row>
        <row r="107">
          <cell r="AD107">
            <v>104</v>
          </cell>
          <cell r="AE107" t="str">
            <v>Andorra</v>
          </cell>
        </row>
        <row r="108">
          <cell r="AD108">
            <v>105</v>
          </cell>
          <cell r="AE108" t="str">
            <v>Armenia</v>
          </cell>
        </row>
        <row r="109">
          <cell r="AD109">
            <v>106</v>
          </cell>
          <cell r="AE109" t="str">
            <v>Austria</v>
          </cell>
        </row>
        <row r="110">
          <cell r="AD110">
            <v>107</v>
          </cell>
          <cell r="AE110" t="str">
            <v>Azerbaijan</v>
          </cell>
        </row>
        <row r="111">
          <cell r="AD111">
            <v>108</v>
          </cell>
          <cell r="AE111" t="str">
            <v>Belarus</v>
          </cell>
        </row>
        <row r="112">
          <cell r="AD112">
            <v>109</v>
          </cell>
          <cell r="AE112" t="str">
            <v>Belgium</v>
          </cell>
        </row>
        <row r="113">
          <cell r="AD113">
            <v>110</v>
          </cell>
          <cell r="AE113" t="str">
            <v>Bosnia and Herzegovina</v>
          </cell>
        </row>
        <row r="114">
          <cell r="AD114">
            <v>111</v>
          </cell>
          <cell r="AE114" t="str">
            <v>Bulgaria</v>
          </cell>
        </row>
        <row r="115">
          <cell r="AD115">
            <v>112</v>
          </cell>
          <cell r="AE115" t="str">
            <v>Croatia</v>
          </cell>
        </row>
        <row r="116">
          <cell r="AD116">
            <v>113</v>
          </cell>
          <cell r="AE116" t="str">
            <v>Cyprus</v>
          </cell>
        </row>
        <row r="117">
          <cell r="AD117">
            <v>114</v>
          </cell>
          <cell r="AE117" t="str">
            <v>Czech Republic</v>
          </cell>
        </row>
        <row r="118">
          <cell r="AD118">
            <v>115</v>
          </cell>
          <cell r="AE118" t="str">
            <v>Denmark</v>
          </cell>
        </row>
        <row r="119">
          <cell r="AD119">
            <v>116</v>
          </cell>
          <cell r="AE119" t="str">
            <v>Estonia</v>
          </cell>
        </row>
        <row r="120">
          <cell r="AD120">
            <v>117</v>
          </cell>
          <cell r="AE120" t="str">
            <v>Finland</v>
          </cell>
        </row>
        <row r="121">
          <cell r="AD121">
            <v>118</v>
          </cell>
          <cell r="AE121" t="str">
            <v>France</v>
          </cell>
        </row>
        <row r="122">
          <cell r="AD122">
            <v>119</v>
          </cell>
          <cell r="AE122" t="str">
            <v>Georgia</v>
          </cell>
        </row>
        <row r="123">
          <cell r="AD123">
            <v>120</v>
          </cell>
          <cell r="AE123" t="str">
            <v>Germany</v>
          </cell>
        </row>
        <row r="124">
          <cell r="AD124">
            <v>121</v>
          </cell>
          <cell r="AE124" t="str">
            <v>Greece</v>
          </cell>
        </row>
        <row r="125">
          <cell r="AD125">
            <v>122</v>
          </cell>
          <cell r="AE125" t="str">
            <v>Hungary</v>
          </cell>
        </row>
        <row r="126">
          <cell r="AD126">
            <v>123</v>
          </cell>
          <cell r="AE126" t="str">
            <v>Iceland</v>
          </cell>
        </row>
        <row r="127">
          <cell r="AD127">
            <v>124</v>
          </cell>
          <cell r="AE127" t="str">
            <v>Ireland</v>
          </cell>
        </row>
        <row r="128">
          <cell r="AD128">
            <v>125</v>
          </cell>
          <cell r="AE128" t="str">
            <v>Israel</v>
          </cell>
        </row>
        <row r="129">
          <cell r="AD129">
            <v>126</v>
          </cell>
          <cell r="AE129" t="str">
            <v>Italy</v>
          </cell>
        </row>
        <row r="130">
          <cell r="AD130">
            <v>127</v>
          </cell>
          <cell r="AE130" t="str">
            <v>Kazakhstan</v>
          </cell>
        </row>
        <row r="131">
          <cell r="AD131">
            <v>128</v>
          </cell>
          <cell r="AE131" t="str">
            <v>Kyrgyzstan</v>
          </cell>
        </row>
        <row r="132">
          <cell r="AD132">
            <v>129</v>
          </cell>
          <cell r="AE132" t="str">
            <v>Latvia</v>
          </cell>
        </row>
        <row r="133">
          <cell r="AD133">
            <v>130</v>
          </cell>
          <cell r="AE133" t="str">
            <v>Lithuania</v>
          </cell>
        </row>
        <row r="134">
          <cell r="AD134">
            <v>131</v>
          </cell>
          <cell r="AE134" t="str">
            <v>Luxembourg</v>
          </cell>
        </row>
        <row r="135">
          <cell r="AD135">
            <v>132</v>
          </cell>
          <cell r="AE135" t="str">
            <v>Malta</v>
          </cell>
        </row>
        <row r="136">
          <cell r="AD136">
            <v>133</v>
          </cell>
          <cell r="AE136" t="str">
            <v>Monaco</v>
          </cell>
        </row>
        <row r="137">
          <cell r="AD137">
            <v>134</v>
          </cell>
          <cell r="AE137" t="str">
            <v>Montenegro</v>
          </cell>
        </row>
        <row r="138">
          <cell r="AD138">
            <v>135</v>
          </cell>
          <cell r="AE138" t="str">
            <v>Netherlands</v>
          </cell>
        </row>
        <row r="139">
          <cell r="AD139">
            <v>136</v>
          </cell>
          <cell r="AE139" t="str">
            <v>Norway</v>
          </cell>
        </row>
        <row r="140">
          <cell r="AD140">
            <v>137</v>
          </cell>
          <cell r="AE140" t="str">
            <v>Poland</v>
          </cell>
        </row>
        <row r="141">
          <cell r="AD141">
            <v>138</v>
          </cell>
          <cell r="AE141" t="str">
            <v>Portugal</v>
          </cell>
        </row>
        <row r="142">
          <cell r="AD142">
            <v>139</v>
          </cell>
          <cell r="AE142" t="str">
            <v>Republic of Moldova</v>
          </cell>
        </row>
        <row r="143">
          <cell r="AD143">
            <v>140</v>
          </cell>
          <cell r="AE143" t="str">
            <v>Romania</v>
          </cell>
        </row>
        <row r="144">
          <cell r="AD144">
            <v>141</v>
          </cell>
          <cell r="AE144" t="str">
            <v>Russian Federation</v>
          </cell>
        </row>
        <row r="145">
          <cell r="AD145">
            <v>142</v>
          </cell>
          <cell r="AE145" t="str">
            <v>San Marino</v>
          </cell>
        </row>
        <row r="146">
          <cell r="AD146">
            <v>143</v>
          </cell>
          <cell r="AE146" t="str">
            <v>Serbia</v>
          </cell>
        </row>
        <row r="147">
          <cell r="AD147">
            <v>144</v>
          </cell>
          <cell r="AE147" t="str">
            <v>Slovakia</v>
          </cell>
        </row>
        <row r="148">
          <cell r="AD148">
            <v>145</v>
          </cell>
          <cell r="AE148" t="str">
            <v>Slovenia</v>
          </cell>
        </row>
        <row r="149">
          <cell r="AD149">
            <v>146</v>
          </cell>
          <cell r="AE149" t="str">
            <v>Spain</v>
          </cell>
        </row>
        <row r="150">
          <cell r="AD150">
            <v>147</v>
          </cell>
          <cell r="AE150" t="str">
            <v>Sweden</v>
          </cell>
        </row>
        <row r="151">
          <cell r="AD151">
            <v>148</v>
          </cell>
          <cell r="AE151" t="str">
            <v>Switzerland</v>
          </cell>
        </row>
        <row r="152">
          <cell r="AD152">
            <v>149</v>
          </cell>
          <cell r="AE152" t="str">
            <v>Tajikistan</v>
          </cell>
        </row>
        <row r="153">
          <cell r="AD153">
            <v>150</v>
          </cell>
          <cell r="AE153" t="str">
            <v>The former Yugoslav republic of Macedonia</v>
          </cell>
        </row>
        <row r="154">
          <cell r="AD154">
            <v>151</v>
          </cell>
          <cell r="AE154" t="str">
            <v>Turkey</v>
          </cell>
        </row>
        <row r="155">
          <cell r="AD155">
            <v>152</v>
          </cell>
          <cell r="AE155" t="str">
            <v>Turkmenistan</v>
          </cell>
        </row>
        <row r="156">
          <cell r="AD156">
            <v>153</v>
          </cell>
          <cell r="AE156" t="str">
            <v>Ukraine</v>
          </cell>
        </row>
        <row r="157">
          <cell r="AD157">
            <v>154</v>
          </cell>
          <cell r="AE157" t="str">
            <v>United Kingdom of Great Britain and Northern Ireland</v>
          </cell>
        </row>
        <row r="158">
          <cell r="AD158">
            <v>155</v>
          </cell>
          <cell r="AE158" t="str">
            <v>Uzbekistan</v>
          </cell>
        </row>
        <row r="159">
          <cell r="AD159">
            <v>156</v>
          </cell>
          <cell r="AE159" t="str">
            <v>American Samoa</v>
          </cell>
        </row>
        <row r="160">
          <cell r="AD160">
            <v>157</v>
          </cell>
          <cell r="AE160" t="str">
            <v>Anguilla</v>
          </cell>
        </row>
        <row r="161">
          <cell r="AD161">
            <v>158</v>
          </cell>
          <cell r="AE161" t="str">
            <v>Aruba</v>
          </cell>
        </row>
        <row r="162">
          <cell r="AD162">
            <v>159</v>
          </cell>
          <cell r="AE162" t="str">
            <v>Bermuda</v>
          </cell>
        </row>
        <row r="163">
          <cell r="AD163">
            <v>160</v>
          </cell>
          <cell r="AE163" t="str">
            <v>Bonaire, Saint Eustatius and Saba</v>
          </cell>
        </row>
        <row r="164">
          <cell r="AD164">
            <v>161</v>
          </cell>
          <cell r="AE164" t="str">
            <v>British Virgin Islands</v>
          </cell>
        </row>
        <row r="165">
          <cell r="AD165">
            <v>162</v>
          </cell>
          <cell r="AE165" t="str">
            <v>Cayman Islands</v>
          </cell>
        </row>
        <row r="166">
          <cell r="AD166">
            <v>163</v>
          </cell>
          <cell r="AE166" t="str">
            <v>China, Hong Kong Special Administrative Region</v>
          </cell>
        </row>
        <row r="167">
          <cell r="AD167">
            <v>164</v>
          </cell>
          <cell r="AE167" t="str">
            <v>China, Macao Special Administrative Region</v>
          </cell>
        </row>
        <row r="168">
          <cell r="AD168">
            <v>165</v>
          </cell>
          <cell r="AE168" t="str">
            <v>China: Province of Taiwan only</v>
          </cell>
        </row>
        <row r="169">
          <cell r="AD169">
            <v>166</v>
          </cell>
          <cell r="AE169" t="str">
            <v>Curacao</v>
          </cell>
        </row>
        <row r="170">
          <cell r="AD170">
            <v>167</v>
          </cell>
          <cell r="AE170" t="str">
            <v>Czechoslovakia, Former</v>
          </cell>
        </row>
        <row r="171">
          <cell r="AD171">
            <v>168</v>
          </cell>
          <cell r="AE171" t="str">
            <v>Falkland Islands (Malvinas)</v>
          </cell>
        </row>
        <row r="172">
          <cell r="AD172">
            <v>169</v>
          </cell>
          <cell r="AE172" t="str">
            <v>Faroe Islands</v>
          </cell>
        </row>
        <row r="173">
          <cell r="AD173">
            <v>170</v>
          </cell>
          <cell r="AE173" t="str">
            <v>French Guiana</v>
          </cell>
        </row>
        <row r="174">
          <cell r="AD174">
            <v>171</v>
          </cell>
          <cell r="AE174" t="str">
            <v>French Polynesia</v>
          </cell>
        </row>
        <row r="175">
          <cell r="AD175">
            <v>172</v>
          </cell>
          <cell r="AE175" t="str">
            <v>Germany, Former Democratic Republic</v>
          </cell>
        </row>
        <row r="176">
          <cell r="AD176">
            <v>173</v>
          </cell>
          <cell r="AE176" t="str">
            <v>Germany, Former Federal Republic</v>
          </cell>
        </row>
        <row r="177">
          <cell r="AD177">
            <v>174</v>
          </cell>
          <cell r="AE177" t="str">
            <v>Germany, West Berlin</v>
          </cell>
        </row>
        <row r="178">
          <cell r="AD178">
            <v>175</v>
          </cell>
          <cell r="AE178" t="str">
            <v>Gibraltar</v>
          </cell>
        </row>
        <row r="179">
          <cell r="AD179">
            <v>176</v>
          </cell>
          <cell r="AE179" t="str">
            <v>Greenland</v>
          </cell>
        </row>
        <row r="180">
          <cell r="AD180">
            <v>177</v>
          </cell>
          <cell r="AE180" t="str">
            <v>Guadeloupe</v>
          </cell>
        </row>
        <row r="181">
          <cell r="AD181">
            <v>178</v>
          </cell>
          <cell r="AE181" t="str">
            <v>Guam</v>
          </cell>
        </row>
        <row r="182">
          <cell r="AD182">
            <v>179</v>
          </cell>
          <cell r="AE182" t="str">
            <v>Liechtenstein</v>
          </cell>
        </row>
        <row r="183">
          <cell r="AD183">
            <v>180</v>
          </cell>
          <cell r="AE183" t="str">
            <v>Martinique</v>
          </cell>
        </row>
        <row r="184">
          <cell r="AD184">
            <v>181</v>
          </cell>
          <cell r="AE184" t="str">
            <v>Mayotte</v>
          </cell>
        </row>
        <row r="185">
          <cell r="AD185">
            <v>182</v>
          </cell>
          <cell r="AE185" t="str">
            <v>Montserrat</v>
          </cell>
        </row>
        <row r="186">
          <cell r="AD186">
            <v>183</v>
          </cell>
          <cell r="AE186" t="str">
            <v>Netherlands Antilles</v>
          </cell>
        </row>
        <row r="187">
          <cell r="AD187">
            <v>184</v>
          </cell>
          <cell r="AE187" t="str">
            <v>New Caledonia</v>
          </cell>
        </row>
        <row r="188">
          <cell r="AD188">
            <v>185</v>
          </cell>
          <cell r="AE188" t="str">
            <v>Norfolk Island</v>
          </cell>
        </row>
        <row r="189">
          <cell r="AD189">
            <v>186</v>
          </cell>
          <cell r="AE189" t="str">
            <v>Northern Mariana Islands</v>
          </cell>
        </row>
        <row r="190">
          <cell r="AD190">
            <v>187</v>
          </cell>
          <cell r="AE190" t="str">
            <v>Pitcairn Island</v>
          </cell>
        </row>
        <row r="191">
          <cell r="AD191">
            <v>188</v>
          </cell>
          <cell r="AE191" t="str">
            <v>Puerto Rico</v>
          </cell>
        </row>
        <row r="192">
          <cell r="AD192">
            <v>189</v>
          </cell>
          <cell r="AE192" t="str">
            <v>Rodrigues</v>
          </cell>
        </row>
        <row r="193">
          <cell r="AD193">
            <v>190</v>
          </cell>
          <cell r="AE193" t="str">
            <v>Rï¿½union</v>
          </cell>
        </row>
        <row r="194">
          <cell r="AD194">
            <v>191</v>
          </cell>
          <cell r="AE194" t="str">
            <v>Ryu Kyu Islands</v>
          </cell>
        </row>
        <row r="195">
          <cell r="AD195">
            <v>192</v>
          </cell>
          <cell r="AE195" t="str">
            <v>Saint Helena</v>
          </cell>
        </row>
        <row r="196">
          <cell r="AD196">
            <v>193</v>
          </cell>
          <cell r="AE196" t="str">
            <v>Saint Pierre and Miquelon</v>
          </cell>
        </row>
        <row r="197">
          <cell r="AD197">
            <v>194</v>
          </cell>
          <cell r="AE197" t="str">
            <v>Serbia and Montenegro, Former</v>
          </cell>
        </row>
        <row r="198">
          <cell r="AD198">
            <v>195</v>
          </cell>
          <cell r="AE198" t="str">
            <v>Sint Maarten (Dutch part)</v>
          </cell>
        </row>
        <row r="199">
          <cell r="AD199">
            <v>196</v>
          </cell>
          <cell r="AE199" t="str">
            <v>Sudan (former)</v>
          </cell>
        </row>
        <row r="200">
          <cell r="AD200">
            <v>197</v>
          </cell>
          <cell r="AE200" t="str">
            <v>The former state union Serbia and Montenegro</v>
          </cell>
        </row>
        <row r="201">
          <cell r="AD201">
            <v>198</v>
          </cell>
          <cell r="AE201" t="str">
            <v>Tokelau</v>
          </cell>
        </row>
        <row r="202">
          <cell r="AD202">
            <v>199</v>
          </cell>
          <cell r="AE202" t="str">
            <v>Turks and Caicos Islands</v>
          </cell>
        </row>
        <row r="203">
          <cell r="AD203">
            <v>200</v>
          </cell>
          <cell r="AE203" t="str">
            <v>United Kingdom, England and Wales</v>
          </cell>
        </row>
        <row r="204">
          <cell r="AD204">
            <v>201</v>
          </cell>
          <cell r="AE204" t="str">
            <v>United Kingdom, Northern Ireland</v>
          </cell>
        </row>
        <row r="205">
          <cell r="AD205">
            <v>202</v>
          </cell>
          <cell r="AE205" t="str">
            <v>United Kingdom, Scotland</v>
          </cell>
        </row>
        <row r="206">
          <cell r="AD206">
            <v>203</v>
          </cell>
          <cell r="AE206" t="str">
            <v>USSR, Former</v>
          </cell>
        </row>
        <row r="207">
          <cell r="AD207">
            <v>204</v>
          </cell>
          <cell r="AE207" t="str">
            <v>Virgin Islands (USA)</v>
          </cell>
        </row>
        <row r="208">
          <cell r="AD208">
            <v>205</v>
          </cell>
          <cell r="AE208" t="str">
            <v>Wallis and Futuna Islands</v>
          </cell>
        </row>
        <row r="209">
          <cell r="AD209">
            <v>206</v>
          </cell>
          <cell r="AE209" t="str">
            <v>West Bank</v>
          </cell>
        </row>
        <row r="210">
          <cell r="AD210">
            <v>207</v>
          </cell>
          <cell r="AE210" t="str">
            <v>Yugoslavia, Former</v>
          </cell>
        </row>
        <row r="211">
          <cell r="AD211">
            <v>208</v>
          </cell>
          <cell r="AE211" t="str">
            <v>Bangladesh</v>
          </cell>
        </row>
        <row r="212">
          <cell r="AD212">
            <v>209</v>
          </cell>
          <cell r="AE212" t="str">
            <v>Bhutan</v>
          </cell>
        </row>
        <row r="213">
          <cell r="AD213">
            <v>210</v>
          </cell>
          <cell r="AE213" t="str">
            <v>Democratic People's Republic of Korea</v>
          </cell>
        </row>
        <row r="214">
          <cell r="AD214">
            <v>211</v>
          </cell>
          <cell r="AE214" t="str">
            <v>India</v>
          </cell>
        </row>
        <row r="215">
          <cell r="AD215">
            <v>212</v>
          </cell>
          <cell r="AE215" t="str">
            <v>Indonesia</v>
          </cell>
        </row>
        <row r="216">
          <cell r="AD216">
            <v>213</v>
          </cell>
          <cell r="AE216" t="str">
            <v>Maldives</v>
          </cell>
        </row>
        <row r="217">
          <cell r="AD217">
            <v>214</v>
          </cell>
          <cell r="AE217" t="str">
            <v>Myanmar</v>
          </cell>
        </row>
        <row r="218">
          <cell r="AD218">
            <v>215</v>
          </cell>
          <cell r="AE218" t="str">
            <v>Nepal</v>
          </cell>
        </row>
        <row r="219">
          <cell r="AD219">
            <v>216</v>
          </cell>
          <cell r="AE219" t="str">
            <v>Sri Lanka</v>
          </cell>
        </row>
        <row r="220">
          <cell r="AD220">
            <v>217</v>
          </cell>
          <cell r="AE220" t="str">
            <v>Thailand</v>
          </cell>
        </row>
        <row r="221">
          <cell r="AD221">
            <v>218</v>
          </cell>
          <cell r="AE221" t="str">
            <v>Timor-Leste</v>
          </cell>
        </row>
        <row r="222">
          <cell r="AD222">
            <v>219</v>
          </cell>
          <cell r="AE222" t="str">
            <v>Australia</v>
          </cell>
        </row>
        <row r="223">
          <cell r="AD223">
            <v>220</v>
          </cell>
          <cell r="AE223" t="str">
            <v>Brunei Darussalam</v>
          </cell>
        </row>
        <row r="224">
          <cell r="AD224">
            <v>221</v>
          </cell>
          <cell r="AE224" t="str">
            <v>Cambodia</v>
          </cell>
        </row>
        <row r="225">
          <cell r="AD225">
            <v>222</v>
          </cell>
          <cell r="AE225" t="str">
            <v>China</v>
          </cell>
        </row>
        <row r="226">
          <cell r="AD226">
            <v>223</v>
          </cell>
          <cell r="AE226" t="str">
            <v>Cook Islands</v>
          </cell>
        </row>
        <row r="227">
          <cell r="AD227">
            <v>224</v>
          </cell>
          <cell r="AE227" t="str">
            <v>Fiji</v>
          </cell>
        </row>
        <row r="228">
          <cell r="AD228">
            <v>225</v>
          </cell>
          <cell r="AE228" t="str">
            <v>Japan</v>
          </cell>
        </row>
        <row r="229">
          <cell r="AD229">
            <v>226</v>
          </cell>
          <cell r="AE229" t="str">
            <v>Kiribati</v>
          </cell>
        </row>
        <row r="230">
          <cell r="AD230">
            <v>227</v>
          </cell>
          <cell r="AE230" t="str">
            <v>Lao People's Democratic Republic</v>
          </cell>
        </row>
        <row r="231">
          <cell r="AD231">
            <v>228</v>
          </cell>
          <cell r="AE231" t="str">
            <v>Malaysia</v>
          </cell>
        </row>
        <row r="232">
          <cell r="AD232">
            <v>229</v>
          </cell>
          <cell r="AE232" t="str">
            <v>Marshall Islands</v>
          </cell>
        </row>
        <row r="233">
          <cell r="AD233">
            <v>230</v>
          </cell>
          <cell r="AE233" t="str">
            <v>Micronesia (Federated States of)</v>
          </cell>
        </row>
        <row r="234">
          <cell r="AD234">
            <v>231</v>
          </cell>
          <cell r="AE234" t="str">
            <v>Mongolia</v>
          </cell>
        </row>
        <row r="235">
          <cell r="AD235">
            <v>232</v>
          </cell>
          <cell r="AE235" t="str">
            <v>Nauru</v>
          </cell>
        </row>
        <row r="236">
          <cell r="AD236">
            <v>233</v>
          </cell>
          <cell r="AE236" t="str">
            <v>New Zealand</v>
          </cell>
        </row>
        <row r="237">
          <cell r="AD237">
            <v>234</v>
          </cell>
          <cell r="AE237" t="str">
            <v>Niue</v>
          </cell>
        </row>
        <row r="238">
          <cell r="AD238">
            <v>235</v>
          </cell>
          <cell r="AE238" t="str">
            <v>Palau</v>
          </cell>
        </row>
        <row r="239">
          <cell r="AD239">
            <v>236</v>
          </cell>
          <cell r="AE239" t="str">
            <v>Papua New Guinea</v>
          </cell>
        </row>
        <row r="240">
          <cell r="AD240">
            <v>237</v>
          </cell>
          <cell r="AE240" t="str">
            <v>Philippines</v>
          </cell>
        </row>
        <row r="241">
          <cell r="AD241">
            <v>238</v>
          </cell>
          <cell r="AE241" t="str">
            <v>Republic of Korea</v>
          </cell>
        </row>
        <row r="242">
          <cell r="AD242">
            <v>239</v>
          </cell>
          <cell r="AE242" t="str">
            <v>Samoa</v>
          </cell>
        </row>
        <row r="243">
          <cell r="AD243">
            <v>240</v>
          </cell>
          <cell r="AE243" t="str">
            <v>Singapore</v>
          </cell>
        </row>
        <row r="244">
          <cell r="AD244">
            <v>241</v>
          </cell>
          <cell r="AE244" t="str">
            <v>Solomon Islands</v>
          </cell>
        </row>
        <row r="245">
          <cell r="AD245">
            <v>242</v>
          </cell>
          <cell r="AE245" t="str">
            <v>Tonga</v>
          </cell>
        </row>
        <row r="246">
          <cell r="AD246">
            <v>243</v>
          </cell>
          <cell r="AE246" t="str">
            <v>Tuvalu</v>
          </cell>
        </row>
        <row r="247">
          <cell r="AD247">
            <v>244</v>
          </cell>
          <cell r="AE247" t="str">
            <v>Vanuatu</v>
          </cell>
        </row>
        <row r="248">
          <cell r="AD248">
            <v>245</v>
          </cell>
          <cell r="AE248" t="str">
            <v>Viet Nam</v>
          </cell>
        </row>
        <row r="249">
          <cell r="AD249">
            <v>246</v>
          </cell>
          <cell r="AE249" t="str">
            <v/>
          </cell>
        </row>
        <row r="250">
          <cell r="AD250">
            <v>247</v>
          </cell>
          <cell r="AE250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9" Type="http://schemas.openxmlformats.org/officeDocument/2006/relationships/ctrlProp" Target="../ctrlProps/ctrlProp43.x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42" Type="http://schemas.openxmlformats.org/officeDocument/2006/relationships/ctrlProp" Target="../ctrlProps/ctrlProp46.x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0.xml"/><Relationship Id="rId29" Type="http://schemas.openxmlformats.org/officeDocument/2006/relationships/ctrlProp" Target="../ctrlProps/ctrlProp3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37" Type="http://schemas.openxmlformats.org/officeDocument/2006/relationships/ctrlProp" Target="../ctrlProps/ctrlProp41.xml"/><Relationship Id="rId40" Type="http://schemas.openxmlformats.org/officeDocument/2006/relationships/ctrlProp" Target="../ctrlProps/ctrlProp44.xml"/><Relationship Id="rId45" Type="http://schemas.openxmlformats.org/officeDocument/2006/relationships/ctrlProp" Target="../ctrlProps/ctrlProp49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4" Type="http://schemas.openxmlformats.org/officeDocument/2006/relationships/ctrlProp" Target="../ctrlProps/ctrlProp48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43" Type="http://schemas.openxmlformats.org/officeDocument/2006/relationships/ctrlProp" Target="../ctrlProps/ctrlProp47.xml"/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38" Type="http://schemas.openxmlformats.org/officeDocument/2006/relationships/ctrlProp" Target="../ctrlProps/ctrlProp42.xml"/><Relationship Id="rId20" Type="http://schemas.openxmlformats.org/officeDocument/2006/relationships/ctrlProp" Target="../ctrlProps/ctrlProp24.xml"/><Relationship Id="rId41" Type="http://schemas.openxmlformats.org/officeDocument/2006/relationships/ctrlProp" Target="../ctrlProps/ctrlProp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13" Type="http://schemas.openxmlformats.org/officeDocument/2006/relationships/ctrlProp" Target="../ctrlProps/ctrlProp5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3.xml"/><Relationship Id="rId12" Type="http://schemas.openxmlformats.org/officeDocument/2006/relationships/ctrlProp" Target="../ctrlProps/ctrlProp58.xml"/><Relationship Id="rId17" Type="http://schemas.openxmlformats.org/officeDocument/2006/relationships/ctrlProp" Target="../ctrlProps/ctrlProp6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5" Type="http://schemas.openxmlformats.org/officeDocument/2006/relationships/ctrlProp" Target="../ctrlProps/ctrlProp6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Relationship Id="rId14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47"/>
  <sheetViews>
    <sheetView tabSelected="1" zoomScaleNormal="100" workbookViewId="0">
      <pane ySplit="6" topLeftCell="A7" activePane="bottomLeft" state="frozen"/>
      <selection activeCell="D20" sqref="D20"/>
      <selection pane="bottomLeft" activeCell="M4" sqref="M4"/>
    </sheetView>
  </sheetViews>
  <sheetFormatPr defaultColWidth="9.140625" defaultRowHeight="15" customHeight="1" x14ac:dyDescent="0.25"/>
  <cols>
    <col min="1" max="1" width="9.140625" style="5"/>
    <col min="2" max="2" width="10.85546875" style="5" customWidth="1"/>
    <col min="3" max="3" width="82.7109375" style="5" customWidth="1"/>
    <col min="4" max="4" width="30.7109375" style="5" customWidth="1"/>
    <col min="5" max="8" width="17.5703125" style="5" hidden="1" customWidth="1"/>
    <col min="9" max="9" width="30.7109375" style="5" customWidth="1"/>
    <col min="10" max="10" width="16.5703125" style="5" customWidth="1"/>
    <col min="11" max="15" width="17.5703125" style="5" customWidth="1"/>
    <col min="16" max="17" width="9.140625" style="5" customWidth="1"/>
    <col min="18" max="18" width="12.5703125" style="5" customWidth="1"/>
    <col min="19" max="19" width="11.5703125" style="5" customWidth="1"/>
    <col min="20" max="20" width="16.28515625" style="5" customWidth="1"/>
    <col min="21" max="21" width="12" style="5" customWidth="1"/>
    <col min="22" max="22" width="12.140625" style="5" customWidth="1"/>
    <col min="23" max="23" width="9.7109375" style="5" customWidth="1"/>
    <col min="24" max="34" width="9.140625" style="5" hidden="1" customWidth="1"/>
    <col min="35" max="42" width="9.140625" style="5" customWidth="1"/>
    <col min="43" max="16384" width="9.140625" style="5"/>
  </cols>
  <sheetData>
    <row r="1" spans="1:34" ht="30" customHeight="1" x14ac:dyDescent="0.25">
      <c r="A1" s="48" t="s">
        <v>772</v>
      </c>
      <c r="B1" s="48"/>
      <c r="C1" s="48"/>
      <c r="D1" s="48"/>
      <c r="E1" s="48"/>
      <c r="F1" s="48"/>
      <c r="G1" s="48"/>
      <c r="H1" s="48"/>
      <c r="I1" s="48"/>
      <c r="J1" s="48"/>
      <c r="K1" s="33"/>
      <c r="L1" s="33"/>
      <c r="M1" s="33"/>
      <c r="N1" s="33"/>
      <c r="O1" s="33"/>
      <c r="P1" s="33"/>
      <c r="Q1" s="33"/>
      <c r="R1" s="33"/>
      <c r="S1" s="33"/>
      <c r="T1" s="33"/>
      <c r="V1" s="33"/>
      <c r="W1" s="33"/>
      <c r="X1" s="7" t="s">
        <v>756</v>
      </c>
      <c r="Y1" s="2"/>
      <c r="Z1" s="2"/>
      <c r="AA1" s="5" t="s">
        <v>188</v>
      </c>
      <c r="AB1" s="5" t="s">
        <v>189</v>
      </c>
      <c r="AC1" s="5" t="s">
        <v>190</v>
      </c>
      <c r="AD1" s="5" t="s">
        <v>191</v>
      </c>
    </row>
    <row r="2" spans="1:34" ht="30" customHeight="1" x14ac:dyDescent="0.25">
      <c r="A2" s="48" t="s">
        <v>757</v>
      </c>
      <c r="B2" s="48"/>
      <c r="C2" s="48"/>
      <c r="D2" s="48"/>
      <c r="E2" s="48"/>
      <c r="F2" s="48"/>
      <c r="G2" s="48"/>
      <c r="H2" s="48"/>
      <c r="I2" s="48"/>
      <c r="J2" s="48"/>
      <c r="K2" s="33"/>
      <c r="L2" s="33"/>
      <c r="M2" s="33"/>
      <c r="N2" s="33"/>
      <c r="O2" s="33"/>
      <c r="P2" s="33"/>
      <c r="Q2" s="33"/>
      <c r="R2" s="33"/>
      <c r="S2" s="33"/>
      <c r="T2" s="33"/>
      <c r="V2" s="33"/>
      <c r="W2" s="33"/>
      <c r="X2" s="8" t="e">
        <f>VLOOKUP(X1,AA2:AD247,2,0)</f>
        <v>#N/A</v>
      </c>
      <c r="Y2" s="2"/>
      <c r="Z2" s="2"/>
      <c r="AA2" s="5" t="s">
        <v>5</v>
      </c>
      <c r="AB2" s="5" t="s">
        <v>192</v>
      </c>
      <c r="AC2" s="5" t="s">
        <v>193</v>
      </c>
      <c r="AD2" s="5" t="s">
        <v>194</v>
      </c>
      <c r="AE2" s="5">
        <f t="shared" ref="AE2:AE64" si="0">--ISNUMBER(IFERROR(SEARCH($X$1,AA2,1),""))</f>
        <v>1</v>
      </c>
      <c r="AF2" s="5">
        <f>IF(AE2=1,COUNTIF($AE$2:AE2,1),"")</f>
        <v>1</v>
      </c>
      <c r="AG2" s="5" t="str">
        <f>IFERROR(INDEX($AA$2:$AA$247,MATCH(ROWS($AF$2:AF2),$AF$2:$AF$247,0)),"")</f>
        <v>Algeria</v>
      </c>
    </row>
    <row r="3" spans="1:34" ht="15" customHeight="1" x14ac:dyDescent="0.25">
      <c r="B3" s="4"/>
      <c r="C3" s="4"/>
      <c r="D3" s="4"/>
      <c r="E3" s="4"/>
      <c r="F3" s="23"/>
      <c r="G3" s="23"/>
      <c r="H3" s="23"/>
      <c r="I3" s="23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4"/>
      <c r="Y3" s="4"/>
      <c r="Z3" s="4"/>
      <c r="AA3" s="5" t="s">
        <v>6</v>
      </c>
      <c r="AB3" s="5" t="s">
        <v>195</v>
      </c>
      <c r="AC3" s="5" t="s">
        <v>196</v>
      </c>
      <c r="AD3" s="5" t="s">
        <v>194</v>
      </c>
      <c r="AE3" s="5">
        <f t="shared" si="0"/>
        <v>1</v>
      </c>
      <c r="AF3" s="5">
        <f>IF(AE3=1,COUNTIF($AE$2:AE3,1),"")</f>
        <v>2</v>
      </c>
      <c r="AG3" s="5" t="str">
        <f>IFERROR(INDEX($AA$2:$AA$247,MATCH(ROWS($AF$2:AF3),$AF$2:$AF$247,0)),"")</f>
        <v>Angola</v>
      </c>
    </row>
    <row r="4" spans="1:34" ht="15" customHeight="1" x14ac:dyDescent="0.25">
      <c r="B4" s="28" t="s">
        <v>1</v>
      </c>
      <c r="I4" s="29" t="s">
        <v>0</v>
      </c>
      <c r="J4" s="36" t="str">
        <f>IFERROR(VLOOKUP(X1,AA2:AD247,4,0),"")</f>
        <v/>
      </c>
      <c r="L4" s="28" t="s">
        <v>2</v>
      </c>
      <c r="M4" s="30"/>
      <c r="X4" s="5" t="s">
        <v>754</v>
      </c>
      <c r="AA4" s="5" t="s">
        <v>7</v>
      </c>
      <c r="AB4" s="5" t="s">
        <v>8</v>
      </c>
      <c r="AC4" s="5" t="s">
        <v>197</v>
      </c>
      <c r="AD4" s="5" t="s">
        <v>194</v>
      </c>
      <c r="AE4" s="5">
        <f t="shared" si="0"/>
        <v>1</v>
      </c>
      <c r="AF4" s="5">
        <f>IF(AE4=1,COUNTIF($AE$2:AE4,1),"")</f>
        <v>3</v>
      </c>
      <c r="AG4" s="5" t="str">
        <f>IFERROR(INDEX($AA$2:$AA$247,MATCH(ROWS($AF$2:AF4),$AF$2:$AF$247,0)),"")</f>
        <v>Benin</v>
      </c>
    </row>
    <row r="5" spans="1:34" ht="15" customHeight="1" x14ac:dyDescent="0.25">
      <c r="B5" s="4"/>
      <c r="C5" s="4"/>
      <c r="D5" s="3"/>
      <c r="E5" s="3"/>
      <c r="F5" s="3"/>
      <c r="G5" s="3"/>
      <c r="H5" s="3"/>
      <c r="I5" s="3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X5" s="5" t="s">
        <v>767</v>
      </c>
      <c r="AA5" s="5" t="s">
        <v>9</v>
      </c>
      <c r="AB5" s="5" t="s">
        <v>198</v>
      </c>
      <c r="AC5" s="5" t="s">
        <v>199</v>
      </c>
      <c r="AD5" s="5" t="s">
        <v>194</v>
      </c>
      <c r="AE5" s="5">
        <f t="shared" si="0"/>
        <v>1</v>
      </c>
      <c r="AF5" s="5">
        <f>IF(AE5=1,COUNTIF($AE$2:AE5,1),"")</f>
        <v>4</v>
      </c>
      <c r="AG5" s="5" t="str">
        <f>IFERROR(INDEX($AA$2:$AA$247,MATCH(ROWS($AF$2:AF5),$AF$2:$AF$247,0)),"")</f>
        <v>Botswana</v>
      </c>
    </row>
    <row r="6" spans="1:34" ht="80.099999999999994" customHeight="1" x14ac:dyDescent="0.25">
      <c r="B6" s="31" t="s">
        <v>4</v>
      </c>
      <c r="C6" s="31" t="s">
        <v>766</v>
      </c>
      <c r="D6" s="17" t="s">
        <v>770</v>
      </c>
      <c r="E6" s="17" t="s">
        <v>768</v>
      </c>
      <c r="F6" s="17" t="s">
        <v>754</v>
      </c>
      <c r="G6" s="17" t="s">
        <v>767</v>
      </c>
      <c r="H6" s="17" t="s">
        <v>755</v>
      </c>
      <c r="I6" s="17" t="s">
        <v>765</v>
      </c>
      <c r="J6" s="44"/>
      <c r="K6" s="44"/>
      <c r="L6" s="10"/>
      <c r="M6" s="11"/>
      <c r="N6" s="11"/>
      <c r="O6" s="11"/>
      <c r="P6" s="11"/>
      <c r="Q6" s="11"/>
      <c r="X6" s="5" t="s">
        <v>755</v>
      </c>
      <c r="AA6" s="5" t="s">
        <v>10</v>
      </c>
      <c r="AB6" s="5" t="s">
        <v>200</v>
      </c>
      <c r="AC6" s="5" t="s">
        <v>201</v>
      </c>
      <c r="AD6" s="5" t="s">
        <v>194</v>
      </c>
      <c r="AE6" s="5">
        <f t="shared" ref="AE6:AE13" si="1">--ISNUMBER(IFERROR(SEARCH($X$1,AA6,1),""))</f>
        <v>1</v>
      </c>
      <c r="AF6" s="5">
        <f>IF(AE6=1,COUNTIF($AE$2:AE6,1),"")</f>
        <v>5</v>
      </c>
      <c r="AG6" s="5" t="str">
        <f>IFERROR(INDEX($AA$2:$AA$247,MATCH(ROWS($AF$2:AF6),$AF$2:$AF$247,0)),"")</f>
        <v>Burundi</v>
      </c>
    </row>
    <row r="7" spans="1:34" ht="30" customHeight="1" x14ac:dyDescent="0.25">
      <c r="B7" s="18">
        <v>1</v>
      </c>
      <c r="C7" s="19" t="s">
        <v>3</v>
      </c>
      <c r="D7" s="46"/>
      <c r="E7" s="20">
        <v>1</v>
      </c>
      <c r="F7" s="20" t="str">
        <f t="shared" ref="F7:F13" si="2">IF(E7=2,"True","")</f>
        <v/>
      </c>
      <c r="G7" s="20" t="str">
        <f t="shared" ref="G7:G13" si="3">IF(E7=3,"True","")</f>
        <v/>
      </c>
      <c r="H7" s="20" t="str">
        <f t="shared" ref="H7:H13" si="4">IF(E7=4,"True","")</f>
        <v/>
      </c>
      <c r="I7" s="47"/>
      <c r="J7" s="45"/>
      <c r="K7" s="45"/>
      <c r="L7" s="27"/>
      <c r="M7" s="27"/>
      <c r="N7" s="27"/>
      <c r="O7" s="27"/>
      <c r="P7" s="27"/>
      <c r="Q7" s="27"/>
      <c r="AA7" s="5" t="s">
        <v>202</v>
      </c>
      <c r="AB7" s="5" t="s">
        <v>203</v>
      </c>
      <c r="AC7" s="5" t="s">
        <v>204</v>
      </c>
      <c r="AD7" s="5" t="s">
        <v>194</v>
      </c>
      <c r="AE7" s="5">
        <f t="shared" si="1"/>
        <v>1</v>
      </c>
      <c r="AF7" s="5">
        <f>IF(AE7=1,COUNTIF($AE$2:AE7,1),"")</f>
        <v>6</v>
      </c>
      <c r="AG7" s="5" t="str">
        <f>IFERROR(INDEX($AA$2:$AA$247,MATCH(ROWS($AF$2:AF7),$AF$2:$AF$247,0)),"")</f>
        <v>Cabo Verde</v>
      </c>
    </row>
    <row r="8" spans="1:34" ht="30" customHeight="1" x14ac:dyDescent="0.25">
      <c r="B8" s="18" t="s">
        <v>781</v>
      </c>
      <c r="C8" s="19" t="s">
        <v>764</v>
      </c>
      <c r="D8" s="46"/>
      <c r="E8" s="20">
        <v>1</v>
      </c>
      <c r="F8" s="20" t="str">
        <f t="shared" si="2"/>
        <v/>
      </c>
      <c r="G8" s="20" t="str">
        <f t="shared" si="3"/>
        <v/>
      </c>
      <c r="H8" s="20" t="str">
        <f t="shared" si="4"/>
        <v/>
      </c>
      <c r="I8" s="47"/>
      <c r="J8" s="45"/>
      <c r="K8" s="45"/>
      <c r="L8" s="27"/>
      <c r="M8" s="27"/>
      <c r="N8" s="27"/>
      <c r="O8" s="27"/>
      <c r="P8" s="27"/>
      <c r="Q8" s="27"/>
      <c r="AA8" s="5" t="s">
        <v>11</v>
      </c>
      <c r="AB8" s="5" t="s">
        <v>205</v>
      </c>
      <c r="AC8" s="5" t="s">
        <v>206</v>
      </c>
      <c r="AD8" s="5" t="s">
        <v>194</v>
      </c>
      <c r="AE8" s="5">
        <f t="shared" si="1"/>
        <v>1</v>
      </c>
      <c r="AF8" s="5">
        <f>IF(AE8=1,COUNTIF($AE$2:AE8,1),"")</f>
        <v>7</v>
      </c>
      <c r="AG8" s="5" t="str">
        <f>IFERROR(INDEX($AA$2:$AA$247,MATCH(ROWS($AF$2:AF8),$AF$2:$AF$247,0)),"")</f>
        <v>Cameroon</v>
      </c>
    </row>
    <row r="9" spans="1:34" ht="30" customHeight="1" x14ac:dyDescent="0.25">
      <c r="B9" s="18" t="s">
        <v>782</v>
      </c>
      <c r="C9" s="19" t="s">
        <v>758</v>
      </c>
      <c r="D9" s="46"/>
      <c r="E9" s="20">
        <v>1</v>
      </c>
      <c r="F9" s="20" t="str">
        <f t="shared" si="2"/>
        <v/>
      </c>
      <c r="G9" s="20" t="str">
        <f t="shared" si="3"/>
        <v/>
      </c>
      <c r="H9" s="20" t="str">
        <f t="shared" si="4"/>
        <v/>
      </c>
      <c r="I9" s="47"/>
      <c r="J9" s="45"/>
      <c r="K9" s="45"/>
      <c r="L9" s="27"/>
      <c r="M9" s="27"/>
      <c r="N9" s="27"/>
      <c r="O9" s="27"/>
      <c r="P9" s="27"/>
      <c r="Q9" s="27"/>
      <c r="AA9" s="5" t="s">
        <v>12</v>
      </c>
      <c r="AB9" s="5" t="s">
        <v>207</v>
      </c>
      <c r="AC9" s="5" t="s">
        <v>208</v>
      </c>
      <c r="AD9" s="5" t="s">
        <v>194</v>
      </c>
      <c r="AE9" s="5">
        <f t="shared" si="1"/>
        <v>1</v>
      </c>
      <c r="AF9" s="5">
        <f>IF(AE9=1,COUNTIF($AE$2:AE9,1),"")</f>
        <v>8</v>
      </c>
      <c r="AG9" s="5" t="str">
        <f>IFERROR(INDEX($AA$2:$AA$247,MATCH(ROWS($AF$2:AF9),$AF$2:$AF$247,0)),"")</f>
        <v>Central African Republic</v>
      </c>
      <c r="AH9" s="9"/>
    </row>
    <row r="10" spans="1:34" ht="30" customHeight="1" x14ac:dyDescent="0.25">
      <c r="B10" s="18">
        <v>2</v>
      </c>
      <c r="C10" s="19" t="s">
        <v>759</v>
      </c>
      <c r="D10" s="46"/>
      <c r="E10" s="20">
        <v>1</v>
      </c>
      <c r="F10" s="20" t="str">
        <f t="shared" si="2"/>
        <v/>
      </c>
      <c r="G10" s="20" t="str">
        <f t="shared" si="3"/>
        <v/>
      </c>
      <c r="H10" s="20" t="str">
        <f t="shared" si="4"/>
        <v/>
      </c>
      <c r="I10" s="47"/>
      <c r="J10" s="45"/>
      <c r="K10" s="45"/>
      <c r="L10" s="27"/>
      <c r="M10" s="27"/>
      <c r="N10" s="27"/>
      <c r="O10" s="27"/>
      <c r="P10" s="27"/>
      <c r="Q10" s="27"/>
      <c r="AA10" s="5" t="s">
        <v>13</v>
      </c>
      <c r="AB10" s="5" t="s">
        <v>209</v>
      </c>
      <c r="AC10" s="5" t="s">
        <v>210</v>
      </c>
      <c r="AD10" s="5" t="s">
        <v>194</v>
      </c>
      <c r="AE10" s="5">
        <f t="shared" si="1"/>
        <v>1</v>
      </c>
      <c r="AF10" s="5">
        <f>IF(AE10=1,COUNTIF($AE$2:AE10,1),"")</f>
        <v>9</v>
      </c>
      <c r="AG10" s="5" t="str">
        <f>IFERROR(INDEX($AA$2:$AA$247,MATCH(ROWS($AF$2:AF10),$AF$2:$AF$247,0)),"")</f>
        <v>Chad</v>
      </c>
      <c r="AH10" s="9"/>
    </row>
    <row r="11" spans="1:34" ht="30" customHeight="1" x14ac:dyDescent="0.25">
      <c r="B11" s="18">
        <v>3</v>
      </c>
      <c r="C11" s="19" t="s">
        <v>771</v>
      </c>
      <c r="D11" s="46"/>
      <c r="E11" s="20">
        <v>1</v>
      </c>
      <c r="F11" s="20" t="str">
        <f t="shared" si="2"/>
        <v/>
      </c>
      <c r="G11" s="20" t="str">
        <f t="shared" si="3"/>
        <v/>
      </c>
      <c r="H11" s="20" t="str">
        <f t="shared" si="4"/>
        <v/>
      </c>
      <c r="I11" s="47"/>
      <c r="J11" s="45"/>
      <c r="K11" s="45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12"/>
      <c r="Y11" s="12"/>
      <c r="AA11" s="5" t="s">
        <v>211</v>
      </c>
      <c r="AB11" s="5" t="s">
        <v>212</v>
      </c>
      <c r="AC11" s="5" t="s">
        <v>213</v>
      </c>
      <c r="AD11" s="5" t="s">
        <v>194</v>
      </c>
      <c r="AE11" s="5">
        <f t="shared" si="1"/>
        <v>1</v>
      </c>
      <c r="AF11" s="5">
        <f>IF(AE11=1,COUNTIF($AE$2:AE11,1),"")</f>
        <v>10</v>
      </c>
      <c r="AG11" s="5" t="str">
        <f>IFERROR(INDEX($AA$2:$AA$247,MATCH(ROWS($AF$2:AF11),$AF$2:$AF$247,0)),"")</f>
        <v>Comoros</v>
      </c>
    </row>
    <row r="12" spans="1:34" ht="30" customHeight="1" x14ac:dyDescent="0.25">
      <c r="B12" s="18">
        <v>4</v>
      </c>
      <c r="C12" s="19" t="s">
        <v>761</v>
      </c>
      <c r="D12" s="46"/>
      <c r="E12" s="20">
        <v>1</v>
      </c>
      <c r="F12" s="20" t="str">
        <f t="shared" si="2"/>
        <v/>
      </c>
      <c r="G12" s="20" t="str">
        <f t="shared" si="3"/>
        <v/>
      </c>
      <c r="H12" s="20" t="str">
        <f t="shared" si="4"/>
        <v/>
      </c>
      <c r="I12" s="47"/>
      <c r="J12" s="45"/>
      <c r="K12" s="45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12"/>
      <c r="Y12" s="12"/>
      <c r="AA12" s="5" t="s">
        <v>214</v>
      </c>
      <c r="AB12" s="5" t="s">
        <v>215</v>
      </c>
      <c r="AC12" s="5" t="s">
        <v>216</v>
      </c>
      <c r="AD12" s="5" t="s">
        <v>194</v>
      </c>
      <c r="AE12" s="5">
        <f t="shared" si="1"/>
        <v>1</v>
      </c>
      <c r="AF12" s="5">
        <f>IF(AE12=1,COUNTIF($AE$2:AE12,1),"")</f>
        <v>11</v>
      </c>
      <c r="AG12" s="5" t="str">
        <f>IFERROR(INDEX($AA$2:$AA$247,MATCH(ROWS($AF$2:AF12),$AF$2:$AF$247,0)),"")</f>
        <v>Congo</v>
      </c>
      <c r="AH12" s="9"/>
    </row>
    <row r="13" spans="1:34" ht="30" customHeight="1" x14ac:dyDescent="0.25">
      <c r="B13" s="18">
        <v>5</v>
      </c>
      <c r="C13" s="19" t="s">
        <v>762</v>
      </c>
      <c r="D13" s="46"/>
      <c r="E13" s="20">
        <v>1</v>
      </c>
      <c r="F13" s="20" t="str">
        <f t="shared" si="2"/>
        <v/>
      </c>
      <c r="G13" s="20" t="str">
        <f t="shared" si="3"/>
        <v/>
      </c>
      <c r="H13" s="20" t="str">
        <f t="shared" si="4"/>
        <v/>
      </c>
      <c r="I13" s="47"/>
      <c r="J13" s="45"/>
      <c r="K13" s="45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12"/>
      <c r="Y13" s="12"/>
      <c r="AA13" s="5" t="s">
        <v>217</v>
      </c>
      <c r="AB13" s="5" t="s">
        <v>218</v>
      </c>
      <c r="AC13" s="5" t="s">
        <v>219</v>
      </c>
      <c r="AD13" s="5" t="s">
        <v>194</v>
      </c>
      <c r="AE13" s="5">
        <f t="shared" si="1"/>
        <v>1</v>
      </c>
      <c r="AF13" s="5">
        <f>IF(AE13=1,COUNTIF($AE$2:AE13,1),"")</f>
        <v>12</v>
      </c>
      <c r="AG13" s="5" t="str">
        <f>IFERROR(INDEX($AA$2:$AA$247,MATCH(ROWS($AF$2:AF13),$AF$2:$AF$247,0)),"")</f>
        <v>Cote d'Ivoire</v>
      </c>
      <c r="AH13" s="9"/>
    </row>
    <row r="14" spans="1:34" ht="15" customHeight="1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12"/>
      <c r="Y14" s="12"/>
      <c r="AA14" s="5" t="s">
        <v>14</v>
      </c>
      <c r="AB14" s="5" t="s">
        <v>220</v>
      </c>
      <c r="AC14" s="5" t="s">
        <v>221</v>
      </c>
      <c r="AD14" s="5" t="s">
        <v>194</v>
      </c>
      <c r="AE14" s="5">
        <f t="shared" si="0"/>
        <v>1</v>
      </c>
      <c r="AF14" s="5">
        <f>IF(AE14=1,COUNTIF($AE$2:AE14,1),"")</f>
        <v>13</v>
      </c>
      <c r="AG14" s="5" t="str">
        <f>IFERROR(INDEX($AA$2:$AA$247,MATCH(ROWS($AF$2:AF14),$AF$2:$AF$247,0)),"")</f>
        <v>Democratic Republic of the Congo</v>
      </c>
    </row>
    <row r="15" spans="1:34" ht="15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12"/>
      <c r="Y15" s="12"/>
      <c r="AA15" s="5" t="s">
        <v>15</v>
      </c>
      <c r="AB15" s="5" t="s">
        <v>222</v>
      </c>
      <c r="AC15" s="5" t="s">
        <v>223</v>
      </c>
      <c r="AD15" s="5" t="s">
        <v>194</v>
      </c>
      <c r="AE15" s="5">
        <f t="shared" si="0"/>
        <v>1</v>
      </c>
      <c r="AF15" s="5">
        <f>IF(AE15=1,COUNTIF($AE$2:AE15,1),"")</f>
        <v>14</v>
      </c>
      <c r="AG15" s="5" t="str">
        <f>IFERROR(INDEX($AA$2:$AA$247,MATCH(ROWS($AF$2:AF15),$AF$2:$AF$247,0)),"")</f>
        <v>Equatorial Guinea</v>
      </c>
    </row>
    <row r="16" spans="1:34" ht="15" customHeight="1" x14ac:dyDescent="0.25">
      <c r="B16" s="22"/>
      <c r="C16" s="22" t="s">
        <v>763</v>
      </c>
      <c r="D16" s="22"/>
      <c r="E16" s="22"/>
      <c r="F16" s="22"/>
      <c r="G16" s="22"/>
      <c r="H16" s="22"/>
      <c r="I16" s="22"/>
      <c r="J16" s="22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12"/>
      <c r="Y16" s="12"/>
      <c r="AA16" s="5" t="s">
        <v>16</v>
      </c>
      <c r="AB16" s="5" t="s">
        <v>224</v>
      </c>
      <c r="AC16" s="5" t="s">
        <v>225</v>
      </c>
      <c r="AD16" s="5" t="s">
        <v>194</v>
      </c>
      <c r="AE16" s="5">
        <f t="shared" si="0"/>
        <v>1</v>
      </c>
      <c r="AF16" s="5">
        <f>IF(AE16=1,COUNTIF($AE$2:AE16,1),"")</f>
        <v>15</v>
      </c>
      <c r="AG16" s="5" t="str">
        <f>IFERROR(INDEX($AA$2:$AA$247,MATCH(ROWS($AF$2:AF16),$AF$2:$AF$247,0)),"")</f>
        <v>Eritrea</v>
      </c>
    </row>
    <row r="17" spans="2:33" ht="1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12"/>
      <c r="Y17" s="12"/>
      <c r="AA17" s="5" t="s">
        <v>17</v>
      </c>
      <c r="AB17" s="5" t="s">
        <v>226</v>
      </c>
      <c r="AC17" s="5" t="s">
        <v>227</v>
      </c>
      <c r="AD17" s="5" t="s">
        <v>194</v>
      </c>
      <c r="AE17" s="5">
        <f t="shared" si="0"/>
        <v>1</v>
      </c>
      <c r="AF17" s="5">
        <f>IF(AE17=1,COUNTIF($AE$2:AE17,1),"")</f>
        <v>16</v>
      </c>
      <c r="AG17" s="5" t="str">
        <f>IFERROR(INDEX($AA$2:$AA$247,MATCH(ROWS($AF$2:AF17),$AF$2:$AF$247,0)),"")</f>
        <v>Ethiopia</v>
      </c>
    </row>
    <row r="18" spans="2:33" ht="15" customHeight="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2"/>
      <c r="Y18" s="12"/>
      <c r="AA18" s="5" t="s">
        <v>18</v>
      </c>
      <c r="AB18" s="5" t="s">
        <v>228</v>
      </c>
      <c r="AC18" s="5" t="s">
        <v>229</v>
      </c>
      <c r="AD18" s="5" t="s">
        <v>194</v>
      </c>
      <c r="AE18" s="5">
        <f t="shared" si="0"/>
        <v>1</v>
      </c>
      <c r="AF18" s="5">
        <f>IF(AE18=1,COUNTIF($AE$2:AE18,1),"")</f>
        <v>17</v>
      </c>
      <c r="AG18" s="5" t="str">
        <f>IFERROR(INDEX($AA$2:$AA$247,MATCH(ROWS($AF$2:AF18),$AF$2:$AF$247,0)),"")</f>
        <v>Gabon</v>
      </c>
    </row>
    <row r="19" spans="2:33" ht="15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12"/>
      <c r="Y19" s="12"/>
      <c r="AA19" s="5" t="s">
        <v>19</v>
      </c>
      <c r="AB19" s="5" t="s">
        <v>230</v>
      </c>
      <c r="AC19" s="5" t="s">
        <v>231</v>
      </c>
      <c r="AD19" s="5" t="s">
        <v>194</v>
      </c>
      <c r="AE19" s="5">
        <f t="shared" si="0"/>
        <v>1</v>
      </c>
      <c r="AF19" s="5">
        <f>IF(AE19=1,COUNTIF($AE$2:AE19,1),"")</f>
        <v>18</v>
      </c>
      <c r="AG19" s="5" t="str">
        <f>IFERROR(INDEX($AA$2:$AA$247,MATCH(ROWS($AF$2:AF19),$AF$2:$AF$247,0)),"")</f>
        <v>Gambia</v>
      </c>
    </row>
    <row r="20" spans="2:33" ht="15" customHeigh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2"/>
      <c r="Y20" s="12"/>
      <c r="AA20" s="5" t="s">
        <v>20</v>
      </c>
      <c r="AB20" s="5" t="s">
        <v>232</v>
      </c>
      <c r="AC20" s="5" t="s">
        <v>233</v>
      </c>
      <c r="AD20" s="5" t="s">
        <v>194</v>
      </c>
      <c r="AE20" s="5">
        <f t="shared" si="0"/>
        <v>1</v>
      </c>
      <c r="AF20" s="5">
        <f>IF(AE20=1,COUNTIF($AE$2:AE20,1),"")</f>
        <v>19</v>
      </c>
      <c r="AG20" s="5" t="str">
        <f>IFERROR(INDEX($AA$2:$AA$247,MATCH(ROWS($AF$2:AF20),$AF$2:$AF$247,0)),"")</f>
        <v>Ghana</v>
      </c>
    </row>
    <row r="21" spans="2:33" ht="15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12"/>
      <c r="Y21" s="12"/>
      <c r="AA21" s="5" t="s">
        <v>21</v>
      </c>
      <c r="AB21" s="5" t="s">
        <v>234</v>
      </c>
      <c r="AC21" s="5" t="s">
        <v>235</v>
      </c>
      <c r="AD21" s="5" t="s">
        <v>194</v>
      </c>
      <c r="AE21" s="5">
        <f t="shared" si="0"/>
        <v>1</v>
      </c>
      <c r="AF21" s="5">
        <f>IF(AE21=1,COUNTIF($AE$2:AE21,1),"")</f>
        <v>20</v>
      </c>
      <c r="AG21" s="5" t="str">
        <f>IFERROR(INDEX($AA$2:$AA$247,MATCH(ROWS($AF$2:AF21),$AF$2:$AF$247,0)),"")</f>
        <v>Guinea</v>
      </c>
    </row>
    <row r="22" spans="2:33" ht="15" customHeight="1" x14ac:dyDescent="0.25">
      <c r="B22" s="22"/>
      <c r="C22" s="32"/>
      <c r="D22" s="22"/>
      <c r="E22" s="22"/>
      <c r="F22" s="22"/>
      <c r="G22" s="22"/>
      <c r="H22" s="22"/>
      <c r="I22" s="22"/>
      <c r="J22" s="22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12"/>
      <c r="Y22" s="12"/>
      <c r="AA22" s="5" t="s">
        <v>22</v>
      </c>
      <c r="AB22" s="5" t="s">
        <v>236</v>
      </c>
      <c r="AC22" s="5" t="s">
        <v>237</v>
      </c>
      <c r="AD22" s="5" t="s">
        <v>194</v>
      </c>
      <c r="AE22" s="5">
        <f t="shared" si="0"/>
        <v>1</v>
      </c>
      <c r="AF22" s="5">
        <f>IF(AE22=1,COUNTIF($AE$2:AE22,1),"")</f>
        <v>21</v>
      </c>
      <c r="AG22" s="5" t="str">
        <f>IFERROR(INDEX($AA$2:$AA$247,MATCH(ROWS($AF$2:AF22),$AF$2:$AF$247,0)),"")</f>
        <v>Guinea-Bissau</v>
      </c>
    </row>
    <row r="23" spans="2:33" ht="15" customHeight="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12"/>
      <c r="Y23" s="12"/>
      <c r="AA23" s="5" t="s">
        <v>23</v>
      </c>
      <c r="AB23" s="5" t="s">
        <v>238</v>
      </c>
      <c r="AC23" s="5" t="s">
        <v>239</v>
      </c>
      <c r="AD23" s="5" t="s">
        <v>194</v>
      </c>
      <c r="AE23" s="5">
        <f t="shared" si="0"/>
        <v>1</v>
      </c>
      <c r="AF23" s="5">
        <f>IF(AE23=1,COUNTIF($AE$2:AE23,1),"")</f>
        <v>22</v>
      </c>
      <c r="AG23" s="5" t="str">
        <f>IFERROR(INDEX($AA$2:$AA$247,MATCH(ROWS($AF$2:AF23),$AF$2:$AF$247,0)),"")</f>
        <v>Kenya</v>
      </c>
    </row>
    <row r="24" spans="2:33" ht="15" customHeight="1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2"/>
      <c r="Y24" s="12"/>
      <c r="AA24" s="5" t="s">
        <v>24</v>
      </c>
      <c r="AB24" s="5" t="s">
        <v>240</v>
      </c>
      <c r="AC24" s="5" t="s">
        <v>241</v>
      </c>
      <c r="AD24" s="5" t="s">
        <v>194</v>
      </c>
      <c r="AE24" s="5">
        <f t="shared" si="0"/>
        <v>1</v>
      </c>
      <c r="AF24" s="5">
        <f>IF(AE24=1,COUNTIF($AE$2:AE24,1),"")</f>
        <v>23</v>
      </c>
      <c r="AG24" s="5" t="str">
        <f>IFERROR(INDEX($AA$2:$AA$247,MATCH(ROWS($AF$2:AF24),$AF$2:$AF$247,0)),"")</f>
        <v>Lesotho</v>
      </c>
    </row>
    <row r="25" spans="2:33" ht="15" customHeight="1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12"/>
      <c r="Y25" s="12"/>
      <c r="AA25" s="5" t="s">
        <v>25</v>
      </c>
      <c r="AB25" s="5" t="s">
        <v>242</v>
      </c>
      <c r="AC25" s="5" t="s">
        <v>243</v>
      </c>
      <c r="AD25" s="5" t="s">
        <v>194</v>
      </c>
      <c r="AE25" s="5">
        <f t="shared" si="0"/>
        <v>1</v>
      </c>
      <c r="AF25" s="5">
        <f>IF(AE25=1,COUNTIF($AE$2:AE25,1),"")</f>
        <v>24</v>
      </c>
      <c r="AG25" s="5" t="str">
        <f>IFERROR(INDEX($AA$2:$AA$247,MATCH(ROWS($AF$2:AF25),$AF$2:$AF$247,0)),"")</f>
        <v>Liberia</v>
      </c>
    </row>
    <row r="26" spans="2:33" ht="15" customHeight="1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12"/>
      <c r="Y26" s="12"/>
      <c r="AA26" s="5" t="s">
        <v>26</v>
      </c>
      <c r="AB26" s="5" t="s">
        <v>244</v>
      </c>
      <c r="AC26" s="5" t="s">
        <v>245</v>
      </c>
      <c r="AD26" s="5" t="s">
        <v>194</v>
      </c>
      <c r="AE26" s="5">
        <f t="shared" si="0"/>
        <v>1</v>
      </c>
      <c r="AF26" s="5">
        <f>IF(AE26=1,COUNTIF($AE$2:AE26,1),"")</f>
        <v>25</v>
      </c>
      <c r="AG26" s="5" t="str">
        <f>IFERROR(INDEX($AA$2:$AA$247,MATCH(ROWS($AF$2:AF26),$AF$2:$AF$247,0)),"")</f>
        <v>Madagascar</v>
      </c>
    </row>
    <row r="27" spans="2:33" ht="15" customHeigh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12"/>
      <c r="Y27" s="12"/>
      <c r="AA27" s="5" t="s">
        <v>27</v>
      </c>
      <c r="AB27" s="5" t="s">
        <v>246</v>
      </c>
      <c r="AC27" s="5" t="s">
        <v>247</v>
      </c>
      <c r="AD27" s="5" t="s">
        <v>194</v>
      </c>
      <c r="AE27" s="5">
        <f t="shared" si="0"/>
        <v>1</v>
      </c>
      <c r="AF27" s="5">
        <f>IF(AE27=1,COUNTIF($AE$2:AE27,1),"")</f>
        <v>26</v>
      </c>
      <c r="AG27" s="5" t="str">
        <f>IFERROR(INDEX($AA$2:$AA$247,MATCH(ROWS($AF$2:AF27),$AF$2:$AF$247,0)),"")</f>
        <v>Malawi</v>
      </c>
    </row>
    <row r="28" spans="2:33" ht="15" customHeight="1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12"/>
      <c r="Y28" s="12"/>
      <c r="AA28" s="5" t="s">
        <v>28</v>
      </c>
      <c r="AB28" s="5" t="s">
        <v>248</v>
      </c>
      <c r="AC28" s="5" t="s">
        <v>249</v>
      </c>
      <c r="AD28" s="5" t="s">
        <v>194</v>
      </c>
      <c r="AE28" s="5">
        <f t="shared" si="0"/>
        <v>1</v>
      </c>
      <c r="AF28" s="5">
        <f>IF(AE28=1,COUNTIF($AE$2:AE28,1),"")</f>
        <v>27</v>
      </c>
      <c r="AG28" s="5" t="str">
        <f>IFERROR(INDEX($AA$2:$AA$247,MATCH(ROWS($AF$2:AF28),$AF$2:$AF$247,0)),"")</f>
        <v>Mali</v>
      </c>
    </row>
    <row r="29" spans="2:33" ht="15" customHeight="1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12"/>
      <c r="Y29" s="12"/>
      <c r="AA29" s="5" t="s">
        <v>29</v>
      </c>
      <c r="AB29" s="5" t="s">
        <v>250</v>
      </c>
      <c r="AC29" s="5" t="s">
        <v>251</v>
      </c>
      <c r="AD29" s="5" t="s">
        <v>194</v>
      </c>
      <c r="AE29" s="5">
        <f t="shared" si="0"/>
        <v>1</v>
      </c>
      <c r="AF29" s="5">
        <f>IF(AE29=1,COUNTIF($AE$2:AE29,1),"")</f>
        <v>28</v>
      </c>
      <c r="AG29" s="5" t="str">
        <f>IFERROR(INDEX($AA$2:$AA$247,MATCH(ROWS($AF$2:AF29),$AF$2:$AF$247,0)),"")</f>
        <v>Mauritania</v>
      </c>
    </row>
    <row r="30" spans="2:33" ht="15" customHeight="1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2"/>
      <c r="Y30" s="12"/>
      <c r="AA30" s="5" t="s">
        <v>30</v>
      </c>
      <c r="AB30" s="5" t="s">
        <v>252</v>
      </c>
      <c r="AC30" s="5" t="s">
        <v>253</v>
      </c>
      <c r="AD30" s="5" t="s">
        <v>194</v>
      </c>
      <c r="AE30" s="5">
        <f t="shared" si="0"/>
        <v>1</v>
      </c>
      <c r="AF30" s="5">
        <f>IF(AE30=1,COUNTIF($AE$2:AE30,1),"")</f>
        <v>29</v>
      </c>
      <c r="AG30" s="5" t="str">
        <f>IFERROR(INDEX($AA$2:$AA$247,MATCH(ROWS($AF$2:AF30),$AF$2:$AF$247,0)),"")</f>
        <v>Mauritius</v>
      </c>
    </row>
    <row r="31" spans="2:33" ht="15" customHeight="1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12"/>
      <c r="Y31" s="12"/>
      <c r="AA31" s="5" t="s">
        <v>31</v>
      </c>
      <c r="AB31" s="5" t="s">
        <v>254</v>
      </c>
      <c r="AC31" s="5" t="s">
        <v>255</v>
      </c>
      <c r="AD31" s="5" t="s">
        <v>194</v>
      </c>
      <c r="AE31" s="5">
        <f t="shared" si="0"/>
        <v>1</v>
      </c>
      <c r="AF31" s="5">
        <f>IF(AE31=1,COUNTIF($AE$2:AE31,1),"")</f>
        <v>30</v>
      </c>
      <c r="AG31" s="5" t="str">
        <f>IFERROR(INDEX($AA$2:$AA$247,MATCH(ROWS($AF$2:AF31),$AF$2:$AF$247,0)),"")</f>
        <v>Mozambique</v>
      </c>
    </row>
    <row r="32" spans="2:33" ht="15" customHeight="1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12"/>
      <c r="Y32" s="12"/>
      <c r="AA32" s="5" t="s">
        <v>32</v>
      </c>
      <c r="AB32" s="5" t="s">
        <v>256</v>
      </c>
      <c r="AC32" s="5" t="s">
        <v>257</v>
      </c>
      <c r="AD32" s="5" t="s">
        <v>194</v>
      </c>
      <c r="AE32" s="5">
        <f t="shared" si="0"/>
        <v>1</v>
      </c>
      <c r="AF32" s="5">
        <f>IF(AE32=1,COUNTIF($AE$2:AE32,1),"")</f>
        <v>31</v>
      </c>
      <c r="AG32" s="5" t="str">
        <f>IFERROR(INDEX($AA$2:$AA$247,MATCH(ROWS($AF$2:AF32),$AF$2:$AF$247,0)),"")</f>
        <v>Namibia</v>
      </c>
    </row>
    <row r="33" spans="2:33" ht="15" customHeight="1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12"/>
      <c r="Y33" s="12"/>
      <c r="AA33" s="5" t="s">
        <v>33</v>
      </c>
      <c r="AB33" s="5" t="s">
        <v>258</v>
      </c>
      <c r="AC33" s="5" t="s">
        <v>259</v>
      </c>
      <c r="AD33" s="5" t="s">
        <v>194</v>
      </c>
      <c r="AE33" s="5">
        <f t="shared" si="0"/>
        <v>1</v>
      </c>
      <c r="AF33" s="5">
        <f>IF(AE33=1,COUNTIF($AE$2:AE33,1),"")</f>
        <v>32</v>
      </c>
      <c r="AG33" s="5" t="str">
        <f>IFERROR(INDEX($AA$2:$AA$247,MATCH(ROWS($AF$2:AF33),$AF$2:$AF$247,0)),"")</f>
        <v>Niger</v>
      </c>
    </row>
    <row r="34" spans="2:33" ht="15" customHeight="1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12"/>
      <c r="Y34" s="12"/>
      <c r="AA34" s="5" t="s">
        <v>34</v>
      </c>
      <c r="AB34" s="5" t="s">
        <v>260</v>
      </c>
      <c r="AC34" s="5" t="s">
        <v>261</v>
      </c>
      <c r="AD34" s="5" t="s">
        <v>194</v>
      </c>
      <c r="AE34" s="5">
        <f t="shared" si="0"/>
        <v>1</v>
      </c>
      <c r="AF34" s="5">
        <f>IF(AE34=1,COUNTIF($AE$2:AE34,1),"")</f>
        <v>33</v>
      </c>
      <c r="AG34" s="5" t="str">
        <f>IFERROR(INDEX($AA$2:$AA$247,MATCH(ROWS($AF$2:AF34),$AF$2:$AF$247,0)),"")</f>
        <v>Nigeria</v>
      </c>
    </row>
    <row r="35" spans="2:33" ht="15" customHeight="1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12"/>
      <c r="Y35" s="12"/>
      <c r="AA35" s="5" t="s">
        <v>35</v>
      </c>
      <c r="AB35" s="5" t="s">
        <v>262</v>
      </c>
      <c r="AC35" s="5" t="s">
        <v>263</v>
      </c>
      <c r="AD35" s="5" t="s">
        <v>194</v>
      </c>
      <c r="AE35" s="5">
        <f t="shared" si="0"/>
        <v>1</v>
      </c>
      <c r="AF35" s="5">
        <f>IF(AE35=1,COUNTIF($AE$2:AE35,1),"")</f>
        <v>34</v>
      </c>
      <c r="AG35" s="5" t="str">
        <f>IFERROR(INDEX($AA$2:$AA$247,MATCH(ROWS($AF$2:AF35),$AF$2:$AF$247,0)),"")</f>
        <v>Rwanda</v>
      </c>
    </row>
    <row r="36" spans="2:33" ht="15" customHeight="1" x14ac:dyDescent="0.25"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12"/>
      <c r="Y36" s="12"/>
      <c r="AA36" s="5" t="s">
        <v>36</v>
      </c>
      <c r="AB36" s="5" t="s">
        <v>264</v>
      </c>
      <c r="AC36" s="5" t="s">
        <v>265</v>
      </c>
      <c r="AD36" s="5" t="s">
        <v>194</v>
      </c>
      <c r="AE36" s="5">
        <f t="shared" si="0"/>
        <v>1</v>
      </c>
      <c r="AF36" s="5">
        <f>IF(AE36=1,COUNTIF($AE$2:AE36,1),"")</f>
        <v>35</v>
      </c>
      <c r="AG36" s="5" t="str">
        <f>IFERROR(INDEX($AA$2:$AA$247,MATCH(ROWS($AF$2:AF36),$AF$2:$AF$247,0)),"")</f>
        <v>Sao Tome and Principe</v>
      </c>
    </row>
    <row r="37" spans="2:33" ht="15" customHeight="1" x14ac:dyDescent="0.25"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12"/>
      <c r="Y37" s="12"/>
      <c r="AA37" s="5" t="s">
        <v>37</v>
      </c>
      <c r="AB37" s="5" t="s">
        <v>266</v>
      </c>
      <c r="AC37" s="5" t="s">
        <v>267</v>
      </c>
      <c r="AD37" s="5" t="s">
        <v>194</v>
      </c>
      <c r="AE37" s="5">
        <f t="shared" si="0"/>
        <v>1</v>
      </c>
      <c r="AF37" s="5">
        <f>IF(AE37=1,COUNTIF($AE$2:AE37,1),"")</f>
        <v>36</v>
      </c>
      <c r="AG37" s="5" t="str">
        <f>IFERROR(INDEX($AA$2:$AA$247,MATCH(ROWS($AF$2:AF37),$AF$2:$AF$247,0)),"")</f>
        <v>Senegal</v>
      </c>
    </row>
    <row r="38" spans="2:33" ht="15" customHeight="1" x14ac:dyDescent="0.25"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12"/>
      <c r="Y38" s="12"/>
      <c r="AA38" s="5" t="s">
        <v>38</v>
      </c>
      <c r="AB38" s="5" t="s">
        <v>268</v>
      </c>
      <c r="AC38" s="5" t="s">
        <v>269</v>
      </c>
      <c r="AD38" s="5" t="s">
        <v>194</v>
      </c>
      <c r="AE38" s="5">
        <f t="shared" si="0"/>
        <v>1</v>
      </c>
      <c r="AF38" s="5">
        <f>IF(AE38=1,COUNTIF($AE$2:AE38,1),"")</f>
        <v>37</v>
      </c>
      <c r="AG38" s="5" t="str">
        <f>IFERROR(INDEX($AA$2:$AA$247,MATCH(ROWS($AF$2:AF38),$AF$2:$AF$247,0)),"")</f>
        <v>Seychelles</v>
      </c>
    </row>
    <row r="39" spans="2:33" ht="15" customHeight="1" x14ac:dyDescent="0.25"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12"/>
      <c r="Y39" s="12"/>
      <c r="AA39" s="5" t="s">
        <v>39</v>
      </c>
      <c r="AB39" s="5" t="s">
        <v>270</v>
      </c>
      <c r="AC39" s="5" t="s">
        <v>271</v>
      </c>
      <c r="AD39" s="5" t="s">
        <v>194</v>
      </c>
      <c r="AE39" s="5">
        <f t="shared" si="0"/>
        <v>1</v>
      </c>
      <c r="AF39" s="5">
        <f>IF(AE39=1,COUNTIF($AE$2:AE39,1),"")</f>
        <v>38</v>
      </c>
      <c r="AG39" s="5" t="str">
        <f>IFERROR(INDEX($AA$2:$AA$247,MATCH(ROWS($AF$2:AF39),$AF$2:$AF$247,0)),"")</f>
        <v>Sierra Leone</v>
      </c>
    </row>
    <row r="40" spans="2:33" ht="15" customHeight="1" x14ac:dyDescent="0.25"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2"/>
      <c r="Y40" s="12"/>
      <c r="AA40" s="5" t="s">
        <v>40</v>
      </c>
      <c r="AB40" s="5" t="s">
        <v>272</v>
      </c>
      <c r="AC40" s="5" t="s">
        <v>273</v>
      </c>
      <c r="AD40" s="5" t="s">
        <v>194</v>
      </c>
      <c r="AE40" s="5">
        <f t="shared" si="0"/>
        <v>1</v>
      </c>
      <c r="AF40" s="5">
        <f>IF(AE40=1,COUNTIF($AE$2:AE40,1),"")</f>
        <v>39</v>
      </c>
      <c r="AG40" s="5" t="str">
        <f>IFERROR(INDEX($AA$2:$AA$247,MATCH(ROWS($AF$2:AF40),$AF$2:$AF$247,0)),"")</f>
        <v>South Africa</v>
      </c>
    </row>
    <row r="41" spans="2:33" ht="15" customHeight="1" x14ac:dyDescent="0.25"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12"/>
      <c r="Y41" s="12"/>
      <c r="AA41" s="5" t="s">
        <v>274</v>
      </c>
      <c r="AB41" s="5" t="s">
        <v>275</v>
      </c>
      <c r="AC41" s="5" t="s">
        <v>276</v>
      </c>
      <c r="AD41" s="5" t="s">
        <v>194</v>
      </c>
      <c r="AE41" s="5">
        <f t="shared" si="0"/>
        <v>1</v>
      </c>
      <c r="AF41" s="5">
        <f>IF(AE41=1,COUNTIF($AE$2:AE41,1),"")</f>
        <v>40</v>
      </c>
      <c r="AG41" s="5" t="str">
        <f>IFERROR(INDEX($AA$2:$AA$247,MATCH(ROWS($AF$2:AF41),$AF$2:$AF$247,0)),"")</f>
        <v>South Sudan</v>
      </c>
    </row>
    <row r="42" spans="2:33" ht="15" customHeight="1" x14ac:dyDescent="0.25"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2"/>
      <c r="Y42" s="12"/>
      <c r="AA42" s="5" t="s">
        <v>41</v>
      </c>
      <c r="AB42" s="5" t="s">
        <v>277</v>
      </c>
      <c r="AC42" s="5" t="s">
        <v>278</v>
      </c>
      <c r="AD42" s="5" t="s">
        <v>194</v>
      </c>
      <c r="AE42" s="5">
        <f t="shared" si="0"/>
        <v>1</v>
      </c>
      <c r="AF42" s="5">
        <f>IF(AE42=1,COUNTIF($AE$2:AE42,1),"")</f>
        <v>41</v>
      </c>
      <c r="AG42" s="5" t="str">
        <f>IFERROR(INDEX($AA$2:$AA$247,MATCH(ROWS($AF$2:AF42),$AF$2:$AF$247,0)),"")</f>
        <v>Swaziland</v>
      </c>
    </row>
    <row r="43" spans="2:33" ht="15" customHeight="1" x14ac:dyDescent="0.25"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12"/>
      <c r="Y43" s="12"/>
      <c r="AA43" s="5" t="s">
        <v>42</v>
      </c>
      <c r="AB43" s="5" t="s">
        <v>279</v>
      </c>
      <c r="AC43" s="5" t="s">
        <v>280</v>
      </c>
      <c r="AD43" s="5" t="s">
        <v>194</v>
      </c>
      <c r="AE43" s="5">
        <f t="shared" si="0"/>
        <v>1</v>
      </c>
      <c r="AF43" s="5">
        <f>IF(AE43=1,COUNTIF($AE$2:AE43,1),"")</f>
        <v>42</v>
      </c>
      <c r="AG43" s="5" t="str">
        <f>IFERROR(INDEX($AA$2:$AA$247,MATCH(ROWS($AF$2:AF43),$AF$2:$AF$247,0)),"")</f>
        <v>Togo</v>
      </c>
    </row>
    <row r="44" spans="2:33" ht="15" customHeight="1" x14ac:dyDescent="0.25"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12"/>
      <c r="Y44" s="12"/>
      <c r="AA44" s="5" t="s">
        <v>43</v>
      </c>
      <c r="AB44" s="5" t="s">
        <v>281</v>
      </c>
      <c r="AC44" s="5" t="s">
        <v>282</v>
      </c>
      <c r="AD44" s="5" t="s">
        <v>194</v>
      </c>
      <c r="AE44" s="5">
        <f t="shared" si="0"/>
        <v>1</v>
      </c>
      <c r="AF44" s="5">
        <f>IF(AE44=1,COUNTIF($AE$2:AE44,1),"")</f>
        <v>43</v>
      </c>
      <c r="AG44" s="5" t="str">
        <f>IFERROR(INDEX($AA$2:$AA$247,MATCH(ROWS($AF$2:AF44),$AF$2:$AF$247,0)),"")</f>
        <v>Uganda</v>
      </c>
    </row>
    <row r="45" spans="2:33" ht="15" customHeight="1" x14ac:dyDescent="0.25"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12"/>
      <c r="Y45" s="12"/>
      <c r="AA45" s="5" t="s">
        <v>44</v>
      </c>
      <c r="AB45" s="5" t="s">
        <v>283</v>
      </c>
      <c r="AC45" s="5" t="s">
        <v>284</v>
      </c>
      <c r="AD45" s="5" t="s">
        <v>194</v>
      </c>
      <c r="AE45" s="5">
        <f t="shared" si="0"/>
        <v>1</v>
      </c>
      <c r="AF45" s="5">
        <f>IF(AE45=1,COUNTIF($AE$2:AE45,1),"")</f>
        <v>44</v>
      </c>
      <c r="AG45" s="5" t="str">
        <f>IFERROR(INDEX($AA$2:$AA$247,MATCH(ROWS($AF$2:AF45),$AF$2:$AF$247,0)),"")</f>
        <v>United Republic of Tanzania</v>
      </c>
    </row>
    <row r="46" spans="2:33" ht="15" customHeight="1" x14ac:dyDescent="0.25"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12"/>
      <c r="Y46" s="12"/>
      <c r="AA46" s="5" t="s">
        <v>45</v>
      </c>
      <c r="AB46" s="5" t="s">
        <v>285</v>
      </c>
      <c r="AC46" s="5" t="s">
        <v>286</v>
      </c>
      <c r="AD46" s="5" t="s">
        <v>194</v>
      </c>
      <c r="AE46" s="5">
        <f t="shared" si="0"/>
        <v>1</v>
      </c>
      <c r="AF46" s="5">
        <f>IF(AE46=1,COUNTIF($AE$2:AE46,1),"")</f>
        <v>45</v>
      </c>
      <c r="AG46" s="5" t="str">
        <f>IFERROR(INDEX($AA$2:$AA$247,MATCH(ROWS($AF$2:AF46),$AF$2:$AF$247,0)),"")</f>
        <v>Zambia</v>
      </c>
    </row>
    <row r="47" spans="2:33" ht="15" customHeight="1" x14ac:dyDescent="0.25"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12"/>
      <c r="Y47" s="12"/>
      <c r="AA47" s="5" t="s">
        <v>46</v>
      </c>
      <c r="AB47" s="5" t="s">
        <v>287</v>
      </c>
      <c r="AC47" s="5" t="s">
        <v>288</v>
      </c>
      <c r="AD47" s="5" t="s">
        <v>194</v>
      </c>
      <c r="AE47" s="5">
        <f t="shared" si="0"/>
        <v>1</v>
      </c>
      <c r="AF47" s="5">
        <f>IF(AE47=1,COUNTIF($AE$2:AE47,1),"")</f>
        <v>46</v>
      </c>
      <c r="AG47" s="5" t="str">
        <f>IFERROR(INDEX($AA$2:$AA$247,MATCH(ROWS($AF$2:AF47),$AF$2:$AF$247,0)),"")</f>
        <v>Zimbabwe</v>
      </c>
    </row>
    <row r="48" spans="2:33" ht="15" customHeight="1" x14ac:dyDescent="0.25"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12"/>
      <c r="Y48" s="12"/>
      <c r="AA48" s="5" t="s">
        <v>47</v>
      </c>
      <c r="AB48" s="5" t="s">
        <v>289</v>
      </c>
      <c r="AC48" s="5" t="s">
        <v>290</v>
      </c>
      <c r="AD48" s="5" t="s">
        <v>291</v>
      </c>
      <c r="AE48" s="5">
        <f t="shared" si="0"/>
        <v>1</v>
      </c>
      <c r="AF48" s="5">
        <f>IF(AE48=1,COUNTIF($AE$2:AE48,1),"")</f>
        <v>47</v>
      </c>
      <c r="AG48" s="5" t="str">
        <f>IFERROR(INDEX($AA$2:$AA$247,MATCH(ROWS($AF$2:AF48),$AF$2:$AF$247,0)),"")</f>
        <v>Antigua and Barbuda</v>
      </c>
    </row>
    <row r="49" spans="1:80" ht="15" customHeight="1" x14ac:dyDescent="0.25"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12"/>
      <c r="Y49" s="12"/>
      <c r="AA49" s="5" t="s">
        <v>48</v>
      </c>
      <c r="AB49" s="5" t="s">
        <v>292</v>
      </c>
      <c r="AC49" s="5" t="s">
        <v>293</v>
      </c>
      <c r="AD49" s="5" t="s">
        <v>291</v>
      </c>
      <c r="AE49" s="5">
        <f t="shared" si="0"/>
        <v>1</v>
      </c>
      <c r="AF49" s="5">
        <f>IF(AE49=1,COUNTIF($AE$2:AE49,1),"")</f>
        <v>48</v>
      </c>
      <c r="AG49" s="5" t="str">
        <f>IFERROR(INDEX($AA$2:$AA$247,MATCH(ROWS($AF$2:AF49),$AF$2:$AF$247,0)),"")</f>
        <v>Argentina</v>
      </c>
    </row>
    <row r="50" spans="1:80" ht="15" customHeight="1" x14ac:dyDescent="0.25"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12"/>
      <c r="Y50" s="12"/>
      <c r="AA50" s="5" t="s">
        <v>294</v>
      </c>
      <c r="AB50" s="5" t="s">
        <v>295</v>
      </c>
      <c r="AC50" s="5" t="s">
        <v>296</v>
      </c>
      <c r="AD50" s="5" t="s">
        <v>291</v>
      </c>
      <c r="AE50" s="5">
        <f t="shared" si="0"/>
        <v>1</v>
      </c>
      <c r="AF50" s="5">
        <f>IF(AE50=1,COUNTIF($AE$2:AE50,1),"")</f>
        <v>49</v>
      </c>
      <c r="AG50" s="5" t="str">
        <f>IFERROR(INDEX($AA$2:$AA$247,MATCH(ROWS($AF$2:AF50),$AF$2:$AF$247,0)),"")</f>
        <v>Bahamas</v>
      </c>
    </row>
    <row r="51" spans="1:80" ht="15" customHeight="1" x14ac:dyDescent="0.25"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12"/>
      <c r="Y51" s="12"/>
      <c r="AA51" s="5" t="s">
        <v>49</v>
      </c>
      <c r="AB51" s="5" t="s">
        <v>297</v>
      </c>
      <c r="AC51" s="5" t="s">
        <v>298</v>
      </c>
      <c r="AD51" s="5" t="s">
        <v>291</v>
      </c>
      <c r="AE51" s="5">
        <f t="shared" si="0"/>
        <v>1</v>
      </c>
      <c r="AF51" s="5">
        <f>IF(AE51=1,COUNTIF($AE$2:AE51,1),"")</f>
        <v>50</v>
      </c>
      <c r="AG51" s="5" t="str">
        <f>IFERROR(INDEX($AA$2:$AA$247,MATCH(ROWS($AF$2:AF51),$AF$2:$AF$247,0)),"")</f>
        <v>Barbados</v>
      </c>
    </row>
    <row r="52" spans="1:80" ht="15" customHeight="1" x14ac:dyDescent="0.25"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12"/>
      <c r="Y52" s="12"/>
      <c r="AA52" s="5" t="s">
        <v>50</v>
      </c>
      <c r="AB52" s="5" t="s">
        <v>299</v>
      </c>
      <c r="AC52" s="5" t="s">
        <v>300</v>
      </c>
      <c r="AD52" s="5" t="s">
        <v>291</v>
      </c>
      <c r="AE52" s="5">
        <f t="shared" si="0"/>
        <v>1</v>
      </c>
      <c r="AF52" s="5">
        <f>IF(AE52=1,COUNTIF($AE$2:AE52,1),"")</f>
        <v>51</v>
      </c>
      <c r="AG52" s="5" t="str">
        <f>IFERROR(INDEX($AA$2:$AA$247,MATCH(ROWS($AF$2:AF52),$AF$2:$AF$247,0)),"")</f>
        <v>Belize</v>
      </c>
    </row>
    <row r="53" spans="1:80" ht="15" customHeight="1" x14ac:dyDescent="0.25"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12"/>
      <c r="Y53" s="12"/>
      <c r="AA53" s="5" t="s">
        <v>51</v>
      </c>
      <c r="AB53" s="5" t="s">
        <v>301</v>
      </c>
      <c r="AC53" s="5" t="s">
        <v>302</v>
      </c>
      <c r="AD53" s="5" t="s">
        <v>291</v>
      </c>
      <c r="AE53" s="5">
        <f t="shared" si="0"/>
        <v>1</v>
      </c>
      <c r="AF53" s="5">
        <f>IF(AE53=1,COUNTIF($AE$2:AE53,1),"")</f>
        <v>52</v>
      </c>
      <c r="AG53" s="5" t="str">
        <f>IFERROR(INDEX($AA$2:$AA$247,MATCH(ROWS($AF$2:AF53),$AF$2:$AF$247,0)),"")</f>
        <v>Bolivia (Plurinational State of)</v>
      </c>
    </row>
    <row r="54" spans="1:80" ht="15" customHeight="1" x14ac:dyDescent="0.25"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12"/>
      <c r="Y54" s="12"/>
      <c r="AA54" s="5" t="s">
        <v>52</v>
      </c>
      <c r="AB54" s="5" t="s">
        <v>303</v>
      </c>
      <c r="AC54" s="5" t="s">
        <v>304</v>
      </c>
      <c r="AD54" s="5" t="s">
        <v>291</v>
      </c>
      <c r="AE54" s="5">
        <f t="shared" si="0"/>
        <v>1</v>
      </c>
      <c r="AF54" s="5">
        <f>IF(AE54=1,COUNTIF($AE$2:AE54,1),"")</f>
        <v>53</v>
      </c>
      <c r="AG54" s="5" t="str">
        <f>IFERROR(INDEX($AA$2:$AA$247,MATCH(ROWS($AF$2:AF54),$AF$2:$AF$247,0)),"")</f>
        <v>Brazil</v>
      </c>
    </row>
    <row r="55" spans="1:80" ht="15" customHeight="1" x14ac:dyDescent="0.25"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12"/>
      <c r="Y55" s="12"/>
      <c r="AA55" s="5" t="s">
        <v>53</v>
      </c>
      <c r="AB55" s="5" t="s">
        <v>305</v>
      </c>
      <c r="AC55" s="5" t="s">
        <v>306</v>
      </c>
      <c r="AD55" s="5" t="s">
        <v>291</v>
      </c>
      <c r="AE55" s="5">
        <f t="shared" si="0"/>
        <v>1</v>
      </c>
      <c r="AF55" s="5">
        <f>IF(AE55=1,COUNTIF($AE$2:AE55,1),"")</f>
        <v>54</v>
      </c>
      <c r="AG55" s="5" t="str">
        <f>IFERROR(INDEX($AA$2:$AA$247,MATCH(ROWS($AF$2:AF55),$AF$2:$AF$247,0)),"")</f>
        <v>Canada</v>
      </c>
    </row>
    <row r="56" spans="1:80" ht="15" customHeight="1" x14ac:dyDescent="0.25"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12"/>
      <c r="Y56" s="12"/>
      <c r="AA56" s="5" t="s">
        <v>54</v>
      </c>
      <c r="AB56" s="5" t="s">
        <v>307</v>
      </c>
      <c r="AC56" s="5" t="s">
        <v>308</v>
      </c>
      <c r="AD56" s="5" t="s">
        <v>291</v>
      </c>
      <c r="AE56" s="5">
        <f t="shared" si="0"/>
        <v>1</v>
      </c>
      <c r="AF56" s="5">
        <f>IF(AE56=1,COUNTIF($AE$2:AE56,1),"")</f>
        <v>55</v>
      </c>
      <c r="AG56" s="5" t="str">
        <f>IFERROR(INDEX($AA$2:$AA$247,MATCH(ROWS($AF$2:AF56),$AF$2:$AF$247,0)),"")</f>
        <v>Chile</v>
      </c>
    </row>
    <row r="57" spans="1:80" ht="15" customHeight="1" x14ac:dyDescent="0.25"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12"/>
      <c r="Y57" s="12"/>
      <c r="AA57" s="5" t="s">
        <v>55</v>
      </c>
      <c r="AB57" s="5" t="s">
        <v>309</v>
      </c>
      <c r="AC57" s="5" t="s">
        <v>310</v>
      </c>
      <c r="AD57" s="5" t="s">
        <v>291</v>
      </c>
      <c r="AE57" s="5">
        <f t="shared" si="0"/>
        <v>1</v>
      </c>
      <c r="AF57" s="5">
        <f>IF(AE57=1,COUNTIF($AE$2:AE57,1),"")</f>
        <v>56</v>
      </c>
      <c r="AG57" s="5" t="str">
        <f>IFERROR(INDEX($AA$2:$AA$247,MATCH(ROWS($AF$2:AF57),$AF$2:$AF$247,0)),"")</f>
        <v>Colombia</v>
      </c>
    </row>
    <row r="58" spans="1:80" s="6" customFormat="1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12"/>
      <c r="Y58" s="12"/>
      <c r="Z58" s="5"/>
      <c r="AA58" s="5" t="s">
        <v>56</v>
      </c>
      <c r="AB58" s="5" t="s">
        <v>311</v>
      </c>
      <c r="AC58" s="5" t="s">
        <v>312</v>
      </c>
      <c r="AD58" s="5" t="s">
        <v>291</v>
      </c>
      <c r="AE58" s="5">
        <f t="shared" si="0"/>
        <v>1</v>
      </c>
      <c r="AF58" s="5">
        <f>IF(AE58=1,COUNTIF($AE$2:AE58,1),"")</f>
        <v>57</v>
      </c>
      <c r="AG58" s="5" t="str">
        <f>IFERROR(INDEX($AA$2:$AA$247,MATCH(ROWS($AF$2:AF58),$AF$2:$AF$247,0)),"")</f>
        <v>Costa Rica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</row>
    <row r="59" spans="1:80" ht="15" customHeight="1" x14ac:dyDescent="0.25"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12"/>
      <c r="Y59" s="12"/>
      <c r="AA59" s="5" t="s">
        <v>57</v>
      </c>
      <c r="AB59" s="5" t="s">
        <v>313</v>
      </c>
      <c r="AC59" s="5" t="s">
        <v>314</v>
      </c>
      <c r="AD59" s="5" t="s">
        <v>291</v>
      </c>
      <c r="AE59" s="5">
        <f t="shared" si="0"/>
        <v>1</v>
      </c>
      <c r="AF59" s="5">
        <f>IF(AE59=1,COUNTIF($AE$2:AE59,1),"")</f>
        <v>58</v>
      </c>
      <c r="AG59" s="5" t="str">
        <f>IFERROR(INDEX($AA$2:$AA$247,MATCH(ROWS($AF$2:AF59),$AF$2:$AF$247,0)),"")</f>
        <v>Cuba</v>
      </c>
    </row>
    <row r="60" spans="1:80" ht="15" customHeight="1" x14ac:dyDescent="0.25"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12"/>
      <c r="Y60" s="12"/>
      <c r="AA60" s="5" t="s">
        <v>58</v>
      </c>
      <c r="AB60" s="5" t="s">
        <v>315</v>
      </c>
      <c r="AC60" s="5" t="s">
        <v>316</v>
      </c>
      <c r="AD60" s="5" t="s">
        <v>291</v>
      </c>
      <c r="AE60" s="5">
        <f t="shared" si="0"/>
        <v>1</v>
      </c>
      <c r="AF60" s="5">
        <f>IF(AE60=1,COUNTIF($AE$2:AE60,1),"")</f>
        <v>59</v>
      </c>
      <c r="AG60" s="5" t="str">
        <f>IFERROR(INDEX($AA$2:$AA$247,MATCH(ROWS($AF$2:AF60),$AF$2:$AF$247,0)),"")</f>
        <v>Dominica</v>
      </c>
    </row>
    <row r="61" spans="1:80" ht="15" customHeight="1" x14ac:dyDescent="0.25"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12"/>
      <c r="Y61" s="12"/>
      <c r="AA61" s="5" t="s">
        <v>59</v>
      </c>
      <c r="AB61" s="5" t="s">
        <v>317</v>
      </c>
      <c r="AC61" s="5" t="s">
        <v>318</v>
      </c>
      <c r="AD61" s="5" t="s">
        <v>291</v>
      </c>
      <c r="AE61" s="5">
        <f t="shared" si="0"/>
        <v>1</v>
      </c>
      <c r="AF61" s="5">
        <f>IF(AE61=1,COUNTIF($AE$2:AE61,1),"")</f>
        <v>60</v>
      </c>
      <c r="AG61" s="5" t="str">
        <f>IFERROR(INDEX($AA$2:$AA$247,MATCH(ROWS($AF$2:AF61),$AF$2:$AF$247,0)),"")</f>
        <v>Dominican Republic</v>
      </c>
    </row>
    <row r="62" spans="1:80" ht="15" customHeight="1" x14ac:dyDescent="0.25"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12"/>
      <c r="Y62" s="12"/>
      <c r="AA62" s="5" t="s">
        <v>60</v>
      </c>
      <c r="AB62" s="5" t="s">
        <v>319</v>
      </c>
      <c r="AC62" s="5" t="s">
        <v>320</v>
      </c>
      <c r="AD62" s="5" t="s">
        <v>291</v>
      </c>
      <c r="AE62" s="5">
        <f t="shared" si="0"/>
        <v>1</v>
      </c>
      <c r="AF62" s="5">
        <f>IF(AE62=1,COUNTIF($AE$2:AE62,1),"")</f>
        <v>61</v>
      </c>
      <c r="AG62" s="5" t="str">
        <f>IFERROR(INDEX($AA$2:$AA$247,MATCH(ROWS($AF$2:AF62),$AF$2:$AF$247,0)),"")</f>
        <v>Ecuador</v>
      </c>
    </row>
    <row r="63" spans="1:80" ht="15" customHeight="1" x14ac:dyDescent="0.25"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12"/>
      <c r="Y63" s="12"/>
      <c r="AA63" s="5" t="s">
        <v>61</v>
      </c>
      <c r="AB63" s="5" t="s">
        <v>321</v>
      </c>
      <c r="AC63" s="5" t="s">
        <v>322</v>
      </c>
      <c r="AD63" s="5" t="s">
        <v>291</v>
      </c>
      <c r="AE63" s="5">
        <f t="shared" si="0"/>
        <v>1</v>
      </c>
      <c r="AF63" s="5">
        <f>IF(AE63=1,COUNTIF($AE$2:AE63,1),"")</f>
        <v>62</v>
      </c>
      <c r="AG63" s="5" t="str">
        <f>IFERROR(INDEX($AA$2:$AA$247,MATCH(ROWS($AF$2:AF63),$AF$2:$AF$247,0)),"")</f>
        <v>El Salvador</v>
      </c>
    </row>
    <row r="64" spans="1:80" ht="15" customHeight="1" x14ac:dyDescent="0.25"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12"/>
      <c r="Y64" s="12"/>
      <c r="AA64" s="5" t="s">
        <v>62</v>
      </c>
      <c r="AB64" s="5" t="s">
        <v>323</v>
      </c>
      <c r="AC64" s="5" t="s">
        <v>324</v>
      </c>
      <c r="AD64" s="5" t="s">
        <v>291</v>
      </c>
      <c r="AE64" s="5">
        <f t="shared" si="0"/>
        <v>1</v>
      </c>
      <c r="AF64" s="5">
        <f>IF(AE64=1,COUNTIF($AE$2:AE64,1),"")</f>
        <v>63</v>
      </c>
      <c r="AG64" s="5" t="str">
        <f>IFERROR(INDEX($AA$2:$AA$247,MATCH(ROWS($AF$2:AF64),$AF$2:$AF$247,0)),"")</f>
        <v>Grenada</v>
      </c>
    </row>
    <row r="65" spans="11:33" ht="15" customHeight="1" x14ac:dyDescent="0.25"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12"/>
      <c r="Y65" s="12"/>
      <c r="AA65" s="5" t="s">
        <v>63</v>
      </c>
      <c r="AB65" s="5" t="s">
        <v>325</v>
      </c>
      <c r="AC65" s="5" t="s">
        <v>326</v>
      </c>
      <c r="AD65" s="5" t="s">
        <v>291</v>
      </c>
      <c r="AE65" s="5">
        <f t="shared" ref="AE65:AE128" si="5">--ISNUMBER(IFERROR(SEARCH($X$1,AA65,1),""))</f>
        <v>1</v>
      </c>
      <c r="AF65" s="5">
        <f>IF(AE65=1,COUNTIF($AE$2:AE65,1),"")</f>
        <v>64</v>
      </c>
      <c r="AG65" s="5" t="str">
        <f>IFERROR(INDEX($AA$2:$AA$247,MATCH(ROWS($AF$2:AF65),$AF$2:$AF$247,0)),"")</f>
        <v>Guatemala</v>
      </c>
    </row>
    <row r="66" spans="11:33" ht="15" customHeight="1" x14ac:dyDescent="0.25"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12"/>
      <c r="Y66" s="12"/>
      <c r="AA66" s="5" t="s">
        <v>64</v>
      </c>
      <c r="AB66" s="5" t="s">
        <v>327</v>
      </c>
      <c r="AC66" s="5" t="s">
        <v>328</v>
      </c>
      <c r="AD66" s="5" t="s">
        <v>291</v>
      </c>
      <c r="AE66" s="5">
        <f t="shared" si="5"/>
        <v>1</v>
      </c>
      <c r="AF66" s="5">
        <f>IF(AE66=1,COUNTIF($AE$2:AE66,1),"")</f>
        <v>65</v>
      </c>
      <c r="AG66" s="5" t="str">
        <f>IFERROR(INDEX($AA$2:$AA$247,MATCH(ROWS($AF$2:AF66),$AF$2:$AF$247,0)),"")</f>
        <v>Guyana</v>
      </c>
    </row>
    <row r="67" spans="11:33" ht="15" customHeight="1" x14ac:dyDescent="0.25">
      <c r="AA67" s="5" t="s">
        <v>65</v>
      </c>
      <c r="AB67" s="5" t="s">
        <v>329</v>
      </c>
      <c r="AC67" s="5" t="s">
        <v>330</v>
      </c>
      <c r="AD67" s="5" t="s">
        <v>291</v>
      </c>
      <c r="AE67" s="5">
        <f t="shared" si="5"/>
        <v>1</v>
      </c>
      <c r="AF67" s="5">
        <f>IF(AE67=1,COUNTIF($AE$2:AE67,1),"")</f>
        <v>66</v>
      </c>
      <c r="AG67" s="5" t="str">
        <f>IFERROR(INDEX($AA$2:$AA$247,MATCH(ROWS($AF$2:AF67),$AF$2:$AF$247,0)),"")</f>
        <v>Haiti</v>
      </c>
    </row>
    <row r="68" spans="11:33" ht="15" customHeight="1" x14ac:dyDescent="0.25">
      <c r="AA68" s="5" t="s">
        <v>66</v>
      </c>
      <c r="AB68" s="5" t="s">
        <v>331</v>
      </c>
      <c r="AC68" s="5" t="s">
        <v>332</v>
      </c>
      <c r="AD68" s="5" t="s">
        <v>291</v>
      </c>
      <c r="AE68" s="5">
        <f t="shared" si="5"/>
        <v>1</v>
      </c>
      <c r="AF68" s="5">
        <f>IF(AE68=1,COUNTIF($AE$2:AE68,1),"")</f>
        <v>67</v>
      </c>
      <c r="AG68" s="5" t="str">
        <f>IFERROR(INDEX($AA$2:$AA$247,MATCH(ROWS($AF$2:AF68),$AF$2:$AF$247,0)),"")</f>
        <v>Honduras</v>
      </c>
    </row>
    <row r="69" spans="11:33" ht="15" customHeight="1" x14ac:dyDescent="0.25">
      <c r="AA69" s="5" t="s">
        <v>67</v>
      </c>
      <c r="AB69" s="5" t="s">
        <v>333</v>
      </c>
      <c r="AC69" s="5" t="s">
        <v>334</v>
      </c>
      <c r="AD69" s="5" t="s">
        <v>291</v>
      </c>
      <c r="AE69" s="5">
        <f t="shared" si="5"/>
        <v>1</v>
      </c>
      <c r="AF69" s="5">
        <f>IF(AE69=1,COUNTIF($AE$2:AE69,1),"")</f>
        <v>68</v>
      </c>
      <c r="AG69" s="5" t="str">
        <f>IFERROR(INDEX($AA$2:$AA$247,MATCH(ROWS($AF$2:AF69),$AF$2:$AF$247,0)),"")</f>
        <v>Jamaica</v>
      </c>
    </row>
    <row r="70" spans="11:33" ht="15" customHeight="1" x14ac:dyDescent="0.25">
      <c r="AA70" s="5" t="s">
        <v>68</v>
      </c>
      <c r="AB70" s="5" t="s">
        <v>335</v>
      </c>
      <c r="AC70" s="5" t="s">
        <v>336</v>
      </c>
      <c r="AD70" s="5" t="s">
        <v>291</v>
      </c>
      <c r="AE70" s="5">
        <f t="shared" si="5"/>
        <v>1</v>
      </c>
      <c r="AF70" s="5">
        <f>IF(AE70=1,COUNTIF($AE$2:AE70,1),"")</f>
        <v>69</v>
      </c>
      <c r="AG70" s="5" t="str">
        <f>IFERROR(INDEX($AA$2:$AA$247,MATCH(ROWS($AF$2:AF70),$AF$2:$AF$247,0)),"")</f>
        <v>Mexico</v>
      </c>
    </row>
    <row r="71" spans="11:33" ht="15" customHeight="1" x14ac:dyDescent="0.25">
      <c r="AA71" s="5" t="s">
        <v>69</v>
      </c>
      <c r="AB71" s="5" t="s">
        <v>337</v>
      </c>
      <c r="AC71" s="5" t="s">
        <v>338</v>
      </c>
      <c r="AD71" s="5" t="s">
        <v>291</v>
      </c>
      <c r="AE71" s="5">
        <f t="shared" si="5"/>
        <v>1</v>
      </c>
      <c r="AF71" s="5">
        <f>IF(AE71=1,COUNTIF($AE$2:AE71,1),"")</f>
        <v>70</v>
      </c>
      <c r="AG71" s="5" t="str">
        <f>IFERROR(INDEX($AA$2:$AA$247,MATCH(ROWS($AF$2:AF71),$AF$2:$AF$247,0)),"")</f>
        <v>Nicaragua</v>
      </c>
    </row>
    <row r="72" spans="11:33" ht="15" customHeight="1" x14ac:dyDescent="0.25">
      <c r="AA72" s="5" t="s">
        <v>70</v>
      </c>
      <c r="AB72" s="5" t="s">
        <v>339</v>
      </c>
      <c r="AC72" s="5" t="s">
        <v>340</v>
      </c>
      <c r="AD72" s="5" t="s">
        <v>291</v>
      </c>
      <c r="AE72" s="5">
        <f t="shared" si="5"/>
        <v>1</v>
      </c>
      <c r="AF72" s="5">
        <f>IF(AE72=1,COUNTIF($AE$2:AE72,1),"")</f>
        <v>71</v>
      </c>
      <c r="AG72" s="5" t="str">
        <f>IFERROR(INDEX($AA$2:$AA$247,MATCH(ROWS($AF$2:AF72),$AF$2:$AF$247,0)),"")</f>
        <v>Panama</v>
      </c>
    </row>
    <row r="73" spans="11:33" ht="15" customHeight="1" x14ac:dyDescent="0.25">
      <c r="AA73" s="5" t="s">
        <v>71</v>
      </c>
      <c r="AB73" s="5" t="s">
        <v>341</v>
      </c>
      <c r="AC73" s="5" t="s">
        <v>342</v>
      </c>
      <c r="AD73" s="5" t="s">
        <v>291</v>
      </c>
      <c r="AE73" s="5">
        <f t="shared" si="5"/>
        <v>1</v>
      </c>
      <c r="AF73" s="5">
        <f>IF(AE73=1,COUNTIF($AE$2:AE73,1),"")</f>
        <v>72</v>
      </c>
      <c r="AG73" s="5" t="str">
        <f>IFERROR(INDEX($AA$2:$AA$247,MATCH(ROWS($AF$2:AF73),$AF$2:$AF$247,0)),"")</f>
        <v>Paraguay</v>
      </c>
    </row>
    <row r="74" spans="11:33" ht="15" customHeight="1" x14ac:dyDescent="0.25">
      <c r="AA74" s="5" t="s">
        <v>72</v>
      </c>
      <c r="AB74" s="5" t="s">
        <v>343</v>
      </c>
      <c r="AC74" s="5" t="s">
        <v>344</v>
      </c>
      <c r="AD74" s="5" t="s">
        <v>291</v>
      </c>
      <c r="AE74" s="5">
        <f t="shared" si="5"/>
        <v>1</v>
      </c>
      <c r="AF74" s="5">
        <f>IF(AE74=1,COUNTIF($AE$2:AE74,1),"")</f>
        <v>73</v>
      </c>
      <c r="AG74" s="5" t="str">
        <f>IFERROR(INDEX($AA$2:$AA$247,MATCH(ROWS($AF$2:AF74),$AF$2:$AF$247,0)),"")</f>
        <v>Peru</v>
      </c>
    </row>
    <row r="75" spans="11:33" ht="15" customHeight="1" x14ac:dyDescent="0.25">
      <c r="AA75" s="5" t="s">
        <v>73</v>
      </c>
      <c r="AB75" s="5" t="s">
        <v>345</v>
      </c>
      <c r="AC75" s="5" t="s">
        <v>346</v>
      </c>
      <c r="AD75" s="5" t="s">
        <v>291</v>
      </c>
      <c r="AE75" s="5">
        <f t="shared" si="5"/>
        <v>1</v>
      </c>
      <c r="AF75" s="5">
        <f>IF(AE75=1,COUNTIF($AE$2:AE75,1),"")</f>
        <v>74</v>
      </c>
      <c r="AG75" s="5" t="str">
        <f>IFERROR(INDEX($AA$2:$AA$247,MATCH(ROWS($AF$2:AF75),$AF$2:$AF$247,0)),"")</f>
        <v>Saint Kitts and Nevis</v>
      </c>
    </row>
    <row r="76" spans="11:33" ht="15" customHeight="1" x14ac:dyDescent="0.25">
      <c r="AA76" s="5" t="s">
        <v>74</v>
      </c>
      <c r="AB76" s="5" t="s">
        <v>347</v>
      </c>
      <c r="AC76" s="5" t="s">
        <v>348</v>
      </c>
      <c r="AD76" s="5" t="s">
        <v>291</v>
      </c>
      <c r="AE76" s="5">
        <f t="shared" si="5"/>
        <v>1</v>
      </c>
      <c r="AF76" s="5">
        <f>IF(AE76=1,COUNTIF($AE$2:AE76,1),"")</f>
        <v>75</v>
      </c>
      <c r="AG76" s="5" t="str">
        <f>IFERROR(INDEX($AA$2:$AA$247,MATCH(ROWS($AF$2:AF76),$AF$2:$AF$247,0)),"")</f>
        <v>Saint Lucia</v>
      </c>
    </row>
    <row r="77" spans="11:33" ht="15" customHeight="1" x14ac:dyDescent="0.25">
      <c r="AA77" s="5" t="s">
        <v>75</v>
      </c>
      <c r="AB77" s="5" t="s">
        <v>349</v>
      </c>
      <c r="AC77" s="5" t="s">
        <v>350</v>
      </c>
      <c r="AD77" s="5" t="s">
        <v>291</v>
      </c>
      <c r="AE77" s="5">
        <f t="shared" si="5"/>
        <v>1</v>
      </c>
      <c r="AF77" s="5">
        <f>IF(AE77=1,COUNTIF($AE$2:AE77,1),"")</f>
        <v>76</v>
      </c>
      <c r="AG77" s="5" t="str">
        <f>IFERROR(INDEX($AA$2:$AA$247,MATCH(ROWS($AF$2:AF77),$AF$2:$AF$247,0)),"")</f>
        <v>Saint Vincent and the Grenadines</v>
      </c>
    </row>
    <row r="78" spans="11:33" ht="15" customHeight="1" x14ac:dyDescent="0.25">
      <c r="AA78" s="5" t="s">
        <v>76</v>
      </c>
      <c r="AB78" s="5" t="s">
        <v>351</v>
      </c>
      <c r="AC78" s="5" t="s">
        <v>352</v>
      </c>
      <c r="AD78" s="5" t="s">
        <v>291</v>
      </c>
      <c r="AE78" s="5">
        <f t="shared" si="5"/>
        <v>1</v>
      </c>
      <c r="AF78" s="5">
        <f>IF(AE78=1,COUNTIF($AE$2:AE78,1),"")</f>
        <v>77</v>
      </c>
      <c r="AG78" s="5" t="str">
        <f>IFERROR(INDEX($AA$2:$AA$247,MATCH(ROWS($AF$2:AF78),$AF$2:$AF$247,0)),"")</f>
        <v>Suriname</v>
      </c>
    </row>
    <row r="79" spans="11:33" ht="15" customHeight="1" x14ac:dyDescent="0.25">
      <c r="AA79" s="5" t="s">
        <v>77</v>
      </c>
      <c r="AB79" s="5" t="s">
        <v>353</v>
      </c>
      <c r="AC79" s="5" t="s">
        <v>354</v>
      </c>
      <c r="AD79" s="5" t="s">
        <v>291</v>
      </c>
      <c r="AE79" s="5">
        <f t="shared" si="5"/>
        <v>1</v>
      </c>
      <c r="AF79" s="5">
        <f>IF(AE79=1,COUNTIF($AE$2:AE79,1),"")</f>
        <v>78</v>
      </c>
      <c r="AG79" s="5" t="str">
        <f>IFERROR(INDEX($AA$2:$AA$247,MATCH(ROWS($AF$2:AF79),$AF$2:$AF$247,0)),"")</f>
        <v>Trinidad and Tobago</v>
      </c>
    </row>
    <row r="80" spans="11:33" ht="15" customHeight="1" x14ac:dyDescent="0.25">
      <c r="AA80" s="5" t="s">
        <v>78</v>
      </c>
      <c r="AB80" s="5" t="s">
        <v>355</v>
      </c>
      <c r="AC80" s="5" t="s">
        <v>356</v>
      </c>
      <c r="AD80" s="5" t="s">
        <v>291</v>
      </c>
      <c r="AE80" s="5">
        <f t="shared" si="5"/>
        <v>1</v>
      </c>
      <c r="AF80" s="5">
        <f>IF(AE80=1,COUNTIF($AE$2:AE80,1),"")</f>
        <v>79</v>
      </c>
      <c r="AG80" s="5" t="str">
        <f>IFERROR(INDEX($AA$2:$AA$247,MATCH(ROWS($AF$2:AF80),$AF$2:$AF$247,0)),"")</f>
        <v>United States of America</v>
      </c>
    </row>
    <row r="81" spans="27:33" ht="15" customHeight="1" x14ac:dyDescent="0.25">
      <c r="AA81" s="5" t="s">
        <v>79</v>
      </c>
      <c r="AB81" s="5" t="s">
        <v>357</v>
      </c>
      <c r="AC81" s="5" t="s">
        <v>358</v>
      </c>
      <c r="AD81" s="5" t="s">
        <v>291</v>
      </c>
      <c r="AE81" s="5">
        <f t="shared" si="5"/>
        <v>1</v>
      </c>
      <c r="AF81" s="5">
        <f>IF(AE81=1,COUNTIF($AE$2:AE81,1),"")</f>
        <v>80</v>
      </c>
      <c r="AG81" s="5" t="str">
        <f>IFERROR(INDEX($AA$2:$AA$247,MATCH(ROWS($AF$2:AF81),$AF$2:$AF$247,0)),"")</f>
        <v>Uruguay</v>
      </c>
    </row>
    <row r="82" spans="27:33" ht="15" customHeight="1" x14ac:dyDescent="0.25">
      <c r="AA82" s="5" t="s">
        <v>80</v>
      </c>
      <c r="AB82" s="5" t="s">
        <v>359</v>
      </c>
      <c r="AC82" s="5" t="s">
        <v>360</v>
      </c>
      <c r="AD82" s="5" t="s">
        <v>291</v>
      </c>
      <c r="AE82" s="5">
        <f t="shared" si="5"/>
        <v>1</v>
      </c>
      <c r="AF82" s="5">
        <f>IF(AE82=1,COUNTIF($AE$2:AE82,1),"")</f>
        <v>81</v>
      </c>
      <c r="AG82" s="5" t="str">
        <f>IFERROR(INDEX($AA$2:$AA$247,MATCH(ROWS($AF$2:AF82),$AF$2:$AF$247,0)),"")</f>
        <v>Venezuela (Bolivarian Republic of)</v>
      </c>
    </row>
    <row r="83" spans="27:33" ht="15" customHeight="1" x14ac:dyDescent="0.25">
      <c r="AA83" s="5" t="s">
        <v>81</v>
      </c>
      <c r="AB83" s="5" t="s">
        <v>361</v>
      </c>
      <c r="AC83" s="5" t="s">
        <v>362</v>
      </c>
      <c r="AD83" s="5" t="s">
        <v>363</v>
      </c>
      <c r="AE83" s="5">
        <f t="shared" si="5"/>
        <v>1</v>
      </c>
      <c r="AF83" s="5">
        <f>IF(AE83=1,COUNTIF($AE$2:AE83,1),"")</f>
        <v>82</v>
      </c>
      <c r="AG83" s="5" t="str">
        <f>IFERROR(INDEX($AA$2:$AA$247,MATCH(ROWS($AF$2:AF83),$AF$2:$AF$247,0)),"")</f>
        <v>Afghanistan</v>
      </c>
    </row>
    <row r="84" spans="27:33" ht="15" customHeight="1" x14ac:dyDescent="0.25">
      <c r="AA84" s="5" t="s">
        <v>82</v>
      </c>
      <c r="AB84" s="5" t="s">
        <v>364</v>
      </c>
      <c r="AC84" s="5" t="s">
        <v>365</v>
      </c>
      <c r="AD84" s="5" t="s">
        <v>363</v>
      </c>
      <c r="AE84" s="5">
        <f t="shared" si="5"/>
        <v>1</v>
      </c>
      <c r="AF84" s="5">
        <f>IF(AE84=1,COUNTIF($AE$2:AE84,1),"")</f>
        <v>83</v>
      </c>
      <c r="AG84" s="5" t="str">
        <f>IFERROR(INDEX($AA$2:$AA$247,MATCH(ROWS($AF$2:AF84),$AF$2:$AF$247,0)),"")</f>
        <v>Bahrain</v>
      </c>
    </row>
    <row r="85" spans="27:33" ht="15" customHeight="1" x14ac:dyDescent="0.25">
      <c r="AA85" s="5" t="s">
        <v>83</v>
      </c>
      <c r="AB85" s="5" t="s">
        <v>366</v>
      </c>
      <c r="AC85" s="5" t="s">
        <v>367</v>
      </c>
      <c r="AD85" s="5" t="s">
        <v>363</v>
      </c>
      <c r="AE85" s="5">
        <f t="shared" si="5"/>
        <v>1</v>
      </c>
      <c r="AF85" s="5">
        <f>IF(AE85=1,COUNTIF($AE$2:AE85,1),"")</f>
        <v>84</v>
      </c>
      <c r="AG85" s="5" t="str">
        <f>IFERROR(INDEX($AA$2:$AA$247,MATCH(ROWS($AF$2:AF85),$AF$2:$AF$247,0)),"")</f>
        <v>Djibouti</v>
      </c>
    </row>
    <row r="86" spans="27:33" ht="15" customHeight="1" x14ac:dyDescent="0.25">
      <c r="AA86" s="5" t="s">
        <v>84</v>
      </c>
      <c r="AB86" s="5" t="s">
        <v>368</v>
      </c>
      <c r="AC86" s="5" t="s">
        <v>369</v>
      </c>
      <c r="AD86" s="5" t="s">
        <v>363</v>
      </c>
      <c r="AE86" s="5">
        <f t="shared" si="5"/>
        <v>1</v>
      </c>
      <c r="AF86" s="5">
        <f>IF(AE86=1,COUNTIF($AE$2:AE86,1),"")</f>
        <v>85</v>
      </c>
      <c r="AG86" s="5" t="str">
        <f>IFERROR(INDEX($AA$2:$AA$247,MATCH(ROWS($AF$2:AF86),$AF$2:$AF$247,0)),"")</f>
        <v>Egypt</v>
      </c>
    </row>
    <row r="87" spans="27:33" ht="15" customHeight="1" x14ac:dyDescent="0.25">
      <c r="AA87" s="5" t="s">
        <v>85</v>
      </c>
      <c r="AB87" s="5" t="s">
        <v>370</v>
      </c>
      <c r="AC87" s="5" t="s">
        <v>371</v>
      </c>
      <c r="AD87" s="5" t="s">
        <v>363</v>
      </c>
      <c r="AE87" s="5">
        <f t="shared" si="5"/>
        <v>1</v>
      </c>
      <c r="AF87" s="5">
        <f>IF(AE87=1,COUNTIF($AE$2:AE87,1),"")</f>
        <v>86</v>
      </c>
      <c r="AG87" s="5" t="str">
        <f>IFERROR(INDEX($AA$2:$AA$247,MATCH(ROWS($AF$2:AF87),$AF$2:$AF$247,0)),"")</f>
        <v>Iran (Islamic Republic of)</v>
      </c>
    </row>
    <row r="88" spans="27:33" ht="15" customHeight="1" x14ac:dyDescent="0.25">
      <c r="AA88" s="5" t="s">
        <v>86</v>
      </c>
      <c r="AB88" s="5" t="s">
        <v>372</v>
      </c>
      <c r="AC88" s="5" t="s">
        <v>373</v>
      </c>
      <c r="AD88" s="5" t="s">
        <v>363</v>
      </c>
      <c r="AE88" s="5">
        <f t="shared" si="5"/>
        <v>1</v>
      </c>
      <c r="AF88" s="5">
        <f>IF(AE88=1,COUNTIF($AE$2:AE88,1),"")</f>
        <v>87</v>
      </c>
      <c r="AG88" s="5" t="str">
        <f>IFERROR(INDEX($AA$2:$AA$247,MATCH(ROWS($AF$2:AF88),$AF$2:$AF$247,0)),"")</f>
        <v>Iraq</v>
      </c>
    </row>
    <row r="89" spans="27:33" ht="15" customHeight="1" x14ac:dyDescent="0.25">
      <c r="AA89" s="5" t="s">
        <v>87</v>
      </c>
      <c r="AB89" s="5" t="s">
        <v>374</v>
      </c>
      <c r="AC89" s="5" t="s">
        <v>375</v>
      </c>
      <c r="AD89" s="5" t="s">
        <v>363</v>
      </c>
      <c r="AE89" s="5">
        <f t="shared" si="5"/>
        <v>1</v>
      </c>
      <c r="AF89" s="5">
        <f>IF(AE89=1,COUNTIF($AE$2:AE89,1),"")</f>
        <v>88</v>
      </c>
      <c r="AG89" s="5" t="str">
        <f>IFERROR(INDEX($AA$2:$AA$247,MATCH(ROWS($AF$2:AF89),$AF$2:$AF$247,0)),"")</f>
        <v>Jordan</v>
      </c>
    </row>
    <row r="90" spans="27:33" ht="15" customHeight="1" x14ac:dyDescent="0.25">
      <c r="AA90" s="5" t="s">
        <v>88</v>
      </c>
      <c r="AB90" s="5" t="s">
        <v>376</v>
      </c>
      <c r="AC90" s="5" t="s">
        <v>377</v>
      </c>
      <c r="AD90" s="5" t="s">
        <v>363</v>
      </c>
      <c r="AE90" s="5">
        <f t="shared" si="5"/>
        <v>1</v>
      </c>
      <c r="AF90" s="5">
        <f>IF(AE90=1,COUNTIF($AE$2:AE90,1),"")</f>
        <v>89</v>
      </c>
      <c r="AG90" s="5" t="str">
        <f>IFERROR(INDEX($AA$2:$AA$247,MATCH(ROWS($AF$2:AF90),$AF$2:$AF$247,0)),"")</f>
        <v>Kuwait</v>
      </c>
    </row>
    <row r="91" spans="27:33" ht="15" customHeight="1" x14ac:dyDescent="0.25">
      <c r="AA91" s="5" t="s">
        <v>89</v>
      </c>
      <c r="AB91" s="5" t="s">
        <v>378</v>
      </c>
      <c r="AC91" s="5" t="s">
        <v>379</v>
      </c>
      <c r="AD91" s="5" t="s">
        <v>363</v>
      </c>
      <c r="AE91" s="5">
        <f t="shared" si="5"/>
        <v>1</v>
      </c>
      <c r="AF91" s="5">
        <f>IF(AE91=1,COUNTIF($AE$2:AE91,1),"")</f>
        <v>90</v>
      </c>
      <c r="AG91" s="5" t="str">
        <f>IFERROR(INDEX($AA$2:$AA$247,MATCH(ROWS($AF$2:AF91),$AF$2:$AF$247,0)),"")</f>
        <v>Lebanon</v>
      </c>
    </row>
    <row r="92" spans="27:33" ht="15" customHeight="1" x14ac:dyDescent="0.25">
      <c r="AA92" s="5" t="s">
        <v>380</v>
      </c>
      <c r="AB92" s="5" t="s">
        <v>381</v>
      </c>
      <c r="AC92" s="5" t="s">
        <v>382</v>
      </c>
      <c r="AD92" s="5" t="s">
        <v>363</v>
      </c>
      <c r="AE92" s="5">
        <f t="shared" si="5"/>
        <v>1</v>
      </c>
      <c r="AF92" s="5">
        <f>IF(AE92=1,COUNTIF($AE$2:AE92,1),"")</f>
        <v>91</v>
      </c>
      <c r="AG92" s="5" t="str">
        <f>IFERROR(INDEX($AA$2:$AA$247,MATCH(ROWS($AF$2:AF92),$AF$2:$AF$247,0)),"")</f>
        <v>Libya</v>
      </c>
    </row>
    <row r="93" spans="27:33" ht="15" customHeight="1" x14ac:dyDescent="0.25">
      <c r="AA93" s="5" t="s">
        <v>90</v>
      </c>
      <c r="AB93" s="5" t="s">
        <v>383</v>
      </c>
      <c r="AC93" s="5" t="s">
        <v>384</v>
      </c>
      <c r="AD93" s="5" t="s">
        <v>363</v>
      </c>
      <c r="AE93" s="5">
        <f t="shared" si="5"/>
        <v>1</v>
      </c>
      <c r="AF93" s="5">
        <f>IF(AE93=1,COUNTIF($AE$2:AE93,1),"")</f>
        <v>92</v>
      </c>
      <c r="AG93" s="5" t="str">
        <f>IFERROR(INDEX($AA$2:$AA$247,MATCH(ROWS($AF$2:AF93),$AF$2:$AF$247,0)),"")</f>
        <v>Morocco</v>
      </c>
    </row>
    <row r="94" spans="27:33" ht="15" customHeight="1" x14ac:dyDescent="0.25">
      <c r="AA94" s="5" t="s">
        <v>91</v>
      </c>
      <c r="AB94" s="5" t="s">
        <v>385</v>
      </c>
      <c r="AC94" s="5" t="s">
        <v>386</v>
      </c>
      <c r="AD94" s="5" t="s">
        <v>363</v>
      </c>
      <c r="AE94" s="5">
        <f t="shared" si="5"/>
        <v>1</v>
      </c>
      <c r="AF94" s="5">
        <f>IF(AE94=1,COUNTIF($AE$2:AE94,1),"")</f>
        <v>93</v>
      </c>
      <c r="AG94" s="5" t="str">
        <f>IFERROR(INDEX($AA$2:$AA$247,MATCH(ROWS($AF$2:AF94),$AF$2:$AF$247,0)),"")</f>
        <v>Oman</v>
      </c>
    </row>
    <row r="95" spans="27:33" ht="15" customHeight="1" x14ac:dyDescent="0.25">
      <c r="AA95" s="5" t="s">
        <v>92</v>
      </c>
      <c r="AB95" s="5" t="s">
        <v>387</v>
      </c>
      <c r="AC95" s="5" t="s">
        <v>388</v>
      </c>
      <c r="AD95" s="5" t="s">
        <v>363</v>
      </c>
      <c r="AE95" s="5">
        <f t="shared" si="5"/>
        <v>1</v>
      </c>
      <c r="AF95" s="5">
        <f>IF(AE95=1,COUNTIF($AE$2:AE95,1),"")</f>
        <v>94</v>
      </c>
      <c r="AG95" s="5" t="str">
        <f>IFERROR(INDEX($AA$2:$AA$247,MATCH(ROWS($AF$2:AF95),$AF$2:$AF$247,0)),"")</f>
        <v>Pakistan</v>
      </c>
    </row>
    <row r="96" spans="27:33" ht="15" customHeight="1" x14ac:dyDescent="0.25">
      <c r="AA96" s="5" t="s">
        <v>389</v>
      </c>
      <c r="AB96" s="5" t="s">
        <v>390</v>
      </c>
      <c r="AC96" s="5" t="s">
        <v>391</v>
      </c>
      <c r="AD96" s="5" t="s">
        <v>363</v>
      </c>
      <c r="AE96" s="5">
        <f t="shared" si="5"/>
        <v>1</v>
      </c>
      <c r="AF96" s="5">
        <f>IF(AE96=1,COUNTIF($AE$2:AE96,1),"")</f>
        <v>95</v>
      </c>
      <c r="AG96" s="5" t="str">
        <f>IFERROR(INDEX($AA$2:$AA$247,MATCH(ROWS($AF$2:AF96),$AF$2:$AF$247,0)),"")</f>
        <v>Palestine</v>
      </c>
    </row>
    <row r="97" spans="27:33" ht="15" customHeight="1" x14ac:dyDescent="0.25">
      <c r="AA97" s="5" t="s">
        <v>93</v>
      </c>
      <c r="AB97" s="5" t="s">
        <v>392</v>
      </c>
      <c r="AC97" s="5" t="s">
        <v>393</v>
      </c>
      <c r="AD97" s="5" t="s">
        <v>363</v>
      </c>
      <c r="AE97" s="5">
        <f t="shared" si="5"/>
        <v>1</v>
      </c>
      <c r="AF97" s="5">
        <f>IF(AE97=1,COUNTIF($AE$2:AE97,1),"")</f>
        <v>96</v>
      </c>
      <c r="AG97" s="5" t="str">
        <f>IFERROR(INDEX($AA$2:$AA$247,MATCH(ROWS($AF$2:AF97),$AF$2:$AF$247,0)),"")</f>
        <v>Qatar</v>
      </c>
    </row>
    <row r="98" spans="27:33" ht="15" customHeight="1" x14ac:dyDescent="0.25">
      <c r="AA98" s="5" t="s">
        <v>94</v>
      </c>
      <c r="AB98" s="5" t="s">
        <v>394</v>
      </c>
      <c r="AC98" s="5" t="s">
        <v>395</v>
      </c>
      <c r="AD98" s="5" t="s">
        <v>363</v>
      </c>
      <c r="AE98" s="5">
        <f t="shared" si="5"/>
        <v>1</v>
      </c>
      <c r="AF98" s="5">
        <f>IF(AE98=1,COUNTIF($AE$2:AE98,1),"")</f>
        <v>97</v>
      </c>
      <c r="AG98" s="5" t="str">
        <f>IFERROR(INDEX($AA$2:$AA$247,MATCH(ROWS($AF$2:AF98),$AF$2:$AF$247,0)),"")</f>
        <v>Saudi Arabia</v>
      </c>
    </row>
    <row r="99" spans="27:33" ht="15" customHeight="1" x14ac:dyDescent="0.25">
      <c r="AA99" s="5" t="s">
        <v>95</v>
      </c>
      <c r="AB99" s="5" t="s">
        <v>396</v>
      </c>
      <c r="AC99" s="5" t="s">
        <v>397</v>
      </c>
      <c r="AD99" s="5" t="s">
        <v>363</v>
      </c>
      <c r="AE99" s="5">
        <f t="shared" si="5"/>
        <v>1</v>
      </c>
      <c r="AF99" s="5">
        <f>IF(AE99=1,COUNTIF($AE$2:AE99,1),"")</f>
        <v>98</v>
      </c>
      <c r="AG99" s="5" t="str">
        <f>IFERROR(INDEX($AA$2:$AA$247,MATCH(ROWS($AF$2:AF99),$AF$2:$AF$247,0)),"")</f>
        <v>Somalia</v>
      </c>
    </row>
    <row r="100" spans="27:33" ht="15" customHeight="1" x14ac:dyDescent="0.25">
      <c r="AA100" s="5" t="s">
        <v>96</v>
      </c>
      <c r="AB100" s="5" t="s">
        <v>398</v>
      </c>
      <c r="AC100" s="5" t="s">
        <v>399</v>
      </c>
      <c r="AD100" s="5" t="s">
        <v>363</v>
      </c>
      <c r="AE100" s="5">
        <f t="shared" si="5"/>
        <v>1</v>
      </c>
      <c r="AF100" s="5">
        <f>IF(AE100=1,COUNTIF($AE$2:AE100,1),"")</f>
        <v>99</v>
      </c>
      <c r="AG100" s="5" t="str">
        <f>IFERROR(INDEX($AA$2:$AA$247,MATCH(ROWS($AF$2:AF100),$AF$2:$AF$247,0)),"")</f>
        <v>Sudan</v>
      </c>
    </row>
    <row r="101" spans="27:33" ht="15" customHeight="1" x14ac:dyDescent="0.25">
      <c r="AA101" s="5" t="s">
        <v>97</v>
      </c>
      <c r="AB101" s="5" t="s">
        <v>400</v>
      </c>
      <c r="AC101" s="5" t="s">
        <v>401</v>
      </c>
      <c r="AD101" s="5" t="s">
        <v>363</v>
      </c>
      <c r="AE101" s="5">
        <f t="shared" si="5"/>
        <v>1</v>
      </c>
      <c r="AF101" s="5">
        <f>IF(AE101=1,COUNTIF($AE$2:AE101,1),"")</f>
        <v>100</v>
      </c>
      <c r="AG101" s="5" t="str">
        <f>IFERROR(INDEX($AA$2:$AA$247,MATCH(ROWS($AF$2:AF101),$AF$2:$AF$247,0)),"")</f>
        <v>Syrian Arab Republic</v>
      </c>
    </row>
    <row r="102" spans="27:33" ht="15" customHeight="1" x14ac:dyDescent="0.25">
      <c r="AA102" s="5" t="s">
        <v>98</v>
      </c>
      <c r="AB102" s="5" t="s">
        <v>402</v>
      </c>
      <c r="AC102" s="5" t="s">
        <v>403</v>
      </c>
      <c r="AD102" s="5" t="s">
        <v>363</v>
      </c>
      <c r="AE102" s="5">
        <f t="shared" si="5"/>
        <v>1</v>
      </c>
      <c r="AF102" s="5">
        <f>IF(AE102=1,COUNTIF($AE$2:AE102,1),"")</f>
        <v>101</v>
      </c>
      <c r="AG102" s="5" t="str">
        <f>IFERROR(INDEX($AA$2:$AA$247,MATCH(ROWS($AF$2:AF102),$AF$2:$AF$247,0)),"")</f>
        <v>Tunisia</v>
      </c>
    </row>
    <row r="103" spans="27:33" ht="15" customHeight="1" x14ac:dyDescent="0.25">
      <c r="AA103" s="5" t="s">
        <v>99</v>
      </c>
      <c r="AB103" s="5" t="s">
        <v>404</v>
      </c>
      <c r="AC103" s="5" t="s">
        <v>405</v>
      </c>
      <c r="AD103" s="5" t="s">
        <v>363</v>
      </c>
      <c r="AE103" s="5">
        <f t="shared" si="5"/>
        <v>1</v>
      </c>
      <c r="AF103" s="5">
        <f>IF(AE103=1,COUNTIF($AE$2:AE103,1),"")</f>
        <v>102</v>
      </c>
      <c r="AG103" s="5" t="str">
        <f>IFERROR(INDEX($AA$2:$AA$247,MATCH(ROWS($AF$2:AF103),$AF$2:$AF$247,0)),"")</f>
        <v>United Arab Emirates</v>
      </c>
    </row>
    <row r="104" spans="27:33" ht="15" customHeight="1" x14ac:dyDescent="0.25">
      <c r="AA104" s="5" t="s">
        <v>100</v>
      </c>
      <c r="AB104" s="5" t="s">
        <v>406</v>
      </c>
      <c r="AC104" s="5" t="s">
        <v>407</v>
      </c>
      <c r="AD104" s="5" t="s">
        <v>363</v>
      </c>
      <c r="AE104" s="5">
        <f t="shared" si="5"/>
        <v>1</v>
      </c>
      <c r="AF104" s="5">
        <f>IF(AE104=1,COUNTIF($AE$2:AE104,1),"")</f>
        <v>103</v>
      </c>
      <c r="AG104" s="5" t="str">
        <f>IFERROR(INDEX($AA$2:$AA$247,MATCH(ROWS($AF$2:AF104),$AF$2:$AF$247,0)),"")</f>
        <v>Yemen</v>
      </c>
    </row>
    <row r="105" spans="27:33" ht="15" customHeight="1" x14ac:dyDescent="0.25">
      <c r="AA105" s="5" t="s">
        <v>101</v>
      </c>
      <c r="AB105" s="5" t="s">
        <v>408</v>
      </c>
      <c r="AC105" s="5" t="s">
        <v>409</v>
      </c>
      <c r="AD105" s="5" t="s">
        <v>410</v>
      </c>
      <c r="AE105" s="5">
        <f t="shared" si="5"/>
        <v>1</v>
      </c>
      <c r="AF105" s="5">
        <f>IF(AE105=1,COUNTIF($AE$2:AE105,1),"")</f>
        <v>104</v>
      </c>
      <c r="AG105" s="5" t="str">
        <f>IFERROR(INDEX($AA$2:$AA$247,MATCH(ROWS($AF$2:AF105),$AF$2:$AF$247,0)),"")</f>
        <v>Albania</v>
      </c>
    </row>
    <row r="106" spans="27:33" ht="15" customHeight="1" x14ac:dyDescent="0.25">
      <c r="AA106" s="5" t="s">
        <v>102</v>
      </c>
      <c r="AB106" s="5" t="s">
        <v>411</v>
      </c>
      <c r="AC106" s="5" t="s">
        <v>412</v>
      </c>
      <c r="AD106" s="5" t="s">
        <v>410</v>
      </c>
      <c r="AE106" s="5">
        <f t="shared" si="5"/>
        <v>1</v>
      </c>
      <c r="AF106" s="5">
        <f>IF(AE106=1,COUNTIF($AE$2:AE106,1),"")</f>
        <v>105</v>
      </c>
      <c r="AG106" s="5" t="str">
        <f>IFERROR(INDEX($AA$2:$AA$247,MATCH(ROWS($AF$2:AF106),$AF$2:$AF$247,0)),"")</f>
        <v>Andorra</v>
      </c>
    </row>
    <row r="107" spans="27:33" ht="15" customHeight="1" x14ac:dyDescent="0.25">
      <c r="AA107" s="5" t="s">
        <v>103</v>
      </c>
      <c r="AB107" s="5" t="s">
        <v>413</v>
      </c>
      <c r="AC107" s="5" t="s">
        <v>414</v>
      </c>
      <c r="AD107" s="5" t="s">
        <v>410</v>
      </c>
      <c r="AE107" s="5">
        <f t="shared" si="5"/>
        <v>1</v>
      </c>
      <c r="AF107" s="5">
        <f>IF(AE107=1,COUNTIF($AE$2:AE107,1),"")</f>
        <v>106</v>
      </c>
      <c r="AG107" s="5" t="str">
        <f>IFERROR(INDEX($AA$2:$AA$247,MATCH(ROWS($AF$2:AF107),$AF$2:$AF$247,0)),"")</f>
        <v>Armenia</v>
      </c>
    </row>
    <row r="108" spans="27:33" ht="15" customHeight="1" x14ac:dyDescent="0.25">
      <c r="AA108" s="5" t="s">
        <v>104</v>
      </c>
      <c r="AB108" s="5" t="s">
        <v>415</v>
      </c>
      <c r="AC108" s="5" t="s">
        <v>416</v>
      </c>
      <c r="AD108" s="5" t="s">
        <v>410</v>
      </c>
      <c r="AE108" s="5">
        <f t="shared" si="5"/>
        <v>1</v>
      </c>
      <c r="AF108" s="5">
        <f>IF(AE108=1,COUNTIF($AE$2:AE108,1),"")</f>
        <v>107</v>
      </c>
      <c r="AG108" s="5" t="str">
        <f>IFERROR(INDEX($AA$2:$AA$247,MATCH(ROWS($AF$2:AF108),$AF$2:$AF$247,0)),"")</f>
        <v>Austria</v>
      </c>
    </row>
    <row r="109" spans="27:33" ht="15" customHeight="1" x14ac:dyDescent="0.25">
      <c r="AA109" s="5" t="s">
        <v>105</v>
      </c>
      <c r="AB109" s="5" t="s">
        <v>417</v>
      </c>
      <c r="AC109" s="5" t="s">
        <v>418</v>
      </c>
      <c r="AD109" s="5" t="s">
        <v>410</v>
      </c>
      <c r="AE109" s="5">
        <f t="shared" si="5"/>
        <v>1</v>
      </c>
      <c r="AF109" s="5">
        <f>IF(AE109=1,COUNTIF($AE$2:AE109,1),"")</f>
        <v>108</v>
      </c>
      <c r="AG109" s="5" t="str">
        <f>IFERROR(INDEX($AA$2:$AA$247,MATCH(ROWS($AF$2:AF109),$AF$2:$AF$247,0)),"")</f>
        <v>Azerbaijan</v>
      </c>
    </row>
    <row r="110" spans="27:33" ht="15" customHeight="1" x14ac:dyDescent="0.25">
      <c r="AA110" s="5" t="s">
        <v>106</v>
      </c>
      <c r="AB110" s="5" t="s">
        <v>419</v>
      </c>
      <c r="AC110" s="5" t="s">
        <v>420</v>
      </c>
      <c r="AD110" s="5" t="s">
        <v>410</v>
      </c>
      <c r="AE110" s="5">
        <f t="shared" si="5"/>
        <v>1</v>
      </c>
      <c r="AF110" s="5">
        <f>IF(AE110=1,COUNTIF($AE$2:AE110,1),"")</f>
        <v>109</v>
      </c>
      <c r="AG110" s="5" t="str">
        <f>IFERROR(INDEX($AA$2:$AA$247,MATCH(ROWS($AF$2:AF110),$AF$2:$AF$247,0)),"")</f>
        <v>Belarus</v>
      </c>
    </row>
    <row r="111" spans="27:33" ht="15" customHeight="1" x14ac:dyDescent="0.25">
      <c r="AA111" s="5" t="s">
        <v>107</v>
      </c>
      <c r="AB111" s="5" t="s">
        <v>421</v>
      </c>
      <c r="AC111" s="5" t="s">
        <v>422</v>
      </c>
      <c r="AD111" s="5" t="s">
        <v>410</v>
      </c>
      <c r="AE111" s="5">
        <f t="shared" si="5"/>
        <v>1</v>
      </c>
      <c r="AF111" s="5">
        <f>IF(AE111=1,COUNTIF($AE$2:AE111,1),"")</f>
        <v>110</v>
      </c>
      <c r="AG111" s="5" t="str">
        <f>IFERROR(INDEX($AA$2:$AA$247,MATCH(ROWS($AF$2:AF111),$AF$2:$AF$247,0)),"")</f>
        <v>Belgium</v>
      </c>
    </row>
    <row r="112" spans="27:33" ht="15" customHeight="1" x14ac:dyDescent="0.25">
      <c r="AA112" s="5" t="s">
        <v>108</v>
      </c>
      <c r="AB112" s="5" t="s">
        <v>423</v>
      </c>
      <c r="AC112" s="5" t="s">
        <v>424</v>
      </c>
      <c r="AD112" s="5" t="s">
        <v>410</v>
      </c>
      <c r="AE112" s="5">
        <f t="shared" si="5"/>
        <v>1</v>
      </c>
      <c r="AF112" s="5">
        <f>IF(AE112=1,COUNTIF($AE$2:AE112,1),"")</f>
        <v>111</v>
      </c>
      <c r="AG112" s="5" t="str">
        <f>IFERROR(INDEX($AA$2:$AA$247,MATCH(ROWS($AF$2:AF112),$AF$2:$AF$247,0)),"")</f>
        <v>Bosnia and Herzegovina</v>
      </c>
    </row>
    <row r="113" spans="27:33" ht="15" customHeight="1" x14ac:dyDescent="0.25">
      <c r="AA113" s="5" t="s">
        <v>109</v>
      </c>
      <c r="AB113" s="5" t="s">
        <v>425</v>
      </c>
      <c r="AC113" s="5" t="s">
        <v>426</v>
      </c>
      <c r="AD113" s="5" t="s">
        <v>410</v>
      </c>
      <c r="AE113" s="5">
        <f t="shared" si="5"/>
        <v>1</v>
      </c>
      <c r="AF113" s="5">
        <f>IF(AE113=1,COUNTIF($AE$2:AE113,1),"")</f>
        <v>112</v>
      </c>
      <c r="AG113" s="5" t="str">
        <f>IFERROR(INDEX($AA$2:$AA$247,MATCH(ROWS($AF$2:AF113),$AF$2:$AF$247,0)),"")</f>
        <v>Bulgaria</v>
      </c>
    </row>
    <row r="114" spans="27:33" ht="15" customHeight="1" x14ac:dyDescent="0.25">
      <c r="AA114" s="5" t="s">
        <v>110</v>
      </c>
      <c r="AB114" s="5" t="s">
        <v>427</v>
      </c>
      <c r="AC114" s="5" t="s">
        <v>428</v>
      </c>
      <c r="AD114" s="5" t="s">
        <v>410</v>
      </c>
      <c r="AE114" s="5">
        <f t="shared" si="5"/>
        <v>1</v>
      </c>
      <c r="AF114" s="5">
        <f>IF(AE114=1,COUNTIF($AE$2:AE114,1),"")</f>
        <v>113</v>
      </c>
      <c r="AG114" s="5" t="str">
        <f>IFERROR(INDEX($AA$2:$AA$247,MATCH(ROWS($AF$2:AF114),$AF$2:$AF$247,0)),"")</f>
        <v>Croatia</v>
      </c>
    </row>
    <row r="115" spans="27:33" ht="15" customHeight="1" x14ac:dyDescent="0.25">
      <c r="AA115" s="5" t="s">
        <v>111</v>
      </c>
      <c r="AB115" s="5" t="s">
        <v>429</v>
      </c>
      <c r="AC115" s="5" t="s">
        <v>430</v>
      </c>
      <c r="AD115" s="5" t="s">
        <v>410</v>
      </c>
      <c r="AE115" s="5">
        <f t="shared" si="5"/>
        <v>1</v>
      </c>
      <c r="AF115" s="5">
        <f>IF(AE115=1,COUNTIF($AE$2:AE115,1),"")</f>
        <v>114</v>
      </c>
      <c r="AG115" s="5" t="str">
        <f>IFERROR(INDEX($AA$2:$AA$247,MATCH(ROWS($AF$2:AF115),$AF$2:$AF$247,0)),"")</f>
        <v>Cyprus</v>
      </c>
    </row>
    <row r="116" spans="27:33" ht="15" customHeight="1" x14ac:dyDescent="0.25">
      <c r="AA116" s="5" t="s">
        <v>112</v>
      </c>
      <c r="AB116" s="5" t="s">
        <v>431</v>
      </c>
      <c r="AC116" s="5" t="s">
        <v>432</v>
      </c>
      <c r="AD116" s="5" t="s">
        <v>410</v>
      </c>
      <c r="AE116" s="5">
        <f t="shared" si="5"/>
        <v>1</v>
      </c>
      <c r="AF116" s="5">
        <f>IF(AE116=1,COUNTIF($AE$2:AE116,1),"")</f>
        <v>115</v>
      </c>
      <c r="AG116" s="5" t="str">
        <f>IFERROR(INDEX($AA$2:$AA$247,MATCH(ROWS($AF$2:AF116),$AF$2:$AF$247,0)),"")</f>
        <v>Czech Republic</v>
      </c>
    </row>
    <row r="117" spans="27:33" ht="15" customHeight="1" x14ac:dyDescent="0.25">
      <c r="AA117" s="5" t="s">
        <v>113</v>
      </c>
      <c r="AB117" s="5" t="s">
        <v>433</v>
      </c>
      <c r="AC117" s="5" t="s">
        <v>434</v>
      </c>
      <c r="AD117" s="5" t="s">
        <v>410</v>
      </c>
      <c r="AE117" s="5">
        <f t="shared" si="5"/>
        <v>1</v>
      </c>
      <c r="AF117" s="5">
        <f>IF(AE117=1,COUNTIF($AE$2:AE117,1),"")</f>
        <v>116</v>
      </c>
      <c r="AG117" s="5" t="str">
        <f>IFERROR(INDEX($AA$2:$AA$247,MATCH(ROWS($AF$2:AF117),$AF$2:$AF$247,0)),"")</f>
        <v>Denmark</v>
      </c>
    </row>
    <row r="118" spans="27:33" ht="15" customHeight="1" x14ac:dyDescent="0.25">
      <c r="AA118" s="5" t="s">
        <v>114</v>
      </c>
      <c r="AB118" s="5" t="s">
        <v>435</v>
      </c>
      <c r="AC118" s="5" t="s">
        <v>436</v>
      </c>
      <c r="AD118" s="5" t="s">
        <v>410</v>
      </c>
      <c r="AE118" s="5">
        <f t="shared" si="5"/>
        <v>1</v>
      </c>
      <c r="AF118" s="5">
        <f>IF(AE118=1,COUNTIF($AE$2:AE118,1),"")</f>
        <v>117</v>
      </c>
      <c r="AG118" s="5" t="str">
        <f>IFERROR(INDEX($AA$2:$AA$247,MATCH(ROWS($AF$2:AF118),$AF$2:$AF$247,0)),"")</f>
        <v>Estonia</v>
      </c>
    </row>
    <row r="119" spans="27:33" ht="15" customHeight="1" x14ac:dyDescent="0.25">
      <c r="AA119" s="5" t="s">
        <v>115</v>
      </c>
      <c r="AB119" s="5" t="s">
        <v>437</v>
      </c>
      <c r="AC119" s="5" t="s">
        <v>438</v>
      </c>
      <c r="AD119" s="5" t="s">
        <v>410</v>
      </c>
      <c r="AE119" s="5">
        <f t="shared" si="5"/>
        <v>1</v>
      </c>
      <c r="AF119" s="5">
        <f>IF(AE119=1,COUNTIF($AE$2:AE119,1),"")</f>
        <v>118</v>
      </c>
      <c r="AG119" s="5" t="str">
        <f>IFERROR(INDEX($AA$2:$AA$247,MATCH(ROWS($AF$2:AF119),$AF$2:$AF$247,0)),"")</f>
        <v>Finland</v>
      </c>
    </row>
    <row r="120" spans="27:33" ht="15" customHeight="1" x14ac:dyDescent="0.25">
      <c r="AA120" s="5" t="s">
        <v>116</v>
      </c>
      <c r="AB120" s="5" t="s">
        <v>439</v>
      </c>
      <c r="AC120" s="5" t="s">
        <v>440</v>
      </c>
      <c r="AD120" s="5" t="s">
        <v>410</v>
      </c>
      <c r="AE120" s="5">
        <f t="shared" si="5"/>
        <v>1</v>
      </c>
      <c r="AF120" s="5">
        <f>IF(AE120=1,COUNTIF($AE$2:AE120,1),"")</f>
        <v>119</v>
      </c>
      <c r="AG120" s="5" t="str">
        <f>IFERROR(INDEX($AA$2:$AA$247,MATCH(ROWS($AF$2:AF120),$AF$2:$AF$247,0)),"")</f>
        <v>France</v>
      </c>
    </row>
    <row r="121" spans="27:33" ht="15" customHeight="1" x14ac:dyDescent="0.25">
      <c r="AA121" s="5" t="s">
        <v>117</v>
      </c>
      <c r="AB121" s="5" t="s">
        <v>441</v>
      </c>
      <c r="AC121" s="5" t="s">
        <v>442</v>
      </c>
      <c r="AD121" s="5" t="s">
        <v>410</v>
      </c>
      <c r="AE121" s="5">
        <f t="shared" si="5"/>
        <v>1</v>
      </c>
      <c r="AF121" s="5">
        <f>IF(AE121=1,COUNTIF($AE$2:AE121,1),"")</f>
        <v>120</v>
      </c>
      <c r="AG121" s="5" t="str">
        <f>IFERROR(INDEX($AA$2:$AA$247,MATCH(ROWS($AF$2:AF121),$AF$2:$AF$247,0)),"")</f>
        <v>Georgia</v>
      </c>
    </row>
    <row r="122" spans="27:33" ht="15" customHeight="1" x14ac:dyDescent="0.25">
      <c r="AA122" s="5" t="s">
        <v>118</v>
      </c>
      <c r="AB122" s="5" t="s">
        <v>443</v>
      </c>
      <c r="AC122" s="5" t="s">
        <v>444</v>
      </c>
      <c r="AD122" s="5" t="s">
        <v>410</v>
      </c>
      <c r="AE122" s="5">
        <f t="shared" si="5"/>
        <v>1</v>
      </c>
      <c r="AF122" s="5">
        <f>IF(AE122=1,COUNTIF($AE$2:AE122,1),"")</f>
        <v>121</v>
      </c>
      <c r="AG122" s="5" t="str">
        <f>IFERROR(INDEX($AA$2:$AA$247,MATCH(ROWS($AF$2:AF122),$AF$2:$AF$247,0)),"")</f>
        <v>Germany</v>
      </c>
    </row>
    <row r="123" spans="27:33" ht="15" customHeight="1" x14ac:dyDescent="0.25">
      <c r="AA123" s="5" t="s">
        <v>119</v>
      </c>
      <c r="AB123" s="5" t="s">
        <v>445</v>
      </c>
      <c r="AC123" s="5" t="s">
        <v>446</v>
      </c>
      <c r="AD123" s="5" t="s">
        <v>410</v>
      </c>
      <c r="AE123" s="5">
        <f t="shared" si="5"/>
        <v>1</v>
      </c>
      <c r="AF123" s="5">
        <f>IF(AE123=1,COUNTIF($AE$2:AE123,1),"")</f>
        <v>122</v>
      </c>
      <c r="AG123" s="5" t="str">
        <f>IFERROR(INDEX($AA$2:$AA$247,MATCH(ROWS($AF$2:AF123),$AF$2:$AF$247,0)),"")</f>
        <v>Greece</v>
      </c>
    </row>
    <row r="124" spans="27:33" ht="15" customHeight="1" x14ac:dyDescent="0.25">
      <c r="AA124" s="5" t="s">
        <v>120</v>
      </c>
      <c r="AB124" s="5" t="s">
        <v>447</v>
      </c>
      <c r="AC124" s="5" t="s">
        <v>448</v>
      </c>
      <c r="AD124" s="5" t="s">
        <v>410</v>
      </c>
      <c r="AE124" s="5">
        <f t="shared" si="5"/>
        <v>1</v>
      </c>
      <c r="AF124" s="5">
        <f>IF(AE124=1,COUNTIF($AE$2:AE124,1),"")</f>
        <v>123</v>
      </c>
      <c r="AG124" s="5" t="str">
        <f>IFERROR(INDEX($AA$2:$AA$247,MATCH(ROWS($AF$2:AF124),$AF$2:$AF$247,0)),"")</f>
        <v>Hungary</v>
      </c>
    </row>
    <row r="125" spans="27:33" ht="15" customHeight="1" x14ac:dyDescent="0.25">
      <c r="AA125" s="5" t="s">
        <v>121</v>
      </c>
      <c r="AB125" s="5" t="s">
        <v>449</v>
      </c>
      <c r="AC125" s="5" t="s">
        <v>450</v>
      </c>
      <c r="AD125" s="5" t="s">
        <v>410</v>
      </c>
      <c r="AE125" s="5">
        <f t="shared" si="5"/>
        <v>1</v>
      </c>
      <c r="AF125" s="5">
        <f>IF(AE125=1,COUNTIF($AE$2:AE125,1),"")</f>
        <v>124</v>
      </c>
      <c r="AG125" s="5" t="str">
        <f>IFERROR(INDEX($AA$2:$AA$247,MATCH(ROWS($AF$2:AF125),$AF$2:$AF$247,0)),"")</f>
        <v>Iceland</v>
      </c>
    </row>
    <row r="126" spans="27:33" ht="15" customHeight="1" x14ac:dyDescent="0.25">
      <c r="AA126" s="5" t="s">
        <v>122</v>
      </c>
      <c r="AB126" s="5" t="s">
        <v>451</v>
      </c>
      <c r="AC126" s="5" t="s">
        <v>452</v>
      </c>
      <c r="AD126" s="5" t="s">
        <v>410</v>
      </c>
      <c r="AE126" s="5">
        <f t="shared" si="5"/>
        <v>1</v>
      </c>
      <c r="AF126" s="5">
        <f>IF(AE126=1,COUNTIF($AE$2:AE126,1),"")</f>
        <v>125</v>
      </c>
      <c r="AG126" s="5" t="str">
        <f>IFERROR(INDEX($AA$2:$AA$247,MATCH(ROWS($AF$2:AF126),$AF$2:$AF$247,0)),"")</f>
        <v>Ireland</v>
      </c>
    </row>
    <row r="127" spans="27:33" ht="15" customHeight="1" x14ac:dyDescent="0.25">
      <c r="AA127" s="5" t="s">
        <v>123</v>
      </c>
      <c r="AB127" s="5" t="s">
        <v>453</v>
      </c>
      <c r="AC127" s="5" t="s">
        <v>454</v>
      </c>
      <c r="AD127" s="5" t="s">
        <v>410</v>
      </c>
      <c r="AE127" s="5">
        <f t="shared" si="5"/>
        <v>1</v>
      </c>
      <c r="AF127" s="5">
        <f>IF(AE127=1,COUNTIF($AE$2:AE127,1),"")</f>
        <v>126</v>
      </c>
      <c r="AG127" s="5" t="str">
        <f>IFERROR(INDEX($AA$2:$AA$247,MATCH(ROWS($AF$2:AF127),$AF$2:$AF$247,0)),"")</f>
        <v>Israel</v>
      </c>
    </row>
    <row r="128" spans="27:33" ht="15" customHeight="1" x14ac:dyDescent="0.25">
      <c r="AA128" s="5" t="s">
        <v>124</v>
      </c>
      <c r="AB128" s="5" t="s">
        <v>455</v>
      </c>
      <c r="AC128" s="5" t="s">
        <v>456</v>
      </c>
      <c r="AD128" s="5" t="s">
        <v>410</v>
      </c>
      <c r="AE128" s="5">
        <f t="shared" si="5"/>
        <v>1</v>
      </c>
      <c r="AF128" s="5">
        <f>IF(AE128=1,COUNTIF($AE$2:AE128,1),"")</f>
        <v>127</v>
      </c>
      <c r="AG128" s="5" t="str">
        <f>IFERROR(INDEX($AA$2:$AA$247,MATCH(ROWS($AF$2:AF128),$AF$2:$AF$247,0)),"")</f>
        <v>Italy</v>
      </c>
    </row>
    <row r="129" spans="27:33" ht="15" customHeight="1" x14ac:dyDescent="0.25">
      <c r="AA129" s="5" t="s">
        <v>125</v>
      </c>
      <c r="AB129" s="5" t="s">
        <v>457</v>
      </c>
      <c r="AC129" s="5" t="s">
        <v>458</v>
      </c>
      <c r="AD129" s="5" t="s">
        <v>410</v>
      </c>
      <c r="AE129" s="5">
        <f t="shared" ref="AE129:AE192" si="6">--ISNUMBER(IFERROR(SEARCH($X$1,AA129,1),""))</f>
        <v>1</v>
      </c>
      <c r="AF129" s="5">
        <f>IF(AE129=1,COUNTIF($AE$2:AE129,1),"")</f>
        <v>128</v>
      </c>
      <c r="AG129" s="5" t="str">
        <f>IFERROR(INDEX($AA$2:$AA$247,MATCH(ROWS($AF$2:AF129),$AF$2:$AF$247,0)),"")</f>
        <v>Kazakhstan</v>
      </c>
    </row>
    <row r="130" spans="27:33" ht="15" customHeight="1" x14ac:dyDescent="0.25">
      <c r="AA130" s="5" t="s">
        <v>126</v>
      </c>
      <c r="AB130" s="5" t="s">
        <v>459</v>
      </c>
      <c r="AC130" s="5" t="s">
        <v>460</v>
      </c>
      <c r="AD130" s="5" t="s">
        <v>410</v>
      </c>
      <c r="AE130" s="5">
        <f t="shared" si="6"/>
        <v>1</v>
      </c>
      <c r="AF130" s="5">
        <f>IF(AE130=1,COUNTIF($AE$2:AE130,1),"")</f>
        <v>129</v>
      </c>
      <c r="AG130" s="5" t="str">
        <f>IFERROR(INDEX($AA$2:$AA$247,MATCH(ROWS($AF$2:AF130),$AF$2:$AF$247,0)),"")</f>
        <v>Kyrgyzstan</v>
      </c>
    </row>
    <row r="131" spans="27:33" ht="15" customHeight="1" x14ac:dyDescent="0.25">
      <c r="AA131" s="5" t="s">
        <v>127</v>
      </c>
      <c r="AB131" s="5" t="s">
        <v>461</v>
      </c>
      <c r="AC131" s="5" t="s">
        <v>462</v>
      </c>
      <c r="AD131" s="5" t="s">
        <v>410</v>
      </c>
      <c r="AE131" s="5">
        <f t="shared" si="6"/>
        <v>1</v>
      </c>
      <c r="AF131" s="5">
        <f>IF(AE131=1,COUNTIF($AE$2:AE131,1),"")</f>
        <v>130</v>
      </c>
      <c r="AG131" s="5" t="str">
        <f>IFERROR(INDEX($AA$2:$AA$247,MATCH(ROWS($AF$2:AF131),$AF$2:$AF$247,0)),"")</f>
        <v>Latvia</v>
      </c>
    </row>
    <row r="132" spans="27:33" ht="15" customHeight="1" x14ac:dyDescent="0.25">
      <c r="AA132" s="5" t="s">
        <v>128</v>
      </c>
      <c r="AB132" s="5" t="s">
        <v>463</v>
      </c>
      <c r="AC132" s="5" t="s">
        <v>464</v>
      </c>
      <c r="AD132" s="5" t="s">
        <v>410</v>
      </c>
      <c r="AE132" s="5">
        <f t="shared" si="6"/>
        <v>1</v>
      </c>
      <c r="AF132" s="5">
        <f>IF(AE132=1,COUNTIF($AE$2:AE132,1),"")</f>
        <v>131</v>
      </c>
      <c r="AG132" s="5" t="str">
        <f>IFERROR(INDEX($AA$2:$AA$247,MATCH(ROWS($AF$2:AF132),$AF$2:$AF$247,0)),"")</f>
        <v>Lithuania</v>
      </c>
    </row>
    <row r="133" spans="27:33" ht="15" customHeight="1" x14ac:dyDescent="0.25">
      <c r="AA133" s="5" t="s">
        <v>129</v>
      </c>
      <c r="AB133" s="5" t="s">
        <v>465</v>
      </c>
      <c r="AC133" s="5" t="s">
        <v>466</v>
      </c>
      <c r="AD133" s="5" t="s">
        <v>410</v>
      </c>
      <c r="AE133" s="5">
        <f t="shared" si="6"/>
        <v>1</v>
      </c>
      <c r="AF133" s="5">
        <f>IF(AE133=1,COUNTIF($AE$2:AE133,1),"")</f>
        <v>132</v>
      </c>
      <c r="AG133" s="5" t="str">
        <f>IFERROR(INDEX($AA$2:$AA$247,MATCH(ROWS($AF$2:AF133),$AF$2:$AF$247,0)),"")</f>
        <v>Luxembourg</v>
      </c>
    </row>
    <row r="134" spans="27:33" ht="15" customHeight="1" x14ac:dyDescent="0.25">
      <c r="AA134" s="5" t="s">
        <v>130</v>
      </c>
      <c r="AB134" s="5" t="s">
        <v>467</v>
      </c>
      <c r="AC134" s="5" t="s">
        <v>468</v>
      </c>
      <c r="AD134" s="5" t="s">
        <v>410</v>
      </c>
      <c r="AE134" s="5">
        <f t="shared" si="6"/>
        <v>1</v>
      </c>
      <c r="AF134" s="5">
        <f>IF(AE134=1,COUNTIF($AE$2:AE134,1),"")</f>
        <v>133</v>
      </c>
      <c r="AG134" s="5" t="str">
        <f>IFERROR(INDEX($AA$2:$AA$247,MATCH(ROWS($AF$2:AF134),$AF$2:$AF$247,0)),"")</f>
        <v>Malta</v>
      </c>
    </row>
    <row r="135" spans="27:33" ht="15" customHeight="1" x14ac:dyDescent="0.25">
      <c r="AA135" s="5" t="s">
        <v>131</v>
      </c>
      <c r="AB135" s="5" t="s">
        <v>469</v>
      </c>
      <c r="AC135" s="5" t="s">
        <v>470</v>
      </c>
      <c r="AD135" s="5" t="s">
        <v>410</v>
      </c>
      <c r="AE135" s="5">
        <f t="shared" si="6"/>
        <v>1</v>
      </c>
      <c r="AF135" s="5">
        <f>IF(AE135=1,COUNTIF($AE$2:AE135,1),"")</f>
        <v>134</v>
      </c>
      <c r="AG135" s="5" t="str">
        <f>IFERROR(INDEX($AA$2:$AA$247,MATCH(ROWS($AF$2:AF135),$AF$2:$AF$247,0)),"")</f>
        <v>Monaco</v>
      </c>
    </row>
    <row r="136" spans="27:33" ht="15" customHeight="1" x14ac:dyDescent="0.25">
      <c r="AA136" s="5" t="s">
        <v>132</v>
      </c>
      <c r="AB136" s="5" t="s">
        <v>471</v>
      </c>
      <c r="AC136" s="5" t="s">
        <v>472</v>
      </c>
      <c r="AD136" s="5" t="s">
        <v>410</v>
      </c>
      <c r="AE136" s="5">
        <f t="shared" si="6"/>
        <v>1</v>
      </c>
      <c r="AF136" s="5">
        <f>IF(AE136=1,COUNTIF($AE$2:AE136,1),"")</f>
        <v>135</v>
      </c>
      <c r="AG136" s="5" t="str">
        <f>IFERROR(INDEX($AA$2:$AA$247,MATCH(ROWS($AF$2:AF136),$AF$2:$AF$247,0)),"")</f>
        <v>Montenegro</v>
      </c>
    </row>
    <row r="137" spans="27:33" ht="15" customHeight="1" x14ac:dyDescent="0.25">
      <c r="AA137" s="5" t="s">
        <v>133</v>
      </c>
      <c r="AB137" s="5" t="s">
        <v>473</v>
      </c>
      <c r="AC137" s="5" t="s">
        <v>474</v>
      </c>
      <c r="AD137" s="5" t="s">
        <v>410</v>
      </c>
      <c r="AE137" s="5">
        <f t="shared" si="6"/>
        <v>1</v>
      </c>
      <c r="AF137" s="5">
        <f>IF(AE137=1,COUNTIF($AE$2:AE137,1),"")</f>
        <v>136</v>
      </c>
      <c r="AG137" s="5" t="str">
        <f>IFERROR(INDEX($AA$2:$AA$247,MATCH(ROWS($AF$2:AF137),$AF$2:$AF$247,0)),"")</f>
        <v>Netherlands</v>
      </c>
    </row>
    <row r="138" spans="27:33" ht="15" customHeight="1" x14ac:dyDescent="0.25">
      <c r="AA138" s="5" t="s">
        <v>134</v>
      </c>
      <c r="AB138" s="5" t="s">
        <v>475</v>
      </c>
      <c r="AC138" s="5" t="s">
        <v>476</v>
      </c>
      <c r="AD138" s="5" t="s">
        <v>410</v>
      </c>
      <c r="AE138" s="5">
        <f t="shared" si="6"/>
        <v>1</v>
      </c>
      <c r="AF138" s="5">
        <f>IF(AE138=1,COUNTIF($AE$2:AE138,1),"")</f>
        <v>137</v>
      </c>
      <c r="AG138" s="5" t="str">
        <f>IFERROR(INDEX($AA$2:$AA$247,MATCH(ROWS($AF$2:AF138),$AF$2:$AF$247,0)),"")</f>
        <v>Norway</v>
      </c>
    </row>
    <row r="139" spans="27:33" ht="15" customHeight="1" x14ac:dyDescent="0.25">
      <c r="AA139" s="5" t="s">
        <v>135</v>
      </c>
      <c r="AB139" s="5" t="s">
        <v>477</v>
      </c>
      <c r="AC139" s="5" t="s">
        <v>478</v>
      </c>
      <c r="AD139" s="5" t="s">
        <v>410</v>
      </c>
      <c r="AE139" s="5">
        <f t="shared" si="6"/>
        <v>1</v>
      </c>
      <c r="AF139" s="5">
        <f>IF(AE139=1,COUNTIF($AE$2:AE139,1),"")</f>
        <v>138</v>
      </c>
      <c r="AG139" s="5" t="str">
        <f>IFERROR(INDEX($AA$2:$AA$247,MATCH(ROWS($AF$2:AF139),$AF$2:$AF$247,0)),"")</f>
        <v>Poland</v>
      </c>
    </row>
    <row r="140" spans="27:33" ht="15" customHeight="1" x14ac:dyDescent="0.25">
      <c r="AA140" s="5" t="s">
        <v>136</v>
      </c>
      <c r="AB140" s="5" t="s">
        <v>479</v>
      </c>
      <c r="AC140" s="5" t="s">
        <v>480</v>
      </c>
      <c r="AD140" s="5" t="s">
        <v>410</v>
      </c>
      <c r="AE140" s="5">
        <f t="shared" si="6"/>
        <v>1</v>
      </c>
      <c r="AF140" s="5">
        <f>IF(AE140=1,COUNTIF($AE$2:AE140,1),"")</f>
        <v>139</v>
      </c>
      <c r="AG140" s="5" t="str">
        <f>IFERROR(INDEX($AA$2:$AA$247,MATCH(ROWS($AF$2:AF140),$AF$2:$AF$247,0)),"")</f>
        <v>Portugal</v>
      </c>
    </row>
    <row r="141" spans="27:33" ht="15" customHeight="1" x14ac:dyDescent="0.25">
      <c r="AA141" s="5" t="s">
        <v>137</v>
      </c>
      <c r="AB141" s="5" t="s">
        <v>481</v>
      </c>
      <c r="AC141" s="5" t="s">
        <v>482</v>
      </c>
      <c r="AD141" s="5" t="s">
        <v>410</v>
      </c>
      <c r="AE141" s="5">
        <f t="shared" si="6"/>
        <v>1</v>
      </c>
      <c r="AF141" s="5">
        <f>IF(AE141=1,COUNTIF($AE$2:AE141,1),"")</f>
        <v>140</v>
      </c>
      <c r="AG141" s="5" t="str">
        <f>IFERROR(INDEX($AA$2:$AA$247,MATCH(ROWS($AF$2:AF141),$AF$2:$AF$247,0)),"")</f>
        <v>Republic of Moldova</v>
      </c>
    </row>
    <row r="142" spans="27:33" ht="15" customHeight="1" x14ac:dyDescent="0.25">
      <c r="AA142" s="5" t="s">
        <v>138</v>
      </c>
      <c r="AB142" s="5" t="s">
        <v>483</v>
      </c>
      <c r="AC142" s="5" t="s">
        <v>484</v>
      </c>
      <c r="AD142" s="5" t="s">
        <v>410</v>
      </c>
      <c r="AE142" s="5">
        <f t="shared" si="6"/>
        <v>1</v>
      </c>
      <c r="AF142" s="5">
        <f>IF(AE142=1,COUNTIF($AE$2:AE142,1),"")</f>
        <v>141</v>
      </c>
      <c r="AG142" s="5" t="str">
        <f>IFERROR(INDEX($AA$2:$AA$247,MATCH(ROWS($AF$2:AF142),$AF$2:$AF$247,0)),"")</f>
        <v>Romania</v>
      </c>
    </row>
    <row r="143" spans="27:33" ht="15" customHeight="1" x14ac:dyDescent="0.25">
      <c r="AA143" s="5" t="s">
        <v>139</v>
      </c>
      <c r="AB143" s="5" t="s">
        <v>485</v>
      </c>
      <c r="AC143" s="5" t="s">
        <v>486</v>
      </c>
      <c r="AD143" s="5" t="s">
        <v>410</v>
      </c>
      <c r="AE143" s="5">
        <f t="shared" si="6"/>
        <v>1</v>
      </c>
      <c r="AF143" s="5">
        <f>IF(AE143=1,COUNTIF($AE$2:AE143,1),"")</f>
        <v>142</v>
      </c>
      <c r="AG143" s="5" t="str">
        <f>IFERROR(INDEX($AA$2:$AA$247,MATCH(ROWS($AF$2:AF143),$AF$2:$AF$247,0)),"")</f>
        <v>Russian Federation</v>
      </c>
    </row>
    <row r="144" spans="27:33" ht="15" customHeight="1" x14ac:dyDescent="0.25">
      <c r="AA144" s="5" t="s">
        <v>140</v>
      </c>
      <c r="AB144" s="5" t="s">
        <v>487</v>
      </c>
      <c r="AC144" s="5" t="s">
        <v>488</v>
      </c>
      <c r="AD144" s="5" t="s">
        <v>410</v>
      </c>
      <c r="AE144" s="5">
        <f t="shared" si="6"/>
        <v>1</v>
      </c>
      <c r="AF144" s="5">
        <f>IF(AE144=1,COUNTIF($AE$2:AE144,1),"")</f>
        <v>143</v>
      </c>
      <c r="AG144" s="5" t="str">
        <f>IFERROR(INDEX($AA$2:$AA$247,MATCH(ROWS($AF$2:AF144),$AF$2:$AF$247,0)),"")</f>
        <v>San Marino</v>
      </c>
    </row>
    <row r="145" spans="27:33" ht="15" customHeight="1" x14ac:dyDescent="0.25">
      <c r="AA145" s="5" t="s">
        <v>141</v>
      </c>
      <c r="AB145" s="5" t="s">
        <v>489</v>
      </c>
      <c r="AC145" s="5" t="s">
        <v>490</v>
      </c>
      <c r="AD145" s="5" t="s">
        <v>410</v>
      </c>
      <c r="AE145" s="5">
        <f t="shared" si="6"/>
        <v>1</v>
      </c>
      <c r="AF145" s="5">
        <f>IF(AE145=1,COUNTIF($AE$2:AE145,1),"")</f>
        <v>144</v>
      </c>
      <c r="AG145" s="5" t="str">
        <f>IFERROR(INDEX($AA$2:$AA$247,MATCH(ROWS($AF$2:AF145),$AF$2:$AF$247,0)),"")</f>
        <v>Serbia</v>
      </c>
    </row>
    <row r="146" spans="27:33" ht="15" customHeight="1" x14ac:dyDescent="0.25">
      <c r="AA146" s="5" t="s">
        <v>142</v>
      </c>
      <c r="AB146" s="5" t="s">
        <v>491</v>
      </c>
      <c r="AC146" s="5" t="s">
        <v>492</v>
      </c>
      <c r="AD146" s="5" t="s">
        <v>410</v>
      </c>
      <c r="AE146" s="5">
        <f t="shared" si="6"/>
        <v>1</v>
      </c>
      <c r="AF146" s="5">
        <f>IF(AE146=1,COUNTIF($AE$2:AE146,1),"")</f>
        <v>145</v>
      </c>
      <c r="AG146" s="5" t="str">
        <f>IFERROR(INDEX($AA$2:$AA$247,MATCH(ROWS($AF$2:AF146),$AF$2:$AF$247,0)),"")</f>
        <v>Slovakia</v>
      </c>
    </row>
    <row r="147" spans="27:33" ht="15" customHeight="1" x14ac:dyDescent="0.25">
      <c r="AA147" s="5" t="s">
        <v>143</v>
      </c>
      <c r="AB147" s="5" t="s">
        <v>493</v>
      </c>
      <c r="AC147" s="5" t="s">
        <v>494</v>
      </c>
      <c r="AD147" s="5" t="s">
        <v>410</v>
      </c>
      <c r="AE147" s="5">
        <f t="shared" si="6"/>
        <v>1</v>
      </c>
      <c r="AF147" s="5">
        <f>IF(AE147=1,COUNTIF($AE$2:AE147,1),"")</f>
        <v>146</v>
      </c>
      <c r="AG147" s="5" t="str">
        <f>IFERROR(INDEX($AA$2:$AA$247,MATCH(ROWS($AF$2:AF147),$AF$2:$AF$247,0)),"")</f>
        <v>Slovenia</v>
      </c>
    </row>
    <row r="148" spans="27:33" ht="15" customHeight="1" x14ac:dyDescent="0.25">
      <c r="AA148" s="5" t="s">
        <v>144</v>
      </c>
      <c r="AB148" s="5" t="s">
        <v>495</v>
      </c>
      <c r="AC148" s="5" t="s">
        <v>496</v>
      </c>
      <c r="AD148" s="5" t="s">
        <v>410</v>
      </c>
      <c r="AE148" s="5">
        <f t="shared" si="6"/>
        <v>1</v>
      </c>
      <c r="AF148" s="5">
        <f>IF(AE148=1,COUNTIF($AE$2:AE148,1),"")</f>
        <v>147</v>
      </c>
      <c r="AG148" s="5" t="str">
        <f>IFERROR(INDEX($AA$2:$AA$247,MATCH(ROWS($AF$2:AF148),$AF$2:$AF$247,0)),"")</f>
        <v>Spain</v>
      </c>
    </row>
    <row r="149" spans="27:33" ht="15" customHeight="1" x14ac:dyDescent="0.25">
      <c r="AA149" s="5" t="s">
        <v>145</v>
      </c>
      <c r="AB149" s="5" t="s">
        <v>497</v>
      </c>
      <c r="AC149" s="5" t="s">
        <v>498</v>
      </c>
      <c r="AD149" s="5" t="s">
        <v>410</v>
      </c>
      <c r="AE149" s="5">
        <f t="shared" si="6"/>
        <v>1</v>
      </c>
      <c r="AF149" s="5">
        <f>IF(AE149=1,COUNTIF($AE$2:AE149,1),"")</f>
        <v>148</v>
      </c>
      <c r="AG149" s="5" t="str">
        <f>IFERROR(INDEX($AA$2:$AA$247,MATCH(ROWS($AF$2:AF149),$AF$2:$AF$247,0)),"")</f>
        <v>Sweden</v>
      </c>
    </row>
    <row r="150" spans="27:33" ht="15" customHeight="1" x14ac:dyDescent="0.25">
      <c r="AA150" s="5" t="s">
        <v>146</v>
      </c>
      <c r="AB150" s="5" t="s">
        <v>499</v>
      </c>
      <c r="AC150" s="5" t="s">
        <v>500</v>
      </c>
      <c r="AD150" s="5" t="s">
        <v>410</v>
      </c>
      <c r="AE150" s="5">
        <f t="shared" si="6"/>
        <v>1</v>
      </c>
      <c r="AF150" s="5">
        <f>IF(AE150=1,COUNTIF($AE$2:AE150,1),"")</f>
        <v>149</v>
      </c>
      <c r="AG150" s="5" t="str">
        <f>IFERROR(INDEX($AA$2:$AA$247,MATCH(ROWS($AF$2:AF150),$AF$2:$AF$247,0)),"")</f>
        <v>Switzerland</v>
      </c>
    </row>
    <row r="151" spans="27:33" ht="15" customHeight="1" x14ac:dyDescent="0.25">
      <c r="AA151" s="5" t="s">
        <v>147</v>
      </c>
      <c r="AB151" s="5" t="s">
        <v>501</v>
      </c>
      <c r="AC151" s="5" t="s">
        <v>502</v>
      </c>
      <c r="AD151" s="5" t="s">
        <v>410</v>
      </c>
      <c r="AE151" s="5">
        <f t="shared" si="6"/>
        <v>1</v>
      </c>
      <c r="AF151" s="5">
        <f>IF(AE151=1,COUNTIF($AE$2:AE151,1),"")</f>
        <v>150</v>
      </c>
      <c r="AG151" s="5" t="str">
        <f>IFERROR(INDEX($AA$2:$AA$247,MATCH(ROWS($AF$2:AF151),$AF$2:$AF$247,0)),"")</f>
        <v>Tajikistan</v>
      </c>
    </row>
    <row r="152" spans="27:33" ht="15" customHeight="1" x14ac:dyDescent="0.25">
      <c r="AA152" s="5" t="s">
        <v>503</v>
      </c>
      <c r="AB152" s="5" t="s">
        <v>504</v>
      </c>
      <c r="AC152" s="5" t="s">
        <v>505</v>
      </c>
      <c r="AD152" s="5" t="s">
        <v>410</v>
      </c>
      <c r="AE152" s="5">
        <f t="shared" si="6"/>
        <v>1</v>
      </c>
      <c r="AF152" s="5">
        <f>IF(AE152=1,COUNTIF($AE$2:AE152,1),"")</f>
        <v>151</v>
      </c>
      <c r="AG152" s="5" t="str">
        <f>IFERROR(INDEX($AA$2:$AA$247,MATCH(ROWS($AF$2:AF152),$AF$2:$AF$247,0)),"")</f>
        <v>The former Yugoslav republic of Macedonia</v>
      </c>
    </row>
    <row r="153" spans="27:33" ht="15" customHeight="1" x14ac:dyDescent="0.25">
      <c r="AA153" s="5" t="s">
        <v>148</v>
      </c>
      <c r="AB153" s="5" t="s">
        <v>506</v>
      </c>
      <c r="AC153" s="5" t="s">
        <v>507</v>
      </c>
      <c r="AD153" s="5" t="s">
        <v>410</v>
      </c>
      <c r="AE153" s="5">
        <f t="shared" si="6"/>
        <v>1</v>
      </c>
      <c r="AF153" s="5">
        <f>IF(AE153=1,COUNTIF($AE$2:AE153,1),"")</f>
        <v>152</v>
      </c>
      <c r="AG153" s="5" t="str">
        <f>IFERROR(INDEX($AA$2:$AA$247,MATCH(ROWS($AF$2:AF153),$AF$2:$AF$247,0)),"")</f>
        <v>Turkey</v>
      </c>
    </row>
    <row r="154" spans="27:33" ht="15" customHeight="1" x14ac:dyDescent="0.25">
      <c r="AA154" s="5" t="s">
        <v>149</v>
      </c>
      <c r="AB154" s="5" t="s">
        <v>508</v>
      </c>
      <c r="AC154" s="5" t="s">
        <v>509</v>
      </c>
      <c r="AD154" s="5" t="s">
        <v>410</v>
      </c>
      <c r="AE154" s="5">
        <f t="shared" si="6"/>
        <v>1</v>
      </c>
      <c r="AF154" s="5">
        <f>IF(AE154=1,COUNTIF($AE$2:AE154,1),"")</f>
        <v>153</v>
      </c>
      <c r="AG154" s="5" t="str">
        <f>IFERROR(INDEX($AA$2:$AA$247,MATCH(ROWS($AF$2:AF154),$AF$2:$AF$247,0)),"")</f>
        <v>Turkmenistan</v>
      </c>
    </row>
    <row r="155" spans="27:33" ht="15" customHeight="1" x14ac:dyDescent="0.25">
      <c r="AA155" s="5" t="s">
        <v>150</v>
      </c>
      <c r="AB155" s="5" t="s">
        <v>510</v>
      </c>
      <c r="AC155" s="5" t="s">
        <v>511</v>
      </c>
      <c r="AD155" s="5" t="s">
        <v>410</v>
      </c>
      <c r="AE155" s="5">
        <f t="shared" si="6"/>
        <v>1</v>
      </c>
      <c r="AF155" s="5">
        <f>IF(AE155=1,COUNTIF($AE$2:AE155,1),"")</f>
        <v>154</v>
      </c>
      <c r="AG155" s="5" t="str">
        <f>IFERROR(INDEX($AA$2:$AA$247,MATCH(ROWS($AF$2:AF155),$AF$2:$AF$247,0)),"")</f>
        <v>Ukraine</v>
      </c>
    </row>
    <row r="156" spans="27:33" ht="15" customHeight="1" x14ac:dyDescent="0.25">
      <c r="AA156" s="5" t="s">
        <v>512</v>
      </c>
      <c r="AB156" s="5" t="s">
        <v>513</v>
      </c>
      <c r="AC156" s="5" t="s">
        <v>514</v>
      </c>
      <c r="AD156" s="5" t="s">
        <v>410</v>
      </c>
      <c r="AE156" s="5">
        <f t="shared" si="6"/>
        <v>1</v>
      </c>
      <c r="AF156" s="5">
        <f>IF(AE156=1,COUNTIF($AE$2:AE156,1),"")</f>
        <v>155</v>
      </c>
      <c r="AG156" s="5" t="str">
        <f>IFERROR(INDEX($AA$2:$AA$247,MATCH(ROWS($AF$2:AF156),$AF$2:$AF$247,0)),"")</f>
        <v>United Kingdom of Great Britain and Northern Ireland</v>
      </c>
    </row>
    <row r="157" spans="27:33" ht="15" customHeight="1" x14ac:dyDescent="0.25">
      <c r="AA157" s="5" t="s">
        <v>151</v>
      </c>
      <c r="AB157" s="5" t="s">
        <v>515</v>
      </c>
      <c r="AC157" s="5" t="s">
        <v>516</v>
      </c>
      <c r="AD157" s="5" t="s">
        <v>410</v>
      </c>
      <c r="AE157" s="5">
        <f t="shared" si="6"/>
        <v>1</v>
      </c>
      <c r="AF157" s="5">
        <f>IF(AE157=1,COUNTIF($AE$2:AE157,1),"")</f>
        <v>156</v>
      </c>
      <c r="AG157" s="5" t="str">
        <f>IFERROR(INDEX($AA$2:$AA$247,MATCH(ROWS($AF$2:AF157),$AF$2:$AF$247,0)),"")</f>
        <v>Uzbekistan</v>
      </c>
    </row>
    <row r="158" spans="27:33" ht="15" customHeight="1" x14ac:dyDescent="0.25">
      <c r="AA158" s="5" t="s">
        <v>517</v>
      </c>
      <c r="AB158" s="5" t="s">
        <v>518</v>
      </c>
      <c r="AC158" s="5" t="s">
        <v>519</v>
      </c>
      <c r="AD158" s="5" t="s">
        <v>520</v>
      </c>
      <c r="AE158" s="5">
        <f t="shared" si="6"/>
        <v>1</v>
      </c>
      <c r="AF158" s="5">
        <f>IF(AE158=1,COUNTIF($AE$2:AE158,1),"")</f>
        <v>157</v>
      </c>
      <c r="AG158" s="5" t="str">
        <f>IFERROR(INDEX($AA$2:$AA$247,MATCH(ROWS($AF$2:AF158),$AF$2:$AF$247,0)),"")</f>
        <v>American Samoa</v>
      </c>
    </row>
    <row r="159" spans="27:33" ht="15" customHeight="1" x14ac:dyDescent="0.25">
      <c r="AA159" s="5" t="s">
        <v>521</v>
      </c>
      <c r="AB159" s="5" t="s">
        <v>522</v>
      </c>
      <c r="AC159" s="5" t="s">
        <v>523</v>
      </c>
      <c r="AD159" s="5" t="s">
        <v>520</v>
      </c>
      <c r="AE159" s="5">
        <f t="shared" si="6"/>
        <v>1</v>
      </c>
      <c r="AF159" s="5">
        <f>IF(AE159=1,COUNTIF($AE$2:AE159,1),"")</f>
        <v>158</v>
      </c>
      <c r="AG159" s="5" t="str">
        <f>IFERROR(INDEX($AA$2:$AA$247,MATCH(ROWS($AF$2:AF159),$AF$2:$AF$247,0)),"")</f>
        <v>Anguilla</v>
      </c>
    </row>
    <row r="160" spans="27:33" ht="15" customHeight="1" x14ac:dyDescent="0.25">
      <c r="AA160" s="5" t="s">
        <v>524</v>
      </c>
      <c r="AB160" s="5" t="s">
        <v>525</v>
      </c>
      <c r="AC160" s="5" t="s">
        <v>526</v>
      </c>
      <c r="AD160" s="5" t="s">
        <v>520</v>
      </c>
      <c r="AE160" s="5">
        <f t="shared" si="6"/>
        <v>1</v>
      </c>
      <c r="AF160" s="5">
        <f>IF(AE160=1,COUNTIF($AE$2:AE160,1),"")</f>
        <v>159</v>
      </c>
      <c r="AG160" s="5" t="str">
        <f>IFERROR(INDEX($AA$2:$AA$247,MATCH(ROWS($AF$2:AF160),$AF$2:$AF$247,0)),"")</f>
        <v>Aruba</v>
      </c>
    </row>
    <row r="161" spans="27:33" ht="15" customHeight="1" x14ac:dyDescent="0.25">
      <c r="AA161" s="5" t="s">
        <v>527</v>
      </c>
      <c r="AB161" s="5" t="s">
        <v>528</v>
      </c>
      <c r="AC161" s="5" t="s">
        <v>529</v>
      </c>
      <c r="AD161" s="5" t="s">
        <v>520</v>
      </c>
      <c r="AE161" s="5">
        <f t="shared" si="6"/>
        <v>1</v>
      </c>
      <c r="AF161" s="5">
        <f>IF(AE161=1,COUNTIF($AE$2:AE161,1),"")</f>
        <v>160</v>
      </c>
      <c r="AG161" s="5" t="str">
        <f>IFERROR(INDEX($AA$2:$AA$247,MATCH(ROWS($AF$2:AF161),$AF$2:$AF$247,0)),"")</f>
        <v>Bermuda</v>
      </c>
    </row>
    <row r="162" spans="27:33" ht="15" customHeight="1" x14ac:dyDescent="0.25">
      <c r="AA162" s="5" t="s">
        <v>530</v>
      </c>
      <c r="AB162" s="5" t="s">
        <v>531</v>
      </c>
      <c r="AC162" s="5" t="s">
        <v>532</v>
      </c>
      <c r="AD162" s="5" t="s">
        <v>520</v>
      </c>
      <c r="AE162" s="5">
        <f t="shared" si="6"/>
        <v>1</v>
      </c>
      <c r="AF162" s="5">
        <f>IF(AE162=1,COUNTIF($AE$2:AE162,1),"")</f>
        <v>161</v>
      </c>
      <c r="AG162" s="5" t="str">
        <f>IFERROR(INDEX($AA$2:$AA$247,MATCH(ROWS($AF$2:AF162),$AF$2:$AF$247,0)),"")</f>
        <v>Bonaire, Saint Eustatius and Saba</v>
      </c>
    </row>
    <row r="163" spans="27:33" ht="15" customHeight="1" x14ac:dyDescent="0.25">
      <c r="AA163" s="5" t="s">
        <v>533</v>
      </c>
      <c r="AB163" s="5" t="s">
        <v>534</v>
      </c>
      <c r="AC163" s="5" t="s">
        <v>535</v>
      </c>
      <c r="AD163" s="5" t="s">
        <v>520</v>
      </c>
      <c r="AE163" s="5">
        <f t="shared" si="6"/>
        <v>1</v>
      </c>
      <c r="AF163" s="5">
        <f>IF(AE163=1,COUNTIF($AE$2:AE163,1),"")</f>
        <v>162</v>
      </c>
      <c r="AG163" s="5" t="str">
        <f>IFERROR(INDEX($AA$2:$AA$247,MATCH(ROWS($AF$2:AF163),$AF$2:$AF$247,0)),"")</f>
        <v>British Virgin Islands</v>
      </c>
    </row>
    <row r="164" spans="27:33" ht="15" customHeight="1" x14ac:dyDescent="0.25">
      <c r="AA164" s="5" t="s">
        <v>536</v>
      </c>
      <c r="AB164" s="5" t="s">
        <v>537</v>
      </c>
      <c r="AC164" s="5" t="s">
        <v>538</v>
      </c>
      <c r="AD164" s="5" t="s">
        <v>520</v>
      </c>
      <c r="AE164" s="5">
        <f t="shared" si="6"/>
        <v>1</v>
      </c>
      <c r="AF164" s="5">
        <f>IF(AE164=1,COUNTIF($AE$2:AE164,1),"")</f>
        <v>163</v>
      </c>
      <c r="AG164" s="5" t="str">
        <f>IFERROR(INDEX($AA$2:$AA$247,MATCH(ROWS($AF$2:AF164),$AF$2:$AF$247,0)),"")</f>
        <v>Cayman Islands</v>
      </c>
    </row>
    <row r="165" spans="27:33" ht="15" customHeight="1" x14ac:dyDescent="0.25">
      <c r="AA165" s="5" t="s">
        <v>539</v>
      </c>
      <c r="AB165" s="5" t="s">
        <v>540</v>
      </c>
      <c r="AC165" s="5" t="s">
        <v>541</v>
      </c>
      <c r="AD165" s="5" t="s">
        <v>520</v>
      </c>
      <c r="AE165" s="5">
        <f t="shared" si="6"/>
        <v>1</v>
      </c>
      <c r="AF165" s="5">
        <f>IF(AE165=1,COUNTIF($AE$2:AE165,1),"")</f>
        <v>164</v>
      </c>
      <c r="AG165" s="5" t="str">
        <f>IFERROR(INDEX($AA$2:$AA$247,MATCH(ROWS($AF$2:AF165),$AF$2:$AF$247,0)),"")</f>
        <v>China, Hong Kong Special Administrative Region</v>
      </c>
    </row>
    <row r="166" spans="27:33" ht="15" customHeight="1" x14ac:dyDescent="0.25">
      <c r="AA166" s="5" t="s">
        <v>542</v>
      </c>
      <c r="AB166" s="5" t="s">
        <v>543</v>
      </c>
      <c r="AC166" s="5" t="s">
        <v>544</v>
      </c>
      <c r="AD166" s="5" t="s">
        <v>520</v>
      </c>
      <c r="AE166" s="5">
        <f t="shared" si="6"/>
        <v>1</v>
      </c>
      <c r="AF166" s="5">
        <f>IF(AE166=1,COUNTIF($AE$2:AE166,1),"")</f>
        <v>165</v>
      </c>
      <c r="AG166" s="5" t="str">
        <f>IFERROR(INDEX($AA$2:$AA$247,MATCH(ROWS($AF$2:AF166),$AF$2:$AF$247,0)),"")</f>
        <v>China, Macao Special Administrative Region</v>
      </c>
    </row>
    <row r="167" spans="27:33" ht="15" customHeight="1" x14ac:dyDescent="0.25">
      <c r="AA167" s="5" t="s">
        <v>545</v>
      </c>
      <c r="AB167" s="5" t="s">
        <v>546</v>
      </c>
      <c r="AC167" s="5" t="s">
        <v>547</v>
      </c>
      <c r="AD167" s="5" t="s">
        <v>520</v>
      </c>
      <c r="AE167" s="5">
        <f t="shared" si="6"/>
        <v>1</v>
      </c>
      <c r="AF167" s="5">
        <f>IF(AE167=1,COUNTIF($AE$2:AE167,1),"")</f>
        <v>166</v>
      </c>
      <c r="AG167" s="5" t="str">
        <f>IFERROR(INDEX($AA$2:$AA$247,MATCH(ROWS($AF$2:AF167),$AF$2:$AF$247,0)),"")</f>
        <v>China: Province of Taiwan only</v>
      </c>
    </row>
    <row r="168" spans="27:33" ht="15" customHeight="1" x14ac:dyDescent="0.25">
      <c r="AA168" s="5" t="s">
        <v>548</v>
      </c>
      <c r="AB168" s="5" t="s">
        <v>549</v>
      </c>
      <c r="AC168" s="5" t="s">
        <v>550</v>
      </c>
      <c r="AD168" s="5" t="s">
        <v>520</v>
      </c>
      <c r="AE168" s="5">
        <f t="shared" si="6"/>
        <v>1</v>
      </c>
      <c r="AF168" s="5">
        <f>IF(AE168=1,COUNTIF($AE$2:AE168,1),"")</f>
        <v>167</v>
      </c>
      <c r="AG168" s="5" t="str">
        <f>IFERROR(INDEX($AA$2:$AA$247,MATCH(ROWS($AF$2:AF168),$AF$2:$AF$247,0)),"")</f>
        <v>Curacao</v>
      </c>
    </row>
    <row r="169" spans="27:33" ht="15" customHeight="1" x14ac:dyDescent="0.25">
      <c r="AA169" s="5" t="s">
        <v>551</v>
      </c>
      <c r="AB169" s="5" t="s">
        <v>552</v>
      </c>
      <c r="AC169" s="5" t="s">
        <v>553</v>
      </c>
      <c r="AD169" s="5" t="s">
        <v>520</v>
      </c>
      <c r="AE169" s="5">
        <f t="shared" si="6"/>
        <v>1</v>
      </c>
      <c r="AF169" s="5">
        <f>IF(AE169=1,COUNTIF($AE$2:AE169,1),"")</f>
        <v>168</v>
      </c>
      <c r="AG169" s="5" t="str">
        <f>IFERROR(INDEX($AA$2:$AA$247,MATCH(ROWS($AF$2:AF169),$AF$2:$AF$247,0)),"")</f>
        <v>Czechoslovakia, Former</v>
      </c>
    </row>
    <row r="170" spans="27:33" ht="15" customHeight="1" x14ac:dyDescent="0.25">
      <c r="AA170" s="5" t="s">
        <v>554</v>
      </c>
      <c r="AB170" s="5" t="s">
        <v>555</v>
      </c>
      <c r="AC170" s="5" t="s">
        <v>556</v>
      </c>
      <c r="AD170" s="5" t="s">
        <v>520</v>
      </c>
      <c r="AE170" s="5">
        <f t="shared" si="6"/>
        <v>1</v>
      </c>
      <c r="AF170" s="5">
        <f>IF(AE170=1,COUNTIF($AE$2:AE170,1),"")</f>
        <v>169</v>
      </c>
      <c r="AG170" s="5" t="str">
        <f>IFERROR(INDEX($AA$2:$AA$247,MATCH(ROWS($AF$2:AF170),$AF$2:$AF$247,0)),"")</f>
        <v>Falkland Islands (Malvinas)</v>
      </c>
    </row>
    <row r="171" spans="27:33" ht="15" customHeight="1" x14ac:dyDescent="0.25">
      <c r="AA171" s="5" t="s">
        <v>557</v>
      </c>
      <c r="AB171" s="5" t="s">
        <v>558</v>
      </c>
      <c r="AC171" s="5" t="s">
        <v>559</v>
      </c>
      <c r="AD171" s="5" t="s">
        <v>520</v>
      </c>
      <c r="AE171" s="5">
        <f t="shared" si="6"/>
        <v>1</v>
      </c>
      <c r="AF171" s="5">
        <f>IF(AE171=1,COUNTIF($AE$2:AE171,1),"")</f>
        <v>170</v>
      </c>
      <c r="AG171" s="5" t="str">
        <f>IFERROR(INDEX($AA$2:$AA$247,MATCH(ROWS($AF$2:AF171),$AF$2:$AF$247,0)),"")</f>
        <v>Faroe Islands</v>
      </c>
    </row>
    <row r="172" spans="27:33" ht="15" customHeight="1" x14ac:dyDescent="0.25">
      <c r="AA172" s="5" t="s">
        <v>560</v>
      </c>
      <c r="AB172" s="5" t="s">
        <v>561</v>
      </c>
      <c r="AC172" s="5" t="s">
        <v>562</v>
      </c>
      <c r="AD172" s="5" t="s">
        <v>520</v>
      </c>
      <c r="AE172" s="5">
        <f t="shared" si="6"/>
        <v>1</v>
      </c>
      <c r="AF172" s="5">
        <f>IF(AE172=1,COUNTIF($AE$2:AE172,1),"")</f>
        <v>171</v>
      </c>
      <c r="AG172" s="5" t="str">
        <f>IFERROR(INDEX($AA$2:$AA$247,MATCH(ROWS($AF$2:AF172),$AF$2:$AF$247,0)),"")</f>
        <v>French Guiana</v>
      </c>
    </row>
    <row r="173" spans="27:33" ht="15" customHeight="1" x14ac:dyDescent="0.25">
      <c r="AA173" s="5" t="s">
        <v>563</v>
      </c>
      <c r="AB173" s="5" t="s">
        <v>564</v>
      </c>
      <c r="AC173" s="5" t="s">
        <v>565</v>
      </c>
      <c r="AD173" s="5" t="s">
        <v>520</v>
      </c>
      <c r="AE173" s="5">
        <f t="shared" si="6"/>
        <v>1</v>
      </c>
      <c r="AF173" s="5">
        <f>IF(AE173=1,COUNTIF($AE$2:AE173,1),"")</f>
        <v>172</v>
      </c>
      <c r="AG173" s="5" t="str">
        <f>IFERROR(INDEX($AA$2:$AA$247,MATCH(ROWS($AF$2:AF173),$AF$2:$AF$247,0)),"")</f>
        <v>French Polynesia</v>
      </c>
    </row>
    <row r="174" spans="27:33" ht="15" customHeight="1" x14ac:dyDescent="0.25">
      <c r="AA174" s="5" t="s">
        <v>566</v>
      </c>
      <c r="AB174" s="5" t="s">
        <v>567</v>
      </c>
      <c r="AC174" s="5" t="s">
        <v>568</v>
      </c>
      <c r="AD174" s="5" t="s">
        <v>520</v>
      </c>
      <c r="AE174" s="5">
        <f t="shared" si="6"/>
        <v>1</v>
      </c>
      <c r="AF174" s="5">
        <f>IF(AE174=1,COUNTIF($AE$2:AE174,1),"")</f>
        <v>173</v>
      </c>
      <c r="AG174" s="5" t="str">
        <f>IFERROR(INDEX($AA$2:$AA$247,MATCH(ROWS($AF$2:AF174),$AF$2:$AF$247,0)),"")</f>
        <v>Germany, Former Democratic Republic</v>
      </c>
    </row>
    <row r="175" spans="27:33" ht="15" customHeight="1" x14ac:dyDescent="0.25">
      <c r="AA175" s="5" t="s">
        <v>569</v>
      </c>
      <c r="AB175" s="5" t="s">
        <v>570</v>
      </c>
      <c r="AC175" s="5" t="s">
        <v>571</v>
      </c>
      <c r="AD175" s="5" t="s">
        <v>520</v>
      </c>
      <c r="AE175" s="5">
        <f t="shared" si="6"/>
        <v>1</v>
      </c>
      <c r="AF175" s="5">
        <f>IF(AE175=1,COUNTIF($AE$2:AE175,1),"")</f>
        <v>174</v>
      </c>
      <c r="AG175" s="5" t="str">
        <f>IFERROR(INDEX($AA$2:$AA$247,MATCH(ROWS($AF$2:AF175),$AF$2:$AF$247,0)),"")</f>
        <v>Germany, Former Federal Republic</v>
      </c>
    </row>
    <row r="176" spans="27:33" ht="15" customHeight="1" x14ac:dyDescent="0.25">
      <c r="AA176" s="5" t="s">
        <v>572</v>
      </c>
      <c r="AB176" s="5" t="s">
        <v>573</v>
      </c>
      <c r="AC176" s="5" t="s">
        <v>574</v>
      </c>
      <c r="AD176" s="5" t="s">
        <v>520</v>
      </c>
      <c r="AE176" s="5">
        <f t="shared" si="6"/>
        <v>1</v>
      </c>
      <c r="AF176" s="5">
        <f>IF(AE176=1,COUNTIF($AE$2:AE176,1),"")</f>
        <v>175</v>
      </c>
      <c r="AG176" s="5" t="str">
        <f>IFERROR(INDEX($AA$2:$AA$247,MATCH(ROWS($AF$2:AF176),$AF$2:$AF$247,0)),"")</f>
        <v>Germany, West Berlin</v>
      </c>
    </row>
    <row r="177" spans="27:33" ht="15" customHeight="1" x14ac:dyDescent="0.25">
      <c r="AA177" s="5" t="s">
        <v>575</v>
      </c>
      <c r="AB177" s="5" t="s">
        <v>576</v>
      </c>
      <c r="AC177" s="5" t="s">
        <v>577</v>
      </c>
      <c r="AD177" s="5" t="s">
        <v>520</v>
      </c>
      <c r="AE177" s="5">
        <f t="shared" si="6"/>
        <v>1</v>
      </c>
      <c r="AF177" s="5">
        <f>IF(AE177=1,COUNTIF($AE$2:AE177,1),"")</f>
        <v>176</v>
      </c>
      <c r="AG177" s="5" t="str">
        <f>IFERROR(INDEX($AA$2:$AA$247,MATCH(ROWS($AF$2:AF177),$AF$2:$AF$247,0)),"")</f>
        <v>Gibraltar</v>
      </c>
    </row>
    <row r="178" spans="27:33" ht="15" customHeight="1" x14ac:dyDescent="0.25">
      <c r="AA178" s="5" t="s">
        <v>578</v>
      </c>
      <c r="AB178" s="5" t="s">
        <v>579</v>
      </c>
      <c r="AC178" s="5" t="s">
        <v>580</v>
      </c>
      <c r="AD178" s="5" t="s">
        <v>520</v>
      </c>
      <c r="AE178" s="5">
        <f t="shared" si="6"/>
        <v>1</v>
      </c>
      <c r="AF178" s="5">
        <f>IF(AE178=1,COUNTIF($AE$2:AE178,1),"")</f>
        <v>177</v>
      </c>
      <c r="AG178" s="5" t="str">
        <f>IFERROR(INDEX($AA$2:$AA$247,MATCH(ROWS($AF$2:AF178),$AF$2:$AF$247,0)),"")</f>
        <v>Greenland</v>
      </c>
    </row>
    <row r="179" spans="27:33" ht="15" customHeight="1" x14ac:dyDescent="0.25">
      <c r="AA179" s="5" t="s">
        <v>581</v>
      </c>
      <c r="AB179" s="5" t="s">
        <v>582</v>
      </c>
      <c r="AC179" s="5" t="s">
        <v>583</v>
      </c>
      <c r="AD179" s="5" t="s">
        <v>520</v>
      </c>
      <c r="AE179" s="5">
        <f t="shared" si="6"/>
        <v>1</v>
      </c>
      <c r="AF179" s="5">
        <f>IF(AE179=1,COUNTIF($AE$2:AE179,1),"")</f>
        <v>178</v>
      </c>
      <c r="AG179" s="5" t="str">
        <f>IFERROR(INDEX($AA$2:$AA$247,MATCH(ROWS($AF$2:AF179),$AF$2:$AF$247,0)),"")</f>
        <v>Guadeloupe</v>
      </c>
    </row>
    <row r="180" spans="27:33" ht="15" customHeight="1" x14ac:dyDescent="0.25">
      <c r="AA180" s="5" t="s">
        <v>584</v>
      </c>
      <c r="AB180" s="5" t="s">
        <v>585</v>
      </c>
      <c r="AC180" s="5" t="s">
        <v>586</v>
      </c>
      <c r="AD180" s="5" t="s">
        <v>520</v>
      </c>
      <c r="AE180" s="5">
        <f t="shared" si="6"/>
        <v>1</v>
      </c>
      <c r="AF180" s="5">
        <f>IF(AE180=1,COUNTIF($AE$2:AE180,1),"")</f>
        <v>179</v>
      </c>
      <c r="AG180" s="5" t="str">
        <f>IFERROR(INDEX($AA$2:$AA$247,MATCH(ROWS($AF$2:AF180),$AF$2:$AF$247,0)),"")</f>
        <v>Guam</v>
      </c>
    </row>
    <row r="181" spans="27:33" ht="15" customHeight="1" x14ac:dyDescent="0.25">
      <c r="AA181" s="5" t="s">
        <v>587</v>
      </c>
      <c r="AB181" s="5" t="s">
        <v>588</v>
      </c>
      <c r="AC181" s="5" t="s">
        <v>589</v>
      </c>
      <c r="AD181" s="5" t="s">
        <v>520</v>
      </c>
      <c r="AE181" s="5">
        <f t="shared" si="6"/>
        <v>1</v>
      </c>
      <c r="AF181" s="5">
        <f>IF(AE181=1,COUNTIF($AE$2:AE181,1),"")</f>
        <v>180</v>
      </c>
      <c r="AG181" s="5" t="str">
        <f>IFERROR(INDEX($AA$2:$AA$247,MATCH(ROWS($AF$2:AF181),$AF$2:$AF$247,0)),"")</f>
        <v>Liechtenstein</v>
      </c>
    </row>
    <row r="182" spans="27:33" ht="15" customHeight="1" x14ac:dyDescent="0.25">
      <c r="AA182" s="5" t="s">
        <v>590</v>
      </c>
      <c r="AB182" s="5" t="s">
        <v>591</v>
      </c>
      <c r="AC182" s="5" t="s">
        <v>592</v>
      </c>
      <c r="AD182" s="5" t="s">
        <v>520</v>
      </c>
      <c r="AE182" s="5">
        <f t="shared" si="6"/>
        <v>1</v>
      </c>
      <c r="AF182" s="5">
        <f>IF(AE182=1,COUNTIF($AE$2:AE182,1),"")</f>
        <v>181</v>
      </c>
      <c r="AG182" s="5" t="str">
        <f>IFERROR(INDEX($AA$2:$AA$247,MATCH(ROWS($AF$2:AF182),$AF$2:$AF$247,0)),"")</f>
        <v>Martinique</v>
      </c>
    </row>
    <row r="183" spans="27:33" ht="15" customHeight="1" x14ac:dyDescent="0.25">
      <c r="AA183" s="5" t="s">
        <v>593</v>
      </c>
      <c r="AB183" s="5" t="s">
        <v>594</v>
      </c>
      <c r="AC183" s="5" t="s">
        <v>595</v>
      </c>
      <c r="AD183" s="5" t="s">
        <v>520</v>
      </c>
      <c r="AE183" s="5">
        <f t="shared" si="6"/>
        <v>1</v>
      </c>
      <c r="AF183" s="5">
        <f>IF(AE183=1,COUNTIF($AE$2:AE183,1),"")</f>
        <v>182</v>
      </c>
      <c r="AG183" s="5" t="str">
        <f>IFERROR(INDEX($AA$2:$AA$247,MATCH(ROWS($AF$2:AF183),$AF$2:$AF$247,0)),"")</f>
        <v>Mayotte</v>
      </c>
    </row>
    <row r="184" spans="27:33" ht="15" customHeight="1" x14ac:dyDescent="0.25">
      <c r="AA184" s="5" t="s">
        <v>596</v>
      </c>
      <c r="AB184" s="5" t="s">
        <v>597</v>
      </c>
      <c r="AC184" s="5" t="s">
        <v>598</v>
      </c>
      <c r="AD184" s="5" t="s">
        <v>520</v>
      </c>
      <c r="AE184" s="5">
        <f t="shared" si="6"/>
        <v>1</v>
      </c>
      <c r="AF184" s="5">
        <f>IF(AE184=1,COUNTIF($AE$2:AE184,1),"")</f>
        <v>183</v>
      </c>
      <c r="AG184" s="5" t="str">
        <f>IFERROR(INDEX($AA$2:$AA$247,MATCH(ROWS($AF$2:AF184),$AF$2:$AF$247,0)),"")</f>
        <v>Montserrat</v>
      </c>
    </row>
    <row r="185" spans="27:33" ht="15" customHeight="1" x14ac:dyDescent="0.25">
      <c r="AA185" s="5" t="s">
        <v>599</v>
      </c>
      <c r="AB185" s="5" t="s">
        <v>600</v>
      </c>
      <c r="AC185" s="5" t="s">
        <v>601</v>
      </c>
      <c r="AD185" s="5" t="s">
        <v>520</v>
      </c>
      <c r="AE185" s="5">
        <f t="shared" si="6"/>
        <v>1</v>
      </c>
      <c r="AF185" s="5">
        <f>IF(AE185=1,COUNTIF($AE$2:AE185,1),"")</f>
        <v>184</v>
      </c>
      <c r="AG185" s="5" t="str">
        <f>IFERROR(INDEX($AA$2:$AA$247,MATCH(ROWS($AF$2:AF185),$AF$2:$AF$247,0)),"")</f>
        <v>Netherlands Antilles</v>
      </c>
    </row>
    <row r="186" spans="27:33" ht="15" customHeight="1" x14ac:dyDescent="0.25">
      <c r="AA186" s="5" t="s">
        <v>602</v>
      </c>
      <c r="AB186" s="5" t="s">
        <v>603</v>
      </c>
      <c r="AC186" s="5" t="s">
        <v>604</v>
      </c>
      <c r="AD186" s="5" t="s">
        <v>520</v>
      </c>
      <c r="AE186" s="5">
        <f t="shared" si="6"/>
        <v>1</v>
      </c>
      <c r="AF186" s="5">
        <f>IF(AE186=1,COUNTIF($AE$2:AE186,1),"")</f>
        <v>185</v>
      </c>
      <c r="AG186" s="5" t="str">
        <f>IFERROR(INDEX($AA$2:$AA$247,MATCH(ROWS($AF$2:AF186),$AF$2:$AF$247,0)),"")</f>
        <v>New Caledonia</v>
      </c>
    </row>
    <row r="187" spans="27:33" ht="15" customHeight="1" x14ac:dyDescent="0.25">
      <c r="AA187" s="5" t="s">
        <v>605</v>
      </c>
      <c r="AB187" s="5" t="s">
        <v>606</v>
      </c>
      <c r="AC187" s="5" t="s">
        <v>607</v>
      </c>
      <c r="AD187" s="5" t="s">
        <v>520</v>
      </c>
      <c r="AE187" s="5">
        <f t="shared" si="6"/>
        <v>1</v>
      </c>
      <c r="AF187" s="5">
        <f>IF(AE187=1,COUNTIF($AE$2:AE187,1),"")</f>
        <v>186</v>
      </c>
      <c r="AG187" s="5" t="str">
        <f>IFERROR(INDEX($AA$2:$AA$247,MATCH(ROWS($AF$2:AF187),$AF$2:$AF$247,0)),"")</f>
        <v>Norfolk Island</v>
      </c>
    </row>
    <row r="188" spans="27:33" ht="15" customHeight="1" x14ac:dyDescent="0.25">
      <c r="AA188" s="5" t="s">
        <v>608</v>
      </c>
      <c r="AB188" s="5" t="s">
        <v>609</v>
      </c>
      <c r="AC188" s="5" t="s">
        <v>610</v>
      </c>
      <c r="AD188" s="5" t="s">
        <v>520</v>
      </c>
      <c r="AE188" s="5">
        <f t="shared" si="6"/>
        <v>1</v>
      </c>
      <c r="AF188" s="5">
        <f>IF(AE188=1,COUNTIF($AE$2:AE188,1),"")</f>
        <v>187</v>
      </c>
      <c r="AG188" s="5" t="str">
        <f>IFERROR(INDEX($AA$2:$AA$247,MATCH(ROWS($AF$2:AF188),$AF$2:$AF$247,0)),"")</f>
        <v>Northern Mariana Islands</v>
      </c>
    </row>
    <row r="189" spans="27:33" ht="15" customHeight="1" x14ac:dyDescent="0.25">
      <c r="AA189" s="5" t="s">
        <v>611</v>
      </c>
      <c r="AB189" s="5" t="s">
        <v>612</v>
      </c>
      <c r="AC189" s="5" t="s">
        <v>613</v>
      </c>
      <c r="AD189" s="5" t="s">
        <v>520</v>
      </c>
      <c r="AE189" s="5">
        <f t="shared" si="6"/>
        <v>1</v>
      </c>
      <c r="AF189" s="5">
        <f>IF(AE189=1,COUNTIF($AE$2:AE189,1),"")</f>
        <v>188</v>
      </c>
      <c r="AG189" s="5" t="str">
        <f>IFERROR(INDEX($AA$2:$AA$247,MATCH(ROWS($AF$2:AF189),$AF$2:$AF$247,0)),"")</f>
        <v>Pitcairn Island</v>
      </c>
    </row>
    <row r="190" spans="27:33" ht="15" customHeight="1" x14ac:dyDescent="0.25">
      <c r="AA190" s="5" t="s">
        <v>614</v>
      </c>
      <c r="AB190" s="5" t="s">
        <v>615</v>
      </c>
      <c r="AC190" s="5" t="s">
        <v>616</v>
      </c>
      <c r="AD190" s="5" t="s">
        <v>520</v>
      </c>
      <c r="AE190" s="5">
        <f t="shared" si="6"/>
        <v>1</v>
      </c>
      <c r="AF190" s="5">
        <f>IF(AE190=1,COUNTIF($AE$2:AE190,1),"")</f>
        <v>189</v>
      </c>
      <c r="AG190" s="5" t="str">
        <f>IFERROR(INDEX($AA$2:$AA$247,MATCH(ROWS($AF$2:AF190),$AF$2:$AF$247,0)),"")</f>
        <v>Puerto Rico</v>
      </c>
    </row>
    <row r="191" spans="27:33" ht="15" customHeight="1" x14ac:dyDescent="0.25">
      <c r="AA191" s="5" t="s">
        <v>617</v>
      </c>
      <c r="AB191" s="5" t="s">
        <v>618</v>
      </c>
      <c r="AC191" s="5" t="s">
        <v>619</v>
      </c>
      <c r="AD191" s="5" t="s">
        <v>520</v>
      </c>
      <c r="AE191" s="5">
        <f t="shared" si="6"/>
        <v>1</v>
      </c>
      <c r="AF191" s="5">
        <f>IF(AE191=1,COUNTIF($AE$2:AE191,1),"")</f>
        <v>190</v>
      </c>
      <c r="AG191" s="5" t="str">
        <f>IFERROR(INDEX($AA$2:$AA$247,MATCH(ROWS($AF$2:AF191),$AF$2:$AF$247,0)),"")</f>
        <v>Rodrigues</v>
      </c>
    </row>
    <row r="192" spans="27:33" ht="15" customHeight="1" x14ac:dyDescent="0.25">
      <c r="AA192" s="5" t="s">
        <v>620</v>
      </c>
      <c r="AB192" s="5" t="s">
        <v>621</v>
      </c>
      <c r="AC192" s="5" t="s">
        <v>622</v>
      </c>
      <c r="AD192" s="5" t="s">
        <v>520</v>
      </c>
      <c r="AE192" s="5">
        <f t="shared" si="6"/>
        <v>1</v>
      </c>
      <c r="AF192" s="5">
        <f>IF(AE192=1,COUNTIF($AE$2:AE192,1),"")</f>
        <v>191</v>
      </c>
      <c r="AG192" s="5" t="str">
        <f>IFERROR(INDEX($AA$2:$AA$247,MATCH(ROWS($AF$2:AF192),$AF$2:$AF$247,0)),"")</f>
        <v>Rï¿½union</v>
      </c>
    </row>
    <row r="193" spans="27:33" ht="15" customHeight="1" x14ac:dyDescent="0.25">
      <c r="AA193" s="5" t="s">
        <v>623</v>
      </c>
      <c r="AB193" s="5" t="s">
        <v>624</v>
      </c>
      <c r="AC193" s="5" t="s">
        <v>625</v>
      </c>
      <c r="AD193" s="5" t="s">
        <v>520</v>
      </c>
      <c r="AE193" s="5">
        <f t="shared" ref="AE193:AE247" si="7">--ISNUMBER(IFERROR(SEARCH($X$1,AA193,1),""))</f>
        <v>1</v>
      </c>
      <c r="AF193" s="5">
        <f>IF(AE193=1,COUNTIF($AE$2:AE193,1),"")</f>
        <v>192</v>
      </c>
      <c r="AG193" s="5" t="str">
        <f>IFERROR(INDEX($AA$2:$AA$247,MATCH(ROWS($AF$2:AF193),$AF$2:$AF$247,0)),"")</f>
        <v>Ryu Kyu Islands</v>
      </c>
    </row>
    <row r="194" spans="27:33" ht="15" customHeight="1" x14ac:dyDescent="0.25">
      <c r="AA194" s="5" t="s">
        <v>626</v>
      </c>
      <c r="AB194" s="5" t="s">
        <v>627</v>
      </c>
      <c r="AC194" s="5" t="s">
        <v>628</v>
      </c>
      <c r="AD194" s="5" t="s">
        <v>520</v>
      </c>
      <c r="AE194" s="5">
        <f t="shared" si="7"/>
        <v>1</v>
      </c>
      <c r="AF194" s="5">
        <f>IF(AE194=1,COUNTIF($AE$2:AE194,1),"")</f>
        <v>193</v>
      </c>
      <c r="AG194" s="5" t="str">
        <f>IFERROR(INDEX($AA$2:$AA$247,MATCH(ROWS($AF$2:AF194),$AF$2:$AF$247,0)),"")</f>
        <v>Saint Helena</v>
      </c>
    </row>
    <row r="195" spans="27:33" ht="15" customHeight="1" x14ac:dyDescent="0.25">
      <c r="AA195" s="5" t="s">
        <v>629</v>
      </c>
      <c r="AB195" s="5" t="s">
        <v>630</v>
      </c>
      <c r="AC195" s="5" t="s">
        <v>631</v>
      </c>
      <c r="AD195" s="5" t="s">
        <v>520</v>
      </c>
      <c r="AE195" s="5">
        <f t="shared" si="7"/>
        <v>1</v>
      </c>
      <c r="AF195" s="5">
        <f>IF(AE195=1,COUNTIF($AE$2:AE195,1),"")</f>
        <v>194</v>
      </c>
      <c r="AG195" s="5" t="str">
        <f>IFERROR(INDEX($AA$2:$AA$247,MATCH(ROWS($AF$2:AF195),$AF$2:$AF$247,0)),"")</f>
        <v>Saint Pierre and Miquelon</v>
      </c>
    </row>
    <row r="196" spans="27:33" ht="15" customHeight="1" x14ac:dyDescent="0.25">
      <c r="AA196" s="5" t="s">
        <v>632</v>
      </c>
      <c r="AB196" s="5" t="s">
        <v>633</v>
      </c>
      <c r="AC196" s="5" t="s">
        <v>634</v>
      </c>
      <c r="AD196" s="5" t="s">
        <v>520</v>
      </c>
      <c r="AE196" s="5">
        <f t="shared" si="7"/>
        <v>1</v>
      </c>
      <c r="AF196" s="5">
        <f>IF(AE196=1,COUNTIF($AE$2:AE196,1),"")</f>
        <v>195</v>
      </c>
      <c r="AG196" s="5" t="str">
        <f>IFERROR(INDEX($AA$2:$AA$247,MATCH(ROWS($AF$2:AF196),$AF$2:$AF$247,0)),"")</f>
        <v>Serbia and Montenegro, Former</v>
      </c>
    </row>
    <row r="197" spans="27:33" ht="15" customHeight="1" x14ac:dyDescent="0.25">
      <c r="AA197" s="5" t="s">
        <v>635</v>
      </c>
      <c r="AB197" s="5" t="s">
        <v>636</v>
      </c>
      <c r="AC197" s="5" t="s">
        <v>637</v>
      </c>
      <c r="AD197" s="5" t="s">
        <v>520</v>
      </c>
      <c r="AE197" s="5">
        <f t="shared" si="7"/>
        <v>1</v>
      </c>
      <c r="AF197" s="5">
        <f>IF(AE197=1,COUNTIF($AE$2:AE197,1),"")</f>
        <v>196</v>
      </c>
      <c r="AG197" s="5" t="str">
        <f>IFERROR(INDEX($AA$2:$AA$247,MATCH(ROWS($AF$2:AF197),$AF$2:$AF$247,0)),"")</f>
        <v>Sint Maarten (Dutch part)</v>
      </c>
    </row>
    <row r="198" spans="27:33" ht="15" customHeight="1" x14ac:dyDescent="0.25">
      <c r="AA198" s="5" t="s">
        <v>638</v>
      </c>
      <c r="AB198" s="5" t="s">
        <v>639</v>
      </c>
      <c r="AC198" s="5" t="s">
        <v>640</v>
      </c>
      <c r="AD198" s="5" t="s">
        <v>520</v>
      </c>
      <c r="AE198" s="5">
        <f t="shared" si="7"/>
        <v>1</v>
      </c>
      <c r="AF198" s="5">
        <f>IF(AE198=1,COUNTIF($AE$2:AE198,1),"")</f>
        <v>197</v>
      </c>
      <c r="AG198" s="5" t="str">
        <f>IFERROR(INDEX($AA$2:$AA$247,MATCH(ROWS($AF$2:AF198),$AF$2:$AF$247,0)),"")</f>
        <v>Sudan (former)</v>
      </c>
    </row>
    <row r="199" spans="27:33" ht="15" customHeight="1" x14ac:dyDescent="0.25">
      <c r="AA199" s="5" t="s">
        <v>641</v>
      </c>
      <c r="AB199" s="5" t="s">
        <v>642</v>
      </c>
      <c r="AC199" s="5" t="s">
        <v>643</v>
      </c>
      <c r="AD199" s="5" t="s">
        <v>520</v>
      </c>
      <c r="AE199" s="5">
        <f t="shared" si="7"/>
        <v>1</v>
      </c>
      <c r="AF199" s="5">
        <f>IF(AE199=1,COUNTIF($AE$2:AE199,1),"")</f>
        <v>198</v>
      </c>
      <c r="AG199" s="5" t="str">
        <f>IFERROR(INDEX($AA$2:$AA$247,MATCH(ROWS($AF$2:AF199),$AF$2:$AF$247,0)),"")</f>
        <v>The former state union Serbia and Montenegro</v>
      </c>
    </row>
    <row r="200" spans="27:33" ht="15" customHeight="1" x14ac:dyDescent="0.25">
      <c r="AA200" s="5" t="s">
        <v>644</v>
      </c>
      <c r="AB200" s="5" t="s">
        <v>645</v>
      </c>
      <c r="AC200" s="5" t="s">
        <v>646</v>
      </c>
      <c r="AD200" s="5" t="s">
        <v>520</v>
      </c>
      <c r="AE200" s="5">
        <f t="shared" si="7"/>
        <v>1</v>
      </c>
      <c r="AF200" s="5">
        <f>IF(AE200=1,COUNTIF($AE$2:AE200,1),"")</f>
        <v>199</v>
      </c>
      <c r="AG200" s="5" t="str">
        <f>IFERROR(INDEX($AA$2:$AA$247,MATCH(ROWS($AF$2:AF200),$AF$2:$AF$247,0)),"")</f>
        <v>Tokelau</v>
      </c>
    </row>
    <row r="201" spans="27:33" ht="15" customHeight="1" x14ac:dyDescent="0.25">
      <c r="AA201" s="5" t="s">
        <v>647</v>
      </c>
      <c r="AB201" s="5" t="s">
        <v>648</v>
      </c>
      <c r="AC201" s="5" t="s">
        <v>649</v>
      </c>
      <c r="AD201" s="5" t="s">
        <v>520</v>
      </c>
      <c r="AE201" s="5">
        <f t="shared" si="7"/>
        <v>1</v>
      </c>
      <c r="AF201" s="5">
        <f>IF(AE201=1,COUNTIF($AE$2:AE201,1),"")</f>
        <v>200</v>
      </c>
      <c r="AG201" s="5" t="str">
        <f>IFERROR(INDEX($AA$2:$AA$247,MATCH(ROWS($AF$2:AF201),$AF$2:$AF$247,0)),"")</f>
        <v>Turks and Caicos Islands</v>
      </c>
    </row>
    <row r="202" spans="27:33" ht="15" customHeight="1" x14ac:dyDescent="0.25">
      <c r="AA202" s="5" t="s">
        <v>650</v>
      </c>
      <c r="AB202" s="5" t="s">
        <v>651</v>
      </c>
      <c r="AC202" s="5" t="s">
        <v>652</v>
      </c>
      <c r="AD202" s="5" t="s">
        <v>520</v>
      </c>
      <c r="AE202" s="5">
        <f t="shared" si="7"/>
        <v>1</v>
      </c>
      <c r="AF202" s="5">
        <f>IF(AE202=1,COUNTIF($AE$2:AE202,1),"")</f>
        <v>201</v>
      </c>
      <c r="AG202" s="5" t="str">
        <f>IFERROR(INDEX($AA$2:$AA$247,MATCH(ROWS($AF$2:AF202),$AF$2:$AF$247,0)),"")</f>
        <v>United Kingdom, England and Wales</v>
      </c>
    </row>
    <row r="203" spans="27:33" ht="15" customHeight="1" x14ac:dyDescent="0.25">
      <c r="AA203" s="5" t="s">
        <v>653</v>
      </c>
      <c r="AB203" s="5" t="s">
        <v>654</v>
      </c>
      <c r="AC203" s="5" t="s">
        <v>655</v>
      </c>
      <c r="AD203" s="5" t="s">
        <v>520</v>
      </c>
      <c r="AE203" s="5">
        <f t="shared" si="7"/>
        <v>1</v>
      </c>
      <c r="AF203" s="5">
        <f>IF(AE203=1,COUNTIF($AE$2:AE203,1),"")</f>
        <v>202</v>
      </c>
      <c r="AG203" s="5" t="str">
        <f>IFERROR(INDEX($AA$2:$AA$247,MATCH(ROWS($AF$2:AF203),$AF$2:$AF$247,0)),"")</f>
        <v>United Kingdom, Northern Ireland</v>
      </c>
    </row>
    <row r="204" spans="27:33" ht="15" customHeight="1" x14ac:dyDescent="0.25">
      <c r="AA204" s="5" t="s">
        <v>656</v>
      </c>
      <c r="AB204" s="5" t="s">
        <v>657</v>
      </c>
      <c r="AC204" s="5" t="s">
        <v>658</v>
      </c>
      <c r="AD204" s="5" t="s">
        <v>520</v>
      </c>
      <c r="AE204" s="5">
        <f t="shared" si="7"/>
        <v>1</v>
      </c>
      <c r="AF204" s="5">
        <f>IF(AE204=1,COUNTIF($AE$2:AE204,1),"")</f>
        <v>203</v>
      </c>
      <c r="AG204" s="5" t="str">
        <f>IFERROR(INDEX($AA$2:$AA$247,MATCH(ROWS($AF$2:AF204),$AF$2:$AF$247,0)),"")</f>
        <v>United Kingdom, Scotland</v>
      </c>
    </row>
    <row r="205" spans="27:33" ht="15" customHeight="1" x14ac:dyDescent="0.25">
      <c r="AA205" s="5" t="s">
        <v>659</v>
      </c>
      <c r="AB205" s="5" t="s">
        <v>660</v>
      </c>
      <c r="AC205" s="5" t="s">
        <v>661</v>
      </c>
      <c r="AD205" s="5" t="s">
        <v>520</v>
      </c>
      <c r="AE205" s="5">
        <f t="shared" si="7"/>
        <v>1</v>
      </c>
      <c r="AF205" s="5">
        <f>IF(AE205=1,COUNTIF($AE$2:AE205,1),"")</f>
        <v>204</v>
      </c>
      <c r="AG205" s="5" t="str">
        <f>IFERROR(INDEX($AA$2:$AA$247,MATCH(ROWS($AF$2:AF205),$AF$2:$AF$247,0)),"")</f>
        <v>USSR, Former</v>
      </c>
    </row>
    <row r="206" spans="27:33" ht="15" customHeight="1" x14ac:dyDescent="0.25">
      <c r="AA206" s="5" t="s">
        <v>662</v>
      </c>
      <c r="AB206" s="5" t="s">
        <v>663</v>
      </c>
      <c r="AC206" s="5" t="s">
        <v>664</v>
      </c>
      <c r="AD206" s="5" t="s">
        <v>520</v>
      </c>
      <c r="AE206" s="5">
        <f t="shared" si="7"/>
        <v>1</v>
      </c>
      <c r="AF206" s="5">
        <f>IF(AE206=1,COUNTIF($AE$2:AE206,1),"")</f>
        <v>205</v>
      </c>
      <c r="AG206" s="5" t="str">
        <f>IFERROR(INDEX($AA$2:$AA$247,MATCH(ROWS($AF$2:AF206),$AF$2:$AF$247,0)),"")</f>
        <v>Virgin Islands (USA)</v>
      </c>
    </row>
    <row r="207" spans="27:33" ht="15" customHeight="1" x14ac:dyDescent="0.25">
      <c r="AA207" s="5" t="s">
        <v>665</v>
      </c>
      <c r="AB207" s="5" t="s">
        <v>666</v>
      </c>
      <c r="AC207" s="5" t="s">
        <v>667</v>
      </c>
      <c r="AD207" s="5" t="s">
        <v>520</v>
      </c>
      <c r="AE207" s="5">
        <f t="shared" si="7"/>
        <v>1</v>
      </c>
      <c r="AF207" s="5">
        <f>IF(AE207=1,COUNTIF($AE$2:AE207,1),"")</f>
        <v>206</v>
      </c>
      <c r="AG207" s="5" t="str">
        <f>IFERROR(INDEX($AA$2:$AA$247,MATCH(ROWS($AF$2:AF207),$AF$2:$AF$247,0)),"")</f>
        <v>Wallis and Futuna Islands</v>
      </c>
    </row>
    <row r="208" spans="27:33" ht="15" customHeight="1" x14ac:dyDescent="0.25">
      <c r="AA208" s="5" t="s">
        <v>668</v>
      </c>
      <c r="AB208" s="5" t="s">
        <v>669</v>
      </c>
      <c r="AC208" s="5" t="s">
        <v>670</v>
      </c>
      <c r="AD208" s="5" t="s">
        <v>520</v>
      </c>
      <c r="AE208" s="5">
        <f t="shared" si="7"/>
        <v>1</v>
      </c>
      <c r="AF208" s="5">
        <f>IF(AE208=1,COUNTIF($AE$2:AE208,1),"")</f>
        <v>207</v>
      </c>
      <c r="AG208" s="5" t="str">
        <f>IFERROR(INDEX($AA$2:$AA$247,MATCH(ROWS($AF$2:AF208),$AF$2:$AF$247,0)),"")</f>
        <v>West Bank</v>
      </c>
    </row>
    <row r="209" spans="27:33" ht="15" customHeight="1" x14ac:dyDescent="0.25">
      <c r="AA209" s="5" t="s">
        <v>671</v>
      </c>
      <c r="AB209" s="5" t="s">
        <v>672</v>
      </c>
      <c r="AC209" s="5" t="s">
        <v>673</v>
      </c>
      <c r="AD209" s="5" t="s">
        <v>520</v>
      </c>
      <c r="AE209" s="5">
        <f t="shared" si="7"/>
        <v>1</v>
      </c>
      <c r="AF209" s="5">
        <f>IF(AE209=1,COUNTIF($AE$2:AE209,1),"")</f>
        <v>208</v>
      </c>
      <c r="AG209" s="5" t="str">
        <f>IFERROR(INDEX($AA$2:$AA$247,MATCH(ROWS($AF$2:AF209),$AF$2:$AF$247,0)),"")</f>
        <v>Yugoslavia, Former</v>
      </c>
    </row>
    <row r="210" spans="27:33" ht="15" customHeight="1" x14ac:dyDescent="0.25">
      <c r="AA210" s="5" t="s">
        <v>152</v>
      </c>
      <c r="AB210" s="5" t="s">
        <v>674</v>
      </c>
      <c r="AC210" s="5" t="s">
        <v>675</v>
      </c>
      <c r="AD210" s="5" t="s">
        <v>676</v>
      </c>
      <c r="AE210" s="5">
        <f t="shared" si="7"/>
        <v>1</v>
      </c>
      <c r="AF210" s="5">
        <f>IF(AE210=1,COUNTIF($AE$2:AE210,1),"")</f>
        <v>209</v>
      </c>
      <c r="AG210" s="5" t="str">
        <f>IFERROR(INDEX($AA$2:$AA$247,MATCH(ROWS($AF$2:AF210),$AF$2:$AF$247,0)),"")</f>
        <v>Bangladesh</v>
      </c>
    </row>
    <row r="211" spans="27:33" ht="15" customHeight="1" x14ac:dyDescent="0.25">
      <c r="AA211" s="5" t="s">
        <v>153</v>
      </c>
      <c r="AB211" s="5" t="s">
        <v>677</v>
      </c>
      <c r="AC211" s="5" t="s">
        <v>678</v>
      </c>
      <c r="AD211" s="5" t="s">
        <v>676</v>
      </c>
      <c r="AE211" s="5">
        <f t="shared" si="7"/>
        <v>1</v>
      </c>
      <c r="AF211" s="5">
        <f>IF(AE211=1,COUNTIF($AE$2:AE211,1),"")</f>
        <v>210</v>
      </c>
      <c r="AG211" s="5" t="str">
        <f>IFERROR(INDEX($AA$2:$AA$247,MATCH(ROWS($AF$2:AF211),$AF$2:$AF$247,0)),"")</f>
        <v>Bhutan</v>
      </c>
    </row>
    <row r="212" spans="27:33" ht="15" customHeight="1" x14ac:dyDescent="0.25">
      <c r="AA212" s="5" t="s">
        <v>154</v>
      </c>
      <c r="AB212" s="5" t="s">
        <v>679</v>
      </c>
      <c r="AC212" s="5" t="s">
        <v>680</v>
      </c>
      <c r="AD212" s="5" t="s">
        <v>676</v>
      </c>
      <c r="AE212" s="5">
        <f t="shared" si="7"/>
        <v>1</v>
      </c>
      <c r="AF212" s="5">
        <f>IF(AE212=1,COUNTIF($AE$2:AE212,1),"")</f>
        <v>211</v>
      </c>
      <c r="AG212" s="5" t="str">
        <f>IFERROR(INDEX($AA$2:$AA$247,MATCH(ROWS($AF$2:AF212),$AF$2:$AF$247,0)),"")</f>
        <v>Democratic People's Republic of Korea</v>
      </c>
    </row>
    <row r="213" spans="27:33" ht="15" customHeight="1" x14ac:dyDescent="0.25">
      <c r="AA213" s="5" t="s">
        <v>155</v>
      </c>
      <c r="AB213" s="5" t="s">
        <v>681</v>
      </c>
      <c r="AC213" s="5" t="s">
        <v>682</v>
      </c>
      <c r="AD213" s="5" t="s">
        <v>676</v>
      </c>
      <c r="AE213" s="5">
        <f t="shared" si="7"/>
        <v>1</v>
      </c>
      <c r="AF213" s="5">
        <f>IF(AE213=1,COUNTIF($AE$2:AE213,1),"")</f>
        <v>212</v>
      </c>
      <c r="AG213" s="5" t="str">
        <f>IFERROR(INDEX($AA$2:$AA$247,MATCH(ROWS($AF$2:AF213),$AF$2:$AF$247,0)),"")</f>
        <v>India</v>
      </c>
    </row>
    <row r="214" spans="27:33" ht="15" customHeight="1" x14ac:dyDescent="0.25">
      <c r="AA214" s="5" t="s">
        <v>156</v>
      </c>
      <c r="AB214" s="5" t="s">
        <v>683</v>
      </c>
      <c r="AC214" s="5" t="s">
        <v>684</v>
      </c>
      <c r="AD214" s="5" t="s">
        <v>676</v>
      </c>
      <c r="AE214" s="5">
        <f t="shared" si="7"/>
        <v>1</v>
      </c>
      <c r="AF214" s="5">
        <f>IF(AE214=1,COUNTIF($AE$2:AE214,1),"")</f>
        <v>213</v>
      </c>
      <c r="AG214" s="5" t="str">
        <f>IFERROR(INDEX($AA$2:$AA$247,MATCH(ROWS($AF$2:AF214),$AF$2:$AF$247,0)),"")</f>
        <v>Indonesia</v>
      </c>
    </row>
    <row r="215" spans="27:33" ht="15" customHeight="1" x14ac:dyDescent="0.25">
      <c r="AA215" s="5" t="s">
        <v>157</v>
      </c>
      <c r="AB215" s="5" t="s">
        <v>685</v>
      </c>
      <c r="AC215" s="5" t="s">
        <v>686</v>
      </c>
      <c r="AD215" s="5" t="s">
        <v>676</v>
      </c>
      <c r="AE215" s="5">
        <f t="shared" si="7"/>
        <v>1</v>
      </c>
      <c r="AF215" s="5">
        <f>IF(AE215=1,COUNTIF($AE$2:AE215,1),"")</f>
        <v>214</v>
      </c>
      <c r="AG215" s="5" t="str">
        <f>IFERROR(INDEX($AA$2:$AA$247,MATCH(ROWS($AF$2:AF215),$AF$2:$AF$247,0)),"")</f>
        <v>Maldives</v>
      </c>
    </row>
    <row r="216" spans="27:33" ht="15" customHeight="1" x14ac:dyDescent="0.25">
      <c r="AA216" s="5" t="s">
        <v>158</v>
      </c>
      <c r="AB216" s="5" t="s">
        <v>687</v>
      </c>
      <c r="AC216" s="5" t="s">
        <v>688</v>
      </c>
      <c r="AD216" s="5" t="s">
        <v>676</v>
      </c>
      <c r="AE216" s="5">
        <f t="shared" si="7"/>
        <v>1</v>
      </c>
      <c r="AF216" s="5">
        <f>IF(AE216=1,COUNTIF($AE$2:AE216,1),"")</f>
        <v>215</v>
      </c>
      <c r="AG216" s="5" t="str">
        <f>IFERROR(INDEX($AA$2:$AA$247,MATCH(ROWS($AF$2:AF216),$AF$2:$AF$247,0)),"")</f>
        <v>Myanmar</v>
      </c>
    </row>
    <row r="217" spans="27:33" ht="15" customHeight="1" x14ac:dyDescent="0.25">
      <c r="AA217" s="5" t="s">
        <v>159</v>
      </c>
      <c r="AB217" s="5" t="s">
        <v>689</v>
      </c>
      <c r="AC217" s="5" t="s">
        <v>690</v>
      </c>
      <c r="AD217" s="5" t="s">
        <v>676</v>
      </c>
      <c r="AE217" s="5">
        <f t="shared" si="7"/>
        <v>1</v>
      </c>
      <c r="AF217" s="5">
        <f>IF(AE217=1,COUNTIF($AE$2:AE217,1),"")</f>
        <v>216</v>
      </c>
      <c r="AG217" s="5" t="str">
        <f>IFERROR(INDEX($AA$2:$AA$247,MATCH(ROWS($AF$2:AF217),$AF$2:$AF$247,0)),"")</f>
        <v>Nepal</v>
      </c>
    </row>
    <row r="218" spans="27:33" ht="15" customHeight="1" x14ac:dyDescent="0.25">
      <c r="AA218" s="5" t="s">
        <v>160</v>
      </c>
      <c r="AB218" s="5" t="s">
        <v>691</v>
      </c>
      <c r="AC218" s="5" t="s">
        <v>692</v>
      </c>
      <c r="AD218" s="5" t="s">
        <v>676</v>
      </c>
      <c r="AE218" s="5">
        <f t="shared" si="7"/>
        <v>1</v>
      </c>
      <c r="AF218" s="5">
        <f>IF(AE218=1,COUNTIF($AE$2:AE218,1),"")</f>
        <v>217</v>
      </c>
      <c r="AG218" s="5" t="str">
        <f>IFERROR(INDEX($AA$2:$AA$247,MATCH(ROWS($AF$2:AF218),$AF$2:$AF$247,0)),"")</f>
        <v>Sri Lanka</v>
      </c>
    </row>
    <row r="219" spans="27:33" ht="15" customHeight="1" x14ac:dyDescent="0.25">
      <c r="AA219" s="5" t="s">
        <v>161</v>
      </c>
      <c r="AB219" s="5" t="s">
        <v>693</v>
      </c>
      <c r="AC219" s="5" t="s">
        <v>694</v>
      </c>
      <c r="AD219" s="5" t="s">
        <v>676</v>
      </c>
      <c r="AE219" s="5">
        <f t="shared" si="7"/>
        <v>1</v>
      </c>
      <c r="AF219" s="5">
        <f>IF(AE219=1,COUNTIF($AE$2:AE219,1),"")</f>
        <v>218</v>
      </c>
      <c r="AG219" s="5" t="str">
        <f>IFERROR(INDEX($AA$2:$AA$247,MATCH(ROWS($AF$2:AF219),$AF$2:$AF$247,0)),"")</f>
        <v>Thailand</v>
      </c>
    </row>
    <row r="220" spans="27:33" ht="15" customHeight="1" x14ac:dyDescent="0.25">
      <c r="AA220" s="5" t="s">
        <v>162</v>
      </c>
      <c r="AB220" s="5" t="s">
        <v>695</v>
      </c>
      <c r="AC220" s="5" t="s">
        <v>696</v>
      </c>
      <c r="AD220" s="5" t="s">
        <v>676</v>
      </c>
      <c r="AE220" s="5">
        <f t="shared" si="7"/>
        <v>1</v>
      </c>
      <c r="AF220" s="5">
        <f>IF(AE220=1,COUNTIF($AE$2:AE220,1),"")</f>
        <v>219</v>
      </c>
      <c r="AG220" s="5" t="str">
        <f>IFERROR(INDEX($AA$2:$AA$247,MATCH(ROWS($AF$2:AF220),$AF$2:$AF$247,0)),"")</f>
        <v>Timor-Leste</v>
      </c>
    </row>
    <row r="221" spans="27:33" ht="15" customHeight="1" x14ac:dyDescent="0.25">
      <c r="AA221" s="5" t="s">
        <v>163</v>
      </c>
      <c r="AB221" s="5" t="s">
        <v>697</v>
      </c>
      <c r="AC221" s="5" t="s">
        <v>698</v>
      </c>
      <c r="AD221" s="5" t="s">
        <v>699</v>
      </c>
      <c r="AE221" s="5">
        <f t="shared" si="7"/>
        <v>1</v>
      </c>
      <c r="AF221" s="5">
        <f>IF(AE221=1,COUNTIF($AE$2:AE221,1),"")</f>
        <v>220</v>
      </c>
      <c r="AG221" s="5" t="str">
        <f>IFERROR(INDEX($AA$2:$AA$247,MATCH(ROWS($AF$2:AF221),$AF$2:$AF$247,0)),"")</f>
        <v>Australia</v>
      </c>
    </row>
    <row r="222" spans="27:33" ht="15" customHeight="1" x14ac:dyDescent="0.25">
      <c r="AA222" s="5" t="s">
        <v>164</v>
      </c>
      <c r="AB222" s="5" t="s">
        <v>700</v>
      </c>
      <c r="AC222" s="5" t="s">
        <v>701</v>
      </c>
      <c r="AD222" s="5" t="s">
        <v>699</v>
      </c>
      <c r="AE222" s="5">
        <f t="shared" si="7"/>
        <v>1</v>
      </c>
      <c r="AF222" s="5">
        <f>IF(AE222=1,COUNTIF($AE$2:AE222,1),"")</f>
        <v>221</v>
      </c>
      <c r="AG222" s="5" t="str">
        <f>IFERROR(INDEX($AA$2:$AA$247,MATCH(ROWS($AF$2:AF222),$AF$2:$AF$247,0)),"")</f>
        <v>Brunei Darussalam</v>
      </c>
    </row>
    <row r="223" spans="27:33" ht="15" customHeight="1" x14ac:dyDescent="0.25">
      <c r="AA223" s="5" t="s">
        <v>165</v>
      </c>
      <c r="AB223" s="5" t="s">
        <v>702</v>
      </c>
      <c r="AC223" s="5" t="s">
        <v>703</v>
      </c>
      <c r="AD223" s="5" t="s">
        <v>699</v>
      </c>
      <c r="AE223" s="5">
        <f t="shared" si="7"/>
        <v>1</v>
      </c>
      <c r="AF223" s="5">
        <f>IF(AE223=1,COUNTIF($AE$2:AE223,1),"")</f>
        <v>222</v>
      </c>
      <c r="AG223" s="5" t="str">
        <f>IFERROR(INDEX($AA$2:$AA$247,MATCH(ROWS($AF$2:AF223),$AF$2:$AF$247,0)),"")</f>
        <v>Cambodia</v>
      </c>
    </row>
    <row r="224" spans="27:33" ht="15" customHeight="1" x14ac:dyDescent="0.25">
      <c r="AA224" s="5" t="s">
        <v>704</v>
      </c>
      <c r="AB224" s="5" t="s">
        <v>705</v>
      </c>
      <c r="AC224" s="5" t="s">
        <v>706</v>
      </c>
      <c r="AD224" s="5" t="s">
        <v>699</v>
      </c>
      <c r="AE224" s="5">
        <f t="shared" si="7"/>
        <v>1</v>
      </c>
      <c r="AF224" s="5">
        <f>IF(AE224=1,COUNTIF($AE$2:AE224,1),"")</f>
        <v>223</v>
      </c>
      <c r="AG224" s="5" t="str">
        <f>IFERROR(INDEX($AA$2:$AA$247,MATCH(ROWS($AF$2:AF224),$AF$2:$AF$247,0)),"")</f>
        <v>China</v>
      </c>
    </row>
    <row r="225" spans="27:33" ht="15" customHeight="1" x14ac:dyDescent="0.25">
      <c r="AA225" s="5" t="s">
        <v>166</v>
      </c>
      <c r="AB225" s="5" t="s">
        <v>707</v>
      </c>
      <c r="AC225" s="5" t="s">
        <v>708</v>
      </c>
      <c r="AD225" s="5" t="s">
        <v>699</v>
      </c>
      <c r="AE225" s="5">
        <f t="shared" si="7"/>
        <v>1</v>
      </c>
      <c r="AF225" s="5">
        <f>IF(AE225=1,COUNTIF($AE$2:AE225,1),"")</f>
        <v>224</v>
      </c>
      <c r="AG225" s="5" t="str">
        <f>IFERROR(INDEX($AA$2:$AA$247,MATCH(ROWS($AF$2:AF225),$AF$2:$AF$247,0)),"")</f>
        <v>Cook Islands</v>
      </c>
    </row>
    <row r="226" spans="27:33" ht="15" customHeight="1" x14ac:dyDescent="0.25">
      <c r="AA226" s="5" t="s">
        <v>167</v>
      </c>
      <c r="AB226" s="5" t="s">
        <v>709</v>
      </c>
      <c r="AC226" s="5" t="s">
        <v>710</v>
      </c>
      <c r="AD226" s="5" t="s">
        <v>699</v>
      </c>
      <c r="AE226" s="5">
        <f t="shared" si="7"/>
        <v>1</v>
      </c>
      <c r="AF226" s="5">
        <f>IF(AE226=1,COUNTIF($AE$2:AE226,1),"")</f>
        <v>225</v>
      </c>
      <c r="AG226" s="5" t="str">
        <f>IFERROR(INDEX($AA$2:$AA$247,MATCH(ROWS($AF$2:AF226),$AF$2:$AF$247,0)),"")</f>
        <v>Fiji</v>
      </c>
    </row>
    <row r="227" spans="27:33" ht="15" customHeight="1" x14ac:dyDescent="0.25">
      <c r="AA227" s="5" t="s">
        <v>168</v>
      </c>
      <c r="AB227" s="5" t="s">
        <v>711</v>
      </c>
      <c r="AC227" s="5" t="s">
        <v>712</v>
      </c>
      <c r="AD227" s="5" t="s">
        <v>699</v>
      </c>
      <c r="AE227" s="5">
        <f t="shared" si="7"/>
        <v>1</v>
      </c>
      <c r="AF227" s="5">
        <f>IF(AE227=1,COUNTIF($AE$2:AE227,1),"")</f>
        <v>226</v>
      </c>
      <c r="AG227" s="5" t="str">
        <f>IFERROR(INDEX($AA$2:$AA$247,MATCH(ROWS($AF$2:AF227),$AF$2:$AF$247,0)),"")</f>
        <v>Japan</v>
      </c>
    </row>
    <row r="228" spans="27:33" ht="15" customHeight="1" x14ac:dyDescent="0.25">
      <c r="AA228" s="5" t="s">
        <v>169</v>
      </c>
      <c r="AB228" s="5" t="s">
        <v>713</v>
      </c>
      <c r="AC228" s="5" t="s">
        <v>714</v>
      </c>
      <c r="AD228" s="5" t="s">
        <v>699</v>
      </c>
      <c r="AE228" s="5">
        <f t="shared" si="7"/>
        <v>1</v>
      </c>
      <c r="AF228" s="5">
        <f>IF(AE228=1,COUNTIF($AE$2:AE228,1),"")</f>
        <v>227</v>
      </c>
      <c r="AG228" s="5" t="str">
        <f>IFERROR(INDEX($AA$2:$AA$247,MATCH(ROWS($AF$2:AF228),$AF$2:$AF$247,0)),"")</f>
        <v>Kiribati</v>
      </c>
    </row>
    <row r="229" spans="27:33" ht="15" customHeight="1" x14ac:dyDescent="0.25">
      <c r="AA229" s="5" t="s">
        <v>170</v>
      </c>
      <c r="AB229" s="5" t="s">
        <v>715</v>
      </c>
      <c r="AC229" s="5" t="s">
        <v>716</v>
      </c>
      <c r="AD229" s="5" t="s">
        <v>699</v>
      </c>
      <c r="AE229" s="5">
        <f t="shared" si="7"/>
        <v>1</v>
      </c>
      <c r="AF229" s="5">
        <f>IF(AE229=1,COUNTIF($AE$2:AE229,1),"")</f>
        <v>228</v>
      </c>
      <c r="AG229" s="5" t="str">
        <f>IFERROR(INDEX($AA$2:$AA$247,MATCH(ROWS($AF$2:AF229),$AF$2:$AF$247,0)),"")</f>
        <v>Lao People's Democratic Republic</v>
      </c>
    </row>
    <row r="230" spans="27:33" ht="15" customHeight="1" x14ac:dyDescent="0.25">
      <c r="AA230" s="5" t="s">
        <v>171</v>
      </c>
      <c r="AB230" s="5" t="s">
        <v>717</v>
      </c>
      <c r="AC230" s="5" t="s">
        <v>718</v>
      </c>
      <c r="AD230" s="5" t="s">
        <v>699</v>
      </c>
      <c r="AE230" s="5">
        <f t="shared" si="7"/>
        <v>1</v>
      </c>
      <c r="AF230" s="5">
        <f>IF(AE230=1,COUNTIF($AE$2:AE230,1),"")</f>
        <v>229</v>
      </c>
      <c r="AG230" s="5" t="str">
        <f>IFERROR(INDEX($AA$2:$AA$247,MATCH(ROWS($AF$2:AF230),$AF$2:$AF$247,0)),"")</f>
        <v>Malaysia</v>
      </c>
    </row>
    <row r="231" spans="27:33" ht="15" customHeight="1" x14ac:dyDescent="0.25">
      <c r="AA231" s="5" t="s">
        <v>172</v>
      </c>
      <c r="AB231" s="5" t="s">
        <v>719</v>
      </c>
      <c r="AC231" s="5" t="s">
        <v>720</v>
      </c>
      <c r="AD231" s="5" t="s">
        <v>699</v>
      </c>
      <c r="AE231" s="5">
        <f t="shared" si="7"/>
        <v>1</v>
      </c>
      <c r="AF231" s="5">
        <f>IF(AE231=1,COUNTIF($AE$2:AE231,1),"")</f>
        <v>230</v>
      </c>
      <c r="AG231" s="5" t="str">
        <f>IFERROR(INDEX($AA$2:$AA$247,MATCH(ROWS($AF$2:AF231),$AF$2:$AF$247,0)),"")</f>
        <v>Marshall Islands</v>
      </c>
    </row>
    <row r="232" spans="27:33" ht="15" customHeight="1" x14ac:dyDescent="0.25">
      <c r="AA232" s="5" t="s">
        <v>173</v>
      </c>
      <c r="AB232" s="5" t="s">
        <v>721</v>
      </c>
      <c r="AC232" s="5" t="s">
        <v>722</v>
      </c>
      <c r="AD232" s="5" t="s">
        <v>699</v>
      </c>
      <c r="AE232" s="5">
        <f t="shared" si="7"/>
        <v>1</v>
      </c>
      <c r="AF232" s="5">
        <f>IF(AE232=1,COUNTIF($AE$2:AE232,1),"")</f>
        <v>231</v>
      </c>
      <c r="AG232" s="5" t="str">
        <f>IFERROR(INDEX($AA$2:$AA$247,MATCH(ROWS($AF$2:AF232),$AF$2:$AF$247,0)),"")</f>
        <v>Micronesia (Federated States of)</v>
      </c>
    </row>
    <row r="233" spans="27:33" ht="15" customHeight="1" x14ac:dyDescent="0.25">
      <c r="AA233" s="5" t="s">
        <v>174</v>
      </c>
      <c r="AB233" s="5" t="s">
        <v>723</v>
      </c>
      <c r="AC233" s="5" t="s">
        <v>724</v>
      </c>
      <c r="AD233" s="5" t="s">
        <v>699</v>
      </c>
      <c r="AE233" s="5">
        <f t="shared" si="7"/>
        <v>1</v>
      </c>
      <c r="AF233" s="5">
        <f>IF(AE233=1,COUNTIF($AE$2:AE233,1),"")</f>
        <v>232</v>
      </c>
      <c r="AG233" s="5" t="str">
        <f>IFERROR(INDEX($AA$2:$AA$247,MATCH(ROWS($AF$2:AF233),$AF$2:$AF$247,0)),"")</f>
        <v>Mongolia</v>
      </c>
    </row>
    <row r="234" spans="27:33" ht="15" customHeight="1" x14ac:dyDescent="0.25">
      <c r="AA234" s="5" t="s">
        <v>175</v>
      </c>
      <c r="AB234" s="5" t="s">
        <v>725</v>
      </c>
      <c r="AC234" s="5" t="s">
        <v>726</v>
      </c>
      <c r="AD234" s="5" t="s">
        <v>699</v>
      </c>
      <c r="AE234" s="5">
        <f t="shared" si="7"/>
        <v>1</v>
      </c>
      <c r="AF234" s="5">
        <f>IF(AE234=1,COUNTIF($AE$2:AE234,1),"")</f>
        <v>233</v>
      </c>
      <c r="AG234" s="5" t="str">
        <f>IFERROR(INDEX($AA$2:$AA$247,MATCH(ROWS($AF$2:AF234),$AF$2:$AF$247,0)),"")</f>
        <v>Nauru</v>
      </c>
    </row>
    <row r="235" spans="27:33" ht="15" customHeight="1" x14ac:dyDescent="0.25">
      <c r="AA235" s="5" t="s">
        <v>176</v>
      </c>
      <c r="AB235" s="5" t="s">
        <v>727</v>
      </c>
      <c r="AC235" s="5" t="s">
        <v>728</v>
      </c>
      <c r="AD235" s="5" t="s">
        <v>699</v>
      </c>
      <c r="AE235" s="5">
        <f t="shared" si="7"/>
        <v>1</v>
      </c>
      <c r="AF235" s="5">
        <f>IF(AE235=1,COUNTIF($AE$2:AE235,1),"")</f>
        <v>234</v>
      </c>
      <c r="AG235" s="5" t="str">
        <f>IFERROR(INDEX($AA$2:$AA$247,MATCH(ROWS($AF$2:AF235),$AF$2:$AF$247,0)),"")</f>
        <v>New Zealand</v>
      </c>
    </row>
    <row r="236" spans="27:33" ht="15" customHeight="1" x14ac:dyDescent="0.25">
      <c r="AA236" s="5" t="s">
        <v>177</v>
      </c>
      <c r="AB236" s="5" t="s">
        <v>729</v>
      </c>
      <c r="AC236" s="5" t="s">
        <v>730</v>
      </c>
      <c r="AD236" s="5" t="s">
        <v>699</v>
      </c>
      <c r="AE236" s="5">
        <f t="shared" si="7"/>
        <v>1</v>
      </c>
      <c r="AF236" s="5">
        <f>IF(AE236=1,COUNTIF($AE$2:AE236,1),"")</f>
        <v>235</v>
      </c>
      <c r="AG236" s="5" t="str">
        <f>IFERROR(INDEX($AA$2:$AA$247,MATCH(ROWS($AF$2:AF236),$AF$2:$AF$247,0)),"")</f>
        <v>Niue</v>
      </c>
    </row>
    <row r="237" spans="27:33" ht="15" customHeight="1" x14ac:dyDescent="0.25">
      <c r="AA237" s="5" t="s">
        <v>731</v>
      </c>
      <c r="AB237" s="5" t="s">
        <v>732</v>
      </c>
      <c r="AC237" s="5" t="s">
        <v>733</v>
      </c>
      <c r="AD237" s="5" t="s">
        <v>699</v>
      </c>
      <c r="AE237" s="5">
        <f t="shared" si="7"/>
        <v>1</v>
      </c>
      <c r="AF237" s="5">
        <f>IF(AE237=1,COUNTIF($AE$2:AE237,1),"")</f>
        <v>236</v>
      </c>
      <c r="AG237" s="5" t="str">
        <f>IFERROR(INDEX($AA$2:$AA$247,MATCH(ROWS($AF$2:AF237),$AF$2:$AF$247,0)),"")</f>
        <v>Palau</v>
      </c>
    </row>
    <row r="238" spans="27:33" ht="15" customHeight="1" x14ac:dyDescent="0.25">
      <c r="AA238" s="5" t="s">
        <v>178</v>
      </c>
      <c r="AB238" s="5" t="s">
        <v>734</v>
      </c>
      <c r="AC238" s="5" t="s">
        <v>735</v>
      </c>
      <c r="AD238" s="5" t="s">
        <v>699</v>
      </c>
      <c r="AE238" s="5">
        <f t="shared" si="7"/>
        <v>1</v>
      </c>
      <c r="AF238" s="5">
        <f>IF(AE238=1,COUNTIF($AE$2:AE238,1),"")</f>
        <v>237</v>
      </c>
      <c r="AG238" s="5" t="str">
        <f>IFERROR(INDEX($AA$2:$AA$247,MATCH(ROWS($AF$2:AF238),$AF$2:$AF$247,0)),"")</f>
        <v>Papua New Guinea</v>
      </c>
    </row>
    <row r="239" spans="27:33" ht="15" customHeight="1" x14ac:dyDescent="0.25">
      <c r="AA239" s="5" t="s">
        <v>179</v>
      </c>
      <c r="AB239" s="5" t="s">
        <v>736</v>
      </c>
      <c r="AC239" s="5" t="s">
        <v>737</v>
      </c>
      <c r="AD239" s="5" t="s">
        <v>699</v>
      </c>
      <c r="AE239" s="5">
        <f t="shared" si="7"/>
        <v>1</v>
      </c>
      <c r="AF239" s="5">
        <f>IF(AE239=1,COUNTIF($AE$2:AE239,1),"")</f>
        <v>238</v>
      </c>
      <c r="AG239" s="5" t="str">
        <f>IFERROR(INDEX($AA$2:$AA$247,MATCH(ROWS($AF$2:AF239),$AF$2:$AF$247,0)),"")</f>
        <v>Philippines</v>
      </c>
    </row>
    <row r="240" spans="27:33" ht="15" customHeight="1" x14ac:dyDescent="0.25">
      <c r="AA240" s="5" t="s">
        <v>180</v>
      </c>
      <c r="AB240" s="5" t="s">
        <v>738</v>
      </c>
      <c r="AC240" s="5" t="s">
        <v>739</v>
      </c>
      <c r="AD240" s="5" t="s">
        <v>699</v>
      </c>
      <c r="AE240" s="5">
        <f t="shared" si="7"/>
        <v>1</v>
      </c>
      <c r="AF240" s="5">
        <f>IF(AE240=1,COUNTIF($AE$2:AE240,1),"")</f>
        <v>239</v>
      </c>
      <c r="AG240" s="5" t="str">
        <f>IFERROR(INDEX($AA$2:$AA$247,MATCH(ROWS($AF$2:AF240),$AF$2:$AF$247,0)),"")</f>
        <v>Republic of Korea</v>
      </c>
    </row>
    <row r="241" spans="27:33" ht="15" customHeight="1" x14ac:dyDescent="0.25">
      <c r="AA241" s="5" t="s">
        <v>181</v>
      </c>
      <c r="AB241" s="5" t="s">
        <v>740</v>
      </c>
      <c r="AC241" s="5" t="s">
        <v>741</v>
      </c>
      <c r="AD241" s="5" t="s">
        <v>699</v>
      </c>
      <c r="AE241" s="5">
        <f t="shared" si="7"/>
        <v>1</v>
      </c>
      <c r="AF241" s="5">
        <f>IF(AE241=1,COUNTIF($AE$2:AE241,1),"")</f>
        <v>240</v>
      </c>
      <c r="AG241" s="5" t="str">
        <f>IFERROR(INDEX($AA$2:$AA$247,MATCH(ROWS($AF$2:AF241),$AF$2:$AF$247,0)),"")</f>
        <v>Samoa</v>
      </c>
    </row>
    <row r="242" spans="27:33" ht="15" customHeight="1" x14ac:dyDescent="0.25">
      <c r="AA242" s="5" t="s">
        <v>182</v>
      </c>
      <c r="AB242" s="5" t="s">
        <v>742</v>
      </c>
      <c r="AC242" s="5" t="s">
        <v>743</v>
      </c>
      <c r="AD242" s="5" t="s">
        <v>699</v>
      </c>
      <c r="AE242" s="5">
        <f t="shared" si="7"/>
        <v>1</v>
      </c>
      <c r="AF242" s="5">
        <f>IF(AE242=1,COUNTIF($AE$2:AE242,1),"")</f>
        <v>241</v>
      </c>
      <c r="AG242" s="5" t="str">
        <f>IFERROR(INDEX($AA$2:$AA$247,MATCH(ROWS($AF$2:AF242),$AF$2:$AF$247,0)),"")</f>
        <v>Singapore</v>
      </c>
    </row>
    <row r="243" spans="27:33" ht="15" customHeight="1" x14ac:dyDescent="0.25">
      <c r="AA243" s="5" t="s">
        <v>183</v>
      </c>
      <c r="AB243" s="5" t="s">
        <v>744</v>
      </c>
      <c r="AC243" s="5" t="s">
        <v>745</v>
      </c>
      <c r="AD243" s="5" t="s">
        <v>699</v>
      </c>
      <c r="AE243" s="5">
        <f t="shared" si="7"/>
        <v>1</v>
      </c>
      <c r="AF243" s="5">
        <f>IF(AE243=1,COUNTIF($AE$2:AE243,1),"")</f>
        <v>242</v>
      </c>
      <c r="AG243" s="5" t="str">
        <f>IFERROR(INDEX($AA$2:$AA$247,MATCH(ROWS($AF$2:AF243),$AF$2:$AF$247,0)),"")</f>
        <v>Solomon Islands</v>
      </c>
    </row>
    <row r="244" spans="27:33" ht="15" customHeight="1" x14ac:dyDescent="0.25">
      <c r="AA244" s="5" t="s">
        <v>184</v>
      </c>
      <c r="AB244" s="5" t="s">
        <v>746</v>
      </c>
      <c r="AC244" s="5" t="s">
        <v>747</v>
      </c>
      <c r="AD244" s="5" t="s">
        <v>699</v>
      </c>
      <c r="AE244" s="5">
        <f t="shared" si="7"/>
        <v>1</v>
      </c>
      <c r="AF244" s="5">
        <f>IF(AE244=1,COUNTIF($AE$2:AE244,1),"")</f>
        <v>243</v>
      </c>
      <c r="AG244" s="5" t="str">
        <f>IFERROR(INDEX($AA$2:$AA$247,MATCH(ROWS($AF$2:AF244),$AF$2:$AF$247,0)),"")</f>
        <v>Tonga</v>
      </c>
    </row>
    <row r="245" spans="27:33" ht="15" customHeight="1" x14ac:dyDescent="0.25">
      <c r="AA245" s="5" t="s">
        <v>185</v>
      </c>
      <c r="AB245" s="5" t="s">
        <v>748</v>
      </c>
      <c r="AC245" s="5" t="s">
        <v>749</v>
      </c>
      <c r="AD245" s="5" t="s">
        <v>699</v>
      </c>
      <c r="AE245" s="5">
        <f t="shared" si="7"/>
        <v>1</v>
      </c>
      <c r="AF245" s="5">
        <f>IF(AE245=1,COUNTIF($AE$2:AE245,1),"")</f>
        <v>244</v>
      </c>
      <c r="AG245" s="5" t="str">
        <f>IFERROR(INDEX($AA$2:$AA$247,MATCH(ROWS($AF$2:AF245),$AF$2:$AF$247,0)),"")</f>
        <v>Tuvalu</v>
      </c>
    </row>
    <row r="246" spans="27:33" ht="15" customHeight="1" x14ac:dyDescent="0.25">
      <c r="AA246" s="5" t="s">
        <v>186</v>
      </c>
      <c r="AB246" s="5" t="s">
        <v>750</v>
      </c>
      <c r="AC246" s="5" t="s">
        <v>751</v>
      </c>
      <c r="AD246" s="5" t="s">
        <v>699</v>
      </c>
      <c r="AE246" s="5">
        <f t="shared" si="7"/>
        <v>1</v>
      </c>
      <c r="AF246" s="5">
        <f>IF(AE246=1,COUNTIF($AE$2:AE246,1),"")</f>
        <v>245</v>
      </c>
      <c r="AG246" s="5" t="str">
        <f>IFERROR(INDEX($AA$2:$AA$247,MATCH(ROWS($AF$2:AF246),$AF$2:$AF$247,0)),"")</f>
        <v>Vanuatu</v>
      </c>
    </row>
    <row r="247" spans="27:33" ht="15" customHeight="1" x14ac:dyDescent="0.25">
      <c r="AA247" s="5" t="s">
        <v>187</v>
      </c>
      <c r="AB247" s="5" t="s">
        <v>752</v>
      </c>
      <c r="AC247" s="5" t="s">
        <v>753</v>
      </c>
      <c r="AD247" s="5" t="s">
        <v>699</v>
      </c>
      <c r="AE247" s="5">
        <f t="shared" si="7"/>
        <v>1</v>
      </c>
      <c r="AF247" s="5">
        <f>IF(AE247=1,COUNTIF($AE$2:AE247,1),"")</f>
        <v>246</v>
      </c>
      <c r="AG247" s="5" t="str">
        <f>IFERROR(INDEX($AA$2:$AA$247,MATCH(ROWS($AF$2:AF247),$AF$2:$AF$247,0)),"")</f>
        <v>Viet Nam</v>
      </c>
    </row>
  </sheetData>
  <sheetProtection algorithmName="SHA-512" hashValue="g+XTd9Ea1/wrkyQO1WUoGBwW0yVMxFSMjqpUCRp3XGfsPUV9cXXx/cV8pq24Ip6vO18PVuzF2Nc+lAIpWub1IA==" saltValue="tI/UlwS/F93GO5FsYCEIsw==" spinCount="100000" sheet="1" objects="1" scenarios="1" selectLockedCells="1"/>
  <mergeCells count="2">
    <mergeCell ref="A1:J1"/>
    <mergeCell ref="A2:J2"/>
  </mergeCells>
  <dataValidations count="1">
    <dataValidation type="whole" allowBlank="1" showInputMessage="1" showErrorMessage="1" sqref="M4" xr:uid="{A7A196F9-DABF-4B9B-9E1E-CE3685CD54C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X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1" r:id="rId6" name="Drop Down 3">
          <controlPr defaultSize="0" autoLine="0" autoPict="0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0</xdr:colOff>
                <xdr:row>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7" r:id="rId7" name="Drop Down 69">
          <controlPr defaultSize="0" autoLine="0" autoPict="0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4</xdr:col>
                <xdr:colOff>0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8" r:id="rId8" name="Drop Down 70">
          <controlPr defaultSize="0" autoLine="0" autoPict="0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4</xdr:col>
                <xdr:colOff>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9" r:id="rId9" name="Drop Down 71">
          <controlPr defaultSize="0" autoLine="0" autoPict="0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0</xdr:colOff>
                <xdr:row>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0" r:id="rId10" name="Drop Down 72">
          <controlPr defaultSize="0" autoLine="0" autoPict="0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4</xdr:col>
                <xdr:colOff>0</xdr:colOff>
                <xdr:row>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1" r:id="rId11" name="Drop Down 73">
          <controlPr defaultSize="0" autoLine="0" autoPict="0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4</xdr:col>
                <xdr:colOff>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2" r:id="rId12" name="Drop Down 74">
          <controlPr defaultSize="0" autoLine="0" autoPict="0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0</xdr:colOff>
                <xdr:row>13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T50"/>
  <sheetViews>
    <sheetView zoomScaleNormal="100" workbookViewId="0">
      <selection activeCell="I7" sqref="I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6" width="30.7109375" style="1" customWidth="1"/>
    <col min="17" max="17" width="10.7109375" style="1" hidden="1" customWidth="1"/>
    <col min="18" max="18" width="5.140625" style="1" hidden="1" customWidth="1"/>
    <col min="19" max="19" width="8.42578125" style="1" hidden="1" customWidth="1"/>
    <col min="20" max="20" width="5.140625" style="1" hidden="1" customWidth="1"/>
    <col min="21" max="22" width="30.7109375" style="1" customWidth="1"/>
    <col min="23" max="23" width="10.7109375" style="1" hidden="1" customWidth="1"/>
    <col min="24" max="24" width="5.140625" style="1" hidden="1" customWidth="1"/>
    <col min="25" max="25" width="8.42578125" style="1" hidden="1" customWidth="1"/>
    <col min="26" max="26" width="5.140625" style="1" hidden="1" customWidth="1"/>
    <col min="27" max="28" width="30.7109375" style="1" customWidth="1"/>
    <col min="29" max="29" width="10.7109375" style="1" hidden="1" customWidth="1"/>
    <col min="30" max="30" width="5.140625" style="1" hidden="1" customWidth="1"/>
    <col min="31" max="31" width="8.42578125" style="1" hidden="1" customWidth="1"/>
    <col min="32" max="32" width="5.140625" style="1" hidden="1" customWidth="1"/>
    <col min="33" max="34" width="30.7109375" style="1" customWidth="1"/>
    <col min="35" max="35" width="10.7109375" style="1" hidden="1" customWidth="1"/>
    <col min="36" max="36" width="5.140625" style="1" hidden="1" customWidth="1"/>
    <col min="37" max="37" width="8.42578125" style="1" hidden="1" customWidth="1"/>
    <col min="38" max="38" width="5.140625" style="1" hidden="1" customWidth="1"/>
    <col min="39" max="39" width="30.7109375" style="1" customWidth="1"/>
    <col min="40" max="43" width="9.140625" style="1" customWidth="1"/>
    <col min="44" max="45" width="9.140625" style="1"/>
    <col min="46" max="46" width="0" style="1" hidden="1" customWidth="1"/>
    <col min="47" max="16384" width="9.140625" style="1"/>
  </cols>
  <sheetData>
    <row r="1" spans="1:46" ht="30" customHeight="1" x14ac:dyDescent="0.25">
      <c r="A1" s="48" t="s">
        <v>772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46" ht="30" customHeight="1" x14ac:dyDescent="0.25">
      <c r="A2" s="48" t="s">
        <v>757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AT2" s="25" t="e">
        <f>Regulation!X2</f>
        <v>#N/A</v>
      </c>
    </row>
    <row r="3" spans="1:46" ht="15" customHeight="1" x14ac:dyDescent="0.25">
      <c r="B3" s="2"/>
      <c r="C3" s="2"/>
      <c r="D3" s="2"/>
      <c r="E3" s="2"/>
      <c r="F3" s="2"/>
      <c r="G3" s="2"/>
      <c r="H3" s="2"/>
      <c r="I3" s="14"/>
      <c r="J3" s="14"/>
      <c r="K3" s="14"/>
      <c r="L3" s="14"/>
      <c r="M3" s="14"/>
      <c r="N3" s="14"/>
      <c r="O3" s="14"/>
    </row>
    <row r="4" spans="1:46" ht="15" customHeight="1" x14ac:dyDescent="0.25">
      <c r="B4" s="38" t="s">
        <v>1</v>
      </c>
      <c r="C4" s="39" t="str">
        <f>Regulation!X1</f>
        <v/>
      </c>
      <c r="I4" s="40" t="s">
        <v>0</v>
      </c>
      <c r="J4" s="39" t="str">
        <f>Regulation!J4</f>
        <v/>
      </c>
      <c r="O4" s="38" t="s">
        <v>2</v>
      </c>
      <c r="P4" s="39">
        <f>Regulation!M4</f>
        <v>0</v>
      </c>
    </row>
    <row r="5" spans="1:46" ht="15" customHeight="1" x14ac:dyDescent="0.25">
      <c r="B5" s="14"/>
      <c r="C5" s="1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46" s="37" customFormat="1" ht="120" customHeight="1" x14ac:dyDescent="0.25">
      <c r="B6" s="26" t="s">
        <v>4</v>
      </c>
      <c r="C6" s="26" t="s">
        <v>766</v>
      </c>
      <c r="D6" s="16" t="s">
        <v>774</v>
      </c>
      <c r="E6" s="17" t="s">
        <v>768</v>
      </c>
      <c r="F6" s="17" t="s">
        <v>754</v>
      </c>
      <c r="G6" s="17" t="s">
        <v>767</v>
      </c>
      <c r="H6" s="17" t="s">
        <v>755</v>
      </c>
      <c r="I6" s="17" t="s">
        <v>765</v>
      </c>
      <c r="J6" s="16" t="s">
        <v>773</v>
      </c>
      <c r="K6" s="17" t="s">
        <v>768</v>
      </c>
      <c r="L6" s="17" t="s">
        <v>754</v>
      </c>
      <c r="M6" s="17" t="s">
        <v>767</v>
      </c>
      <c r="N6" s="17" t="s">
        <v>755</v>
      </c>
      <c r="O6" s="17" t="s">
        <v>765</v>
      </c>
      <c r="P6" s="16" t="s">
        <v>775</v>
      </c>
      <c r="Q6" s="17" t="s">
        <v>768</v>
      </c>
      <c r="R6" s="17" t="s">
        <v>754</v>
      </c>
      <c r="S6" s="17" t="s">
        <v>767</v>
      </c>
      <c r="T6" s="17" t="s">
        <v>755</v>
      </c>
      <c r="U6" s="17" t="s">
        <v>765</v>
      </c>
      <c r="V6" s="16" t="s">
        <v>776</v>
      </c>
      <c r="W6" s="17" t="s">
        <v>768</v>
      </c>
      <c r="X6" s="17" t="s">
        <v>754</v>
      </c>
      <c r="Y6" s="17" t="s">
        <v>767</v>
      </c>
      <c r="Z6" s="17" t="s">
        <v>755</v>
      </c>
      <c r="AA6" s="17" t="s">
        <v>765</v>
      </c>
      <c r="AB6" s="16" t="s">
        <v>777</v>
      </c>
      <c r="AC6" s="17" t="s">
        <v>768</v>
      </c>
      <c r="AD6" s="17" t="s">
        <v>754</v>
      </c>
      <c r="AE6" s="17" t="s">
        <v>767</v>
      </c>
      <c r="AF6" s="17" t="s">
        <v>755</v>
      </c>
      <c r="AG6" s="17" t="s">
        <v>765</v>
      </c>
      <c r="AH6" s="16" t="s">
        <v>778</v>
      </c>
      <c r="AI6" s="17" t="s">
        <v>768</v>
      </c>
      <c r="AJ6" s="17" t="s">
        <v>754</v>
      </c>
      <c r="AK6" s="17" t="s">
        <v>767</v>
      </c>
      <c r="AL6" s="17" t="s">
        <v>755</v>
      </c>
      <c r="AM6" s="17" t="s">
        <v>765</v>
      </c>
    </row>
    <row r="7" spans="1:46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  <c r="P7" s="20"/>
      <c r="Q7" s="20">
        <v>1</v>
      </c>
      <c r="R7" s="20" t="str">
        <f t="shared" ref="R7:R13" si="6">IF(Q7=2,"True","")</f>
        <v/>
      </c>
      <c r="S7" s="20" t="str">
        <f t="shared" ref="S7:S13" si="7">IF(Q7=3,"True","")</f>
        <v/>
      </c>
      <c r="T7" s="20" t="str">
        <f t="shared" ref="T7:T13" si="8">IF(Q7=4,"True","")</f>
        <v/>
      </c>
      <c r="U7" s="47"/>
      <c r="V7" s="20"/>
      <c r="W7" s="20">
        <v>1</v>
      </c>
      <c r="X7" s="20" t="str">
        <f t="shared" ref="X7:X13" si="9">IF(W7=2,"True","")</f>
        <v/>
      </c>
      <c r="Y7" s="20" t="str">
        <f t="shared" ref="Y7:Y13" si="10">IF(W7=3,"True","")</f>
        <v/>
      </c>
      <c r="Z7" s="20" t="str">
        <f t="shared" ref="Z7:Z13" si="11">IF(W7=4,"True","")</f>
        <v/>
      </c>
      <c r="AA7" s="47"/>
      <c r="AB7" s="20"/>
      <c r="AC7" s="20">
        <v>1</v>
      </c>
      <c r="AD7" s="20" t="str">
        <f t="shared" ref="AD7:AD13" si="12">IF(AC7=2,"True","")</f>
        <v/>
      </c>
      <c r="AE7" s="20" t="str">
        <f t="shared" ref="AE7:AE13" si="13">IF(AC7=3,"True","")</f>
        <v/>
      </c>
      <c r="AF7" s="20" t="str">
        <f t="shared" ref="AF7:AF13" si="14">IF(AC7=4,"True","")</f>
        <v/>
      </c>
      <c r="AG7" s="47"/>
      <c r="AH7" s="20"/>
      <c r="AI7" s="20">
        <v>1</v>
      </c>
      <c r="AJ7" s="20" t="str">
        <f t="shared" ref="AJ7:AJ13" si="15">IF(AI7=2,"True","")</f>
        <v/>
      </c>
      <c r="AK7" s="20" t="str">
        <f t="shared" ref="AK7:AK13" si="16">IF(AI7=3,"True","")</f>
        <v/>
      </c>
      <c r="AL7" s="20" t="str">
        <f t="shared" ref="AL7:AL13" si="17">IF(AI7=4,"True","")</f>
        <v/>
      </c>
      <c r="AM7" s="47"/>
    </row>
    <row r="8" spans="1:46" ht="30" customHeight="1" x14ac:dyDescent="0.25">
      <c r="B8" s="18" t="s">
        <v>781</v>
      </c>
      <c r="C8" s="19" t="s">
        <v>764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  <c r="P8" s="21"/>
      <c r="Q8" s="20">
        <v>1</v>
      </c>
      <c r="R8" s="20" t="str">
        <f t="shared" si="6"/>
        <v/>
      </c>
      <c r="S8" s="20" t="str">
        <f t="shared" si="7"/>
        <v/>
      </c>
      <c r="T8" s="20" t="str">
        <f t="shared" si="8"/>
        <v/>
      </c>
      <c r="U8" s="47"/>
      <c r="V8" s="21"/>
      <c r="W8" s="20">
        <v>1</v>
      </c>
      <c r="X8" s="20" t="str">
        <f t="shared" si="9"/>
        <v/>
      </c>
      <c r="Y8" s="20" t="str">
        <f t="shared" si="10"/>
        <v/>
      </c>
      <c r="Z8" s="20" t="str">
        <f t="shared" si="11"/>
        <v/>
      </c>
      <c r="AA8" s="47"/>
      <c r="AB8" s="21"/>
      <c r="AC8" s="20">
        <v>1</v>
      </c>
      <c r="AD8" s="20" t="str">
        <f t="shared" si="12"/>
        <v/>
      </c>
      <c r="AE8" s="20" t="str">
        <f t="shared" si="13"/>
        <v/>
      </c>
      <c r="AF8" s="20" t="str">
        <f t="shared" si="14"/>
        <v/>
      </c>
      <c r="AG8" s="47"/>
      <c r="AH8" s="21"/>
      <c r="AI8" s="20">
        <v>1</v>
      </c>
      <c r="AJ8" s="20" t="str">
        <f t="shared" si="15"/>
        <v/>
      </c>
      <c r="AK8" s="20" t="str">
        <f t="shared" si="16"/>
        <v/>
      </c>
      <c r="AL8" s="20" t="str">
        <f t="shared" si="17"/>
        <v/>
      </c>
      <c r="AM8" s="47"/>
    </row>
    <row r="9" spans="1:46" ht="30" customHeight="1" x14ac:dyDescent="0.25">
      <c r="B9" s="18" t="s">
        <v>782</v>
      </c>
      <c r="C9" s="19" t="s">
        <v>758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  <c r="P9" s="20"/>
      <c r="Q9" s="20">
        <v>1</v>
      </c>
      <c r="R9" s="20" t="str">
        <f t="shared" si="6"/>
        <v/>
      </c>
      <c r="S9" s="20" t="str">
        <f t="shared" si="7"/>
        <v/>
      </c>
      <c r="T9" s="20" t="str">
        <f t="shared" si="8"/>
        <v/>
      </c>
      <c r="U9" s="47"/>
      <c r="V9" s="20"/>
      <c r="W9" s="20">
        <v>1</v>
      </c>
      <c r="X9" s="20" t="str">
        <f t="shared" si="9"/>
        <v/>
      </c>
      <c r="Y9" s="20" t="str">
        <f t="shared" si="10"/>
        <v/>
      </c>
      <c r="Z9" s="20" t="str">
        <f t="shared" si="11"/>
        <v/>
      </c>
      <c r="AA9" s="47"/>
      <c r="AB9" s="20"/>
      <c r="AC9" s="20">
        <v>1</v>
      </c>
      <c r="AD9" s="20" t="str">
        <f t="shared" si="12"/>
        <v/>
      </c>
      <c r="AE9" s="20" t="str">
        <f t="shared" si="13"/>
        <v/>
      </c>
      <c r="AF9" s="20" t="str">
        <f t="shared" si="14"/>
        <v/>
      </c>
      <c r="AG9" s="47"/>
      <c r="AH9" s="20"/>
      <c r="AI9" s="20">
        <v>1</v>
      </c>
      <c r="AJ9" s="20" t="str">
        <f t="shared" si="15"/>
        <v/>
      </c>
      <c r="AK9" s="20" t="str">
        <f t="shared" si="16"/>
        <v/>
      </c>
      <c r="AL9" s="20" t="str">
        <f t="shared" si="17"/>
        <v/>
      </c>
      <c r="AM9" s="47"/>
    </row>
    <row r="10" spans="1:46" ht="30" customHeight="1" x14ac:dyDescent="0.25">
      <c r="B10" s="18">
        <v>2</v>
      </c>
      <c r="C10" s="19" t="s">
        <v>759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  <c r="P10" s="20"/>
      <c r="Q10" s="20">
        <v>1</v>
      </c>
      <c r="R10" s="20" t="str">
        <f t="shared" si="6"/>
        <v/>
      </c>
      <c r="S10" s="20" t="str">
        <f t="shared" si="7"/>
        <v/>
      </c>
      <c r="T10" s="20" t="str">
        <f t="shared" si="8"/>
        <v/>
      </c>
      <c r="U10" s="47"/>
      <c r="V10" s="20"/>
      <c r="W10" s="20">
        <v>1</v>
      </c>
      <c r="X10" s="20" t="str">
        <f t="shared" si="9"/>
        <v/>
      </c>
      <c r="Y10" s="20" t="str">
        <f t="shared" si="10"/>
        <v/>
      </c>
      <c r="Z10" s="20" t="str">
        <f t="shared" si="11"/>
        <v/>
      </c>
      <c r="AA10" s="47"/>
      <c r="AB10" s="20"/>
      <c r="AC10" s="20">
        <v>1</v>
      </c>
      <c r="AD10" s="20" t="str">
        <f t="shared" si="12"/>
        <v/>
      </c>
      <c r="AE10" s="20" t="str">
        <f t="shared" si="13"/>
        <v/>
      </c>
      <c r="AF10" s="20" t="str">
        <f t="shared" si="14"/>
        <v/>
      </c>
      <c r="AG10" s="47"/>
      <c r="AH10" s="20"/>
      <c r="AI10" s="20">
        <v>1</v>
      </c>
      <c r="AJ10" s="20" t="str">
        <f t="shared" si="15"/>
        <v/>
      </c>
      <c r="AK10" s="20" t="str">
        <f t="shared" si="16"/>
        <v/>
      </c>
      <c r="AL10" s="20" t="str">
        <f t="shared" si="17"/>
        <v/>
      </c>
      <c r="AM10" s="47"/>
    </row>
    <row r="11" spans="1:46" ht="30" customHeight="1" x14ac:dyDescent="0.25">
      <c r="B11" s="18">
        <v>3</v>
      </c>
      <c r="C11" s="19" t="s">
        <v>760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  <c r="P11" s="20"/>
      <c r="Q11" s="20">
        <v>1</v>
      </c>
      <c r="R11" s="20" t="str">
        <f t="shared" si="6"/>
        <v/>
      </c>
      <c r="S11" s="20" t="str">
        <f t="shared" si="7"/>
        <v/>
      </c>
      <c r="T11" s="20" t="str">
        <f t="shared" si="8"/>
        <v/>
      </c>
      <c r="U11" s="47"/>
      <c r="V11" s="20"/>
      <c r="W11" s="20">
        <v>1</v>
      </c>
      <c r="X11" s="20" t="str">
        <f t="shared" si="9"/>
        <v/>
      </c>
      <c r="Y11" s="20" t="str">
        <f t="shared" si="10"/>
        <v/>
      </c>
      <c r="Z11" s="20" t="str">
        <f t="shared" si="11"/>
        <v/>
      </c>
      <c r="AA11" s="47"/>
      <c r="AB11" s="20"/>
      <c r="AC11" s="20">
        <v>1</v>
      </c>
      <c r="AD11" s="20" t="str">
        <f t="shared" si="12"/>
        <v/>
      </c>
      <c r="AE11" s="20" t="str">
        <f t="shared" si="13"/>
        <v/>
      </c>
      <c r="AF11" s="20" t="str">
        <f t="shared" si="14"/>
        <v/>
      </c>
      <c r="AG11" s="47"/>
      <c r="AH11" s="20"/>
      <c r="AI11" s="20">
        <v>1</v>
      </c>
      <c r="AJ11" s="20" t="str">
        <f t="shared" si="15"/>
        <v/>
      </c>
      <c r="AK11" s="20" t="str">
        <f t="shared" si="16"/>
        <v/>
      </c>
      <c r="AL11" s="20" t="str">
        <f t="shared" si="17"/>
        <v/>
      </c>
      <c r="AM11" s="47"/>
    </row>
    <row r="12" spans="1:46" ht="30" customHeight="1" x14ac:dyDescent="0.25">
      <c r="B12" s="18">
        <v>4</v>
      </c>
      <c r="C12" s="19" t="s">
        <v>761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  <c r="P12" s="20"/>
      <c r="Q12" s="20">
        <v>1</v>
      </c>
      <c r="R12" s="20" t="str">
        <f t="shared" si="6"/>
        <v/>
      </c>
      <c r="S12" s="20" t="str">
        <f t="shared" si="7"/>
        <v/>
      </c>
      <c r="T12" s="20" t="str">
        <f t="shared" si="8"/>
        <v/>
      </c>
      <c r="U12" s="47"/>
      <c r="V12" s="20"/>
      <c r="W12" s="20">
        <v>1</v>
      </c>
      <c r="X12" s="20" t="str">
        <f t="shared" si="9"/>
        <v/>
      </c>
      <c r="Y12" s="20" t="str">
        <f t="shared" si="10"/>
        <v/>
      </c>
      <c r="Z12" s="20" t="str">
        <f t="shared" si="11"/>
        <v/>
      </c>
      <c r="AA12" s="47"/>
      <c r="AB12" s="20"/>
      <c r="AC12" s="20">
        <v>1</v>
      </c>
      <c r="AD12" s="20" t="str">
        <f t="shared" si="12"/>
        <v/>
      </c>
      <c r="AE12" s="20" t="str">
        <f t="shared" si="13"/>
        <v/>
      </c>
      <c r="AF12" s="20" t="str">
        <f t="shared" si="14"/>
        <v/>
      </c>
      <c r="AG12" s="47"/>
      <c r="AH12" s="20"/>
      <c r="AI12" s="20">
        <v>1</v>
      </c>
      <c r="AJ12" s="20" t="str">
        <f t="shared" si="15"/>
        <v/>
      </c>
      <c r="AK12" s="20" t="str">
        <f t="shared" si="16"/>
        <v/>
      </c>
      <c r="AL12" s="20" t="str">
        <f t="shared" si="17"/>
        <v/>
      </c>
      <c r="AM12" s="47"/>
    </row>
    <row r="13" spans="1:46" ht="30" customHeight="1" x14ac:dyDescent="0.25">
      <c r="B13" s="18">
        <v>5</v>
      </c>
      <c r="C13" s="19" t="s">
        <v>762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  <c r="P13" s="20"/>
      <c r="Q13" s="20">
        <v>1</v>
      </c>
      <c r="R13" s="20" t="str">
        <f t="shared" si="6"/>
        <v/>
      </c>
      <c r="S13" s="20" t="str">
        <f t="shared" si="7"/>
        <v/>
      </c>
      <c r="T13" s="20" t="str">
        <f t="shared" si="8"/>
        <v/>
      </c>
      <c r="U13" s="47"/>
      <c r="V13" s="20"/>
      <c r="W13" s="20">
        <v>1</v>
      </c>
      <c r="X13" s="20" t="str">
        <f t="shared" si="9"/>
        <v/>
      </c>
      <c r="Y13" s="20" t="str">
        <f t="shared" si="10"/>
        <v/>
      </c>
      <c r="Z13" s="20" t="str">
        <f t="shared" si="11"/>
        <v/>
      </c>
      <c r="AA13" s="47"/>
      <c r="AB13" s="20"/>
      <c r="AC13" s="20">
        <v>1</v>
      </c>
      <c r="AD13" s="20" t="str">
        <f t="shared" si="12"/>
        <v/>
      </c>
      <c r="AE13" s="20" t="str">
        <f t="shared" si="13"/>
        <v/>
      </c>
      <c r="AF13" s="20" t="str">
        <f t="shared" si="14"/>
        <v/>
      </c>
      <c r="AG13" s="47"/>
      <c r="AH13" s="20"/>
      <c r="AI13" s="20">
        <v>1</v>
      </c>
      <c r="AJ13" s="20" t="str">
        <f t="shared" si="15"/>
        <v/>
      </c>
      <c r="AK13" s="20" t="str">
        <f t="shared" si="16"/>
        <v/>
      </c>
      <c r="AL13" s="20" t="str">
        <f t="shared" si="17"/>
        <v/>
      </c>
      <c r="AM13" s="47"/>
    </row>
    <row r="14" spans="1:46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46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46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2:39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39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39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2:39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2:39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2:39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2:39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2:39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2:39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2:39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2:39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2:39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39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39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ljDquv1huWCnpOIF7YiSP0jUSc1eDTucmloqVk2QdN+Bet7D++lfuSPoSJMPBZMzcPAulA9HoM6XW/0ALsHmgQ==" saltValue="H5kwDFAfJSRdoVYBvjyL8w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9" r:id="rId4" name="Drop Down 15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5" name="Drop Down 2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6" name="Drop Down 2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7" name="Drop Down 2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8" name="Drop Down 2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9" name="Drop Down 2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10" name="Drop Down 2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1" name="Drop Down 2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2" name="Drop Down 2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13" name="Drop Down 3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14" name="Drop Down 3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15" name="Drop Down 3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16" name="Drop Down 3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17" name="Drop Down 3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8" name="Drop Down 35">
              <controlPr defaultSize="0" autoLine="0" autoPict="0">
                <anchor moveWithCells="1">
                  <from>
                    <xdr:col>15</xdr:col>
                    <xdr:colOff>0</xdr:colOff>
                    <xdr:row>6</xdr:row>
                    <xdr:rowOff>0</xdr:rowOff>
                  </from>
                  <to>
                    <xdr:col>16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19" name="Drop Down 36">
              <controlPr defaultSize="0" autoLin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0" name="Drop Down 37">
              <controlPr defaultSize="0" autoLine="0" autoPict="0">
                <anchor moveWithCells="1">
                  <from>
                    <xdr:col>15</xdr:col>
                    <xdr:colOff>0</xdr:colOff>
                    <xdr:row>8</xdr:row>
                    <xdr:rowOff>0</xdr:rowOff>
                  </from>
                  <to>
                    <xdr:col>16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21" name="Drop Down 38">
              <controlPr defaultSize="0" autoLine="0" autoPict="0">
                <anchor moveWithCells="1">
                  <from>
                    <xdr:col>15</xdr:col>
                    <xdr:colOff>0</xdr:colOff>
                    <xdr:row>9</xdr:row>
                    <xdr:rowOff>0</xdr:rowOff>
                  </from>
                  <to>
                    <xdr:col>16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22" name="Drop Down 39">
              <controlPr defaultSize="0" autoLine="0" autoPict="0">
                <anchor moveWithCells="1">
                  <from>
                    <xdr:col>15</xdr:col>
                    <xdr:colOff>0</xdr:colOff>
                    <xdr:row>10</xdr:row>
                    <xdr:rowOff>0</xdr:rowOff>
                  </from>
                  <to>
                    <xdr:col>16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23" name="Drop Down 40">
              <controlPr defaultSize="0" autoLine="0" autoPict="0">
                <anchor moveWithCells="1">
                  <from>
                    <xdr:col>15</xdr:col>
                    <xdr:colOff>0</xdr:colOff>
                    <xdr:row>11</xdr:row>
                    <xdr:rowOff>0</xdr:rowOff>
                  </from>
                  <to>
                    <xdr:col>16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24" name="Drop Down 41">
              <controlPr defaultSize="0" autoLine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25" name="Drop Down 42">
              <controlPr defaultSize="0" autoLine="0" autoPict="0">
                <anchor moveWithCells="1">
                  <from>
                    <xdr:col>21</xdr:col>
                    <xdr:colOff>0</xdr:colOff>
                    <xdr:row>6</xdr:row>
                    <xdr:rowOff>0</xdr:rowOff>
                  </from>
                  <to>
                    <xdr:col>22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26" name="Drop Down 43">
              <controlPr defaultSize="0" autoLine="0" autoPict="0">
                <anchor moveWithCells="1">
                  <from>
                    <xdr:col>21</xdr:col>
                    <xdr:colOff>0</xdr:colOff>
                    <xdr:row>7</xdr:row>
                    <xdr:rowOff>0</xdr:rowOff>
                  </from>
                  <to>
                    <xdr:col>22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27" name="Drop Down 44">
              <controlPr defaultSize="0" autoLine="0" autoPict="0">
                <anchor moveWithCells="1">
                  <from>
                    <xdr:col>21</xdr:col>
                    <xdr:colOff>0</xdr:colOff>
                    <xdr:row>8</xdr:row>
                    <xdr:rowOff>0</xdr:rowOff>
                  </from>
                  <to>
                    <xdr:col>22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8" name="Drop Down 45">
              <controlPr defaultSize="0" autoLine="0" autoPict="0">
                <anchor moveWithCells="1">
                  <from>
                    <xdr:col>21</xdr:col>
                    <xdr:colOff>0</xdr:colOff>
                    <xdr:row>9</xdr:row>
                    <xdr:rowOff>0</xdr:rowOff>
                  </from>
                  <to>
                    <xdr:col>22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9" name="Drop Down 46">
              <controlPr defaultSize="0" autoLine="0" autoPict="0">
                <anchor moveWithCells="1">
                  <from>
                    <xdr:col>21</xdr:col>
                    <xdr:colOff>0</xdr:colOff>
                    <xdr:row>10</xdr:row>
                    <xdr:rowOff>0</xdr:rowOff>
                  </from>
                  <to>
                    <xdr:col>22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30" name="Drop Down 47">
              <controlPr defaultSize="0" autoLine="0" autoPict="0">
                <anchor moveWithCells="1">
                  <from>
                    <xdr:col>21</xdr:col>
                    <xdr:colOff>0</xdr:colOff>
                    <xdr:row>11</xdr:row>
                    <xdr:rowOff>0</xdr:rowOff>
                  </from>
                  <to>
                    <xdr:col>22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31" name="Drop Down 48">
              <controlPr defaultSize="0" autoLine="0" autoPict="0">
                <anchor moveWithCells="1">
                  <from>
                    <xdr:col>21</xdr:col>
                    <xdr:colOff>0</xdr:colOff>
                    <xdr:row>12</xdr:row>
                    <xdr:rowOff>0</xdr:rowOff>
                  </from>
                  <to>
                    <xdr:col>22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32" name="Drop Down 49">
              <controlPr defaultSize="0" autoLine="0" autoPict="0">
                <anchor moveWithCells="1">
                  <from>
                    <xdr:col>27</xdr:col>
                    <xdr:colOff>0</xdr:colOff>
                    <xdr:row>6</xdr:row>
                    <xdr:rowOff>0</xdr:rowOff>
                  </from>
                  <to>
                    <xdr:col>28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33" name="Drop Down 50">
              <controlPr defaultSize="0" autoLine="0" autoPict="0">
                <anchor moveWithCells="1">
                  <from>
                    <xdr:col>27</xdr:col>
                    <xdr:colOff>0</xdr:colOff>
                    <xdr:row>7</xdr:row>
                    <xdr:rowOff>0</xdr:rowOff>
                  </from>
                  <to>
                    <xdr:col>28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34" name="Drop Down 51">
              <controlPr defaultSize="0" autoLine="0" autoPict="0">
                <anchor moveWithCells="1">
                  <from>
                    <xdr:col>27</xdr:col>
                    <xdr:colOff>0</xdr:colOff>
                    <xdr:row>8</xdr:row>
                    <xdr:rowOff>0</xdr:rowOff>
                  </from>
                  <to>
                    <xdr:col>28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35" name="Drop Down 52">
              <controlPr defaultSize="0" autoLine="0" autoPict="0">
                <anchor moveWithCells="1">
                  <from>
                    <xdr:col>27</xdr:col>
                    <xdr:colOff>0</xdr:colOff>
                    <xdr:row>9</xdr:row>
                    <xdr:rowOff>0</xdr:rowOff>
                  </from>
                  <to>
                    <xdr:col>28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36" name="Drop Down 53">
              <controlPr defaultSize="0" autoLine="0" autoPict="0">
                <anchor moveWithCells="1">
                  <from>
                    <xdr:col>27</xdr:col>
                    <xdr:colOff>0</xdr:colOff>
                    <xdr:row>10</xdr:row>
                    <xdr:rowOff>0</xdr:rowOff>
                  </from>
                  <to>
                    <xdr:col>28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37" name="Drop Down 54">
              <controlPr defaultSize="0" autoLine="0" autoPict="0">
                <anchor moveWithCells="1">
                  <from>
                    <xdr:col>27</xdr:col>
                    <xdr:colOff>0</xdr:colOff>
                    <xdr:row>11</xdr:row>
                    <xdr:rowOff>0</xdr:rowOff>
                  </from>
                  <to>
                    <xdr:col>28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38" name="Drop Down 55">
              <controlPr defaultSize="0" autoLine="0" autoPict="0">
                <anchor moveWithCells="1">
                  <from>
                    <xdr:col>27</xdr:col>
                    <xdr:colOff>0</xdr:colOff>
                    <xdr:row>12</xdr:row>
                    <xdr:rowOff>0</xdr:rowOff>
                  </from>
                  <to>
                    <xdr:col>28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39" name="Drop Down 56">
              <controlPr defaultSize="0" autoLine="0" autoPict="0">
                <anchor moveWithCells="1">
                  <from>
                    <xdr:col>33</xdr:col>
                    <xdr:colOff>0</xdr:colOff>
                    <xdr:row>6</xdr:row>
                    <xdr:rowOff>0</xdr:rowOff>
                  </from>
                  <to>
                    <xdr:col>34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40" name="Drop Down 57">
              <controlPr defaultSize="0" autoLine="0" autoPict="0">
                <anchor moveWithCells="1">
                  <from>
                    <xdr:col>33</xdr:col>
                    <xdr:colOff>0</xdr:colOff>
                    <xdr:row>7</xdr:row>
                    <xdr:rowOff>0</xdr:rowOff>
                  </from>
                  <to>
                    <xdr:col>34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41" name="Drop Down 58">
              <controlPr defaultSize="0" autoLine="0" autoPict="0">
                <anchor moveWithCells="1">
                  <from>
                    <xdr:col>33</xdr:col>
                    <xdr:colOff>0</xdr:colOff>
                    <xdr:row>8</xdr:row>
                    <xdr:rowOff>0</xdr:rowOff>
                  </from>
                  <to>
                    <xdr:col>34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42" name="Drop Down 59">
              <controlPr defaultSize="0" autoLine="0" autoPict="0">
                <anchor moveWithCells="1">
                  <from>
                    <xdr:col>33</xdr:col>
                    <xdr:colOff>0</xdr:colOff>
                    <xdr:row>9</xdr:row>
                    <xdr:rowOff>0</xdr:rowOff>
                  </from>
                  <to>
                    <xdr:col>34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43" name="Drop Down 60">
              <controlPr defaultSize="0" autoLine="0" autoPict="0">
                <anchor moveWithCells="1">
                  <from>
                    <xdr:col>33</xdr:col>
                    <xdr:colOff>0</xdr:colOff>
                    <xdr:row>10</xdr:row>
                    <xdr:rowOff>0</xdr:rowOff>
                  </from>
                  <to>
                    <xdr:col>34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44" name="Drop Down 61">
              <controlPr defaultSize="0" autoLine="0" autoPict="0">
                <anchor moveWithCells="1">
                  <from>
                    <xdr:col>33</xdr:col>
                    <xdr:colOff>0</xdr:colOff>
                    <xdr:row>11</xdr:row>
                    <xdr:rowOff>0</xdr:rowOff>
                  </from>
                  <to>
                    <xdr:col>34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45" name="Drop Down 62">
              <controlPr defaultSize="0" autoLine="0" autoPict="0">
                <anchor moveWithCells="1">
                  <from>
                    <xdr:col>33</xdr:col>
                    <xdr:colOff>0</xdr:colOff>
                    <xdr:row>12</xdr:row>
                    <xdr:rowOff>0</xdr:rowOff>
                  </from>
                  <to>
                    <xdr:col>34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0"/>
  <sheetViews>
    <sheetView zoomScaleNormal="100" workbookViewId="0">
      <selection activeCell="I7" sqref="I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5" width="30.7109375" style="1" customWidth="1"/>
    <col min="16" max="16" width="12.7109375" style="1" customWidth="1"/>
    <col min="17" max="20" width="9.140625" style="1" customWidth="1"/>
    <col min="21" max="22" width="9.140625" style="1"/>
    <col min="23" max="23" width="0" style="1" hidden="1" customWidth="1"/>
    <col min="24" max="16384" width="9.140625" style="1"/>
  </cols>
  <sheetData>
    <row r="1" spans="1:23" ht="30" customHeight="1" x14ac:dyDescent="0.25">
      <c r="A1" s="48" t="s">
        <v>772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23" ht="30" customHeight="1" x14ac:dyDescent="0.25">
      <c r="A2" s="48" t="s">
        <v>757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W2" s="25" t="e">
        <f>Regulation!X2</f>
        <v>#N/A</v>
      </c>
    </row>
    <row r="3" spans="1:23" ht="1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23" ht="15" customHeight="1" x14ac:dyDescent="0.25">
      <c r="B4" s="41" t="s">
        <v>1</v>
      </c>
      <c r="C4" s="42" t="str">
        <f>Regulation!X1</f>
        <v/>
      </c>
      <c r="I4" s="43" t="s">
        <v>0</v>
      </c>
      <c r="J4" s="42" t="str">
        <f>Regulation!J4</f>
        <v/>
      </c>
      <c r="P4" s="41" t="s">
        <v>2</v>
      </c>
      <c r="Q4" s="42">
        <f>Regulation!M4</f>
        <v>0</v>
      </c>
    </row>
    <row r="5" spans="1:23" ht="15" customHeight="1" x14ac:dyDescent="0.25">
      <c r="B5" s="24"/>
      <c r="C5" s="2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ht="80.099999999999994" customHeight="1" x14ac:dyDescent="0.25">
      <c r="B6" s="15" t="s">
        <v>4</v>
      </c>
      <c r="C6" s="26" t="s">
        <v>769</v>
      </c>
      <c r="D6" s="16" t="s">
        <v>779</v>
      </c>
      <c r="E6" s="17" t="s">
        <v>768</v>
      </c>
      <c r="F6" s="17" t="s">
        <v>754</v>
      </c>
      <c r="G6" s="17" t="s">
        <v>767</v>
      </c>
      <c r="H6" s="17" t="s">
        <v>755</v>
      </c>
      <c r="I6" s="17" t="s">
        <v>765</v>
      </c>
      <c r="J6" s="16" t="s">
        <v>780</v>
      </c>
      <c r="K6" s="17" t="s">
        <v>768</v>
      </c>
      <c r="L6" s="17" t="s">
        <v>754</v>
      </c>
      <c r="M6" s="17" t="s">
        <v>767</v>
      </c>
      <c r="N6" s="17" t="s">
        <v>755</v>
      </c>
      <c r="O6" s="17" t="s">
        <v>765</v>
      </c>
    </row>
    <row r="7" spans="1:23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</row>
    <row r="8" spans="1:23" ht="30" customHeight="1" x14ac:dyDescent="0.25">
      <c r="B8" s="18" t="s">
        <v>781</v>
      </c>
      <c r="C8" s="19" t="s">
        <v>764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</row>
    <row r="9" spans="1:23" ht="30" customHeight="1" x14ac:dyDescent="0.25">
      <c r="B9" s="18" t="s">
        <v>782</v>
      </c>
      <c r="C9" s="19" t="s">
        <v>758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</row>
    <row r="10" spans="1:23" ht="30" customHeight="1" x14ac:dyDescent="0.25">
      <c r="B10" s="18">
        <v>2</v>
      </c>
      <c r="C10" s="19" t="s">
        <v>759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</row>
    <row r="11" spans="1:23" ht="30" customHeight="1" x14ac:dyDescent="0.25">
      <c r="B11" s="18">
        <v>3</v>
      </c>
      <c r="C11" s="19" t="s">
        <v>760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</row>
    <row r="12" spans="1:23" ht="30" customHeight="1" x14ac:dyDescent="0.25">
      <c r="B12" s="18">
        <v>4</v>
      </c>
      <c r="C12" s="19" t="s">
        <v>761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</row>
    <row r="13" spans="1:23" ht="30" customHeight="1" x14ac:dyDescent="0.25">
      <c r="B13" s="18">
        <v>5</v>
      </c>
      <c r="C13" s="19" t="s">
        <v>762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</row>
    <row r="14" spans="1:23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3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3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/bvW5QcB071b9vzZYL2cr5ZHPkmJVAl1eCLjelrz0qXzRMkUs8MthKy4oAlPf0fDgUADjcXClxgNbU5FCEkEGg==" saltValue="e7W8esKZt36hC/IZmTJWNg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Drop Down 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Drop Down 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Drop Down 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Drop Down 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Drop Down 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Drop Down 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Drop Down 1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Drop Down 1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Drop Down 1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Drop Down 1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Drop Down 1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Regulation</vt:lpstr>
      <vt:lpstr>Acreditation</vt:lpstr>
      <vt:lpstr>Lifelong Learning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2019-11-30T06:09:24Z</dcterms:modified>
</cp:coreProperties>
</file>