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Model Result" sheetId="2" r:id="rId5"/>
    <sheet state="visible" name="Presentasi" sheetId="3" r:id="rId6"/>
    <sheet state="visible" name="Model Result for CSV 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7">
      <text>
        <t xml:space="preserve">Ada tambahan Augmentation, untuk mencegah terjadinya overfitting 
rotation_range=20,
width_shift_range=0.2,
height_shift_range=0.2,
shear_range=0.2,
zoom_range=0.2,
horizontal_flip=True,
fill_mode='nearest'
	-Andy Andy</t>
      </text>
    </comment>
    <comment authorId="0" ref="J36">
      <text>
        <t xml:space="preserve">Kemungkinan Terjadinya Overfitting, karna hanya menggunakan data train dan data Train (4000:1000) dan tidak melakukan augmented image, Untuk itu disarankan menambahkan data validation  dengan perbandingan data train : data validation : data test. 4000:1000:1000.
	-Andy Andy</t>
      </text>
    </comment>
  </commentList>
</comments>
</file>

<file path=xl/sharedStrings.xml><?xml version="1.0" encoding="utf-8"?>
<sst xmlns="http://schemas.openxmlformats.org/spreadsheetml/2006/main" count="558" uniqueCount="143">
  <si>
    <t>Task</t>
  </si>
  <si>
    <t>Engineer</t>
  </si>
  <si>
    <t>S</t>
  </si>
  <si>
    <t>R</t>
  </si>
  <si>
    <t>K</t>
  </si>
  <si>
    <t>J</t>
  </si>
  <si>
    <t>M</t>
  </si>
  <si>
    <t>Data Cleaning</t>
  </si>
  <si>
    <t>Ezar</t>
  </si>
  <si>
    <t>Data Normalization</t>
  </si>
  <si>
    <t>Model 1 - Resnet 18</t>
  </si>
  <si>
    <t>Init Model</t>
  </si>
  <si>
    <t>Melvin</t>
  </si>
  <si>
    <t>Train Model</t>
  </si>
  <si>
    <t>Update Model Result</t>
  </si>
  <si>
    <t>Hyperparameter Tuning</t>
  </si>
  <si>
    <t>Post Hyperparameter Tuning Train</t>
  </si>
  <si>
    <t>Update Post HT Model Result</t>
  </si>
  <si>
    <t>Model 2- Resnet [50]</t>
  </si>
  <si>
    <t>Khusnul</t>
  </si>
  <si>
    <t>Model 3 - VGG16</t>
  </si>
  <si>
    <t>Andy</t>
  </si>
  <si>
    <t>Model 4 - VGG19</t>
  </si>
  <si>
    <t>Firza</t>
  </si>
  <si>
    <t>Model 5 - GoogleNet v1</t>
  </si>
  <si>
    <t>Model 6 - GoogleNet v3</t>
  </si>
  <si>
    <t>Create Presentation</t>
  </si>
  <si>
    <t>Sassi</t>
  </si>
  <si>
    <t>Tester</t>
  </si>
  <si>
    <t>Model</t>
  </si>
  <si>
    <t>Pretrained</t>
  </si>
  <si>
    <t>Hyperparameter</t>
  </si>
  <si>
    <t>Tuning Method</t>
  </si>
  <si>
    <t>Result</t>
  </si>
  <si>
    <t>Epoch</t>
  </si>
  <si>
    <t>Batch Size</t>
  </si>
  <si>
    <t>Learning Rate</t>
  </si>
  <si>
    <t>Optimizer</t>
  </si>
  <si>
    <t>Train Loss</t>
  </si>
  <si>
    <t>Train Accuracy</t>
  </si>
  <si>
    <t>Val Loss</t>
  </si>
  <si>
    <t>Val Accuracy</t>
  </si>
  <si>
    <t>Test Loss</t>
  </si>
  <si>
    <t>Test Accuracy</t>
  </si>
  <si>
    <t>Time</t>
  </si>
  <si>
    <t>use GPU</t>
  </si>
  <si>
    <t>Recall</t>
  </si>
  <si>
    <t>Precision</t>
  </si>
  <si>
    <t>F1</t>
  </si>
  <si>
    <t>Inference Time</t>
  </si>
  <si>
    <t>GoogleNet V1</t>
  </si>
  <si>
    <t>YES</t>
  </si>
  <si>
    <t>10</t>
  </si>
  <si>
    <t>8</t>
  </si>
  <si>
    <t>0.001</t>
  </si>
  <si>
    <t>Adam</t>
  </si>
  <si>
    <t>-</t>
  </si>
  <si>
    <t>2m12s</t>
  </si>
  <si>
    <t>0.003s</t>
  </si>
  <si>
    <t>20</t>
  </si>
  <si>
    <t>4m 27s</t>
  </si>
  <si>
    <t>50</t>
  </si>
  <si>
    <t>16m41s</t>
  </si>
  <si>
    <t>16</t>
  </si>
  <si>
    <t>2m16s</t>
  </si>
  <si>
    <t>32</t>
  </si>
  <si>
    <t>2m13s</t>
  </si>
  <si>
    <t>0.004s</t>
  </si>
  <si>
    <t>0.01</t>
  </si>
  <si>
    <t>3m5s</t>
  </si>
  <si>
    <t>0.0001</t>
  </si>
  <si>
    <t>2m15s</t>
  </si>
  <si>
    <t>45</t>
  </si>
  <si>
    <t>0.083</t>
  </si>
  <si>
    <t>SGD</t>
  </si>
  <si>
    <t>Bayesian Opt</t>
  </si>
  <si>
    <t>13m16s</t>
  </si>
  <si>
    <t>Grid Search</t>
  </si>
  <si>
    <t>13m44s</t>
  </si>
  <si>
    <t>GoogleNet V3</t>
  </si>
  <si>
    <t>4m23s</t>
  </si>
  <si>
    <t>9m26s</t>
  </si>
  <si>
    <t>24m28s</t>
  </si>
  <si>
    <t>0.005s</t>
  </si>
  <si>
    <t>3m58s</t>
  </si>
  <si>
    <t>4m10s</t>
  </si>
  <si>
    <t>4m35s</t>
  </si>
  <si>
    <t>5m29s</t>
  </si>
  <si>
    <t>0.0121</t>
  </si>
  <si>
    <t>7m15s</t>
  </si>
  <si>
    <t>7m33s</t>
  </si>
  <si>
    <t>Resnet18</t>
  </si>
  <si>
    <t>1m 22s</t>
  </si>
  <si>
    <t>5s</t>
  </si>
  <si>
    <t>2m 44s</t>
  </si>
  <si>
    <t>7m 9s</t>
  </si>
  <si>
    <t>1m 20s</t>
  </si>
  <si>
    <t>4s</t>
  </si>
  <si>
    <t>Resnet50</t>
  </si>
  <si>
    <t>10m 5s</t>
  </si>
  <si>
    <t>0.0704 s</t>
  </si>
  <si>
    <t>6m 41s</t>
  </si>
  <si>
    <t>0.0716 s</t>
  </si>
  <si>
    <t>16m 40s</t>
  </si>
  <si>
    <t>0.0703 s</t>
  </si>
  <si>
    <t>3m 2s</t>
  </si>
  <si>
    <t>0.0708 s</t>
  </si>
  <si>
    <t>3m 10s</t>
  </si>
  <si>
    <t>0.1194 s</t>
  </si>
  <si>
    <t>3m 20s</t>
  </si>
  <si>
    <t>0.0743 s</t>
  </si>
  <si>
    <t>3m 0s</t>
  </si>
  <si>
    <t>0.0756 s</t>
  </si>
  <si>
    <t>0.1221 s</t>
  </si>
  <si>
    <t>VGG16</t>
  </si>
  <si>
    <t>--</t>
  </si>
  <si>
    <t>5m 1s</t>
  </si>
  <si>
    <t>6m 54s</t>
  </si>
  <si>
    <t>3m 12s</t>
  </si>
  <si>
    <t>64</t>
  </si>
  <si>
    <t>33m 5s</t>
  </si>
  <si>
    <t>Trial : 7 times</t>
  </si>
  <si>
    <t>22m 48s</t>
  </si>
  <si>
    <t>Trial : 3 times</t>
  </si>
  <si>
    <t>Penjelasan</t>
  </si>
  <si>
    <t>Tujuan</t>
  </si>
  <si>
    <t>Sasaran</t>
  </si>
  <si>
    <t>Metodolgi yang digunakan</t>
  </si>
  <si>
    <t>&lt;- Exploratory Data Analysis</t>
  </si>
  <si>
    <t>Timeline &amp; Tools</t>
  </si>
  <si>
    <t>Analisis Kinerja Team</t>
  </si>
  <si>
    <t>Interpretasi Hasil</t>
  </si>
  <si>
    <t>Temuan relevan</t>
  </si>
  <si>
    <t>Rangkuman Eksekutif</t>
  </si>
  <si>
    <t>Evaluasi</t>
  </si>
  <si>
    <t>Resnet51</t>
  </si>
  <si>
    <t>Resnet52</t>
  </si>
  <si>
    <t>Resnet53</t>
  </si>
  <si>
    <t>Resnet54</t>
  </si>
  <si>
    <t>Resnet55</t>
  </si>
  <si>
    <t>Resnet56</t>
  </si>
  <si>
    <t>1.0</t>
  </si>
  <si>
    <t>0.98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</si>
</sst>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  <scheme val="minor"/>
    </font>
    <font>
      <sz val="10.0"/>
      <color rgb="FF212121"/>
      <name val="Arial"/>
    </font>
    <font>
      <sz val="10.0"/>
      <color rgb="FF212121"/>
      <name val="Monospace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4" fontId="3" numFmtId="0" xfId="0" applyAlignment="1" applyFill="1" applyFont="1">
      <alignment horizontal="center"/>
    </xf>
    <xf borderId="0" fillId="4" fontId="4" numFmtId="0" xfId="0" applyAlignment="1" applyFont="1">
      <alignment vertical="bottom"/>
    </xf>
    <xf borderId="0" fillId="5" fontId="3" numFmtId="0" xfId="0" applyAlignment="1" applyFill="1" applyFont="1">
      <alignment horizontal="center"/>
    </xf>
    <xf borderId="0" fillId="6" fontId="3" numFmtId="0" xfId="0" applyAlignment="1" applyFill="1" applyFont="1">
      <alignment horizontal="center"/>
    </xf>
    <xf borderId="0" fillId="0" fontId="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7" fontId="3" numFmtId="164" xfId="0" applyAlignment="1" applyFill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/>
    </xf>
    <xf borderId="1" fillId="0" fontId="5" numFmtId="0" xfId="0" applyBorder="1" applyFont="1"/>
    <xf borderId="1" fillId="0" fontId="3" numFmtId="49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/>
    </xf>
    <xf borderId="2" fillId="0" fontId="3" numFmtId="49" xfId="0" applyAlignment="1" applyBorder="1" applyFont="1" applyNumberFormat="1">
      <alignment horizontal="center" readingOrder="0" vertical="center"/>
    </xf>
    <xf borderId="2" fillId="8" fontId="6" numFmtId="164" xfId="0" applyAlignment="1" applyBorder="1" applyFill="1" applyFont="1" applyNumberFormat="1">
      <alignment horizontal="center" readingOrder="0" shrinkToFit="0" vertical="center" wrapText="1"/>
    </xf>
    <xf borderId="2" fillId="8" fontId="6" numFmtId="164" xfId="0" applyAlignment="1" applyBorder="1" applyFont="1" applyNumberForma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vertical="center"/>
    </xf>
    <xf borderId="0" fillId="8" fontId="6" numFmtId="164" xfId="0" applyAlignment="1" applyFont="1" applyNumberForma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vertical="center"/>
    </xf>
    <xf borderId="0" fillId="8" fontId="7" numFmtId="164" xfId="0" applyAlignment="1" applyFont="1" applyNumberFormat="1">
      <alignment horizontal="center" readingOrder="0" vertical="center"/>
    </xf>
    <xf borderId="0" fillId="8" fontId="8" numFmtId="164" xfId="0" applyAlignment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vertical="center"/>
    </xf>
    <xf quotePrefix="1"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49" xfId="0" applyFont="1" applyNumberFormat="1"/>
    <xf borderId="0" fillId="0" fontId="3" numFmtId="164" xfId="0" applyFont="1" applyNumberFormat="1"/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horizontal="center" readingOrder="0" vertical="center"/>
    </xf>
    <xf borderId="0" fillId="7" fontId="3" numFmtId="11" xfId="0" applyAlignment="1" applyFont="1" applyNumberFormat="1">
      <alignment horizontal="center" readingOrder="0" vertical="center"/>
    </xf>
    <xf borderId="0" fillId="0" fontId="4" numFmtId="11" xfId="0" applyAlignment="1" applyFont="1" applyNumberFormat="1">
      <alignment horizontal="center" vertical="bottom"/>
    </xf>
    <xf borderId="0" fillId="0" fontId="4" numFmtId="11" xfId="0" applyAlignment="1" applyFont="1" applyNumberFormat="1">
      <alignment horizontal="center"/>
    </xf>
    <xf borderId="1" fillId="7" fontId="3" numFmtId="11" xfId="0" applyAlignment="1" applyBorder="1" applyFont="1" applyNumberFormat="1">
      <alignment horizontal="center" readingOrder="0" vertical="center"/>
    </xf>
    <xf borderId="1" fillId="0" fontId="3" numFmtId="11" xfId="0" applyAlignment="1" applyBorder="1" applyFont="1" applyNumberFormat="1">
      <alignment horizontal="center" readingOrder="0" vertical="center"/>
    </xf>
    <xf borderId="0" fillId="0" fontId="4" numFmtId="11" xfId="0" applyAlignment="1" applyFont="1" applyNumberFormat="1">
      <alignment horizontal="center" readingOrder="0" vertical="center"/>
    </xf>
    <xf borderId="0" fillId="0" fontId="3" numFmtId="11" xfId="0" applyAlignment="1" applyFont="1" applyNumberFormat="1">
      <alignment horizontal="center" readingOrder="0"/>
    </xf>
    <xf borderId="0" fillId="8" fontId="6" numFmtId="11" xfId="0" applyAlignment="1" applyFont="1" applyNumberFormat="1">
      <alignment horizontal="center" readingOrder="0" shrinkToFit="0" vertical="center" wrapText="1"/>
    </xf>
    <xf borderId="0" fillId="0" fontId="3" numFmtId="11" xfId="0" applyAlignment="1" applyFont="1" applyNumberFormat="1">
      <alignment horizontal="center" vertical="center"/>
    </xf>
    <xf borderId="1" fillId="0" fontId="3" numFmtId="11" xfId="0" applyAlignment="1" applyBorder="1" applyFont="1" applyNumberFormat="1">
      <alignment horizontal="center" vertical="center"/>
    </xf>
    <xf borderId="0" fillId="8" fontId="7" numFmtId="11" xfId="0" applyAlignment="1" applyFont="1" applyNumberFormat="1">
      <alignment horizontal="center" readingOrder="0" vertical="center"/>
    </xf>
    <xf borderId="0" fillId="8" fontId="8" numFmtId="11" xfId="0" applyAlignment="1" applyFont="1" applyNumberFormat="1">
      <alignment horizontal="center" readingOrder="0" vertical="center"/>
    </xf>
    <xf borderId="0" fillId="0" fontId="3" numFmtId="1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63"/>
    <col customWidth="1" min="3" max="3" width="2.75"/>
    <col customWidth="1" min="4" max="4" width="2.63"/>
    <col customWidth="1" min="5" max="14" width="2.75"/>
    <col customWidth="1" min="15" max="15" width="7.75"/>
    <col customWidth="1" min="16" max="16" width="8.25"/>
    <col customWidth="1" min="17" max="17" width="11.13"/>
    <col customWidth="1" min="18" max="18" width="8.5"/>
    <col customWidth="1" min="19" max="19" width="9.75"/>
    <col customWidth="1" min="20" max="20" width="11.5"/>
    <col customWidth="1" min="21" max="21" width="17.38"/>
  </cols>
  <sheetData>
    <row r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</v>
      </c>
      <c r="I1" s="2" t="s">
        <v>6</v>
      </c>
      <c r="J1" s="1" t="s">
        <v>2</v>
      </c>
      <c r="K1" s="1" t="s">
        <v>2</v>
      </c>
      <c r="L1" s="1" t="s">
        <v>3</v>
      </c>
      <c r="M1" s="1" t="s">
        <v>4</v>
      </c>
      <c r="N1" s="3" t="s">
        <v>5</v>
      </c>
      <c r="O1" s="2"/>
      <c r="P1" s="2"/>
      <c r="Q1" s="1"/>
      <c r="R1" s="1"/>
      <c r="S1" s="1"/>
      <c r="T1" s="1"/>
      <c r="U1" s="1"/>
      <c r="V1" s="4"/>
      <c r="W1" s="4"/>
      <c r="X1" s="4"/>
      <c r="Y1" s="4"/>
      <c r="Z1" s="4"/>
    </row>
    <row r="2">
      <c r="A2" s="5"/>
      <c r="B2" s="5"/>
      <c r="C2" s="1">
        <v>10.0</v>
      </c>
      <c r="D2" s="1">
        <v>11.0</v>
      </c>
      <c r="E2" s="1">
        <v>12.0</v>
      </c>
      <c r="F2" s="1">
        <v>13.0</v>
      </c>
      <c r="G2" s="1">
        <v>14.0</v>
      </c>
      <c r="H2" s="2">
        <v>15.0</v>
      </c>
      <c r="I2" s="2">
        <v>16.0</v>
      </c>
      <c r="J2" s="1">
        <v>17.0</v>
      </c>
      <c r="K2" s="1">
        <v>18.0</v>
      </c>
      <c r="L2" s="1">
        <v>19.0</v>
      </c>
      <c r="M2" s="1">
        <v>20.0</v>
      </c>
      <c r="N2" s="3">
        <v>21.0</v>
      </c>
      <c r="O2" s="2"/>
      <c r="P2" s="2"/>
      <c r="Q2" s="1"/>
      <c r="R2" s="1"/>
      <c r="S2" s="1"/>
      <c r="T2" s="1"/>
      <c r="U2" s="1"/>
      <c r="V2" s="4"/>
      <c r="W2" s="4"/>
      <c r="X2" s="4"/>
      <c r="Y2" s="4"/>
      <c r="Z2" s="4"/>
    </row>
    <row r="3">
      <c r="A3" s="6" t="s">
        <v>7</v>
      </c>
      <c r="B3" s="7" t="s">
        <v>8</v>
      </c>
      <c r="C3" s="8"/>
      <c r="D3" s="8"/>
      <c r="E3" s="4"/>
      <c r="F3" s="4"/>
      <c r="G3" s="4"/>
      <c r="H3" s="4"/>
      <c r="I3" s="4"/>
      <c r="J3" s="4"/>
      <c r="K3" s="4"/>
      <c r="L3" s="4"/>
      <c r="M3" s="4"/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9</v>
      </c>
      <c r="B4" s="7" t="s">
        <v>8</v>
      </c>
      <c r="C4" s="8"/>
      <c r="D4" s="8"/>
      <c r="E4" s="4"/>
      <c r="F4" s="4"/>
      <c r="G4" s="4"/>
      <c r="H4" s="4"/>
      <c r="I4" s="4"/>
      <c r="J4" s="4"/>
      <c r="K4" s="4"/>
      <c r="L4" s="4"/>
      <c r="M4" s="4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10</v>
      </c>
      <c r="B6" s="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11</v>
      </c>
      <c r="B7" s="7" t="s">
        <v>12</v>
      </c>
      <c r="E7" s="11"/>
      <c r="F7" s="11"/>
      <c r="G7" s="4"/>
      <c r="H7" s="4"/>
      <c r="I7" s="4"/>
      <c r="J7" s="4"/>
      <c r="K7" s="4"/>
      <c r="L7" s="4"/>
      <c r="M7" s="4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13</v>
      </c>
      <c r="B8" s="7" t="s">
        <v>12</v>
      </c>
      <c r="C8" s="4"/>
      <c r="D8" s="4"/>
      <c r="E8" s="11"/>
      <c r="F8" s="11"/>
      <c r="G8" s="12"/>
      <c r="H8" s="12"/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14</v>
      </c>
      <c r="B9" s="7" t="s">
        <v>12</v>
      </c>
      <c r="C9" s="4"/>
      <c r="D9" s="4"/>
      <c r="E9" s="4"/>
      <c r="F9" s="4"/>
      <c r="G9" s="4"/>
      <c r="H9" s="12"/>
      <c r="I9" s="12"/>
      <c r="J9" s="12"/>
      <c r="K9" s="12"/>
      <c r="L9" s="12"/>
      <c r="M9" s="12"/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">
        <v>15</v>
      </c>
      <c r="B10" s="7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">
        <v>16</v>
      </c>
      <c r="B11" s="7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">
        <v>17</v>
      </c>
      <c r="B12" s="7" t="s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 t="s">
        <v>11</v>
      </c>
      <c r="B15" s="7" t="s">
        <v>19</v>
      </c>
      <c r="C15" s="11"/>
      <c r="D15" s="11"/>
      <c r="E15" s="4"/>
      <c r="F15" s="4"/>
      <c r="G15" s="4"/>
      <c r="H15" s="4"/>
      <c r="I15" s="4"/>
      <c r="J15" s="4"/>
      <c r="K15" s="4"/>
      <c r="L15" s="4"/>
      <c r="M15" s="4"/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 t="s">
        <v>13</v>
      </c>
      <c r="B16" s="7" t="s">
        <v>19</v>
      </c>
      <c r="C16" s="4"/>
      <c r="D16" s="4"/>
      <c r="E16" s="13"/>
      <c r="F16" s="13"/>
      <c r="G16" s="13"/>
      <c r="H16" s="13"/>
      <c r="I16" s="4"/>
      <c r="J16" s="4"/>
      <c r="K16" s="4"/>
      <c r="L16" s="4"/>
      <c r="M16" s="4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 t="s">
        <v>14</v>
      </c>
      <c r="B17" s="7" t="s">
        <v>19</v>
      </c>
      <c r="C17" s="4"/>
      <c r="D17" s="4"/>
      <c r="E17" s="4"/>
      <c r="F17" s="4"/>
      <c r="G17" s="4"/>
      <c r="H17" s="4"/>
      <c r="I17" s="13"/>
      <c r="J17" s="4"/>
      <c r="K17" s="4"/>
      <c r="L17" s="4"/>
      <c r="M17" s="4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 t="s">
        <v>15</v>
      </c>
      <c r="B18" s="7" t="s">
        <v>19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 t="s">
        <v>16</v>
      </c>
      <c r="B19" s="7" t="s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17</v>
      </c>
      <c r="B20" s="7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 t="s">
        <v>11</v>
      </c>
      <c r="B23" s="7" t="s">
        <v>21</v>
      </c>
      <c r="C23" s="4"/>
      <c r="D23" s="4"/>
      <c r="E23" s="4"/>
      <c r="F23" s="4"/>
      <c r="G23" s="14"/>
      <c r="H23" s="14"/>
      <c r="I23" s="14"/>
      <c r="J23" s="4"/>
      <c r="K23" s="4"/>
      <c r="L23" s="4"/>
      <c r="M23" s="4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 t="s">
        <v>13</v>
      </c>
      <c r="B24" s="7" t="s">
        <v>21</v>
      </c>
      <c r="C24" s="4"/>
      <c r="D24" s="4"/>
      <c r="E24" s="4"/>
      <c r="F24" s="4"/>
      <c r="G24" s="14"/>
      <c r="H24" s="14"/>
      <c r="I24" s="14"/>
      <c r="J24" s="4"/>
      <c r="K24" s="4"/>
      <c r="L24" s="4"/>
      <c r="M24" s="4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 t="s">
        <v>14</v>
      </c>
      <c r="B25" s="7" t="s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15</v>
      </c>
      <c r="B26" s="7" t="s">
        <v>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 t="s">
        <v>16</v>
      </c>
      <c r="B27" s="7" t="s">
        <v>21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 t="s">
        <v>17</v>
      </c>
      <c r="B28" s="7" t="s">
        <v>21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 t="s">
        <v>22</v>
      </c>
      <c r="B30" s="7" t="s">
        <v>23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 t="s">
        <v>11</v>
      </c>
      <c r="B31" s="7" t="s">
        <v>23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13</v>
      </c>
      <c r="B32" s="7" t="s">
        <v>23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 t="s">
        <v>14</v>
      </c>
      <c r="B33" s="7" t="s">
        <v>23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 t="s">
        <v>15</v>
      </c>
      <c r="B34" s="7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 t="s">
        <v>16</v>
      </c>
      <c r="B35" s="7" t="s">
        <v>23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 t="s">
        <v>17</v>
      </c>
      <c r="B36" s="7" t="s">
        <v>23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 t="s">
        <v>24</v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 t="s">
        <v>11</v>
      </c>
      <c r="B39" s="7" t="s">
        <v>8</v>
      </c>
      <c r="C39" s="4"/>
      <c r="D39" s="8"/>
      <c r="E39" s="8"/>
      <c r="F39" s="8"/>
      <c r="G39" s="4"/>
      <c r="H39" s="4"/>
      <c r="I39" s="4"/>
      <c r="J39" s="4"/>
      <c r="K39" s="4"/>
      <c r="L39" s="4"/>
      <c r="M39" s="4"/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 t="s">
        <v>13</v>
      </c>
      <c r="B40" s="7" t="s">
        <v>8</v>
      </c>
      <c r="C40" s="4"/>
      <c r="D40" s="8"/>
      <c r="E40" s="8"/>
      <c r="F40" s="8"/>
      <c r="G40" s="8"/>
      <c r="H40" s="4"/>
      <c r="I40" s="4"/>
      <c r="J40" s="4"/>
      <c r="K40" s="8"/>
      <c r="L40" s="8"/>
      <c r="M40" s="8"/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 t="s">
        <v>14</v>
      </c>
      <c r="B41" s="7" t="s">
        <v>8</v>
      </c>
      <c r="C41" s="4"/>
      <c r="D41" s="4"/>
      <c r="E41" s="4"/>
      <c r="F41" s="8"/>
      <c r="G41" s="8"/>
      <c r="H41" s="4"/>
      <c r="I41" s="4"/>
      <c r="J41" s="4"/>
      <c r="K41" s="8"/>
      <c r="L41" s="8"/>
      <c r="M41" s="8"/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 t="s">
        <v>15</v>
      </c>
      <c r="B42" s="7" t="s">
        <v>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8"/>
      <c r="N42" s="8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 t="s">
        <v>16</v>
      </c>
      <c r="B43" s="7" t="s">
        <v>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 t="s">
        <v>17</v>
      </c>
      <c r="B44" s="7" t="s">
        <v>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 t="s">
        <v>25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9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 t="s">
        <v>11</v>
      </c>
      <c r="B47" s="7" t="s">
        <v>8</v>
      </c>
      <c r="C47" s="4"/>
      <c r="D47" s="4"/>
      <c r="E47" s="4"/>
      <c r="F47" s="4"/>
      <c r="G47" s="8"/>
      <c r="H47" s="4"/>
      <c r="I47" s="4"/>
      <c r="J47" s="4"/>
      <c r="K47" s="4"/>
      <c r="L47" s="4"/>
      <c r="M47" s="4"/>
      <c r="N47" s="9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 t="s">
        <v>13</v>
      </c>
      <c r="B48" s="7" t="s">
        <v>8</v>
      </c>
      <c r="C48" s="4"/>
      <c r="D48" s="4"/>
      <c r="E48" s="4"/>
      <c r="F48" s="4"/>
      <c r="G48" s="8"/>
      <c r="H48" s="4"/>
      <c r="I48" s="4"/>
      <c r="J48" s="8"/>
      <c r="K48" s="8"/>
      <c r="L48" s="8"/>
      <c r="M48" s="8"/>
      <c r="N48" s="9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 t="s">
        <v>14</v>
      </c>
      <c r="B49" s="7" t="s">
        <v>8</v>
      </c>
      <c r="C49" s="4"/>
      <c r="D49" s="4"/>
      <c r="E49" s="4"/>
      <c r="F49" s="4"/>
      <c r="G49" s="8"/>
      <c r="H49" s="4"/>
      <c r="I49" s="4"/>
      <c r="J49" s="8"/>
      <c r="K49" s="8"/>
      <c r="L49" s="8"/>
      <c r="M49" s="8"/>
      <c r="N49" s="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 t="s">
        <v>15</v>
      </c>
      <c r="B50" s="7" t="s">
        <v>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  <c r="N50" s="8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 t="s">
        <v>16</v>
      </c>
      <c r="B51" s="7" t="s">
        <v>8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  <c r="N51" s="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 t="s">
        <v>17</v>
      </c>
      <c r="B52" s="7" t="s">
        <v>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8"/>
      <c r="N52" s="8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9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26</v>
      </c>
      <c r="B54" s="7" t="s">
        <v>27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 t="s">
        <v>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  <c r="N55" s="8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9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9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9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9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9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9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9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9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9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9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9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9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9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9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9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9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9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9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9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9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9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9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9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9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9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9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9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9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9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9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9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9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9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9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9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9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9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9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9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9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9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9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9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9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9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9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9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9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9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9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9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9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9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9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9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9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9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9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9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9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9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9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9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9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9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9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9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9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9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9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9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9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9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9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9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9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9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9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9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9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9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9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9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9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9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9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9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9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9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9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9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9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9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9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9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9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9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9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9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9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9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9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9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9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9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9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9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9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9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9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9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9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9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9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9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9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9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9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9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9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9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9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9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9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9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9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9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9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9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9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9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9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9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9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9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9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9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9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9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9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9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9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9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9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9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9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9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9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9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9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9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9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9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9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9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9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9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9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9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9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9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9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9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9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9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9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9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9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9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9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9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9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9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9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9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9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9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9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9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9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9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9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9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9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9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9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9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9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9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9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9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9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9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9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9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9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9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9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9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9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9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9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9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9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9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9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9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9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9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9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9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9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9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9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9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9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9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9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9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9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9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9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9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9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9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9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9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9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9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9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9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9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9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9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9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9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9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9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9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9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9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9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9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9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9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9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9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9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9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9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9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9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9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9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9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9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9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9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9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9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9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9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9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9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9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9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9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9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9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9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9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9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9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9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9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9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9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9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9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9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9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9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9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9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9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9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9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9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9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9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9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9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9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9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9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9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9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9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9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9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9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9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9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9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9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9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9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9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9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9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9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9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9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9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9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9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9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9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9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9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9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9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9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9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9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9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9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9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9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9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9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9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9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9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9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9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9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9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9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9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9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9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9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9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9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9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9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9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9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9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9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9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9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9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9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9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9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9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9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9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9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9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9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9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9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9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9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9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9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9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9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9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9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9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9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9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9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9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9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9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9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9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9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9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9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9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9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9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9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9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9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9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9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9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9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9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9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9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9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9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9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9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9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9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9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9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9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9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9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9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9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9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9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9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9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9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9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9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9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9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9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9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9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9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9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9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9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9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9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9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9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9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9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9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9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9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9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9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9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9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9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9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9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9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9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9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9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9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9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9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9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9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9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9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9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9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9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9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9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9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9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9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9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9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9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9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9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9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9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9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9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9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9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9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9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9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9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9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9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9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9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9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9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9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9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9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9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9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9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9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9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9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9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9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9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9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9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9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9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9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9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9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9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9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9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9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9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9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9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9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9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9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9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9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9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9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9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9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9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9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9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9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9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9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9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9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9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9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9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9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9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9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9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9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9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9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9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9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9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9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9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9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9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9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9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9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9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9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9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9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9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9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9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9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9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9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9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9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9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9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9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9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9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9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9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9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9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9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9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9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9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9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9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9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9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9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9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9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9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9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9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9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9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9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9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9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9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9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9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9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9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9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9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9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9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9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9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9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9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9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9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9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9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9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9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9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9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9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9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9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9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9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9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9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9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9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9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9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9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9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9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9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9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9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9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9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9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9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9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9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9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9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9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9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9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9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9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9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9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9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9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9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9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9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9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9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9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9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9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9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9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9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9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9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9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9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9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9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9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9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9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9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9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9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9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9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9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9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9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9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9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9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9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9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9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9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9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9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9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9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9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9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9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9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9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9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9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9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9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9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9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9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9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9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9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9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9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9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9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9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9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9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9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9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9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9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9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9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9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9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9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9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9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9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9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9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9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9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9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9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9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9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9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9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9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9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9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9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9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9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9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9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9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9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9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9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9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9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9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9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9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9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9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9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9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9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9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9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9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9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9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9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9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9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9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9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9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9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9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9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9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9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9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9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9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9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9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9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9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9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9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9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9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9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9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9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9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9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9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9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9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9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9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9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9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9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9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9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9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9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9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9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9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9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9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9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9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9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9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9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9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9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9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9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9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9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9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9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9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9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9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9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9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9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9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9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9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9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9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9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9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9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9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9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9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9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9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9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9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9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9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9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9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9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9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9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9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9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9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9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9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9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9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9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9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9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9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9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9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9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9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9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9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9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9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9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9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9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9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9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9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9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9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9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9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9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9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9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9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9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9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9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9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9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9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9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9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9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9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9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9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9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9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9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9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9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9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9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9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9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9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9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9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9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9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9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9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9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9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9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9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9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9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9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9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9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9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9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9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9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9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9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9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9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9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9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9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9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9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9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9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9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9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9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9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9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9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9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9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9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9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9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9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9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9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9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9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9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9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9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6" max="8" width="13.75"/>
    <col customWidth="1" min="10" max="10" width="12.75"/>
    <col customWidth="1" min="11" max="11" width="11.88"/>
    <col customWidth="1" min="12" max="12" width="16.25"/>
    <col customWidth="1" min="13" max="13" width="13.0"/>
    <col customWidth="1" min="14" max="14" width="16.75"/>
  </cols>
  <sheetData>
    <row r="1">
      <c r="A1" s="15" t="s">
        <v>28</v>
      </c>
      <c r="B1" s="15" t="s">
        <v>29</v>
      </c>
      <c r="C1" s="15" t="s">
        <v>30</v>
      </c>
      <c r="D1" s="15" t="s">
        <v>31</v>
      </c>
      <c r="G1" s="15"/>
      <c r="H1" s="15" t="s">
        <v>32</v>
      </c>
      <c r="I1" s="15" t="s">
        <v>33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>
      <c r="D2" s="15" t="s">
        <v>34</v>
      </c>
      <c r="E2" s="15" t="s">
        <v>35</v>
      </c>
      <c r="F2" s="15" t="s">
        <v>36</v>
      </c>
      <c r="G2" s="15" t="s">
        <v>37</v>
      </c>
      <c r="I2" s="15" t="s">
        <v>38</v>
      </c>
      <c r="J2" s="17" t="s">
        <v>39</v>
      </c>
      <c r="K2" s="15" t="s">
        <v>40</v>
      </c>
      <c r="L2" s="15" t="s">
        <v>41</v>
      </c>
      <c r="M2" s="15" t="s">
        <v>42</v>
      </c>
      <c r="N2" s="15" t="s">
        <v>43</v>
      </c>
      <c r="O2" s="15" t="s">
        <v>44</v>
      </c>
      <c r="P2" s="15" t="s">
        <v>45</v>
      </c>
      <c r="Q2" s="15" t="s">
        <v>46</v>
      </c>
      <c r="R2" s="15" t="s">
        <v>47</v>
      </c>
      <c r="S2" s="15" t="s">
        <v>48</v>
      </c>
      <c r="T2" s="15" t="s">
        <v>49</v>
      </c>
      <c r="U2" s="16"/>
      <c r="V2" s="16"/>
      <c r="W2" s="16"/>
      <c r="X2" s="16"/>
      <c r="Y2" s="16"/>
      <c r="Z2" s="16"/>
      <c r="AA2" s="16"/>
      <c r="AB2" s="16"/>
    </row>
    <row r="3">
      <c r="A3" s="18" t="s">
        <v>8</v>
      </c>
      <c r="B3" s="18" t="s">
        <v>50</v>
      </c>
      <c r="C3" s="18" t="s">
        <v>51</v>
      </c>
      <c r="D3" s="18" t="s">
        <v>52</v>
      </c>
      <c r="E3" s="18" t="s">
        <v>53</v>
      </c>
      <c r="F3" s="18" t="s">
        <v>54</v>
      </c>
      <c r="G3" s="18" t="s">
        <v>55</v>
      </c>
      <c r="H3" s="18" t="s">
        <v>56</v>
      </c>
      <c r="I3" s="19">
        <v>0.0397</v>
      </c>
      <c r="J3" s="20">
        <v>0.8953</v>
      </c>
      <c r="K3" s="19">
        <v>0.0168</v>
      </c>
      <c r="L3" s="19">
        <v>0.984</v>
      </c>
      <c r="M3" s="19">
        <v>0.0178</v>
      </c>
      <c r="N3" s="19">
        <v>0.954</v>
      </c>
      <c r="O3" s="18" t="s">
        <v>57</v>
      </c>
      <c r="P3" s="18" t="s">
        <v>51</v>
      </c>
      <c r="Q3" s="19">
        <v>0.924</v>
      </c>
      <c r="R3" s="19">
        <v>0.924</v>
      </c>
      <c r="S3" s="19">
        <v>0.9237</v>
      </c>
      <c r="T3" s="18" t="s">
        <v>58</v>
      </c>
      <c r="U3" s="16"/>
      <c r="V3" s="16"/>
      <c r="W3" s="16"/>
      <c r="X3" s="16"/>
      <c r="Y3" s="16"/>
      <c r="Z3" s="16"/>
      <c r="AA3" s="16"/>
      <c r="AB3" s="16"/>
    </row>
    <row r="4">
      <c r="D4" s="18" t="s">
        <v>59</v>
      </c>
      <c r="E4" s="18" t="s">
        <v>53</v>
      </c>
      <c r="F4" s="18" t="s">
        <v>54</v>
      </c>
      <c r="I4" s="19">
        <v>0.0303</v>
      </c>
      <c r="J4" s="20">
        <v>0.8947</v>
      </c>
      <c r="K4" s="19">
        <v>0.0133</v>
      </c>
      <c r="L4" s="19">
        <v>0.965</v>
      </c>
      <c r="M4" s="19">
        <v>0.217</v>
      </c>
      <c r="N4" s="19">
        <v>0.935</v>
      </c>
      <c r="O4" s="18" t="s">
        <v>60</v>
      </c>
      <c r="Q4" s="19">
        <v>0.935</v>
      </c>
      <c r="R4" s="19">
        <v>0.9351</v>
      </c>
      <c r="S4" s="19">
        <v>0.9347</v>
      </c>
      <c r="T4" s="18" t="s">
        <v>58</v>
      </c>
      <c r="U4" s="18"/>
      <c r="V4" s="16"/>
      <c r="W4" s="16"/>
      <c r="X4" s="16"/>
      <c r="Y4" s="16"/>
      <c r="Z4" s="16"/>
      <c r="AA4" s="16"/>
      <c r="AB4" s="16"/>
    </row>
    <row r="5">
      <c r="D5" s="18" t="s">
        <v>61</v>
      </c>
      <c r="E5" s="18" t="s">
        <v>53</v>
      </c>
      <c r="F5" s="18" t="s">
        <v>54</v>
      </c>
      <c r="I5" s="19">
        <v>0.0218</v>
      </c>
      <c r="J5" s="20">
        <v>0.921</v>
      </c>
      <c r="K5" s="19">
        <v>0.0132</v>
      </c>
      <c r="L5" s="19">
        <v>0.958</v>
      </c>
      <c r="M5" s="19">
        <v>0.0149</v>
      </c>
      <c r="N5" s="19">
        <v>0.959</v>
      </c>
      <c r="O5" s="18" t="s">
        <v>62</v>
      </c>
      <c r="Q5" s="21">
        <v>0.959</v>
      </c>
      <c r="R5" s="19">
        <v>0.9598</v>
      </c>
      <c r="S5" s="21">
        <v>0.9591</v>
      </c>
      <c r="T5" s="18" t="s">
        <v>58</v>
      </c>
      <c r="U5" s="18"/>
      <c r="V5" s="16"/>
      <c r="W5" s="16"/>
      <c r="X5" s="16"/>
      <c r="Y5" s="16"/>
      <c r="Z5" s="16"/>
      <c r="AA5" s="16"/>
      <c r="AB5" s="16"/>
    </row>
    <row r="6">
      <c r="D6" s="18" t="s">
        <v>52</v>
      </c>
      <c r="E6" s="18" t="s">
        <v>63</v>
      </c>
      <c r="F6" s="18" t="s">
        <v>54</v>
      </c>
      <c r="I6" s="19">
        <v>0.0162</v>
      </c>
      <c r="J6" s="20">
        <v>0.879</v>
      </c>
      <c r="K6" s="19">
        <v>0.0084</v>
      </c>
      <c r="L6" s="19">
        <v>0.952</v>
      </c>
      <c r="M6" s="19">
        <v>0.0097</v>
      </c>
      <c r="N6" s="19">
        <v>0.935</v>
      </c>
      <c r="O6" s="18" t="s">
        <v>64</v>
      </c>
      <c r="Q6" s="19">
        <v>0.931</v>
      </c>
      <c r="R6" s="19">
        <v>0.9312</v>
      </c>
      <c r="S6" s="19">
        <v>0.9307</v>
      </c>
      <c r="T6" s="18" t="s">
        <v>58</v>
      </c>
      <c r="U6" s="18"/>
      <c r="V6" s="16"/>
      <c r="W6" s="16"/>
      <c r="X6" s="16"/>
      <c r="Y6" s="16"/>
      <c r="Z6" s="16"/>
      <c r="AA6" s="16"/>
      <c r="AB6" s="16"/>
    </row>
    <row r="7">
      <c r="D7" s="18" t="s">
        <v>52</v>
      </c>
      <c r="E7" s="18" t="s">
        <v>65</v>
      </c>
      <c r="F7" s="18" t="s">
        <v>54</v>
      </c>
      <c r="I7" s="19">
        <v>0.0075</v>
      </c>
      <c r="J7" s="20">
        <v>0.8887</v>
      </c>
      <c r="K7" s="19">
        <v>0.0033</v>
      </c>
      <c r="L7" s="19">
        <v>0.962</v>
      </c>
      <c r="M7" s="19">
        <v>0.0043</v>
      </c>
      <c r="N7" s="19">
        <v>0.952</v>
      </c>
      <c r="O7" s="18" t="s">
        <v>66</v>
      </c>
      <c r="Q7" s="19">
        <v>0.914</v>
      </c>
      <c r="R7" s="19">
        <v>0.9187</v>
      </c>
      <c r="S7" s="19">
        <v>0.9125</v>
      </c>
      <c r="T7" s="18" t="s">
        <v>67</v>
      </c>
      <c r="U7" s="18"/>
      <c r="V7" s="18"/>
      <c r="W7" s="16"/>
      <c r="X7" s="16"/>
      <c r="Y7" s="16"/>
      <c r="Z7" s="16"/>
      <c r="AA7" s="16"/>
      <c r="AB7" s="16"/>
    </row>
    <row r="8">
      <c r="D8" s="18" t="s">
        <v>52</v>
      </c>
      <c r="E8" s="18" t="s">
        <v>53</v>
      </c>
      <c r="F8" s="18" t="s">
        <v>68</v>
      </c>
      <c r="I8" s="19">
        <v>0.0783</v>
      </c>
      <c r="J8" s="20">
        <v>0.6293</v>
      </c>
      <c r="K8" s="19">
        <v>0.0756</v>
      </c>
      <c r="L8" s="19">
        <v>0.655</v>
      </c>
      <c r="M8" s="19">
        <v>0.068</v>
      </c>
      <c r="N8" s="19">
        <v>0.675</v>
      </c>
      <c r="O8" s="18" t="s">
        <v>69</v>
      </c>
      <c r="Q8" s="19">
        <v>0.675</v>
      </c>
      <c r="R8" s="19">
        <v>0.7083</v>
      </c>
      <c r="S8" s="19">
        <v>0.6217</v>
      </c>
      <c r="T8" s="18" t="s">
        <v>58</v>
      </c>
      <c r="U8" s="18"/>
      <c r="V8" s="18"/>
      <c r="W8" s="16"/>
      <c r="X8" s="16"/>
      <c r="Y8" s="16"/>
      <c r="Z8" s="16"/>
      <c r="AA8" s="16"/>
      <c r="AB8" s="16"/>
    </row>
    <row r="9">
      <c r="D9" s="18" t="s">
        <v>52</v>
      </c>
      <c r="E9" s="18" t="s">
        <v>53</v>
      </c>
      <c r="F9" s="18" t="s">
        <v>70</v>
      </c>
      <c r="I9" s="19">
        <v>0.0236</v>
      </c>
      <c r="J9" s="20">
        <v>0.92</v>
      </c>
      <c r="K9" s="19">
        <v>0.0111</v>
      </c>
      <c r="L9" s="19">
        <v>0.966</v>
      </c>
      <c r="M9" s="19">
        <v>0.0107</v>
      </c>
      <c r="N9" s="21">
        <v>0.972</v>
      </c>
      <c r="O9" s="18" t="s">
        <v>71</v>
      </c>
      <c r="Q9" s="19">
        <v>0.957</v>
      </c>
      <c r="R9" s="21">
        <v>0.965</v>
      </c>
      <c r="S9" s="19">
        <v>0.957</v>
      </c>
      <c r="T9" s="18" t="s">
        <v>58</v>
      </c>
      <c r="U9" s="18"/>
      <c r="V9" s="18"/>
      <c r="W9" s="16"/>
      <c r="X9" s="16"/>
      <c r="Y9" s="16"/>
      <c r="Z9" s="16"/>
      <c r="AA9" s="16"/>
      <c r="AB9" s="16"/>
    </row>
    <row r="10">
      <c r="D10" s="18" t="s">
        <v>72</v>
      </c>
      <c r="E10" s="18" t="s">
        <v>63</v>
      </c>
      <c r="F10" s="18" t="s">
        <v>73</v>
      </c>
      <c r="G10" s="18" t="s">
        <v>74</v>
      </c>
      <c r="H10" s="18" t="s">
        <v>75</v>
      </c>
      <c r="I10" s="22">
        <v>0.0054</v>
      </c>
      <c r="J10" s="23">
        <v>0.9617</v>
      </c>
      <c r="K10" s="22">
        <v>0.0063</v>
      </c>
      <c r="L10" s="22">
        <v>0.968</v>
      </c>
      <c r="M10" s="24">
        <v>0.0088</v>
      </c>
      <c r="N10" s="24">
        <v>0.964</v>
      </c>
      <c r="O10" s="18" t="s">
        <v>76</v>
      </c>
      <c r="Q10" s="19">
        <v>0.964</v>
      </c>
      <c r="R10" s="19">
        <v>0.9649</v>
      </c>
      <c r="S10" s="19">
        <v>0.9641</v>
      </c>
      <c r="T10" s="18" t="s">
        <v>58</v>
      </c>
      <c r="U10" s="18"/>
      <c r="V10" s="18"/>
      <c r="W10" s="16"/>
      <c r="X10" s="16"/>
      <c r="Y10" s="16"/>
      <c r="Z10" s="16"/>
      <c r="AA10" s="16"/>
      <c r="AB10" s="16"/>
    </row>
    <row r="11">
      <c r="A11" s="25"/>
      <c r="B11" s="25"/>
      <c r="C11" s="25"/>
      <c r="D11" s="26" t="s">
        <v>61</v>
      </c>
      <c r="E11" s="26" t="s">
        <v>63</v>
      </c>
      <c r="F11" s="26" t="s">
        <v>68</v>
      </c>
      <c r="G11" s="25"/>
      <c r="H11" s="26" t="s">
        <v>77</v>
      </c>
      <c r="I11" s="27">
        <v>0.0036</v>
      </c>
      <c r="J11" s="28">
        <v>0.955</v>
      </c>
      <c r="K11" s="27">
        <v>0.003</v>
      </c>
      <c r="L11" s="27">
        <v>0.964</v>
      </c>
      <c r="M11" s="27">
        <v>0.0048</v>
      </c>
      <c r="N11" s="29">
        <v>0.947</v>
      </c>
      <c r="O11" s="26" t="s">
        <v>78</v>
      </c>
      <c r="Q11" s="29">
        <v>0.947</v>
      </c>
      <c r="R11" s="29">
        <v>0.9481</v>
      </c>
      <c r="S11" s="29">
        <v>0.9466</v>
      </c>
      <c r="T11" s="26" t="s">
        <v>58</v>
      </c>
      <c r="U11" s="18"/>
      <c r="V11" s="18"/>
      <c r="W11" s="16"/>
      <c r="X11" s="16"/>
      <c r="Y11" s="16"/>
      <c r="Z11" s="16"/>
      <c r="AA11" s="16"/>
      <c r="AB11" s="16"/>
    </row>
    <row r="12">
      <c r="A12" s="18" t="s">
        <v>8</v>
      </c>
      <c r="B12" s="18" t="s">
        <v>79</v>
      </c>
      <c r="C12" s="18" t="s">
        <v>51</v>
      </c>
      <c r="D12" s="18" t="s">
        <v>52</v>
      </c>
      <c r="E12" s="18" t="s">
        <v>53</v>
      </c>
      <c r="F12" s="18" t="s">
        <v>54</v>
      </c>
      <c r="G12" s="18" t="s">
        <v>55</v>
      </c>
      <c r="H12" s="18" t="s">
        <v>56</v>
      </c>
      <c r="I12" s="19">
        <v>0.0849</v>
      </c>
      <c r="J12" s="20">
        <v>0.5877</v>
      </c>
      <c r="K12" s="19">
        <v>0.0853</v>
      </c>
      <c r="L12" s="19">
        <v>0.582</v>
      </c>
      <c r="M12" s="19">
        <v>0.0864</v>
      </c>
      <c r="N12" s="19">
        <v>0.605</v>
      </c>
      <c r="O12" s="18" t="s">
        <v>80</v>
      </c>
      <c r="P12" s="18" t="s">
        <v>51</v>
      </c>
      <c r="Q12" s="19">
        <v>0.605</v>
      </c>
      <c r="R12" s="19">
        <v>0.6292</v>
      </c>
      <c r="S12" s="19">
        <v>0.4645</v>
      </c>
      <c r="T12" s="18" t="s">
        <v>67</v>
      </c>
      <c r="U12" s="30"/>
      <c r="V12" s="18"/>
      <c r="W12" s="30"/>
      <c r="X12" s="16"/>
      <c r="Y12" s="16"/>
      <c r="Z12" s="16"/>
      <c r="AA12" s="16"/>
      <c r="AB12" s="16"/>
    </row>
    <row r="13">
      <c r="D13" s="18" t="s">
        <v>59</v>
      </c>
      <c r="E13" s="18" t="s">
        <v>53</v>
      </c>
      <c r="F13" s="18" t="s">
        <v>54</v>
      </c>
      <c r="I13" s="19">
        <v>0.0792</v>
      </c>
      <c r="J13" s="20">
        <v>0.6447</v>
      </c>
      <c r="K13" s="19">
        <v>0.0886</v>
      </c>
      <c r="L13" s="19">
        <v>0.573</v>
      </c>
      <c r="M13" s="19">
        <v>0.0877</v>
      </c>
      <c r="N13" s="19">
        <v>0.58</v>
      </c>
      <c r="O13" s="18" t="s">
        <v>81</v>
      </c>
      <c r="Q13" s="19">
        <v>0.58</v>
      </c>
      <c r="R13" s="19">
        <v>0.6047</v>
      </c>
      <c r="S13" s="19">
        <v>0.5843</v>
      </c>
      <c r="T13" s="18" t="s">
        <v>58</v>
      </c>
      <c r="U13" s="30"/>
      <c r="V13" s="16"/>
      <c r="W13" s="30"/>
      <c r="X13" s="16"/>
      <c r="Y13" s="16"/>
      <c r="Z13" s="16"/>
      <c r="AA13" s="16"/>
      <c r="AB13" s="16"/>
    </row>
    <row r="14">
      <c r="D14" s="18" t="s">
        <v>61</v>
      </c>
      <c r="E14" s="18" t="s">
        <v>53</v>
      </c>
      <c r="F14" s="18" t="s">
        <v>54</v>
      </c>
      <c r="I14" s="31">
        <v>0.0262</v>
      </c>
      <c r="J14" s="32">
        <v>0.9143</v>
      </c>
      <c r="K14" s="31">
        <v>0.0163</v>
      </c>
      <c r="L14" s="31">
        <v>0.951</v>
      </c>
      <c r="M14" s="31">
        <v>0.0217</v>
      </c>
      <c r="N14" s="31">
        <v>0.932</v>
      </c>
      <c r="O14" s="33" t="s">
        <v>82</v>
      </c>
      <c r="Q14" s="19">
        <v>0.932</v>
      </c>
      <c r="R14" s="19">
        <v>0.9363</v>
      </c>
      <c r="S14" s="19">
        <v>0.9325</v>
      </c>
      <c r="T14" s="18" t="s">
        <v>83</v>
      </c>
      <c r="U14" s="30"/>
      <c r="V14" s="16"/>
      <c r="W14" s="30"/>
      <c r="X14" s="16"/>
      <c r="Y14" s="16"/>
      <c r="Z14" s="16"/>
      <c r="AA14" s="16"/>
      <c r="AB14" s="16"/>
    </row>
    <row r="15">
      <c r="D15" s="18" t="s">
        <v>52</v>
      </c>
      <c r="E15" s="18" t="s">
        <v>63</v>
      </c>
      <c r="F15" s="18" t="s">
        <v>54</v>
      </c>
      <c r="I15" s="19">
        <v>0.0183</v>
      </c>
      <c r="J15" s="20">
        <v>0.8677</v>
      </c>
      <c r="K15" s="19">
        <v>0.0118</v>
      </c>
      <c r="L15" s="19">
        <v>0.921</v>
      </c>
      <c r="M15" s="19">
        <v>0.0184</v>
      </c>
      <c r="N15" s="19">
        <v>0.873</v>
      </c>
      <c r="O15" s="18" t="s">
        <v>84</v>
      </c>
      <c r="Q15" s="19">
        <v>0.873</v>
      </c>
      <c r="R15" s="19">
        <v>0.8795</v>
      </c>
      <c r="S15" s="19">
        <v>0.8698</v>
      </c>
      <c r="T15" s="18" t="s">
        <v>58</v>
      </c>
      <c r="U15" s="30"/>
      <c r="V15" s="16"/>
      <c r="W15" s="30"/>
      <c r="X15" s="16"/>
      <c r="Y15" s="16"/>
      <c r="Z15" s="16"/>
      <c r="AA15" s="16"/>
      <c r="AB15" s="16"/>
    </row>
    <row r="16">
      <c r="D16" s="18" t="s">
        <v>52</v>
      </c>
      <c r="E16" s="18" t="s">
        <v>65</v>
      </c>
      <c r="F16" s="18" t="s">
        <v>54</v>
      </c>
      <c r="I16" s="19">
        <v>0.007</v>
      </c>
      <c r="J16" s="20">
        <v>0.896</v>
      </c>
      <c r="K16" s="19">
        <v>0.0052</v>
      </c>
      <c r="L16" s="19">
        <v>0.93</v>
      </c>
      <c r="M16" s="19">
        <v>0.0066</v>
      </c>
      <c r="N16" s="19">
        <v>0.922</v>
      </c>
      <c r="O16" s="18" t="s">
        <v>85</v>
      </c>
      <c r="Q16" s="19">
        <v>0.925</v>
      </c>
      <c r="R16" s="19">
        <v>0.9295</v>
      </c>
      <c r="S16" s="19">
        <v>0.9255</v>
      </c>
      <c r="T16" s="18" t="s">
        <v>67</v>
      </c>
      <c r="U16" s="16"/>
      <c r="V16" s="16"/>
      <c r="W16" s="30"/>
      <c r="X16" s="16"/>
      <c r="Y16" s="16"/>
      <c r="Z16" s="16"/>
      <c r="AA16" s="16"/>
      <c r="AB16" s="16"/>
    </row>
    <row r="17">
      <c r="D17" s="18" t="s">
        <v>52</v>
      </c>
      <c r="E17" s="18" t="s">
        <v>53</v>
      </c>
      <c r="F17" s="18" t="s">
        <v>68</v>
      </c>
      <c r="I17" s="19">
        <v>0.0852</v>
      </c>
      <c r="J17" s="20">
        <v>0.5853</v>
      </c>
      <c r="K17" s="19">
        <v>0.0852</v>
      </c>
      <c r="L17" s="19">
        <v>0.585</v>
      </c>
      <c r="M17" s="19">
        <v>0.0859</v>
      </c>
      <c r="N17" s="19">
        <v>0.601</v>
      </c>
      <c r="O17" s="18" t="s">
        <v>86</v>
      </c>
      <c r="Q17" s="19">
        <v>0.601</v>
      </c>
      <c r="R17" s="19">
        <v>0.495</v>
      </c>
      <c r="S17" s="19">
        <v>0.4538</v>
      </c>
      <c r="T17" s="18" t="s">
        <v>58</v>
      </c>
      <c r="U17" s="16"/>
      <c r="V17" s="16"/>
      <c r="W17" s="16"/>
      <c r="X17" s="16"/>
      <c r="Y17" s="16"/>
      <c r="Z17" s="16"/>
      <c r="AA17" s="16"/>
      <c r="AB17" s="16"/>
    </row>
    <row r="18">
      <c r="D18" s="18" t="s">
        <v>52</v>
      </c>
      <c r="E18" s="18" t="s">
        <v>53</v>
      </c>
      <c r="F18" s="18" t="s">
        <v>70</v>
      </c>
      <c r="I18" s="19">
        <v>0.0238</v>
      </c>
      <c r="J18" s="20">
        <v>0.9527</v>
      </c>
      <c r="K18" s="19">
        <v>0.0131</v>
      </c>
      <c r="L18" s="19">
        <v>0.964</v>
      </c>
      <c r="M18" s="19">
        <v>0.014</v>
      </c>
      <c r="N18" s="19">
        <v>0.964</v>
      </c>
      <c r="O18" s="18" t="s">
        <v>87</v>
      </c>
      <c r="Q18" s="19">
        <v>0.964</v>
      </c>
      <c r="R18" s="19">
        <v>0.964</v>
      </c>
      <c r="S18" s="19">
        <v>0.9639</v>
      </c>
      <c r="T18" s="18" t="s">
        <v>67</v>
      </c>
      <c r="U18" s="16"/>
      <c r="V18" s="16"/>
      <c r="W18" s="16"/>
      <c r="X18" s="16"/>
      <c r="Y18" s="16"/>
      <c r="Z18" s="16"/>
      <c r="AA18" s="16"/>
      <c r="AB18" s="16"/>
    </row>
    <row r="19">
      <c r="D19" s="18" t="s">
        <v>61</v>
      </c>
      <c r="E19" s="18" t="s">
        <v>65</v>
      </c>
      <c r="F19" s="18" t="s">
        <v>88</v>
      </c>
      <c r="G19" s="18" t="s">
        <v>74</v>
      </c>
      <c r="H19" s="18" t="s">
        <v>75</v>
      </c>
      <c r="I19" s="34">
        <v>0.0044</v>
      </c>
      <c r="J19" s="20">
        <v>0.939</v>
      </c>
      <c r="K19" s="19">
        <v>0.0027</v>
      </c>
      <c r="L19" s="19">
        <v>0.976</v>
      </c>
      <c r="M19" s="19">
        <v>0.003</v>
      </c>
      <c r="N19" s="19">
        <v>0.964</v>
      </c>
      <c r="O19" s="18" t="s">
        <v>89</v>
      </c>
      <c r="Q19" s="19">
        <v>0.964</v>
      </c>
      <c r="R19" s="19">
        <v>0.9645</v>
      </c>
      <c r="S19" s="19">
        <v>0.9641</v>
      </c>
      <c r="T19" s="18" t="s">
        <v>58</v>
      </c>
      <c r="U19" s="16"/>
      <c r="V19" s="16"/>
      <c r="W19" s="16"/>
      <c r="X19" s="16"/>
      <c r="Y19" s="16"/>
      <c r="Z19" s="16"/>
      <c r="AA19" s="16"/>
      <c r="AB19" s="16"/>
    </row>
    <row r="20">
      <c r="A20" s="25"/>
      <c r="B20" s="25"/>
      <c r="C20" s="25"/>
      <c r="D20" s="18" t="s">
        <v>59</v>
      </c>
      <c r="E20" s="18" t="s">
        <v>53</v>
      </c>
      <c r="F20" s="18" t="s">
        <v>68</v>
      </c>
      <c r="G20" s="25"/>
      <c r="H20" s="18" t="s">
        <v>77</v>
      </c>
      <c r="I20" s="19">
        <v>0.0207</v>
      </c>
      <c r="J20" s="20">
        <v>0.976</v>
      </c>
      <c r="K20" s="19">
        <v>0.0101</v>
      </c>
      <c r="L20" s="19">
        <v>0.976</v>
      </c>
      <c r="M20" s="19">
        <v>0.012</v>
      </c>
      <c r="N20" s="19">
        <v>0.965</v>
      </c>
      <c r="O20" s="18" t="s">
        <v>90</v>
      </c>
      <c r="P20" s="25"/>
      <c r="Q20" s="19">
        <v>0.965</v>
      </c>
      <c r="R20" s="19">
        <v>0.965</v>
      </c>
      <c r="S20" s="19">
        <v>0.965</v>
      </c>
      <c r="T20" s="18" t="s">
        <v>58</v>
      </c>
      <c r="U20" s="16"/>
      <c r="V20" s="16"/>
      <c r="W20" s="16"/>
      <c r="X20" s="16"/>
      <c r="Y20" s="16"/>
      <c r="Z20" s="16"/>
      <c r="AA20" s="16"/>
      <c r="AB20" s="16"/>
    </row>
    <row r="21">
      <c r="A21" s="35" t="s">
        <v>12</v>
      </c>
      <c r="B21" s="35" t="s">
        <v>91</v>
      </c>
      <c r="C21" s="35" t="s">
        <v>51</v>
      </c>
      <c r="D21" s="35" t="s">
        <v>52</v>
      </c>
      <c r="E21" s="35" t="s">
        <v>53</v>
      </c>
      <c r="F21" s="35" t="s">
        <v>70</v>
      </c>
      <c r="G21" s="35" t="s">
        <v>55</v>
      </c>
      <c r="H21" s="35" t="s">
        <v>56</v>
      </c>
      <c r="I21" s="36">
        <v>0.0785</v>
      </c>
      <c r="J21" s="37">
        <v>0.6579</v>
      </c>
      <c r="K21" s="38">
        <v>0.0756</v>
      </c>
      <c r="L21" s="36">
        <v>0.6752</v>
      </c>
      <c r="M21" s="36">
        <v>0.0757</v>
      </c>
      <c r="N21" s="36">
        <v>0.6837</v>
      </c>
      <c r="O21" s="35" t="s">
        <v>92</v>
      </c>
      <c r="P21" s="35" t="s">
        <v>51</v>
      </c>
      <c r="Q21" s="38">
        <v>0.6837</v>
      </c>
      <c r="R21" s="38">
        <v>0.6806</v>
      </c>
      <c r="S21" s="38">
        <v>0.6749</v>
      </c>
      <c r="T21" s="35" t="s">
        <v>93</v>
      </c>
      <c r="U21" s="16"/>
      <c r="V21" s="16"/>
      <c r="W21" s="16"/>
      <c r="X21" s="16"/>
      <c r="Y21" s="16"/>
      <c r="Z21" s="16"/>
      <c r="AA21" s="16"/>
      <c r="AB21" s="16"/>
    </row>
    <row r="22">
      <c r="D22" s="18" t="s">
        <v>59</v>
      </c>
      <c r="E22" s="18" t="s">
        <v>53</v>
      </c>
      <c r="F22" s="18" t="s">
        <v>70</v>
      </c>
      <c r="I22" s="19">
        <v>0.0746</v>
      </c>
      <c r="J22" s="20">
        <v>0.6672</v>
      </c>
      <c r="K22" s="19">
        <v>0.0735</v>
      </c>
      <c r="L22" s="19">
        <v>0.7037</v>
      </c>
      <c r="M22" s="19">
        <v>0.0855</v>
      </c>
      <c r="N22" s="19">
        <v>0.6171</v>
      </c>
      <c r="O22" s="18" t="s">
        <v>94</v>
      </c>
      <c r="Q22" s="19">
        <v>0.6171</v>
      </c>
      <c r="R22" s="19">
        <v>0.6559</v>
      </c>
      <c r="S22" s="19">
        <v>0.5328</v>
      </c>
      <c r="T22" s="18" t="s">
        <v>93</v>
      </c>
      <c r="U22" s="16"/>
      <c r="V22" s="16"/>
      <c r="W22" s="16"/>
      <c r="X22" s="16"/>
      <c r="Y22" s="16"/>
      <c r="Z22" s="16"/>
      <c r="AA22" s="16"/>
      <c r="AB22" s="16"/>
    </row>
    <row r="23">
      <c r="D23" s="18" t="s">
        <v>61</v>
      </c>
      <c r="E23" s="18" t="s">
        <v>53</v>
      </c>
      <c r="F23" s="18" t="s">
        <v>70</v>
      </c>
      <c r="I23" s="19">
        <v>0.0623</v>
      </c>
      <c r="J23" s="20">
        <v>0.7527</v>
      </c>
      <c r="K23" s="19">
        <v>0.0582</v>
      </c>
      <c r="L23" s="19">
        <v>0.7934</v>
      </c>
      <c r="M23" s="19">
        <v>0.0599</v>
      </c>
      <c r="N23" s="19">
        <v>0.7805</v>
      </c>
      <c r="O23" s="18" t="s">
        <v>95</v>
      </c>
      <c r="Q23" s="19">
        <v>0.7805</v>
      </c>
      <c r="R23" s="19">
        <v>0.7796</v>
      </c>
      <c r="S23" s="19">
        <v>0.7798</v>
      </c>
      <c r="T23" s="18" t="s">
        <v>93</v>
      </c>
      <c r="U23" s="16"/>
      <c r="V23" s="16"/>
      <c r="W23" s="16"/>
      <c r="X23" s="16"/>
      <c r="Y23" s="16"/>
      <c r="Z23" s="16"/>
      <c r="AA23" s="16"/>
      <c r="AB23" s="16"/>
    </row>
    <row r="24">
      <c r="D24" s="18" t="s">
        <v>52</v>
      </c>
      <c r="E24" s="18" t="s">
        <v>63</v>
      </c>
      <c r="F24" s="18" t="s">
        <v>70</v>
      </c>
      <c r="I24" s="39">
        <v>0.0385</v>
      </c>
      <c r="J24" s="20">
        <v>0.6858</v>
      </c>
      <c r="K24" s="19">
        <v>0.038</v>
      </c>
      <c r="L24" s="19">
        <v>0.6838</v>
      </c>
      <c r="M24" s="19">
        <v>0.0388</v>
      </c>
      <c r="N24" s="19">
        <v>0.6578</v>
      </c>
      <c r="O24" s="18" t="s">
        <v>96</v>
      </c>
      <c r="Q24" s="19">
        <v>0.6578</v>
      </c>
      <c r="R24" s="19">
        <v>0.6533</v>
      </c>
      <c r="S24" s="19">
        <v>0.6448</v>
      </c>
      <c r="T24" s="18" t="s">
        <v>97</v>
      </c>
      <c r="U24" s="16"/>
      <c r="V24" s="16"/>
      <c r="W24" s="16"/>
      <c r="X24" s="16"/>
      <c r="Y24" s="16"/>
      <c r="Z24" s="16"/>
      <c r="AA24" s="16"/>
      <c r="AB24" s="16"/>
    </row>
    <row r="25">
      <c r="D25" s="18" t="s">
        <v>52</v>
      </c>
      <c r="E25" s="18" t="s">
        <v>65</v>
      </c>
      <c r="F25" s="18" t="s">
        <v>70</v>
      </c>
      <c r="I25" s="19">
        <v>0.02</v>
      </c>
      <c r="J25" s="20">
        <v>0.675</v>
      </c>
      <c r="K25" s="19">
        <v>0.0208</v>
      </c>
      <c r="L25" s="19">
        <v>0.6638</v>
      </c>
      <c r="M25" s="19">
        <v>0.0226</v>
      </c>
      <c r="N25" s="19">
        <v>0.6338</v>
      </c>
      <c r="O25" s="18" t="s">
        <v>96</v>
      </c>
      <c r="Q25" s="19">
        <v>0.6338</v>
      </c>
      <c r="R25" s="19">
        <v>0.6452</v>
      </c>
      <c r="S25" s="19">
        <v>0.5849</v>
      </c>
      <c r="T25" s="18" t="s">
        <v>97</v>
      </c>
      <c r="U25" s="16"/>
      <c r="V25" s="16"/>
      <c r="W25" s="16"/>
      <c r="X25" s="16"/>
      <c r="Y25" s="16"/>
      <c r="Z25" s="16"/>
      <c r="AA25" s="16"/>
      <c r="AB25" s="16"/>
    </row>
    <row r="26">
      <c r="D26" s="18" t="s">
        <v>52</v>
      </c>
      <c r="E26" s="18" t="s">
        <v>53</v>
      </c>
      <c r="F26" s="18" t="s">
        <v>68</v>
      </c>
      <c r="I26" s="19">
        <v>0.0956</v>
      </c>
      <c r="J26" s="20">
        <v>0.5677</v>
      </c>
      <c r="K26" s="19">
        <v>0.0834</v>
      </c>
      <c r="L26" s="19">
        <v>0.6182</v>
      </c>
      <c r="M26" s="19">
        <v>0.0919</v>
      </c>
      <c r="N26" s="19">
        <v>0.5795</v>
      </c>
      <c r="O26" s="18" t="s">
        <v>92</v>
      </c>
      <c r="Q26" s="19">
        <v>0.5795</v>
      </c>
      <c r="R26" s="19">
        <v>0.3359</v>
      </c>
      <c r="S26" s="19">
        <v>0.4253</v>
      </c>
      <c r="T26" s="18" t="s">
        <v>93</v>
      </c>
      <c r="U26" s="16"/>
      <c r="V26" s="16"/>
      <c r="W26" s="16"/>
      <c r="X26" s="16"/>
      <c r="Y26" s="16"/>
      <c r="Z26" s="16"/>
      <c r="AA26" s="16"/>
      <c r="AB26" s="16"/>
    </row>
    <row r="27">
      <c r="A27" s="25"/>
      <c r="B27" s="25"/>
      <c r="C27" s="25"/>
      <c r="D27" s="26" t="s">
        <v>52</v>
      </c>
      <c r="E27" s="26" t="s">
        <v>53</v>
      </c>
      <c r="F27" s="26" t="s">
        <v>54</v>
      </c>
      <c r="G27" s="25"/>
      <c r="H27" s="25"/>
      <c r="I27" s="29">
        <v>0.0911</v>
      </c>
      <c r="J27" s="40">
        <v>0.5661</v>
      </c>
      <c r="K27" s="29">
        <v>0.082</v>
      </c>
      <c r="L27" s="29">
        <v>0.6368</v>
      </c>
      <c r="M27" s="29">
        <v>0.0909</v>
      </c>
      <c r="N27" s="29">
        <v>0.5518</v>
      </c>
      <c r="O27" s="26" t="s">
        <v>92</v>
      </c>
      <c r="P27" s="25"/>
      <c r="Q27" s="29">
        <v>0.5518</v>
      </c>
      <c r="R27" s="29">
        <v>0.4775</v>
      </c>
      <c r="S27" s="29">
        <v>0.4568</v>
      </c>
      <c r="T27" s="26" t="s">
        <v>93</v>
      </c>
      <c r="U27" s="16"/>
      <c r="V27" s="16"/>
      <c r="W27" s="16"/>
      <c r="X27" s="16"/>
      <c r="Y27" s="16"/>
      <c r="Z27" s="16"/>
      <c r="AA27" s="16"/>
      <c r="AB27" s="16"/>
    </row>
    <row r="28">
      <c r="A28" s="18" t="s">
        <v>19</v>
      </c>
      <c r="B28" s="18" t="s">
        <v>98</v>
      </c>
      <c r="C28" s="18" t="s">
        <v>51</v>
      </c>
      <c r="D28" s="18" t="s">
        <v>52</v>
      </c>
      <c r="E28" s="18" t="s">
        <v>53</v>
      </c>
      <c r="F28" s="18" t="s">
        <v>70</v>
      </c>
      <c r="G28" s="18" t="s">
        <v>55</v>
      </c>
      <c r="H28" s="16"/>
      <c r="I28" s="41">
        <v>0.0737</v>
      </c>
      <c r="J28" s="20">
        <v>0.6879</v>
      </c>
      <c r="K28" s="19">
        <v>0.0652</v>
      </c>
      <c r="L28" s="19">
        <v>0.7154</v>
      </c>
      <c r="M28" s="19">
        <v>0.0823</v>
      </c>
      <c r="N28" s="19">
        <v>0.6786</v>
      </c>
      <c r="O28" s="18" t="s">
        <v>99</v>
      </c>
      <c r="P28" s="18" t="s">
        <v>51</v>
      </c>
      <c r="Q28" s="19">
        <v>0.7357</v>
      </c>
      <c r="R28" s="19">
        <v>0.7361</v>
      </c>
      <c r="S28" s="19">
        <v>0.725</v>
      </c>
      <c r="T28" s="18" t="s">
        <v>100</v>
      </c>
      <c r="U28" s="16"/>
      <c r="V28" s="16"/>
      <c r="W28" s="16"/>
      <c r="X28" s="16"/>
      <c r="Y28" s="16"/>
      <c r="Z28" s="16"/>
      <c r="AA28" s="16"/>
      <c r="AB28" s="16"/>
    </row>
    <row r="29">
      <c r="D29" s="18" t="s">
        <v>59</v>
      </c>
      <c r="E29" s="18" t="s">
        <v>53</v>
      </c>
      <c r="F29" s="18" t="s">
        <v>70</v>
      </c>
      <c r="H29" s="16"/>
      <c r="I29" s="19">
        <v>0.041</v>
      </c>
      <c r="J29" s="20">
        <v>0.8471</v>
      </c>
      <c r="K29" s="19">
        <v>0.0253</v>
      </c>
      <c r="L29" s="19">
        <v>0.9109</v>
      </c>
      <c r="M29" s="42">
        <v>0.0271</v>
      </c>
      <c r="N29" s="19">
        <v>0.911</v>
      </c>
      <c r="O29" s="18" t="s">
        <v>101</v>
      </c>
      <c r="Q29" s="19">
        <v>0.8898</v>
      </c>
      <c r="R29" s="19">
        <v>0.8909</v>
      </c>
      <c r="S29" s="19">
        <v>0.8885</v>
      </c>
      <c r="T29" s="18" t="s">
        <v>102</v>
      </c>
      <c r="U29" s="16"/>
      <c r="V29" s="16"/>
      <c r="W29" s="16"/>
      <c r="X29" s="16"/>
      <c r="Y29" s="16"/>
      <c r="Z29" s="16"/>
      <c r="AA29" s="16"/>
      <c r="AB29" s="16"/>
    </row>
    <row r="30">
      <c r="D30" s="18" t="s">
        <v>61</v>
      </c>
      <c r="E30" s="18" t="s">
        <v>53</v>
      </c>
      <c r="F30" s="18" t="s">
        <v>70</v>
      </c>
      <c r="H30" s="16"/>
      <c r="I30" s="19">
        <v>0.0236</v>
      </c>
      <c r="J30" s="20">
        <v>0.9183</v>
      </c>
      <c r="K30" s="19">
        <v>0.0203</v>
      </c>
      <c r="L30" s="19">
        <v>0.9548</v>
      </c>
      <c r="M30" s="19">
        <v>0.0231</v>
      </c>
      <c r="N30" s="19">
        <v>0.9349</v>
      </c>
      <c r="O30" s="18" t="s">
        <v>103</v>
      </c>
      <c r="Q30" s="19">
        <v>0.9309</v>
      </c>
      <c r="R30" s="19">
        <v>0.9323</v>
      </c>
      <c r="S30" s="19">
        <v>0.9312</v>
      </c>
      <c r="T30" s="18" t="s">
        <v>104</v>
      </c>
      <c r="U30" s="16"/>
      <c r="V30" s="16"/>
      <c r="W30" s="16"/>
      <c r="X30" s="16"/>
      <c r="Y30" s="16"/>
      <c r="Z30" s="16"/>
      <c r="AA30" s="16"/>
      <c r="AB30" s="16"/>
    </row>
    <row r="31">
      <c r="D31" s="18" t="s">
        <v>52</v>
      </c>
      <c r="E31" s="18" t="s">
        <v>63</v>
      </c>
      <c r="F31" s="18" t="s">
        <v>70</v>
      </c>
      <c r="H31" s="16"/>
      <c r="I31" s="19">
        <v>0.0363</v>
      </c>
      <c r="J31" s="20">
        <v>0.6959</v>
      </c>
      <c r="K31" s="19">
        <v>0.031</v>
      </c>
      <c r="L31" s="19">
        <v>0.7527</v>
      </c>
      <c r="M31" s="19">
        <v>0.0375</v>
      </c>
      <c r="N31" s="19">
        <v>0.741</v>
      </c>
      <c r="O31" s="18" t="s">
        <v>105</v>
      </c>
      <c r="Q31" s="19">
        <v>0.7437</v>
      </c>
      <c r="R31" s="19">
        <v>0.7408</v>
      </c>
      <c r="S31" s="19">
        <v>0.7392</v>
      </c>
      <c r="T31" s="18" t="s">
        <v>106</v>
      </c>
      <c r="U31" s="16"/>
      <c r="V31" s="16"/>
      <c r="W31" s="16"/>
      <c r="X31" s="16"/>
      <c r="Y31" s="16"/>
      <c r="Z31" s="16"/>
      <c r="AA31" s="16"/>
      <c r="AB31" s="16"/>
    </row>
    <row r="32">
      <c r="D32" s="18" t="s">
        <v>52</v>
      </c>
      <c r="E32" s="18" t="s">
        <v>65</v>
      </c>
      <c r="F32" s="18" t="s">
        <v>70</v>
      </c>
      <c r="H32" s="16"/>
      <c r="I32" s="19">
        <v>0.0181</v>
      </c>
      <c r="J32" s="20">
        <v>0.7027</v>
      </c>
      <c r="K32" s="19">
        <v>0.0184</v>
      </c>
      <c r="L32" s="19">
        <v>0.7168</v>
      </c>
      <c r="M32" s="19">
        <v>0.0153</v>
      </c>
      <c r="N32" s="19">
        <v>0.7663</v>
      </c>
      <c r="O32" s="18" t="s">
        <v>107</v>
      </c>
      <c r="Q32" s="19">
        <v>0.7437</v>
      </c>
      <c r="R32" s="19">
        <v>0.7534</v>
      </c>
      <c r="S32" s="19">
        <v>0.7459</v>
      </c>
      <c r="T32" s="18" t="s">
        <v>108</v>
      </c>
      <c r="U32" s="16"/>
      <c r="V32" s="16"/>
      <c r="W32" s="16"/>
      <c r="X32" s="16"/>
      <c r="Y32" s="16"/>
      <c r="Z32" s="16"/>
      <c r="AA32" s="16"/>
      <c r="AB32" s="16"/>
    </row>
    <row r="33">
      <c r="D33" s="18" t="s">
        <v>52</v>
      </c>
      <c r="E33" s="18" t="s">
        <v>53</v>
      </c>
      <c r="F33" s="18" t="s">
        <v>54</v>
      </c>
      <c r="H33" s="16"/>
      <c r="I33" s="19">
        <v>0.0814</v>
      </c>
      <c r="J33" s="20">
        <v>0.6287</v>
      </c>
      <c r="K33" s="19">
        <v>0.0791</v>
      </c>
      <c r="L33" s="19">
        <v>0.6888</v>
      </c>
      <c r="M33" s="19">
        <v>0.08</v>
      </c>
      <c r="N33" s="19">
        <v>0.6295</v>
      </c>
      <c r="O33" s="18" t="s">
        <v>109</v>
      </c>
      <c r="Q33" s="19">
        <v>0.6268</v>
      </c>
      <c r="R33" s="19">
        <v>0.6826</v>
      </c>
      <c r="S33" s="19">
        <v>0.5224</v>
      </c>
      <c r="T33" s="18" t="s">
        <v>110</v>
      </c>
      <c r="U33" s="16"/>
      <c r="V33" s="16"/>
      <c r="W33" s="16"/>
      <c r="X33" s="16"/>
      <c r="Y33" s="16"/>
      <c r="Z33" s="16"/>
      <c r="AA33" s="16"/>
      <c r="AB33" s="16"/>
    </row>
    <row r="34">
      <c r="D34" s="18" t="s">
        <v>52</v>
      </c>
      <c r="E34" s="18" t="s">
        <v>63</v>
      </c>
      <c r="F34" s="18" t="s">
        <v>54</v>
      </c>
      <c r="H34" s="16"/>
      <c r="I34" s="19">
        <v>0.0397</v>
      </c>
      <c r="J34" s="20">
        <v>0.6375</v>
      </c>
      <c r="K34" s="19">
        <v>0.0401</v>
      </c>
      <c r="L34" s="19">
        <v>0.6622</v>
      </c>
      <c r="M34" s="19">
        <v>0.0388</v>
      </c>
      <c r="N34" s="19">
        <v>0.6773</v>
      </c>
      <c r="O34" s="18" t="s">
        <v>111</v>
      </c>
      <c r="Q34" s="19">
        <v>0.7158</v>
      </c>
      <c r="R34" s="19">
        <v>0.7134</v>
      </c>
      <c r="S34" s="19">
        <v>0.7048</v>
      </c>
      <c r="T34" s="18" t="s">
        <v>112</v>
      </c>
      <c r="U34" s="16"/>
      <c r="V34" s="16"/>
      <c r="W34" s="16"/>
      <c r="X34" s="16"/>
      <c r="Y34" s="16"/>
      <c r="Z34" s="16"/>
      <c r="AA34" s="16"/>
      <c r="AB34" s="16"/>
    </row>
    <row r="35">
      <c r="A35" s="25"/>
      <c r="B35" s="25"/>
      <c r="C35" s="25"/>
      <c r="D35" s="26" t="s">
        <v>52</v>
      </c>
      <c r="E35" s="26" t="s">
        <v>65</v>
      </c>
      <c r="F35" s="26" t="s">
        <v>54</v>
      </c>
      <c r="G35" s="25"/>
      <c r="H35" s="43"/>
      <c r="I35" s="29">
        <v>0.0187</v>
      </c>
      <c r="J35" s="40">
        <v>0.6848</v>
      </c>
      <c r="K35" s="29">
        <v>0.0162</v>
      </c>
      <c r="L35" s="29">
        <v>0.7766</v>
      </c>
      <c r="M35" s="29">
        <v>0.0178</v>
      </c>
      <c r="N35" s="29">
        <v>0.7158</v>
      </c>
      <c r="O35" s="26" t="s">
        <v>107</v>
      </c>
      <c r="P35" s="25"/>
      <c r="Q35" s="29">
        <v>0.6999</v>
      </c>
      <c r="R35" s="29">
        <v>0.7042</v>
      </c>
      <c r="S35" s="29">
        <v>0.7014</v>
      </c>
      <c r="T35" s="26" t="s">
        <v>113</v>
      </c>
      <c r="U35" s="16"/>
      <c r="V35" s="16"/>
      <c r="W35" s="16"/>
      <c r="X35" s="16"/>
      <c r="Y35" s="16"/>
      <c r="Z35" s="16"/>
      <c r="AA35" s="16"/>
      <c r="AB35" s="16"/>
    </row>
    <row r="36">
      <c r="A36" s="18" t="s">
        <v>21</v>
      </c>
      <c r="B36" s="18" t="s">
        <v>114</v>
      </c>
      <c r="C36" s="18" t="s">
        <v>51</v>
      </c>
      <c r="D36" s="18" t="s">
        <v>52</v>
      </c>
      <c r="E36" s="18" t="s">
        <v>65</v>
      </c>
      <c r="F36" s="18" t="s">
        <v>70</v>
      </c>
      <c r="G36" s="18" t="s">
        <v>55</v>
      </c>
      <c r="H36" s="44" t="s">
        <v>115</v>
      </c>
      <c r="I36" s="21">
        <v>0.0067</v>
      </c>
      <c r="J36" s="20">
        <v>1.0</v>
      </c>
      <c r="K36" s="45"/>
      <c r="L36" s="19"/>
      <c r="M36" s="19">
        <v>0.0058</v>
      </c>
      <c r="N36" s="19">
        <v>1.0</v>
      </c>
      <c r="O36" s="18" t="s">
        <v>116</v>
      </c>
      <c r="P36" s="18" t="s">
        <v>51</v>
      </c>
      <c r="Q36" s="45"/>
      <c r="R36" s="45"/>
      <c r="S36" s="45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8" t="s">
        <v>21</v>
      </c>
      <c r="B37" s="18" t="s">
        <v>114</v>
      </c>
      <c r="C37" s="18" t="s">
        <v>51</v>
      </c>
      <c r="D37" s="18" t="s">
        <v>52</v>
      </c>
      <c r="E37" s="18" t="s">
        <v>65</v>
      </c>
      <c r="F37" s="18" t="s">
        <v>70</v>
      </c>
      <c r="G37" s="18" t="s">
        <v>55</v>
      </c>
      <c r="H37" s="44" t="s">
        <v>115</v>
      </c>
      <c r="I37" s="19">
        <v>0.2258</v>
      </c>
      <c r="J37" s="20">
        <v>0.907</v>
      </c>
      <c r="K37" s="19">
        <v>0.2049</v>
      </c>
      <c r="L37" s="19">
        <v>0.912</v>
      </c>
      <c r="M37" s="19">
        <v>0.2032</v>
      </c>
      <c r="N37" s="19">
        <v>0.92</v>
      </c>
      <c r="O37" s="18" t="s">
        <v>117</v>
      </c>
      <c r="P37" s="18" t="s">
        <v>51</v>
      </c>
      <c r="Q37" s="45"/>
      <c r="R37" s="45"/>
      <c r="S37" s="45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8" t="s">
        <v>21</v>
      </c>
      <c r="B38" s="18" t="s">
        <v>114</v>
      </c>
      <c r="C38" s="18" t="s">
        <v>51</v>
      </c>
      <c r="D38" s="18" t="s">
        <v>52</v>
      </c>
      <c r="E38" s="18" t="s">
        <v>53</v>
      </c>
      <c r="F38" s="18" t="s">
        <v>70</v>
      </c>
      <c r="G38" s="18" t="s">
        <v>55</v>
      </c>
      <c r="H38" s="44" t="s">
        <v>115</v>
      </c>
      <c r="I38" s="19">
        <v>0.1768</v>
      </c>
      <c r="J38" s="20">
        <v>0.9323</v>
      </c>
      <c r="K38" s="19">
        <v>0.2109</v>
      </c>
      <c r="L38" s="19">
        <v>0.9079</v>
      </c>
      <c r="M38" s="19">
        <v>0.2066</v>
      </c>
      <c r="N38" s="19">
        <v>0.9179</v>
      </c>
      <c r="O38" s="18" t="s">
        <v>118</v>
      </c>
      <c r="P38" s="18" t="s">
        <v>51</v>
      </c>
      <c r="Q38" s="45"/>
      <c r="R38" s="45"/>
      <c r="S38" s="45"/>
      <c r="T38" s="16"/>
      <c r="V38" s="16"/>
      <c r="W38" s="16"/>
      <c r="X38" s="16"/>
      <c r="Y38" s="16"/>
      <c r="Z38" s="16"/>
      <c r="AA38" s="16"/>
      <c r="AB38" s="16"/>
    </row>
    <row r="39">
      <c r="A39" s="18" t="s">
        <v>21</v>
      </c>
      <c r="B39" s="18" t="s">
        <v>114</v>
      </c>
      <c r="C39" s="18" t="s">
        <v>51</v>
      </c>
      <c r="D39" s="18" t="s">
        <v>61</v>
      </c>
      <c r="E39" s="18" t="s">
        <v>119</v>
      </c>
      <c r="F39" s="18" t="s">
        <v>70</v>
      </c>
      <c r="G39" s="18" t="s">
        <v>55</v>
      </c>
      <c r="H39" s="18" t="s">
        <v>75</v>
      </c>
      <c r="I39" s="19">
        <v>0.2011</v>
      </c>
      <c r="J39" s="20">
        <v>0.9206</v>
      </c>
      <c r="K39" s="19">
        <v>0.1872</v>
      </c>
      <c r="L39" s="19">
        <v>0.9269</v>
      </c>
      <c r="M39" s="19">
        <v>0.1957</v>
      </c>
      <c r="N39" s="19">
        <v>0.933</v>
      </c>
      <c r="O39" s="18" t="s">
        <v>120</v>
      </c>
      <c r="P39" s="18" t="s">
        <v>51</v>
      </c>
      <c r="Q39" s="19">
        <v>0.98</v>
      </c>
      <c r="R39" s="19">
        <v>0.8596</v>
      </c>
      <c r="S39" s="19">
        <v>0.91588</v>
      </c>
      <c r="T39" s="18">
        <f>16.749/50</f>
        <v>0.33498</v>
      </c>
      <c r="U39" s="18" t="s">
        <v>121</v>
      </c>
      <c r="V39" s="16"/>
      <c r="W39" s="16"/>
      <c r="X39" s="16"/>
      <c r="Y39" s="16"/>
      <c r="Z39" s="16"/>
      <c r="AA39" s="16"/>
      <c r="AB39" s="16"/>
    </row>
    <row r="40">
      <c r="A40" s="18" t="s">
        <v>21</v>
      </c>
      <c r="B40" s="18" t="s">
        <v>114</v>
      </c>
      <c r="C40" s="18" t="s">
        <v>51</v>
      </c>
      <c r="D40" s="18" t="s">
        <v>61</v>
      </c>
      <c r="E40" s="18" t="s">
        <v>119</v>
      </c>
      <c r="F40" s="18" t="s">
        <v>70</v>
      </c>
      <c r="G40" s="18" t="s">
        <v>55</v>
      </c>
      <c r="H40" s="18" t="s">
        <v>75</v>
      </c>
      <c r="I40" s="19">
        <v>0.1914</v>
      </c>
      <c r="J40" s="20">
        <v>0.92</v>
      </c>
      <c r="K40" s="19">
        <v>0.19281</v>
      </c>
      <c r="L40" s="19">
        <v>0.9279</v>
      </c>
      <c r="M40" s="19">
        <v>0.1953</v>
      </c>
      <c r="N40" s="19">
        <v>0.919</v>
      </c>
      <c r="O40" s="18" t="s">
        <v>122</v>
      </c>
      <c r="P40" s="18" t="s">
        <v>51</v>
      </c>
      <c r="Q40" s="19">
        <v>0.98</v>
      </c>
      <c r="R40" s="19">
        <v>0.8596</v>
      </c>
      <c r="S40" s="19">
        <v>0.91588</v>
      </c>
      <c r="T40" s="16">
        <f>18.164/50</f>
        <v>0.36328</v>
      </c>
      <c r="U40" s="18" t="s">
        <v>123</v>
      </c>
      <c r="V40" s="16"/>
      <c r="W40" s="16"/>
      <c r="X40" s="16"/>
      <c r="Y40" s="16"/>
      <c r="Z40" s="16"/>
      <c r="AA40" s="16"/>
      <c r="AB40" s="16"/>
    </row>
    <row r="41">
      <c r="V41" s="16"/>
      <c r="W41" s="16"/>
      <c r="X41" s="16"/>
      <c r="Y41" s="16"/>
      <c r="Z41" s="16"/>
      <c r="AA41" s="16"/>
      <c r="AB41" s="1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7"/>
      <c r="K42" s="46"/>
      <c r="L42" s="46"/>
      <c r="M42" s="46"/>
      <c r="N42" s="46"/>
      <c r="P42" s="46"/>
      <c r="Q42" s="46"/>
      <c r="R42" s="46"/>
      <c r="S42" s="46"/>
      <c r="T42" s="46"/>
      <c r="U42" s="16"/>
      <c r="V42" s="16"/>
      <c r="W42" s="16"/>
      <c r="X42" s="16"/>
      <c r="Y42" s="16"/>
      <c r="Z42" s="16"/>
      <c r="AA42" s="16"/>
      <c r="AB42" s="1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7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16"/>
      <c r="V43" s="16"/>
      <c r="W43" s="16"/>
      <c r="X43" s="16"/>
      <c r="Y43" s="16"/>
      <c r="Z43" s="16"/>
      <c r="AA43" s="16"/>
      <c r="AB43" s="1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7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16"/>
      <c r="V44" s="16"/>
      <c r="W44" s="16"/>
      <c r="X44" s="16"/>
      <c r="Y44" s="16"/>
      <c r="Z44" s="16"/>
      <c r="AA44" s="16"/>
      <c r="AB44" s="1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7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48"/>
      <c r="K46" s="16"/>
      <c r="L46" s="16"/>
      <c r="M46" s="16"/>
      <c r="N46" s="16"/>
      <c r="O46" s="4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4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4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4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48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4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4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4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4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4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4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4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4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4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4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4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4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4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4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4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4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4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4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4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4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4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4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4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4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4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4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4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4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4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4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4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48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4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4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4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4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4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4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4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48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4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4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4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48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4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4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4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4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48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4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4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48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48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4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4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48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4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4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48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4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48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4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4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48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48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48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48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4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48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4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4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4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4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4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4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4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4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4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4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4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4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4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4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4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4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4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4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4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4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4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4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4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4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4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4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4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4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4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4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4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4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4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4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4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4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4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4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4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4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4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48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48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4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4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4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4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4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4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4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4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4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4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4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4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4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4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4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4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4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4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4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4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48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4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4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4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4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4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4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4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4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4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48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4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4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4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4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4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4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4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4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4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4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48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4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4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4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4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4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4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4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4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48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4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4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4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4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4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48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4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48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4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4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4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4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4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4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4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4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4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4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4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4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48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48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48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48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4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4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48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48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4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48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48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48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4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48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4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48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4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48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48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48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4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48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48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48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4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4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48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48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4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48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48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48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4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48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4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48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48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48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48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48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48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48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48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48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4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48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48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48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48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48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48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48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48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48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48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48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48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48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48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48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48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48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48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48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48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48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48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48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48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48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48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48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48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48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48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48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48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48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48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48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48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48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48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48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48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48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48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48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48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48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48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48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48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48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48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48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48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48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48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48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48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48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48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48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48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48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48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48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48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48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48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48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48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48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48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48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48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48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48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48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48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48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48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48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48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48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48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48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48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48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48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48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48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48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48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48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48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48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48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48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48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48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48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48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48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48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48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48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48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48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48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48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48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48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48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48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48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48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48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48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48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48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48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48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48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48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48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48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48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48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48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48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48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48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48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48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48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48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48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48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48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48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48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48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48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48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48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48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48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48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48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48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48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48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48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48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48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48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48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48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48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48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48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48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48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48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48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48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48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48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48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48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48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48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48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48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48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48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48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48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48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48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48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48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48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48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48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48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48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48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48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48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48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48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48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48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48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48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48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48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48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48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48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48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48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48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48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48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48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48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48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48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48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48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48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48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48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48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48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48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48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48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48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48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48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48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48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48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48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48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48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48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48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48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48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48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48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48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48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48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48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48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48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48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48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48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48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48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48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48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48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48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48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48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48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48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48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48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48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48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48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48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48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48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48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48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48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48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48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48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48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48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48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48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48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48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48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48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48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48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48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48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48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48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48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48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48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48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48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48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48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48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48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48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48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48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48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48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48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48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48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48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48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48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48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48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48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48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48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48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48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48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48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48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48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48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48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48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48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48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48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48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48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48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48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48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48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48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48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48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48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48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48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48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48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48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48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48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48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48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48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48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48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48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48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48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48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48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48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48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48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48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48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48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48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48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48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48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48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48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48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48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48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48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48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48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48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48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48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48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48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48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48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48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48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48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48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48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48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48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48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48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48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48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48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48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48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48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48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48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48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48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48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48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48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48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48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48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48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48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48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48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48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48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48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48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48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48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48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48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48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48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48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48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48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48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48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48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48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48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48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48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48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48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48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48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48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48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48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48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48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48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48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48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48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48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48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48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48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48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48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48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48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48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48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48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48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48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48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48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48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48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48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48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48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48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48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48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48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48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48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48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48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48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48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48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48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48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48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48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48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48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48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48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48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48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48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48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48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48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48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48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48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48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48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48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48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48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48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48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48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48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48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48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48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48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48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48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48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48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48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48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48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48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48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48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48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48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48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48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48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48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48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48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48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48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48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48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48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48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48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48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48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48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48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48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48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48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48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48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48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48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48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48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48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48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48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48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48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48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48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48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48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48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48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48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48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48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48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48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48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48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48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48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48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48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48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48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48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48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48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48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48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48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48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48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48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48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48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48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48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48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48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48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48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48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48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48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48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48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48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48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48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48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48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48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48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48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48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48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48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48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48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48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48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48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48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48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48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48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48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48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48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48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48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48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48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48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48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48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48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48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48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48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48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48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48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48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48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48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48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48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48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48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48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48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48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48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48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48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48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48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48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48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48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48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48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48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48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48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48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48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48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48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48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48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48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48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48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48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48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48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48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48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48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48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48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48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48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48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48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48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48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48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48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48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48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48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48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48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48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48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48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48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48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48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48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48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48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48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48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48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48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48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48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48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48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48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48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48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48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48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48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48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48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48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48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48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48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48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48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48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48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48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48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48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48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48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48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48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48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48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48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48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48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48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48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48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48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48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48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48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48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48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48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48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48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48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48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48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48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</sheetData>
  <mergeCells count="31">
    <mergeCell ref="G3:G9"/>
    <mergeCell ref="H3:H9"/>
    <mergeCell ref="H1:H2"/>
    <mergeCell ref="G10:G11"/>
    <mergeCell ref="G12:G18"/>
    <mergeCell ref="H12:H18"/>
    <mergeCell ref="G21:G27"/>
    <mergeCell ref="H21:H27"/>
    <mergeCell ref="G28:G35"/>
    <mergeCell ref="D1:F1"/>
    <mergeCell ref="G19:G20"/>
    <mergeCell ref="A21:A27"/>
    <mergeCell ref="A28:A35"/>
    <mergeCell ref="B28:B35"/>
    <mergeCell ref="C28:C35"/>
    <mergeCell ref="B3:B11"/>
    <mergeCell ref="C3:C11"/>
    <mergeCell ref="A12:A20"/>
    <mergeCell ref="B12:B20"/>
    <mergeCell ref="C12:C20"/>
    <mergeCell ref="B21:B27"/>
    <mergeCell ref="C21:C27"/>
    <mergeCell ref="P21:P27"/>
    <mergeCell ref="P28:P35"/>
    <mergeCell ref="A1:A2"/>
    <mergeCell ref="B1:B2"/>
    <mergeCell ref="C1:C2"/>
    <mergeCell ref="I1:N1"/>
    <mergeCell ref="A3:A11"/>
    <mergeCell ref="P3:P11"/>
    <mergeCell ref="P12:P20"/>
  </mergeCells>
  <conditionalFormatting sqref="I3:I4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3:J41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3:L41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3:L41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N3:N41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M3:M41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3:K41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3:Q41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R3:R41">
    <cfRule type="colorScale" priority="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S3:S41">
    <cfRule type="colorScale" priority="1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61.75"/>
  </cols>
  <sheetData>
    <row r="1">
      <c r="B1" s="49" t="s">
        <v>124</v>
      </c>
    </row>
    <row r="2">
      <c r="A2" s="49" t="s">
        <v>125</v>
      </c>
    </row>
    <row r="3">
      <c r="A3" s="49" t="s">
        <v>126</v>
      </c>
    </row>
    <row r="4">
      <c r="A4" s="49" t="s">
        <v>127</v>
      </c>
      <c r="C4" s="49" t="s">
        <v>128</v>
      </c>
    </row>
    <row r="5">
      <c r="A5" s="49" t="s">
        <v>129</v>
      </c>
    </row>
    <row r="6">
      <c r="A6" s="49" t="s">
        <v>130</v>
      </c>
    </row>
    <row r="7">
      <c r="A7" s="49" t="s">
        <v>131</v>
      </c>
    </row>
    <row r="8">
      <c r="A8" s="49" t="s">
        <v>132</v>
      </c>
    </row>
    <row r="9">
      <c r="A9" s="49" t="s">
        <v>133</v>
      </c>
    </row>
    <row r="10">
      <c r="A10" s="49" t="s">
        <v>134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29</v>
      </c>
      <c r="B1" s="15" t="s">
        <v>34</v>
      </c>
      <c r="C1" s="15" t="s">
        <v>35</v>
      </c>
      <c r="D1" s="15" t="s">
        <v>36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46</v>
      </c>
      <c r="L1" s="15" t="s">
        <v>47</v>
      </c>
      <c r="M1" s="15" t="s">
        <v>48</v>
      </c>
      <c r="N1" s="15" t="s">
        <v>49</v>
      </c>
    </row>
    <row r="2">
      <c r="A2" s="18" t="s">
        <v>50</v>
      </c>
      <c r="B2" s="18" t="s">
        <v>52</v>
      </c>
      <c r="C2" s="18" t="s">
        <v>53</v>
      </c>
      <c r="D2" s="18" t="s">
        <v>54</v>
      </c>
      <c r="E2" s="50">
        <v>397.0</v>
      </c>
      <c r="F2" s="50">
        <v>8523.0</v>
      </c>
      <c r="G2" s="50">
        <v>168.0</v>
      </c>
      <c r="H2" s="51">
        <v>9840.0</v>
      </c>
      <c r="I2" s="50">
        <v>178.0</v>
      </c>
      <c r="J2" s="50">
        <v>9540.0</v>
      </c>
      <c r="K2" s="50">
        <v>9240.0</v>
      </c>
      <c r="L2" s="50">
        <v>9240.0</v>
      </c>
      <c r="M2" s="50">
        <v>9237.0</v>
      </c>
      <c r="N2" s="50">
        <v>3.0</v>
      </c>
    </row>
    <row r="3">
      <c r="A3" s="18" t="s">
        <v>50</v>
      </c>
      <c r="B3" s="18" t="s">
        <v>59</v>
      </c>
      <c r="C3" s="18" t="s">
        <v>53</v>
      </c>
      <c r="D3" s="18" t="s">
        <v>54</v>
      </c>
      <c r="E3" s="50">
        <v>303.0</v>
      </c>
      <c r="F3" s="50">
        <v>8947.0</v>
      </c>
      <c r="G3" s="50">
        <v>133.0</v>
      </c>
      <c r="H3" s="50">
        <v>9650.0</v>
      </c>
      <c r="I3" s="50">
        <v>2170.0</v>
      </c>
      <c r="J3" s="50">
        <v>9350.0</v>
      </c>
      <c r="K3" s="50">
        <v>9350.0</v>
      </c>
      <c r="L3" s="50">
        <v>9351.0</v>
      </c>
      <c r="M3" s="50">
        <v>9347.0</v>
      </c>
      <c r="N3" s="50">
        <v>3.0</v>
      </c>
    </row>
    <row r="4">
      <c r="A4" s="18" t="s">
        <v>50</v>
      </c>
      <c r="B4" s="18" t="s">
        <v>61</v>
      </c>
      <c r="C4" s="18" t="s">
        <v>53</v>
      </c>
      <c r="D4" s="18" t="s">
        <v>54</v>
      </c>
      <c r="E4" s="50">
        <v>218.0</v>
      </c>
      <c r="F4" s="50">
        <v>9210.0</v>
      </c>
      <c r="G4" s="50">
        <v>132.0</v>
      </c>
      <c r="H4" s="50">
        <v>9580.0</v>
      </c>
      <c r="I4" s="50">
        <v>149.0</v>
      </c>
      <c r="J4" s="50">
        <v>9590.0</v>
      </c>
      <c r="K4" s="51">
        <v>9590.0</v>
      </c>
      <c r="L4" s="50">
        <v>9598.0</v>
      </c>
      <c r="M4" s="51">
        <v>9591.0</v>
      </c>
      <c r="N4" s="50">
        <v>3.0</v>
      </c>
    </row>
    <row r="5">
      <c r="A5" s="18" t="s">
        <v>50</v>
      </c>
      <c r="B5" s="18" t="s">
        <v>52</v>
      </c>
      <c r="C5" s="18" t="s">
        <v>63</v>
      </c>
      <c r="D5" s="18" t="s">
        <v>54</v>
      </c>
      <c r="E5" s="50">
        <v>162.0</v>
      </c>
      <c r="F5" s="50">
        <v>8790.0</v>
      </c>
      <c r="G5" s="50">
        <v>84.0</v>
      </c>
      <c r="H5" s="50">
        <v>9520.0</v>
      </c>
      <c r="I5" s="50">
        <v>97.0</v>
      </c>
      <c r="J5" s="50">
        <v>9350.0</v>
      </c>
      <c r="K5" s="50">
        <v>9310.0</v>
      </c>
      <c r="L5" s="50">
        <v>9312.0</v>
      </c>
      <c r="M5" s="50">
        <v>9307.0</v>
      </c>
      <c r="N5" s="50">
        <v>4.0</v>
      </c>
    </row>
    <row r="6">
      <c r="A6" s="18" t="s">
        <v>50</v>
      </c>
      <c r="B6" s="18" t="s">
        <v>52</v>
      </c>
      <c r="C6" s="18" t="s">
        <v>65</v>
      </c>
      <c r="D6" s="18" t="s">
        <v>54</v>
      </c>
      <c r="E6" s="50">
        <v>75.0</v>
      </c>
      <c r="F6" s="50">
        <v>8887.0</v>
      </c>
      <c r="G6" s="50">
        <v>33.0</v>
      </c>
      <c r="H6" s="50">
        <v>9620.0</v>
      </c>
      <c r="I6" s="50">
        <v>43.0</v>
      </c>
      <c r="J6" s="50">
        <v>9520.0</v>
      </c>
      <c r="K6" s="50">
        <v>9140.0</v>
      </c>
      <c r="L6" s="50">
        <v>9187.0</v>
      </c>
      <c r="M6" s="50">
        <v>9125.0</v>
      </c>
      <c r="N6" s="50">
        <v>3.0</v>
      </c>
    </row>
    <row r="7">
      <c r="A7" s="18" t="s">
        <v>50</v>
      </c>
      <c r="B7" s="18" t="s">
        <v>52</v>
      </c>
      <c r="C7" s="18" t="s">
        <v>53</v>
      </c>
      <c r="D7" s="18" t="s">
        <v>68</v>
      </c>
      <c r="E7" s="50">
        <v>783.0</v>
      </c>
      <c r="F7" s="50">
        <v>6293.0</v>
      </c>
      <c r="G7" s="50">
        <v>756.0</v>
      </c>
      <c r="H7" s="50">
        <v>6550.0</v>
      </c>
      <c r="I7" s="50">
        <v>680.0</v>
      </c>
      <c r="J7" s="50">
        <v>6750.0</v>
      </c>
      <c r="K7" s="50">
        <v>6750.0</v>
      </c>
      <c r="L7" s="50">
        <v>7083.0</v>
      </c>
      <c r="M7" s="50">
        <v>6217.0</v>
      </c>
      <c r="N7" s="50">
        <v>3.0</v>
      </c>
    </row>
    <row r="8">
      <c r="A8" s="18" t="s">
        <v>50</v>
      </c>
      <c r="B8" s="18" t="s">
        <v>52</v>
      </c>
      <c r="C8" s="18" t="s">
        <v>53</v>
      </c>
      <c r="D8" s="18" t="s">
        <v>70</v>
      </c>
      <c r="E8" s="50">
        <v>236.0</v>
      </c>
      <c r="F8" s="50">
        <v>9200.0</v>
      </c>
      <c r="G8" s="50">
        <v>111.0</v>
      </c>
      <c r="H8" s="50">
        <v>9660.0</v>
      </c>
      <c r="I8" s="50">
        <v>107.0</v>
      </c>
      <c r="J8" s="51">
        <v>9720.0</v>
      </c>
      <c r="K8" s="50">
        <v>9570.0</v>
      </c>
      <c r="L8" s="51">
        <v>9650.0</v>
      </c>
      <c r="M8" s="50">
        <v>9570.0</v>
      </c>
      <c r="N8" s="50">
        <v>3.0</v>
      </c>
    </row>
    <row r="9">
      <c r="A9" s="18" t="s">
        <v>50</v>
      </c>
      <c r="B9" s="18" t="s">
        <v>72</v>
      </c>
      <c r="C9" s="18" t="s">
        <v>63</v>
      </c>
      <c r="D9" s="18" t="s">
        <v>73</v>
      </c>
      <c r="E9" s="52">
        <v>54.0</v>
      </c>
      <c r="F9" s="52">
        <v>9617.0</v>
      </c>
      <c r="G9" s="52">
        <v>63.0</v>
      </c>
      <c r="H9" s="52">
        <v>9680.0</v>
      </c>
      <c r="I9" s="53">
        <v>88.0</v>
      </c>
      <c r="J9" s="53">
        <v>9640.0</v>
      </c>
      <c r="K9" s="50">
        <v>9640.0</v>
      </c>
      <c r="L9" s="50">
        <v>9649.0</v>
      </c>
      <c r="M9" s="50">
        <v>9641.0</v>
      </c>
      <c r="N9" s="50">
        <v>3.0</v>
      </c>
    </row>
    <row r="10">
      <c r="A10" s="18" t="s">
        <v>50</v>
      </c>
      <c r="B10" s="26" t="s">
        <v>61</v>
      </c>
      <c r="C10" s="26" t="s">
        <v>63</v>
      </c>
      <c r="D10" s="26" t="s">
        <v>68</v>
      </c>
      <c r="E10" s="54">
        <v>36.0</v>
      </c>
      <c r="F10" s="54">
        <v>9550.0</v>
      </c>
      <c r="G10" s="54">
        <v>30.0</v>
      </c>
      <c r="H10" s="55">
        <v>9640.0</v>
      </c>
      <c r="I10" s="54">
        <v>48.0</v>
      </c>
      <c r="J10" s="55">
        <v>9470.0</v>
      </c>
      <c r="K10" s="55">
        <v>9470.0</v>
      </c>
      <c r="L10" s="55">
        <v>9481.0</v>
      </c>
      <c r="M10" s="55">
        <v>9466.0</v>
      </c>
      <c r="N10" s="55">
        <v>3.0</v>
      </c>
    </row>
    <row r="11">
      <c r="A11" s="18" t="s">
        <v>79</v>
      </c>
      <c r="B11" s="18" t="s">
        <v>52</v>
      </c>
      <c r="C11" s="18" t="s">
        <v>53</v>
      </c>
      <c r="D11" s="18" t="s">
        <v>54</v>
      </c>
      <c r="E11" s="50">
        <v>849.0</v>
      </c>
      <c r="F11" s="50">
        <v>5877.0</v>
      </c>
      <c r="G11" s="50">
        <v>853.0</v>
      </c>
      <c r="H11" s="50">
        <v>5820.0</v>
      </c>
      <c r="I11" s="50">
        <v>864.0</v>
      </c>
      <c r="J11" s="50">
        <v>6050.0</v>
      </c>
      <c r="K11" s="50">
        <v>6050.0</v>
      </c>
      <c r="L11" s="50">
        <v>6292.0</v>
      </c>
      <c r="M11" s="50">
        <v>4645.0</v>
      </c>
      <c r="N11" s="50">
        <v>4.0</v>
      </c>
    </row>
    <row r="12">
      <c r="A12" s="18" t="s">
        <v>79</v>
      </c>
      <c r="B12" s="18" t="s">
        <v>59</v>
      </c>
      <c r="C12" s="18" t="s">
        <v>53</v>
      </c>
      <c r="D12" s="18" t="s">
        <v>54</v>
      </c>
      <c r="E12" s="50">
        <v>792.0</v>
      </c>
      <c r="F12" s="50">
        <v>6447.0</v>
      </c>
      <c r="G12" s="50">
        <v>886.0</v>
      </c>
      <c r="H12" s="50">
        <v>5730.0</v>
      </c>
      <c r="I12" s="50">
        <v>877.0</v>
      </c>
      <c r="J12" s="50">
        <v>5800.0</v>
      </c>
      <c r="K12" s="50">
        <v>5800.0</v>
      </c>
      <c r="L12" s="50">
        <v>6047.0</v>
      </c>
      <c r="M12" s="50">
        <v>5843.0</v>
      </c>
      <c r="N12" s="50">
        <v>3.0</v>
      </c>
    </row>
    <row r="13">
      <c r="A13" s="18" t="s">
        <v>79</v>
      </c>
      <c r="B13" s="18" t="s">
        <v>61</v>
      </c>
      <c r="C13" s="18" t="s">
        <v>53</v>
      </c>
      <c r="D13" s="18" t="s">
        <v>54</v>
      </c>
      <c r="E13" s="56">
        <v>262.0</v>
      </c>
      <c r="F13" s="56">
        <v>9143.0</v>
      </c>
      <c r="G13" s="56">
        <v>163.0</v>
      </c>
      <c r="H13" s="56">
        <v>9510.0</v>
      </c>
      <c r="I13" s="56">
        <v>217.0</v>
      </c>
      <c r="J13" s="56">
        <v>9320.0</v>
      </c>
      <c r="K13" s="50">
        <v>9320.0</v>
      </c>
      <c r="L13" s="50">
        <v>9363.0</v>
      </c>
      <c r="M13" s="50">
        <v>9325.0</v>
      </c>
      <c r="N13" s="50">
        <v>5.0</v>
      </c>
    </row>
    <row r="14">
      <c r="A14" s="18" t="s">
        <v>79</v>
      </c>
      <c r="B14" s="18" t="s">
        <v>52</v>
      </c>
      <c r="C14" s="18" t="s">
        <v>63</v>
      </c>
      <c r="D14" s="18" t="s">
        <v>54</v>
      </c>
      <c r="E14" s="50">
        <v>183.0</v>
      </c>
      <c r="F14" s="50">
        <v>8677.0</v>
      </c>
      <c r="G14" s="50">
        <v>118.0</v>
      </c>
      <c r="H14" s="50">
        <v>9210.0</v>
      </c>
      <c r="I14" s="50">
        <v>184.0</v>
      </c>
      <c r="J14" s="50">
        <v>8730.0</v>
      </c>
      <c r="K14" s="50">
        <v>8730.0</v>
      </c>
      <c r="L14" s="50">
        <v>8795.0</v>
      </c>
      <c r="M14" s="50">
        <v>8698.0</v>
      </c>
      <c r="N14" s="50">
        <v>3.0</v>
      </c>
    </row>
    <row r="15">
      <c r="A15" s="18" t="s">
        <v>79</v>
      </c>
      <c r="B15" s="18" t="s">
        <v>52</v>
      </c>
      <c r="C15" s="18" t="s">
        <v>65</v>
      </c>
      <c r="D15" s="18" t="s">
        <v>54</v>
      </c>
      <c r="E15" s="50">
        <v>70.0</v>
      </c>
      <c r="F15" s="50">
        <v>8960.0</v>
      </c>
      <c r="G15" s="50">
        <v>52.0</v>
      </c>
      <c r="H15" s="50">
        <v>9300.0</v>
      </c>
      <c r="I15" s="50">
        <v>66.0</v>
      </c>
      <c r="J15" s="50">
        <v>9220.0</v>
      </c>
      <c r="K15" s="50">
        <v>9250.0</v>
      </c>
      <c r="L15" s="50">
        <v>9295.0</v>
      </c>
      <c r="M15" s="50">
        <v>9255.0</v>
      </c>
      <c r="N15" s="50">
        <v>4.0</v>
      </c>
    </row>
    <row r="16">
      <c r="A16" s="18" t="s">
        <v>79</v>
      </c>
      <c r="B16" s="18" t="s">
        <v>52</v>
      </c>
      <c r="C16" s="18" t="s">
        <v>53</v>
      </c>
      <c r="D16" s="18" t="s">
        <v>68</v>
      </c>
      <c r="E16" s="50">
        <v>852.0</v>
      </c>
      <c r="F16" s="50">
        <v>5853.0</v>
      </c>
      <c r="G16" s="50">
        <v>852.0</v>
      </c>
      <c r="H16" s="50">
        <v>5850.0</v>
      </c>
      <c r="I16" s="50">
        <v>859.0</v>
      </c>
      <c r="J16" s="50">
        <v>6010.0</v>
      </c>
      <c r="K16" s="50">
        <v>6010.0</v>
      </c>
      <c r="L16" s="50">
        <v>4950.0</v>
      </c>
      <c r="M16" s="50">
        <v>4538.0</v>
      </c>
      <c r="N16" s="50">
        <v>3.0</v>
      </c>
    </row>
    <row r="17">
      <c r="A17" s="18" t="s">
        <v>79</v>
      </c>
      <c r="B17" s="18" t="s">
        <v>52</v>
      </c>
      <c r="C17" s="18" t="s">
        <v>53</v>
      </c>
      <c r="D17" s="18" t="s">
        <v>70</v>
      </c>
      <c r="E17" s="50">
        <v>238.0</v>
      </c>
      <c r="F17" s="50">
        <v>9527.0</v>
      </c>
      <c r="G17" s="50">
        <v>131.0</v>
      </c>
      <c r="H17" s="50">
        <v>9640.0</v>
      </c>
      <c r="I17" s="50">
        <v>140.0</v>
      </c>
      <c r="J17" s="50">
        <v>9640.0</v>
      </c>
      <c r="K17" s="50">
        <v>9640.0</v>
      </c>
      <c r="L17" s="50">
        <v>9640.0</v>
      </c>
      <c r="M17" s="50">
        <v>9639.0</v>
      </c>
      <c r="N17" s="50">
        <v>4.0</v>
      </c>
    </row>
    <row r="18">
      <c r="A18" s="18" t="s">
        <v>79</v>
      </c>
      <c r="B18" s="18" t="s">
        <v>61</v>
      </c>
      <c r="C18" s="18" t="s">
        <v>65</v>
      </c>
      <c r="D18" s="18" t="s">
        <v>88</v>
      </c>
      <c r="E18" s="57">
        <v>44.0</v>
      </c>
      <c r="F18" s="50">
        <v>9390.0</v>
      </c>
      <c r="G18" s="50">
        <v>27.0</v>
      </c>
      <c r="H18" s="50">
        <v>9760.0</v>
      </c>
      <c r="I18" s="50">
        <v>30.0</v>
      </c>
      <c r="J18" s="50">
        <v>9640.0</v>
      </c>
      <c r="K18" s="50">
        <v>9640.0</v>
      </c>
      <c r="L18" s="50">
        <v>9645.0</v>
      </c>
      <c r="M18" s="50">
        <v>9641.0</v>
      </c>
      <c r="N18" s="50">
        <v>3.0</v>
      </c>
    </row>
    <row r="19">
      <c r="A19" s="18" t="s">
        <v>79</v>
      </c>
      <c r="B19" s="26" t="s">
        <v>59</v>
      </c>
      <c r="C19" s="26" t="s">
        <v>53</v>
      </c>
      <c r="D19" s="26" t="s">
        <v>68</v>
      </c>
      <c r="E19" s="55">
        <v>207.0</v>
      </c>
      <c r="F19" s="55">
        <v>9760.0</v>
      </c>
      <c r="G19" s="55">
        <v>101.0</v>
      </c>
      <c r="H19" s="55">
        <v>9760.0</v>
      </c>
      <c r="I19" s="55">
        <v>120.0</v>
      </c>
      <c r="J19" s="55">
        <v>9650.0</v>
      </c>
      <c r="K19" s="55">
        <v>9650.0</v>
      </c>
      <c r="L19" s="55">
        <v>9650.0</v>
      </c>
      <c r="M19" s="55">
        <v>9650.0</v>
      </c>
      <c r="N19" s="55">
        <v>3.0</v>
      </c>
    </row>
    <row r="20">
      <c r="A20" s="18" t="s">
        <v>91</v>
      </c>
      <c r="B20" s="18" t="s">
        <v>52</v>
      </c>
      <c r="C20" s="18" t="s">
        <v>53</v>
      </c>
      <c r="D20" s="18" t="s">
        <v>70</v>
      </c>
      <c r="E20" s="58">
        <v>785.0</v>
      </c>
      <c r="F20" s="58">
        <v>6579.0</v>
      </c>
      <c r="G20" s="50">
        <v>756.0</v>
      </c>
      <c r="H20" s="50">
        <v>6752.0</v>
      </c>
      <c r="I20" s="58">
        <v>757.0</v>
      </c>
      <c r="J20" s="58">
        <v>6837.0</v>
      </c>
      <c r="K20" s="50">
        <v>6837.0</v>
      </c>
      <c r="L20" s="50">
        <v>6806.0</v>
      </c>
      <c r="M20" s="50">
        <v>6749.0</v>
      </c>
      <c r="N20" s="50">
        <f t="shared" ref="N20:N22" si="1">5/1000</f>
        <v>0.005</v>
      </c>
    </row>
    <row r="21">
      <c r="A21" s="18" t="s">
        <v>91</v>
      </c>
      <c r="B21" s="18" t="s">
        <v>59</v>
      </c>
      <c r="C21" s="18" t="s">
        <v>53</v>
      </c>
      <c r="D21" s="18" t="s">
        <v>70</v>
      </c>
      <c r="E21" s="50">
        <v>746.0</v>
      </c>
      <c r="F21" s="50">
        <v>6672.0</v>
      </c>
      <c r="G21" s="50">
        <v>735.0</v>
      </c>
      <c r="H21" s="50">
        <v>7037.0</v>
      </c>
      <c r="I21" s="50">
        <v>855.0</v>
      </c>
      <c r="J21" s="50">
        <v>6171.0</v>
      </c>
      <c r="K21" s="50">
        <v>6171.0</v>
      </c>
      <c r="L21" s="50">
        <v>6559.0</v>
      </c>
      <c r="M21" s="50">
        <v>5328.0</v>
      </c>
      <c r="N21" s="50">
        <f t="shared" si="1"/>
        <v>0.005</v>
      </c>
    </row>
    <row r="22">
      <c r="A22" s="18" t="s">
        <v>91</v>
      </c>
      <c r="B22" s="18" t="s">
        <v>61</v>
      </c>
      <c r="C22" s="18" t="s">
        <v>53</v>
      </c>
      <c r="D22" s="18" t="s">
        <v>70</v>
      </c>
      <c r="E22" s="50">
        <v>623.0</v>
      </c>
      <c r="F22" s="50">
        <v>7527.0</v>
      </c>
      <c r="G22" s="50">
        <v>582.0</v>
      </c>
      <c r="H22" s="50">
        <v>7934.0</v>
      </c>
      <c r="I22" s="50">
        <v>599.0</v>
      </c>
      <c r="J22" s="50">
        <v>7805.0</v>
      </c>
      <c r="K22" s="50">
        <v>7805.0</v>
      </c>
      <c r="L22" s="50">
        <v>7796.0</v>
      </c>
      <c r="M22" s="50">
        <v>7798.0</v>
      </c>
      <c r="N22" s="50">
        <f t="shared" si="1"/>
        <v>0.005</v>
      </c>
    </row>
    <row r="23">
      <c r="A23" s="18" t="s">
        <v>91</v>
      </c>
      <c r="B23" s="18" t="s">
        <v>52</v>
      </c>
      <c r="C23" s="18" t="s">
        <v>63</v>
      </c>
      <c r="D23" s="18" t="s">
        <v>70</v>
      </c>
      <c r="E23" s="58">
        <v>385.0</v>
      </c>
      <c r="F23" s="50">
        <v>6858.0</v>
      </c>
      <c r="G23" s="50">
        <v>380.0</v>
      </c>
      <c r="H23" s="50">
        <v>6838.0</v>
      </c>
      <c r="I23" s="50">
        <v>388.0</v>
      </c>
      <c r="J23" s="50">
        <v>6578.0</v>
      </c>
      <c r="K23" s="50">
        <v>6578.0</v>
      </c>
      <c r="L23" s="50">
        <v>6533.0</v>
      </c>
      <c r="M23" s="50">
        <v>6448.0</v>
      </c>
      <c r="N23" s="50">
        <f t="shared" ref="N23:N25" si="2">4/1000</f>
        <v>0.004</v>
      </c>
    </row>
    <row r="24">
      <c r="A24" s="18" t="s">
        <v>91</v>
      </c>
      <c r="B24" s="18" t="s">
        <v>52</v>
      </c>
      <c r="C24" s="18" t="s">
        <v>65</v>
      </c>
      <c r="D24" s="18" t="s">
        <v>70</v>
      </c>
      <c r="E24" s="50">
        <v>200.0</v>
      </c>
      <c r="F24" s="50">
        <v>6750.0</v>
      </c>
      <c r="G24" s="50">
        <v>208.0</v>
      </c>
      <c r="H24" s="50">
        <v>6638.0</v>
      </c>
      <c r="I24" s="50">
        <v>226.0</v>
      </c>
      <c r="J24" s="50">
        <v>6338.0</v>
      </c>
      <c r="K24" s="50">
        <v>6338.0</v>
      </c>
      <c r="L24" s="50">
        <v>6452.0</v>
      </c>
      <c r="M24" s="50">
        <v>5849.0</v>
      </c>
      <c r="N24" s="50">
        <f t="shared" si="2"/>
        <v>0.004</v>
      </c>
    </row>
    <row r="25">
      <c r="A25" s="18" t="s">
        <v>91</v>
      </c>
      <c r="B25" s="18" t="s">
        <v>52</v>
      </c>
      <c r="C25" s="18" t="s">
        <v>53</v>
      </c>
      <c r="D25" s="18" t="s">
        <v>68</v>
      </c>
      <c r="E25" s="50">
        <v>956.0</v>
      </c>
      <c r="F25" s="50">
        <v>5677.0</v>
      </c>
      <c r="G25" s="50">
        <v>834.0</v>
      </c>
      <c r="H25" s="50">
        <v>6182.0</v>
      </c>
      <c r="I25" s="50">
        <v>919.0</v>
      </c>
      <c r="J25" s="50">
        <v>5795.0</v>
      </c>
      <c r="K25" s="50">
        <v>5795.0</v>
      </c>
      <c r="L25" s="50">
        <v>3359.0</v>
      </c>
      <c r="M25" s="50">
        <v>4253.0</v>
      </c>
      <c r="N25" s="50">
        <f t="shared" si="2"/>
        <v>0.004</v>
      </c>
    </row>
    <row r="26">
      <c r="A26" s="18" t="s">
        <v>91</v>
      </c>
      <c r="B26" s="18" t="s">
        <v>52</v>
      </c>
      <c r="C26" s="18" t="s">
        <v>53</v>
      </c>
      <c r="D26" s="18" t="s">
        <v>54</v>
      </c>
      <c r="E26" s="50">
        <v>911.0</v>
      </c>
      <c r="F26" s="50">
        <v>5661.0</v>
      </c>
      <c r="G26" s="50">
        <v>820.0</v>
      </c>
      <c r="H26" s="50">
        <v>6368.0</v>
      </c>
      <c r="I26" s="50">
        <v>909.0</v>
      </c>
      <c r="J26" s="50">
        <v>5518.0</v>
      </c>
      <c r="K26" s="50">
        <v>5518.0</v>
      </c>
      <c r="L26" s="50">
        <v>4775.0</v>
      </c>
      <c r="M26" s="50">
        <v>4568.0</v>
      </c>
      <c r="N26" s="50">
        <f>5/1000</f>
        <v>0.005</v>
      </c>
    </row>
    <row r="27">
      <c r="A27" s="18" t="s">
        <v>91</v>
      </c>
      <c r="B27" s="18" t="s">
        <v>52</v>
      </c>
      <c r="C27" s="18" t="s">
        <v>53</v>
      </c>
      <c r="D27" s="18" t="s">
        <v>70</v>
      </c>
      <c r="E27" s="59"/>
      <c r="F27" s="59"/>
      <c r="G27" s="59"/>
      <c r="H27" s="59"/>
      <c r="I27" s="59"/>
      <c r="J27" s="59"/>
      <c r="K27" s="50"/>
      <c r="L27" s="50"/>
      <c r="M27" s="59"/>
      <c r="N27" s="59"/>
    </row>
    <row r="28">
      <c r="A28" s="18" t="s">
        <v>91</v>
      </c>
      <c r="B28" s="26" t="s">
        <v>52</v>
      </c>
      <c r="C28" s="26" t="s">
        <v>53</v>
      </c>
      <c r="D28" s="26" t="s">
        <v>70</v>
      </c>
      <c r="E28" s="60"/>
      <c r="F28" s="60"/>
      <c r="G28" s="60"/>
      <c r="H28" s="60"/>
      <c r="I28" s="60"/>
      <c r="J28" s="60"/>
      <c r="K28" s="55"/>
      <c r="L28" s="55"/>
      <c r="M28" s="60"/>
      <c r="N28" s="60"/>
    </row>
    <row r="29">
      <c r="A29" s="18" t="s">
        <v>98</v>
      </c>
      <c r="B29" s="18" t="s">
        <v>52</v>
      </c>
      <c r="C29" s="18" t="s">
        <v>53</v>
      </c>
      <c r="D29" s="18" t="s">
        <v>70</v>
      </c>
      <c r="E29" s="61">
        <v>737.0</v>
      </c>
      <c r="F29" s="50">
        <v>6879.0</v>
      </c>
      <c r="G29" s="50">
        <v>652.0</v>
      </c>
      <c r="H29" s="50">
        <v>7154.0</v>
      </c>
      <c r="I29" s="50">
        <v>823.0</v>
      </c>
      <c r="J29" s="50">
        <v>6786.0</v>
      </c>
      <c r="K29" s="50">
        <v>7357.0</v>
      </c>
      <c r="L29" s="50">
        <v>7361.0</v>
      </c>
      <c r="M29" s="50">
        <v>7250.0</v>
      </c>
      <c r="N29" s="50">
        <v>704.0</v>
      </c>
    </row>
    <row r="30">
      <c r="A30" s="18" t="s">
        <v>98</v>
      </c>
      <c r="B30" s="18" t="s">
        <v>59</v>
      </c>
      <c r="C30" s="18" t="s">
        <v>53</v>
      </c>
      <c r="D30" s="18" t="s">
        <v>70</v>
      </c>
      <c r="E30" s="50">
        <v>410.0</v>
      </c>
      <c r="F30" s="50">
        <v>8471.0</v>
      </c>
      <c r="G30" s="50">
        <v>253.0</v>
      </c>
      <c r="H30" s="50">
        <v>9109.0</v>
      </c>
      <c r="I30" s="62">
        <v>271.0</v>
      </c>
      <c r="J30" s="50">
        <v>9110.0</v>
      </c>
      <c r="K30" s="50">
        <v>8898.0</v>
      </c>
      <c r="L30" s="50">
        <v>8909.0</v>
      </c>
      <c r="M30" s="50">
        <v>8885.0</v>
      </c>
      <c r="N30" s="50">
        <v>716.0</v>
      </c>
    </row>
    <row r="31">
      <c r="A31" s="18" t="s">
        <v>135</v>
      </c>
      <c r="B31" s="18" t="s">
        <v>61</v>
      </c>
      <c r="C31" s="18" t="s">
        <v>53</v>
      </c>
      <c r="D31" s="18" t="s">
        <v>70</v>
      </c>
      <c r="E31" s="50">
        <v>236.0</v>
      </c>
      <c r="F31" s="50">
        <v>9183.0</v>
      </c>
      <c r="G31" s="50">
        <v>203.0</v>
      </c>
      <c r="H31" s="50">
        <v>9548.0</v>
      </c>
      <c r="I31" s="50">
        <v>231.0</v>
      </c>
      <c r="J31" s="50">
        <v>9349.0</v>
      </c>
      <c r="K31" s="50">
        <v>9309.0</v>
      </c>
      <c r="L31" s="50">
        <v>9323.0</v>
      </c>
      <c r="M31" s="50">
        <v>9312.0</v>
      </c>
      <c r="N31" s="50">
        <v>703.0</v>
      </c>
    </row>
    <row r="32">
      <c r="A32" s="18" t="s">
        <v>136</v>
      </c>
      <c r="B32" s="18" t="s">
        <v>52</v>
      </c>
      <c r="C32" s="18" t="s">
        <v>63</v>
      </c>
      <c r="D32" s="18" t="s">
        <v>70</v>
      </c>
      <c r="E32" s="50">
        <v>363.0</v>
      </c>
      <c r="F32" s="50">
        <v>6959.0</v>
      </c>
      <c r="G32" s="50">
        <v>310.0</v>
      </c>
      <c r="H32" s="50">
        <v>7527.0</v>
      </c>
      <c r="I32" s="50">
        <v>375.0</v>
      </c>
      <c r="J32" s="50">
        <v>7410.0</v>
      </c>
      <c r="K32" s="50">
        <v>7437.0</v>
      </c>
      <c r="L32" s="50">
        <v>7408.0</v>
      </c>
      <c r="M32" s="50">
        <v>7392.0</v>
      </c>
      <c r="N32" s="50">
        <v>708.0</v>
      </c>
    </row>
    <row r="33">
      <c r="A33" s="18" t="s">
        <v>137</v>
      </c>
      <c r="B33" s="18" t="s">
        <v>52</v>
      </c>
      <c r="C33" s="18" t="s">
        <v>65</v>
      </c>
      <c r="D33" s="18" t="s">
        <v>70</v>
      </c>
      <c r="E33" s="50">
        <v>181.0</v>
      </c>
      <c r="F33" s="50">
        <v>7027.0</v>
      </c>
      <c r="G33" s="50">
        <v>184.0</v>
      </c>
      <c r="H33" s="50">
        <v>7168.0</v>
      </c>
      <c r="I33" s="50">
        <v>153.0</v>
      </c>
      <c r="J33" s="50">
        <v>7663.0</v>
      </c>
      <c r="K33" s="50">
        <v>7437.0</v>
      </c>
      <c r="L33" s="50">
        <v>7534.0</v>
      </c>
      <c r="M33" s="50">
        <v>7459.0</v>
      </c>
      <c r="N33" s="50">
        <v>1194.0</v>
      </c>
    </row>
    <row r="34">
      <c r="A34" s="18" t="s">
        <v>138</v>
      </c>
      <c r="B34" s="18" t="s">
        <v>52</v>
      </c>
      <c r="C34" s="18" t="s">
        <v>53</v>
      </c>
      <c r="D34" s="18" t="s">
        <v>54</v>
      </c>
      <c r="E34" s="50">
        <v>814.0</v>
      </c>
      <c r="F34" s="50">
        <v>6287.0</v>
      </c>
      <c r="G34" s="50">
        <v>791.0</v>
      </c>
      <c r="H34" s="50">
        <v>6888.0</v>
      </c>
      <c r="I34" s="50">
        <v>800.0</v>
      </c>
      <c r="J34" s="50">
        <v>6295.0</v>
      </c>
      <c r="K34" s="50">
        <v>6268.0</v>
      </c>
      <c r="L34" s="50">
        <v>6826.0</v>
      </c>
      <c r="M34" s="50">
        <v>5224.0</v>
      </c>
      <c r="N34" s="50">
        <v>743.0</v>
      </c>
    </row>
    <row r="35">
      <c r="A35" s="18" t="s">
        <v>139</v>
      </c>
      <c r="B35" s="18" t="s">
        <v>52</v>
      </c>
      <c r="C35" s="18" t="s">
        <v>63</v>
      </c>
      <c r="D35" s="18" t="s">
        <v>54</v>
      </c>
      <c r="E35" s="50">
        <v>397.0</v>
      </c>
      <c r="F35" s="50">
        <v>6375.0</v>
      </c>
      <c r="G35" s="50">
        <v>401.0</v>
      </c>
      <c r="H35" s="50">
        <v>6622.0</v>
      </c>
      <c r="I35" s="50">
        <v>388.0</v>
      </c>
      <c r="J35" s="50">
        <v>6773.0</v>
      </c>
      <c r="K35" s="50">
        <v>7158.0</v>
      </c>
      <c r="L35" s="50">
        <v>7134.0</v>
      </c>
      <c r="M35" s="50">
        <v>7048.0</v>
      </c>
      <c r="N35" s="50">
        <v>756.0</v>
      </c>
    </row>
    <row r="36">
      <c r="A36" s="18" t="s">
        <v>140</v>
      </c>
      <c r="B36" s="26" t="s">
        <v>52</v>
      </c>
      <c r="C36" s="26" t="s">
        <v>65</v>
      </c>
      <c r="D36" s="26" t="s">
        <v>54</v>
      </c>
      <c r="E36" s="55">
        <v>187.0</v>
      </c>
      <c r="F36" s="55">
        <v>6848.0</v>
      </c>
      <c r="G36" s="55">
        <v>162.0</v>
      </c>
      <c r="H36" s="55">
        <v>7766.0</v>
      </c>
      <c r="I36" s="55">
        <v>178.0</v>
      </c>
      <c r="J36" s="55">
        <v>7158.0</v>
      </c>
      <c r="K36" s="55">
        <v>6999.0</v>
      </c>
      <c r="L36" s="55">
        <v>7042.0</v>
      </c>
      <c r="M36" s="55">
        <v>7014.0</v>
      </c>
      <c r="N36" s="55">
        <v>1221.0</v>
      </c>
    </row>
    <row r="37">
      <c r="A37" s="18" t="s">
        <v>114</v>
      </c>
      <c r="B37" s="18" t="s">
        <v>52</v>
      </c>
      <c r="C37" s="18" t="s">
        <v>65</v>
      </c>
      <c r="D37" s="18" t="s">
        <v>70</v>
      </c>
      <c r="E37" s="51">
        <v>67.0</v>
      </c>
      <c r="F37" s="50"/>
      <c r="G37" s="59"/>
      <c r="H37" s="59"/>
      <c r="I37" s="50">
        <v>58.0</v>
      </c>
      <c r="J37" s="50" t="s">
        <v>141</v>
      </c>
      <c r="K37" s="59"/>
      <c r="L37" s="59"/>
      <c r="M37" s="59"/>
      <c r="N37" s="59"/>
    </row>
    <row r="38">
      <c r="A38" s="18" t="s">
        <v>114</v>
      </c>
      <c r="B38" s="18" t="s">
        <v>52</v>
      </c>
      <c r="C38" s="18" t="s">
        <v>65</v>
      </c>
      <c r="D38" s="18" t="s">
        <v>70</v>
      </c>
      <c r="E38" s="50">
        <v>2258.0</v>
      </c>
      <c r="F38" s="50">
        <v>9070.0</v>
      </c>
      <c r="G38" s="50">
        <v>2049.0</v>
      </c>
      <c r="H38" s="50">
        <v>9120.0</v>
      </c>
      <c r="I38" s="50">
        <v>2032.0</v>
      </c>
      <c r="J38" s="50">
        <v>9200.0</v>
      </c>
      <c r="K38" s="59"/>
      <c r="L38" s="59"/>
      <c r="M38" s="59"/>
      <c r="N38" s="59"/>
    </row>
    <row r="39">
      <c r="A39" s="18" t="s">
        <v>114</v>
      </c>
      <c r="B39" s="18" t="s">
        <v>52</v>
      </c>
      <c r="C39" s="18" t="s">
        <v>53</v>
      </c>
      <c r="D39" s="18" t="s">
        <v>70</v>
      </c>
      <c r="E39" s="50">
        <v>1768.0</v>
      </c>
      <c r="F39" s="50">
        <v>9323.0</v>
      </c>
      <c r="G39" s="50">
        <v>2109.0</v>
      </c>
      <c r="H39" s="50">
        <v>9079.0</v>
      </c>
      <c r="I39" s="50">
        <v>2066.0</v>
      </c>
      <c r="J39" s="50">
        <v>9179.0</v>
      </c>
      <c r="K39" s="59"/>
      <c r="L39" s="59"/>
      <c r="M39" s="59"/>
      <c r="N39" s="59"/>
    </row>
    <row r="40">
      <c r="A40" s="18" t="s">
        <v>114</v>
      </c>
      <c r="B40" s="18" t="s">
        <v>61</v>
      </c>
      <c r="C40" s="18" t="s">
        <v>119</v>
      </c>
      <c r="D40" s="18" t="s">
        <v>70</v>
      </c>
      <c r="E40" s="50">
        <v>2011.0</v>
      </c>
      <c r="F40" s="50">
        <v>9206.0</v>
      </c>
      <c r="G40" s="50">
        <v>1872.0</v>
      </c>
      <c r="H40" s="50">
        <v>9269.0</v>
      </c>
      <c r="I40" s="50">
        <v>1957.0</v>
      </c>
      <c r="J40" s="50">
        <v>9330.0</v>
      </c>
      <c r="K40" s="50" t="s">
        <v>142</v>
      </c>
      <c r="L40" s="50">
        <v>8596.0</v>
      </c>
      <c r="M40" s="50">
        <v>91588.0</v>
      </c>
      <c r="N40" s="50">
        <f>16.749/50</f>
        <v>0.33498</v>
      </c>
      <c r="O40" s="18" t="s">
        <v>121</v>
      </c>
    </row>
    <row r="41">
      <c r="A41" s="18" t="s">
        <v>114</v>
      </c>
      <c r="B41" s="18" t="s">
        <v>61</v>
      </c>
      <c r="C41" s="18" t="s">
        <v>119</v>
      </c>
      <c r="D41" s="18" t="s">
        <v>70</v>
      </c>
      <c r="E41" s="50">
        <v>19140.0</v>
      </c>
      <c r="F41" s="50">
        <v>9200.0</v>
      </c>
      <c r="G41" s="50">
        <v>19281.0</v>
      </c>
      <c r="H41" s="50">
        <v>9279.0</v>
      </c>
      <c r="I41" s="50">
        <v>1953.0</v>
      </c>
      <c r="J41" s="50">
        <v>91900.0</v>
      </c>
      <c r="K41" s="50" t="s">
        <v>142</v>
      </c>
      <c r="L41" s="50">
        <v>8596.0</v>
      </c>
      <c r="M41" s="50">
        <v>91588.0</v>
      </c>
      <c r="N41" s="59">
        <f>18.164/50</f>
        <v>0.36328</v>
      </c>
      <c r="O41" s="18" t="s">
        <v>123</v>
      </c>
    </row>
    <row r="43">
      <c r="F43" s="63">
        <f>MAX(F2:F10)</f>
        <v>9617</v>
      </c>
    </row>
    <row r="44">
      <c r="F44" s="64" t="str">
        <f>MATCH(MAX(F2:F41), F2:F41, 0)</f>
        <v>#ERROR!</v>
      </c>
    </row>
  </sheetData>
  <drawing r:id="rId1"/>
</worksheet>
</file>