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it.mn\Downloads\"/>
    </mc:Choice>
  </mc:AlternateContent>
  <xr:revisionPtr revIDLastSave="0" documentId="13_ncr:1_{68CFB6CD-22EC-4248-A5E2-291CD4D8C38C}" xr6:coauthVersionLast="47" xr6:coauthVersionMax="47" xr10:uidLastSave="{00000000-0000-0000-0000-000000000000}"/>
  <bookViews>
    <workbookView xWindow="-120" yWindow="-120" windowWidth="29040" windowHeight="15720" xr2:uid="{F3F23807-3D66-4DD3-82A7-4AEE05EF4C12}"/>
  </bookViews>
  <sheets>
    <sheet name="401 тах" sheetId="1" r:id="rId1"/>
  </sheets>
  <definedNames>
    <definedName name="_xlnm._FilterDatabase" localSheetId="0" hidden="1">'401 тах'!$A$2:$O$403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5" i="1" l="1"/>
  <c r="M176" i="1"/>
  <c r="M87" i="1"/>
  <c r="M386" i="1"/>
  <c r="O278" i="1"/>
  <c r="O217" i="1"/>
  <c r="M217" i="1"/>
  <c r="O216" i="1"/>
  <c r="M216" i="1"/>
  <c r="M214" i="1"/>
  <c r="O76" i="1"/>
  <c r="M76" i="1"/>
  <c r="M77" i="1"/>
  <c r="M82" i="1"/>
  <c r="M80" i="1"/>
  <c r="M79" i="1"/>
  <c r="M81" i="1"/>
  <c r="M29" i="1"/>
  <c r="O27" i="1"/>
  <c r="M27" i="1"/>
  <c r="M28" i="1"/>
  <c r="M25" i="1"/>
  <c r="O26" i="1"/>
  <c r="M26" i="1"/>
  <c r="M224" i="1"/>
  <c r="O174" i="1"/>
  <c r="M174" i="1"/>
  <c r="O66" i="1"/>
  <c r="M66" i="1"/>
  <c r="M63" i="1"/>
  <c r="O173" i="1"/>
  <c r="M173" i="1"/>
  <c r="M95" i="1"/>
  <c r="O326" i="1"/>
  <c r="M326" i="1"/>
  <c r="O313" i="1"/>
  <c r="M313" i="1"/>
  <c r="O312" i="1"/>
  <c r="M312" i="1"/>
  <c r="M52" i="1"/>
  <c r="O117" i="1"/>
  <c r="M117" i="1"/>
  <c r="O78" i="1"/>
  <c r="O390" i="1"/>
  <c r="M390" i="1"/>
  <c r="O237" i="1"/>
  <c r="M237" i="1"/>
  <c r="O231" i="1"/>
  <c r="M231" i="1"/>
  <c r="M230" i="1"/>
  <c r="O22" i="1"/>
  <c r="M22" i="1"/>
  <c r="O20" i="1"/>
  <c r="M20" i="1"/>
  <c r="O355" i="1"/>
  <c r="M355" i="1"/>
  <c r="M157" i="1"/>
  <c r="O143" i="1"/>
  <c r="M143" i="1"/>
  <c r="O138" i="1"/>
  <c r="M138" i="1"/>
  <c r="O311" i="1"/>
  <c r="M311" i="1"/>
  <c r="O310" i="1"/>
  <c r="M310" i="1"/>
  <c r="O325" i="1"/>
  <c r="M325" i="1"/>
  <c r="O293" i="1"/>
  <c r="M293" i="1"/>
  <c r="O324" i="1"/>
  <c r="M324" i="1"/>
  <c r="O323" i="1"/>
  <c r="M323" i="1"/>
  <c r="O309" i="1"/>
  <c r="M309" i="1"/>
  <c r="M288" i="1"/>
  <c r="M294" i="1"/>
  <c r="O308" i="1"/>
  <c r="M308" i="1"/>
  <c r="O317" i="1"/>
  <c r="M317" i="1"/>
  <c r="O322" i="1"/>
  <c r="M322" i="1"/>
  <c r="O201" i="1"/>
  <c r="M201" i="1"/>
  <c r="O203" i="1"/>
  <c r="M203" i="1"/>
  <c r="O101" i="1"/>
  <c r="M101" i="1"/>
  <c r="O100" i="1"/>
  <c r="M100" i="1"/>
  <c r="O401" i="1"/>
  <c r="M401" i="1"/>
  <c r="O292" i="1"/>
  <c r="M292" i="1"/>
  <c r="O307" i="1"/>
  <c r="M307" i="1"/>
  <c r="O321" i="1"/>
  <c r="M321" i="1"/>
  <c r="O306" i="1"/>
  <c r="M306" i="1"/>
  <c r="O305" i="1"/>
  <c r="M305" i="1"/>
  <c r="O320" i="1"/>
  <c r="M320" i="1"/>
  <c r="O304" i="1"/>
  <c r="M304" i="1"/>
  <c r="O319" i="1"/>
  <c r="M319" i="1"/>
  <c r="O303" i="1"/>
  <c r="M303" i="1"/>
  <c r="O302" i="1"/>
  <c r="M302" i="1"/>
  <c r="O318" i="1"/>
  <c r="M318" i="1"/>
  <c r="O327" i="1"/>
  <c r="M327" i="1"/>
  <c r="O290" i="1"/>
  <c r="M290" i="1"/>
  <c r="O314" i="1"/>
  <c r="M314" i="1"/>
  <c r="O301" i="1"/>
  <c r="M301" i="1"/>
  <c r="O300" i="1"/>
  <c r="M300" i="1"/>
  <c r="O299" i="1"/>
  <c r="M299" i="1"/>
  <c r="O298" i="1"/>
  <c r="M298" i="1"/>
  <c r="O289" i="1"/>
  <c r="M289" i="1"/>
  <c r="O316" i="1"/>
  <c r="M316" i="1"/>
  <c r="O297" i="1"/>
  <c r="M297" i="1"/>
  <c r="O296" i="1"/>
  <c r="M296" i="1"/>
  <c r="M332" i="1"/>
  <c r="M315" i="1"/>
  <c r="O287" i="1"/>
  <c r="M287" i="1"/>
  <c r="O295" i="1"/>
  <c r="M295" i="1"/>
  <c r="O236" i="1"/>
  <c r="M236" i="1"/>
  <c r="O238" i="1"/>
  <c r="M238" i="1"/>
  <c r="O219" i="1"/>
  <c r="M219" i="1"/>
  <c r="M221" i="1"/>
  <c r="M220" i="1"/>
  <c r="M215" i="1"/>
  <c r="O202" i="1"/>
  <c r="M202" i="1"/>
  <c r="O51" i="1"/>
  <c r="M51" i="1"/>
  <c r="O34" i="1"/>
  <c r="M34" i="1"/>
  <c r="O172" i="1"/>
  <c r="M172" i="1"/>
  <c r="O140" i="1"/>
  <c r="M140" i="1"/>
  <c r="O111" i="1"/>
  <c r="M111" i="1"/>
  <c r="O199" i="1"/>
  <c r="M199" i="1"/>
  <c r="O141" i="1"/>
  <c r="M141" i="1"/>
  <c r="O139" i="1"/>
  <c r="M139" i="1"/>
  <c r="M137" i="1"/>
  <c r="M142" i="1"/>
  <c r="O62" i="1"/>
  <c r="M62" i="1"/>
  <c r="O385" i="1"/>
  <c r="M385" i="1"/>
  <c r="O21" i="1"/>
  <c r="M21" i="1"/>
  <c r="M291" i="1"/>
  <c r="M331" i="1"/>
  <c r="M337" i="1"/>
  <c r="M102" i="1"/>
  <c r="M391" i="1"/>
  <c r="M392" i="1"/>
  <c r="M103" i="1"/>
  <c r="M118" i="1"/>
  <c r="M225" i="1"/>
  <c r="O222" i="1"/>
  <c r="M222" i="1"/>
  <c r="M223" i="1"/>
  <c r="M205" i="1"/>
  <c r="M206" i="1"/>
  <c r="M190" i="1"/>
  <c r="M353" i="1"/>
  <c r="M356" i="1"/>
  <c r="M402" i="1"/>
  <c r="M393" i="1"/>
  <c r="O389" i="1"/>
  <c r="M389" i="1"/>
  <c r="M338" i="1"/>
  <c r="M336" i="1"/>
  <c r="M335" i="1"/>
  <c r="M330" i="1"/>
  <c r="M241" i="1"/>
  <c r="M235" i="1"/>
  <c r="M239" i="1"/>
  <c r="M240" i="1"/>
  <c r="M242" i="1"/>
  <c r="M189" i="1"/>
  <c r="M177" i="1"/>
  <c r="M148" i="1"/>
  <c r="M145" i="1"/>
  <c r="M144" i="1"/>
  <c r="M147" i="1"/>
  <c r="M204" i="1"/>
  <c r="M65" i="1"/>
  <c r="M334" i="1"/>
  <c r="M108" i="1"/>
  <c r="M112" i="1"/>
  <c r="M113" i="1"/>
  <c r="M333" i="1"/>
  <c r="M354" i="1"/>
  <c r="M158" i="1"/>
  <c r="L188" i="1"/>
  <c r="M116" i="1"/>
  <c r="M387" i="1"/>
  <c r="M234" i="1"/>
  <c r="M233" i="1"/>
  <c r="M99" i="1"/>
  <c r="M388" i="1"/>
  <c r="M286" i="1"/>
  <c r="M285" i="1"/>
  <c r="M232" i="1"/>
  <c r="M197" i="1"/>
  <c r="M384" i="1"/>
  <c r="M33" i="1"/>
  <c r="M114" i="1"/>
  <c r="M64" i="1"/>
  <c r="M47" i="1"/>
  <c r="M54" i="1"/>
  <c r="M53" i="1"/>
  <c r="M35" i="1"/>
  <c r="M30" i="1"/>
  <c r="M159" i="1"/>
  <c r="L2" i="1"/>
  <c r="O2" i="1" l="1"/>
  <c r="M188" i="1"/>
  <c r="M2" i="1" s="1"/>
</calcChain>
</file>

<file path=xl/sharedStrings.xml><?xml version="1.0" encoding="utf-8"?>
<sst xmlns="http://schemas.openxmlformats.org/spreadsheetml/2006/main" count="3229" uniqueCount="646">
  <si>
    <t>№</t>
  </si>
  <si>
    <t>Бүсчлэл</t>
  </si>
  <si>
    <t>Аймаг, Нийслэл</t>
  </si>
  <si>
    <t>Сум, Дүүрэг</t>
  </si>
  <si>
    <t xml:space="preserve">Шинэ /шилжих </t>
  </si>
  <si>
    <t>Хүчин чадал</t>
  </si>
  <si>
    <t>Объектын төрөл</t>
  </si>
  <si>
    <t>Объектын ангилал</t>
  </si>
  <si>
    <t xml:space="preserve">Төсөл, арга хэмжээний нэр, хүчин чадал, байршил </t>
  </si>
  <si>
    <t>Эхлэх</t>
  </si>
  <si>
    <t>Дуусах</t>
  </si>
  <si>
    <t>2026 оны хуулинд тусгах төсөвт өртөг /сая төг/</t>
  </si>
  <si>
    <t>2026 онд санхүүжих дүн /сая төг/</t>
  </si>
  <si>
    <t>Шалтгаан</t>
  </si>
  <si>
    <t>Үндсэн төсөвт өртөг</t>
  </si>
  <si>
    <t>Боловсрол</t>
  </si>
  <si>
    <t>ТЭЗҮ</t>
  </si>
  <si>
    <t>Шилжих</t>
  </si>
  <si>
    <t>Төвийн бүс</t>
  </si>
  <si>
    <t>Улаанбаатар</t>
  </si>
  <si>
    <t>Налайх</t>
  </si>
  <si>
    <t>Дотуур байрны барилга, 100 ор /Хөвсгөл, Бүрэнтогтох сум/</t>
  </si>
  <si>
    <t>Бага сургууль, цэцэрлэгийн барилга /Улаанбаатар, Налайх дүүрэг, 6 дугаар хороо/</t>
  </si>
  <si>
    <t>Үлдэгдэл  санхүүжилттэй</t>
  </si>
  <si>
    <t>Баянзүрх</t>
  </si>
  <si>
    <t>Дотуур байрын барилга, 75 ор /Завхан, Асгат сум/</t>
  </si>
  <si>
    <t>Боловсролын үнэлгээ, мэдээллийн нэгдсэн төвийн барилга /Улаанбаатар/</t>
  </si>
  <si>
    <t>Хойд бүс</t>
  </si>
  <si>
    <t>Хөвсгөл</t>
  </si>
  <si>
    <t>Бүрэнтогтох</t>
  </si>
  <si>
    <t>Сум дундын сургуулиудын хүүхдийн зуслан /Булган, Хишиг-Өндөр сум/</t>
  </si>
  <si>
    <t>Баруун бүс</t>
  </si>
  <si>
    <t>Завхан</t>
  </si>
  <si>
    <t xml:space="preserve">Асгат </t>
  </si>
  <si>
    <t>Дотуур байр</t>
  </si>
  <si>
    <t>Сургуулийн барилга, 320 суудал /Говь-Алтай, Тонхил сум/</t>
  </si>
  <si>
    <t>Зүүн бүс</t>
  </si>
  <si>
    <t>Хэнтий</t>
  </si>
  <si>
    <t>Баянхутаг</t>
  </si>
  <si>
    <t>Сургуулийн барилгын өргөтгөл, 320 суудал /Улаанбаатар, Сүхбаатар дүүрэг, 71 дүгээр сургууль/</t>
  </si>
  <si>
    <t>Дотуур байрны барилга, 40 ор, гал тогооны хамт /Хэнтий, Баянхутаг сум/</t>
  </si>
  <si>
    <t>Булган</t>
  </si>
  <si>
    <t>Хишиг-Өндөр</t>
  </si>
  <si>
    <t>Дотуур байрны барилга, 100 ор /Говь-Алтай, Халиун сум, 2 дугаар баг/</t>
  </si>
  <si>
    <t>Говь-Алтай</t>
  </si>
  <si>
    <t>Тонхил</t>
  </si>
  <si>
    <t>Дотуур байрны барилга, 120 ор /Архангай, Өгийнуур сум/</t>
  </si>
  <si>
    <t>Заамар</t>
  </si>
  <si>
    <t>Сургуулийн барилга, 320 суудал /Төв, Заамар сум, Хайлааст баг/</t>
  </si>
  <si>
    <t xml:space="preserve">Сүхбаатар </t>
  </si>
  <si>
    <t>Сургууль</t>
  </si>
  <si>
    <t>Цэцэрлэгийн барилга, 200 ор /Улаанбаатар, Баянзүрх дүүрэг, 12 дугаар хороо, 20 дугаар цэцэрлэг/</t>
  </si>
  <si>
    <t xml:space="preserve">Халиун </t>
  </si>
  <si>
    <t xml:space="preserve">Цэцэн-Уул </t>
  </si>
  <si>
    <t>Бага сургуулийн барилга, 160 суудал /Архангай, Эрдэнэбулган сум, 6 дугаар баг/</t>
  </si>
  <si>
    <t>Дотуур байрны барилга, 100 ор /Завхан, Цэцэн-Уул сум/</t>
  </si>
  <si>
    <t>Хангайн бүс</t>
  </si>
  <si>
    <t xml:space="preserve">Өгийнуур </t>
  </si>
  <si>
    <t>Хөрөнгө оруулалт</t>
  </si>
  <si>
    <t>Бага сургуулийн барилга, 160 суудал /Баян-Өлгий, Ногооннуур сум, 6 дугаар баг/</t>
  </si>
  <si>
    <t>Архангай</t>
  </si>
  <si>
    <t>Цэнхэр</t>
  </si>
  <si>
    <t xml:space="preserve">Цэцэрлэг </t>
  </si>
  <si>
    <t>Багшийн хөгжлийн төвийн барилга /Ховд, Жаргалант сум/</t>
  </si>
  <si>
    <t>Цэцэрлэгийн барилга, 150 ор /Архангай, Цэнхэр сум/</t>
  </si>
  <si>
    <t>Ихтамир</t>
  </si>
  <si>
    <t>Цэцэрлэг</t>
  </si>
  <si>
    <t>Дотуур байрны барилга, 150 ор /Хөвсгөл, Цагаан-Уул сум, 6 дугаар баг/</t>
  </si>
  <si>
    <t>Цэцэрлэгийн барилгын өргөтгөл /Архангай, Ихтамир сум/</t>
  </si>
  <si>
    <t>Цэцэрлэгийн барилга, 280 ор /Улаанбаатар, Баянзүрх дүүрэг, 23 дугаар хороо, 211 дүгээр цэцэрлэг/</t>
  </si>
  <si>
    <t>Эрдэнэбулган</t>
  </si>
  <si>
    <t>Сургуулийн барилга, 640 суудал /Дорноговь, Замын-Үүд сум/</t>
  </si>
  <si>
    <t>Баян-Өлгий</t>
  </si>
  <si>
    <t>Ногооннуур</t>
  </si>
  <si>
    <t>Сургуулийн барилга, 640 суудал /Улаанбаатар, Налайх дүүрэг, 5 дугаар хороо/</t>
  </si>
  <si>
    <t>Баянгол</t>
  </si>
  <si>
    <t>Цогцолбор</t>
  </si>
  <si>
    <t>Сургуулийн барилга, 240 суудал /Баянхонгор, Баянхонгор сум, Шаргалжуут, 8 дугаар баг/</t>
  </si>
  <si>
    <t>Бага сургууль, цэцэрлэгийн цогцолборын барилга /Улаанбаатар, Баянгол дүүрэг, 10 дугаар хороо/</t>
  </si>
  <si>
    <t>Сүхбаатар</t>
  </si>
  <si>
    <t xml:space="preserve">Эрдэнэцагаан </t>
  </si>
  <si>
    <t>Сургуулийн барилга, 960 суудал, спорт заал /Хөвсгөл, Мөрөн сум, 8 дугаар баг, Дэлгэрмөрөн цогцолбор сургууль/</t>
  </si>
  <si>
    <t>Цэцэрлэгийн барилга, 200 ор /Сүхбаатар, Эрдэнэцагаан сум/</t>
  </si>
  <si>
    <t>Хуулиар шилжих</t>
  </si>
  <si>
    <t>Ховд</t>
  </si>
  <si>
    <t>Жаргалант</t>
  </si>
  <si>
    <t>Сургуулийн барилга, 960 суудал /Өмнөговь, Цогтцэций сум/</t>
  </si>
  <si>
    <t xml:space="preserve">баян-уул </t>
  </si>
  <si>
    <t>Дотуур байрны барилга буулгаж, шинээр барих, 160 ор /Говь-Алтай, Баян-Уул сум, 1 дүгээр баг/</t>
  </si>
  <si>
    <t>Сургуулийн барилгын өргөтгөл, 320 суудал, спорт заал /Хөвсгөл, Мөрөн сум, Титэм сургууль/</t>
  </si>
  <si>
    <t>Цэцэрлэгийн барилга, 280 ор /Улаанбаатар, Сүхбаатар дүүрэг, 17, 18 дугаар хороо/</t>
  </si>
  <si>
    <t>Мөрөн</t>
  </si>
  <si>
    <t>Дотуур байрны барилга, 200 ор /Хөвсгөл, Мөрөн сум, 14 дүгээр баг/</t>
  </si>
  <si>
    <t>Цагаан-Уул</t>
  </si>
  <si>
    <t>Сургуулийн спорт заалны барилга /Завхан, Отгон сум/</t>
  </si>
  <si>
    <t xml:space="preserve">Арбулаг </t>
  </si>
  <si>
    <t>Цэцэрлэгийн барилга буулгаж, шинээр барих, 320 ор /Говь-Алтай, Есөнбулаг сум, Харзат баг, 6 дугаар цэцэрлэг/</t>
  </si>
  <si>
    <t>Сургуулийн барилга, 320 суудал /Хөвсгөл, Арбулаг сум/</t>
  </si>
  <si>
    <t xml:space="preserve">Сэлэнгэ </t>
  </si>
  <si>
    <t xml:space="preserve">Орхонтуул </t>
  </si>
  <si>
    <t>Цэцэрлэгийн барилга, 75 ор /Сэлэнгэ, Орхонтуул сум, Рашаант тосгон/</t>
  </si>
  <si>
    <t>Мөнххайрхан</t>
  </si>
  <si>
    <t>Цэцэрлэгийн барилга худалдан авах, 300 ор /Улаанбаатар, Баянгол дүүрэг, 24 дүгээр хороо/</t>
  </si>
  <si>
    <t>Сургуулийн барилга, 160 суудал /Ховд, Мөнххайрхан сум/</t>
  </si>
  <si>
    <t xml:space="preserve">Цэнгэл </t>
  </si>
  <si>
    <t>Цэцэрлэгийн барилга, 150 ор /Дорнод, Хэрлэн сум, 11 дүгээр баг/</t>
  </si>
  <si>
    <t>Сургуулийн барилга, 320 суудал /Баян-Өлгий, Цэнгэл сум/</t>
  </si>
  <si>
    <t>Говийн бүс</t>
  </si>
  <si>
    <t>Дорноговь</t>
  </si>
  <si>
    <t>Замын-Үүд</t>
  </si>
  <si>
    <t xml:space="preserve">Улиастай </t>
  </si>
  <si>
    <t>Цэцэрлэгийн барилга, 200 ор /Улаанбаатар, Баянзүрх дүүрэг, 24 дүгээр хороо/</t>
  </si>
  <si>
    <t>Сургуулийн барилга, 640 суудал /Завхан, Улиастай сум, 5 дугаар баг/</t>
  </si>
  <si>
    <t>налайх</t>
  </si>
  <si>
    <t>Цэцэрлэгийн барилга, 200 ор /Улаанбаатар, Хан-Уул дүүрэг, 18 дугаар хороо/</t>
  </si>
  <si>
    <t xml:space="preserve">Галт </t>
  </si>
  <si>
    <t>Цэцэрлэгийн барилга, 240 ор /Улаанбаатар, Баянзүрх дүүрэг, 2 дугаар хороо/</t>
  </si>
  <si>
    <t>Сургуулийн барилга, 640 суудал, спорт заал /Хөвсгөл, Галт сум, 5 дугаар баг/</t>
  </si>
  <si>
    <t>Баянхонгор</t>
  </si>
  <si>
    <t>Дотуур байрны барилга, 150 ор /Дорнод, Цагаан-Овоо сум/</t>
  </si>
  <si>
    <t xml:space="preserve"> Жаргалант</t>
  </si>
  <si>
    <t>Сургуулийн барилга, 320 суудал /Архангай, Цахир сум/</t>
  </si>
  <si>
    <t>Сургуулийн барилга, 640 суудал, спорт заал /Хөвсгөл, Жаргалант сум, 5 дугаар баг/</t>
  </si>
  <si>
    <t>Увс</t>
  </si>
  <si>
    <t xml:space="preserve">Улаангом </t>
  </si>
  <si>
    <t>"Ногоон нуур-1008 айлын орон сууц" төслийн хүрээнд хэрэгжүүлэх сургуулийн барилга, 960 суудал /Улаанбаатар, Сүхбаатар дүүрэг, 9 дүгээр хороо/</t>
  </si>
  <si>
    <t>Сургуулийн барилга, 960 суудал /Увс, Улаангом сум, 1 дүгээр сургууль/</t>
  </si>
  <si>
    <t>"Ногоон нуур-1008 айлын орон сууц" төслийн хүрээнд хэрэгжүүлэх цэцэрлэгийн барилга, 240 ор /Улаанбаатар, Сүхбаатар дүүрэг, 9 дүгээр хороо/</t>
  </si>
  <si>
    <t>Өмнөговь</t>
  </si>
  <si>
    <t xml:space="preserve">Цогтцэций </t>
  </si>
  <si>
    <t>Бага сургуулийн өргөтгөлийн барилга /Улаанбаатар, Сүхбаатар дүүрэг, 9 дүгээр хороо, 4 дүгээр сургууль/</t>
  </si>
  <si>
    <t>Сэлэнгэ</t>
  </si>
  <si>
    <t>Цагааннуур</t>
  </si>
  <si>
    <t>Багшийн хөгжлийн ордны барилга /Баянхонгор, Баянхонгор сум/</t>
  </si>
  <si>
    <t>Сургуулийн барилгын өргөтгөл, 320 суудал /Сэлэнгэ, Цагааннуур сум, 3 дугаар баг/</t>
  </si>
  <si>
    <t>Сургуулийн барилга, 320 суудал /Баянхонгор, Баянцагаан сум/</t>
  </si>
  <si>
    <t xml:space="preserve"> Отгон</t>
  </si>
  <si>
    <t>Спорт заал</t>
  </si>
  <si>
    <t>Дотуур байрны барилга /Төв, Баянчандмань сум/</t>
  </si>
  <si>
    <t>Цагаанхайрхан</t>
  </si>
  <si>
    <t>Дотуур байрны барилга, 100 ор /Архангай, Төвшрүүлэх сум/</t>
  </si>
  <si>
    <t>Сургуулийн спорт заалны барилга /Завхан, Цагаанхайрхан сум/</t>
  </si>
  <si>
    <t>Чингэлтэй</t>
  </si>
  <si>
    <t>Дотуур байрны барилга, 100 ор /Баян-Өлгий, Баяннуур сум/</t>
  </si>
  <si>
    <t>Тусгай хэрэгцээт хүүхдийн цэцэрлэгийн барилга, 150 ор /Улаанбаатар, Чингэлтэй дүүрэг/</t>
  </si>
  <si>
    <t>Есөнбулаг</t>
  </si>
  <si>
    <t>Цэцэрлэгийн барилга, 100 ор /Сэлэнгэ, Мандал сум/</t>
  </si>
  <si>
    <t>цэцэрлэг</t>
  </si>
  <si>
    <t>Цэцэрлэгийн барилга, 300 ор /Улаанбаатар, Баянгол дүүрэг/</t>
  </si>
  <si>
    <t>Дотуур байрны барилга, 100 ор /Говь-Алтай, Дэлгэр сум/</t>
  </si>
  <si>
    <t>Дорнод</t>
  </si>
  <si>
    <t>Хэрлэн</t>
  </si>
  <si>
    <t>Дотуур байрны барилга, 100 ор /Ховд, Зэрэг сум/</t>
  </si>
  <si>
    <t>Улаан-уул</t>
  </si>
  <si>
    <t>Дотуур байрны барилга, 100 ор /Өвөрхангай, Уянга сум, 2 дугаар сургууль/</t>
  </si>
  <si>
    <t>Сургуулийн барилгын комплекс, 320 суудал /Хөвсгөл, Улаан-Уул сум/</t>
  </si>
  <si>
    <t>баянзүрх</t>
  </si>
  <si>
    <t>Дотуур байрны барилга, 160 суудал /Увс, Өмнөговь сум, 5 дугаар баг/</t>
  </si>
  <si>
    <t>Хан-Уул</t>
  </si>
  <si>
    <t>Дотуур байрны барилга, 240 ор /Хөвсгөл, Галт сум/</t>
  </si>
  <si>
    <t>Сургуулийн барилга, 320 суудал /Улаанбаатар, Сүхбаатар дүүрэг, 16 дугаар хороо/</t>
  </si>
  <si>
    <t>Сонгинохайрхан</t>
  </si>
  <si>
    <t>Ерөнхий боловсролын сургуулийн олон улсын стандарт хөтөлбөр хэрэгжүүлэх, дотуур байр, иж бүрэн хөл бөмбөгийн талбай /Увс, Улаангом сум, 1 дүгээр сургууль/</t>
  </si>
  <si>
    <t>Цэцэрлэгийн барилга, 240 ор /Улаанбаатар, Сонгинохайрхан дүүрэг, 40 дүгээр хороо/</t>
  </si>
  <si>
    <t xml:space="preserve">Дорнод </t>
  </si>
  <si>
    <t>Цагаан-Овоо</t>
  </si>
  <si>
    <t>Ерөнхий боловсролын сургуулийн спорт заалны барилга, 250 суудал /Өвөрхангай, Сант сум/</t>
  </si>
  <si>
    <t xml:space="preserve">Цахир </t>
  </si>
  <si>
    <t>Номын сан, урлаг заал бүхий сургуулийн барилгын өргөтгөл, 240 суудал /Өвөрхангай, Баянгол сум/</t>
  </si>
  <si>
    <t>Оюутны дотуур байрны барилга /Ховд/</t>
  </si>
  <si>
    <t>Сургуулийн барилга, 320 суудал /Хөвсгөл, Цэцэрлэг сум/</t>
  </si>
  <si>
    <t>Спорт заалны барилга, 250 суудал /Өвөрхангай, Гучин-Ус сум/</t>
  </si>
  <si>
    <t>Бага сургуулийн өргөтгөлийн барилга, 320 суудал /Дорнод, Хэрлэн сум, 12 дугаар сургууль/</t>
  </si>
  <si>
    <t xml:space="preserve">Баянхонгор </t>
  </si>
  <si>
    <t>Спорт заалны барилга, 250 суудал /Өвөрхангай, Уянга сум, 2 дугаар сургууль/</t>
  </si>
  <si>
    <t>Их-Уул</t>
  </si>
  <si>
    <t>Сургуулийн барилга, 240 суудал /Завхан, Цагаанхайрхан сум/</t>
  </si>
  <si>
    <t>Дотуур байрны барилга /Завхан, Их-Уул сум/</t>
  </si>
  <si>
    <t>Баянцагаан</t>
  </si>
  <si>
    <t>Сургуулийн барилга, 1500 суудал /Улаанбаатар, Баянзүрх дүүрэг, 38 дугаар хороо, Баганат хороолол/</t>
  </si>
  <si>
    <t>Төв</t>
  </si>
  <si>
    <t>Баянчандмань</t>
  </si>
  <si>
    <t>Сургуулийн барилга, 1500 суудал /Дархан-Уул, Дархан сум/</t>
  </si>
  <si>
    <t>Төвшрүүлэх</t>
  </si>
  <si>
    <t>Сургуулийн барилга, 250 суудал /Баянхонгор, Жаргалант сум/</t>
  </si>
  <si>
    <t xml:space="preserve">Мандал </t>
  </si>
  <si>
    <t>Сургуулийн барилга, 320 суудал /Булган, Баян-Агт сум/</t>
  </si>
  <si>
    <t>Дэлгэр</t>
  </si>
  <si>
    <t>Сургуулийн барилга, 320 суудал /Булган, Сайхан сум/</t>
  </si>
  <si>
    <t>Зэрэг</t>
  </si>
  <si>
    <t>Сургуулийн барилга, 320 суудал /Дорноговь, Даланжаргалан сум/</t>
  </si>
  <si>
    <t>Өвөрхангай</t>
  </si>
  <si>
    <t>Уянга</t>
  </si>
  <si>
    <t>Сургуулийн барилга, 320 суудал /Сүхбаатар, Түвшинширээ сум/</t>
  </si>
  <si>
    <t>Хангал</t>
  </si>
  <si>
    <t>Сургуулийн барилга, 320 суудал /Төв, Борнуур сум/</t>
  </si>
  <si>
    <t>Дотуур байрны барилга, 150 ор /Булган, Хангал сум, Хялганат тосгон/</t>
  </si>
  <si>
    <t>Сургуулийн барилга, 320 суудал /Увс, Бөхмөрөн сум/</t>
  </si>
  <si>
    <t>Галт</t>
  </si>
  <si>
    <t>Цэцэрлэгийн барилга, 200 ор /Улаанбаатар, Сонгинохайрхан дүүрэг, 22 дугаар хороо/</t>
  </si>
  <si>
    <t>Сургуулийн барилга, 320 суудал /Хөвсгөл, Алаг-Эрдэнэ сум/</t>
  </si>
  <si>
    <t>Сант</t>
  </si>
  <si>
    <t>Сургуулийн барилга, 320 суудал /Өвөрхангай, Хархорин сум/</t>
  </si>
  <si>
    <t xml:space="preserve">Хэнтий </t>
  </si>
  <si>
    <t>Батноров</t>
  </si>
  <si>
    <t>Сургуулийн барилга, 480 суудал /Улаанбаатар, Сонгинохайрхан дүүрэг, 20 дугаар хороо/</t>
  </si>
  <si>
    <t>Кэмбриджийн сургалттай олон улсын сургуулийн дотуур байр, 300 ор /Хэнтий, Батноров сум, Бэрх тосгон/</t>
  </si>
  <si>
    <t>Сургуулийн барилга, 320 суудал, спорт заал /Завхан, Завханмандал сум/</t>
  </si>
  <si>
    <t>Цэцэрлэгийн барилга, 240 ор /Улаанбаатар, Хан-Уул дүүрэг, 14 дүгээр хороо/</t>
  </si>
  <si>
    <t>Сургуулийн барилга, 320 суудал, спорт заал /Хөвсгөл, Алаг-Эрдэнэ сум, Хатгал тосгон/</t>
  </si>
  <si>
    <t>Гучин-Ус</t>
  </si>
  <si>
    <t>Сургуулийн барилга, 480 суудал /Дархан-Уул, Орхон сум/</t>
  </si>
  <si>
    <t>Сургуулийн барилга, 640 суудал /Говь-Алтай, Есөнбулаг сум, Хантайшир-Эрдэм цогцолбор/</t>
  </si>
  <si>
    <t>Сургуулийн барилга, 640 суудал /Сэлэнгэ, Мандал сум, 2 дугаар сургууль/</t>
  </si>
  <si>
    <t>Сургуулийн барилга, 640 суудал /Сүхбаатар, Баруун-Урт сум, 3 дугаар сургууль/</t>
  </si>
  <si>
    <t>Дархан-Уул</t>
  </si>
  <si>
    <t>Дархан сум</t>
  </si>
  <si>
    <t>Сургуулийн барилга, 640 суудал, дотуур байрны барилга, 100 ор /Сүхбаатар, Мөнххаан сум/</t>
  </si>
  <si>
    <t>Манхан</t>
  </si>
  <si>
    <t>Сургуулийн барилга, 960 суудал /Орхон, Баян-Өндөр сум, 7 дугаар хороолол/</t>
  </si>
  <si>
    <t>Сургуулийн барилга, 240 суудал /Ховд, Манхан сум/</t>
  </si>
  <si>
    <t>Баян-Агт</t>
  </si>
  <si>
    <t>Сургуулийн барилгын өргөтгөл, 120 суудал /Булган, Баяннуур сум/</t>
  </si>
  <si>
    <t>Сайхан</t>
  </si>
  <si>
    <t>Сургуулийн барилгын өргөтгөл, 160 суудал /Архангай, Эрдэнэбулган сум, 3 дугаар сургууль/</t>
  </si>
  <si>
    <t>Түвшинширээ</t>
  </si>
  <si>
    <t>Сургуулийн барилгын өргөтгөл, 160 суудал /Дорнод, Сэргэлэн сум/</t>
  </si>
  <si>
    <t>Борнуур</t>
  </si>
  <si>
    <t>Сургуулийн барилгын өргөтгөл, 160 суудал /Хэнтий, Галшар сум/</t>
  </si>
  <si>
    <t>Давст</t>
  </si>
  <si>
    <t>Сургуулийн барилгын өргөтгөл, 240 суудал /Баянхонгор, Баянхонгор сум, Эрдэм сургууль/</t>
  </si>
  <si>
    <t>Сургуулийн барилга, 320 суудал /Увс, Давст сум/</t>
  </si>
  <si>
    <t>Алаг-Эрдэнэ</t>
  </si>
  <si>
    <t>Сургуулийн барилгын өргөтгөл, 320 суудал /Говьсүмбэр, Сүмбэр сум, 5 дугаар сургууль/</t>
  </si>
  <si>
    <t>Хархорин</t>
  </si>
  <si>
    <t>Сургуулийн барилгын өргөтгөл, 320 суудал /Дорнод, Хэрлэн сум, Шинэ Хөгжил сургууль/</t>
  </si>
  <si>
    <t xml:space="preserve">Чингэлтэй </t>
  </si>
  <si>
    <t>Сургуулийн барилгын өргөтгөл, 320 суудал /Төв, Зуунмод сум, 5 дугаар сургууль/</t>
  </si>
  <si>
    <t>Бага сургууль, цэцэрлэгийн цогцолборын барилга /Улаанбаатар, Чингэлтэй дүүрэг, 12 дугаар хороо/</t>
  </si>
  <si>
    <t xml:space="preserve">Сонгинохайрхан </t>
  </si>
  <si>
    <t>Сургуулийн барилгын өргөтгөл, 320 суудал /Хөвсгөл, Мөрөн сум, Гурван-Эрдэнэ сургууль/</t>
  </si>
  <si>
    <t>Завханмандал</t>
  </si>
  <si>
    <t>Сургуулийн барилгын өргөтгөл, 320 суудал /Өвөрхангай, Арвайхээр сум, 2 дугаар сургууль/</t>
  </si>
  <si>
    <t>Сургуулийн барилгын өргөтгөл, 320 суудал, /Говьсүмбэр, Сүмбэр сум, 1 дүгээр сургууль/</t>
  </si>
  <si>
    <t>Сургуулийн барилгын өргөтгөл, 640 суудал /Завхан, Улиастай сум/</t>
  </si>
  <si>
    <t>Орхон</t>
  </si>
  <si>
    <t>Сургуулийн барилгын өргөтгөл, 640 суудал /Төв, Зуунмод сум, Хүмүүн цогцолбор сургуулийн А байр/</t>
  </si>
  <si>
    <t>Сургуулийн барилгын өргөтгөл, 640 суудал /Улаанбаатар, Хан-Уул дүүрэг, 2 дугаар хороо, 15 дугаар сургууль/</t>
  </si>
  <si>
    <t>Сургуулийн барилга, 640 суудал /Баянхонгор, Баянхонгор сум, Соого сейкео сургууль/</t>
  </si>
  <si>
    <t>Сургуулийн барилгын өргөтгөл, 640 суудал /Хөвсгөл, Мөрөн сум, Эрдмийн далай цогцолбор сургууль/</t>
  </si>
  <si>
    <t>Мандал</t>
  </si>
  <si>
    <t>Сургуулийн барилгын өргөтгөл, 960 суудал /Дархан-Уул, Дархан сум, 10 дугаар баг, Оюуны ирээдүй цогцолбор сургууль/</t>
  </si>
  <si>
    <t>Баруун-Урт</t>
  </si>
  <si>
    <t>Сургуулийн барилга, 640 суудал /Дорнод, Хэрлэн сум, 3 дугаар баг/</t>
  </si>
  <si>
    <t>Баян-Өндөр</t>
  </si>
  <si>
    <t>Сургуулийн дотуур байрны барилга, 100 ор /Орхон, Баян-Өндөр сум, Ирээдүйн одод сургууль/</t>
  </si>
  <si>
    <t>Сургуулийн спорт заалны барилга /Сэлэнгэ, Сайхан сум, Номгон тосгон/</t>
  </si>
  <si>
    <r>
      <t xml:space="preserve">Сургуулийн барилга, </t>
    </r>
    <r>
      <rPr>
        <b/>
        <sz val="10"/>
        <rFont val="Arial"/>
        <family val="2"/>
      </rPr>
      <t>640</t>
    </r>
    <r>
      <rPr>
        <sz val="10"/>
        <rFont val="Arial"/>
        <family val="2"/>
      </rPr>
      <t xml:space="preserve"> суудал /Улаанбаатар, Баянзүрх дүүрэг, 34 дүгээр хороо/</t>
    </r>
  </si>
  <si>
    <t>Сургуулийн спорт заалны барилга /Хэнтий, Баян-Овоо сум/</t>
  </si>
  <si>
    <t>Сургуулийн барилга, спорт заал, 320 суудал /Өвөрхангай, Баян-Өндөр сум, 5 дугаар баг/</t>
  </si>
  <si>
    <t>Баяннуур</t>
  </si>
  <si>
    <t>Сургуулийн спорт заалны барилга /Хөвсгөл, Төмөрбулаг сум/</t>
  </si>
  <si>
    <t>Сургуулийн урлаг заал, гал тогооны барилгын өргөтгөл /Хэнтий, Хэрлэн сум, Хан Хэнтий цогцолбор сургууль/</t>
  </si>
  <si>
    <t>Сэргэлэн</t>
  </si>
  <si>
    <t>Галшар</t>
  </si>
  <si>
    <t>Цэцэрлэгийн барилга /Завхан, Тэс сум/</t>
  </si>
  <si>
    <t>Цэцэрлэгийн барилга /Улаанбаатар, Баянзүрх дүүрэг, 14 дүгээр хороо, Консулын 6-9 дүгээр гудамж/</t>
  </si>
  <si>
    <t>Говьсүмбэр</t>
  </si>
  <si>
    <t>Сүмбэр</t>
  </si>
  <si>
    <t>Сургуулийн барилгын өргөтгөл, 640 суудал /Улаанбаатар, Сонгинохайрхан дүүрэг, 62 дугаар сургууль/</t>
  </si>
  <si>
    <t>Зуунмод</t>
  </si>
  <si>
    <t>Цэцэрлэгийн барилга, 100 ор /Дархан-Уул, Дархан сум, Малчин баг/</t>
  </si>
  <si>
    <t>Цэцэрлэгийн барилга, 100 ор /Завхан, Отгон сум/</t>
  </si>
  <si>
    <t>Арвайхээр</t>
  </si>
  <si>
    <t>Цэцэрлэгийн барилга, 100 ор /Завхан, Түдэвтэй сум/</t>
  </si>
  <si>
    <t>Цэцэрлэгийн барилга, 100 ор /Завхан, Эрдэнэхайрхан сум/</t>
  </si>
  <si>
    <t>Улиастай</t>
  </si>
  <si>
    <t>Цэцэрлэгийн барилга, 150 ор /Архангай, Хашаат сум/</t>
  </si>
  <si>
    <t>Цэцэрлэгийн барилга, 150 ор /Архангай, Эрдэнэбулган сум, 14 дүгээр цэцэрлэг/</t>
  </si>
  <si>
    <t>Сургуулийн барилга, 320 суудал /Архангай, Хайрхан сум/</t>
  </si>
  <si>
    <t>Цэцэрлэгийн барилга, 150 ор /Архангай, Эрдэнэбулган сум, 3 дугаар цэцэрлэг/</t>
  </si>
  <si>
    <t xml:space="preserve">Хэрлэн </t>
  </si>
  <si>
    <t>Цэцэрлэгийн барилга, 150 ор /Архангай, Эрдэнэбулган сум, 8 дугаар цэцэрлэг/</t>
  </si>
  <si>
    <t>Цэцэрлэгийн барилга, 150 ор /Архангай, Эрдэнэбулган сум, 9 дүгээр цэцэрлэг/</t>
  </si>
  <si>
    <t>Цэцэрлэгийн барилга, 150 ор /Архангай, Өгийнуур сум/</t>
  </si>
  <si>
    <t>Баян-Овоо</t>
  </si>
  <si>
    <t>45м х24м 1080м2</t>
  </si>
  <si>
    <t>Цэцэрлэгийн барилга, 150 ор /Архангай, Өлзийт сум/</t>
  </si>
  <si>
    <t>Төмөрбулаг</t>
  </si>
  <si>
    <t>Цэцэрлэгийн барилга, 150 ор /Дархан-Уул, Дархан сум, 14 дүгээр баг/</t>
  </si>
  <si>
    <t>Гал тогоо 14м х 14м Урлаг заал 19м х14м</t>
  </si>
  <si>
    <t>Цэцэрлэгийн барилга, 150 ор /Дорноговь, Сайншанд сум/</t>
  </si>
  <si>
    <t>Тусгай хэрэгцээт хүүхдийн цэцэрлэгийн барилга, 150 ор /Өвөрхангай, Арвайхээр сум, 13 дугаар баг/</t>
  </si>
  <si>
    <t>Цэцэрлэгийн барилга, 150 ор /Орхон, Баян-Өндөр сум, Оюут баг, 2а хороолол/</t>
  </si>
  <si>
    <t>Тусгай хэрэгцээт хүүхдийн яслийн барилга, 60 ор /Булган, Булган сум/</t>
  </si>
  <si>
    <t>Тэс</t>
  </si>
  <si>
    <t>Цэцэрлэгийн барилга, 150 ор /Сүхбаатар, Баяндэлгэр сум/</t>
  </si>
  <si>
    <t>Цэцэрлэгийн барилга, 150 ор /Сүхбаатар, Уулбаян сум/</t>
  </si>
  <si>
    <t>Цэцэрлэгийн барилга, 150 ор /Төв, Баянцогт сум/</t>
  </si>
  <si>
    <t>Цэцэрлэгийн барилга буулгаж, шинээр барих, 240 ор /Архангай, Эрдэнэбулган сум, 5 дугаар цэцэрлэг/</t>
  </si>
  <si>
    <t>Дархан</t>
  </si>
  <si>
    <t>Цэцэрлэгийн барилга, 150 ор /Ховд, Жаргалант сум, 12 дугаар баг, 4 дүгээр цэцэрлэг/</t>
  </si>
  <si>
    <t>Цэцэрлэгийн барилга, 100 ор /Дархан-Уул, Дархан сум, 2 дугаар баг/</t>
  </si>
  <si>
    <t>Цэцэрлэгийн барилга, 150 ор /Ховд, Жаргалант сум, 5 дугаар баг, 6 дугаар цэцэрлэг/</t>
  </si>
  <si>
    <t>Отгон</t>
  </si>
  <si>
    <t>Сургуулийн барилга, 960 суудал /Улаанбаатар, Баянзүрх дүүрэг, 2 дугаар хороо/</t>
  </si>
  <si>
    <t>Түдэвтэй</t>
  </si>
  <si>
    <t>Цэцэрлэгийн барилга, 150 ор /Хөвсгөл, Мөрөн сум, 2 дугаар цэцэрлэг/</t>
  </si>
  <si>
    <t>Эрдэнэхайрхан</t>
  </si>
  <si>
    <t>Цэцэрлэгийн барилга, 150 ор /Хөвсгөл, Цагааннуур сум/</t>
  </si>
  <si>
    <t>Хашаат</t>
  </si>
  <si>
    <t>Цэцэрлэгийн барилга, 200 ор /Хэнтий, Батноров сум/</t>
  </si>
  <si>
    <t>Цэцэрлэгийн барилга, 280 суудал /Баянхонгор, Баянхонгор сум/</t>
  </si>
  <si>
    <t xml:space="preserve">Хайрхан </t>
  </si>
  <si>
    <t>Цэцэрлэгийн барилга, 50 ор /Архангай, Цэцэрлэг сум/</t>
  </si>
  <si>
    <t>Цэцэрлэгийн барилга,100 ор /Хөвсгөл, Алаг-Эрдэнэ сум, Хатгал тосгон/</t>
  </si>
  <si>
    <t>Цэцэрлэгийн барилгын өргөтгөл /Өвөрхангай, Богд сум/</t>
  </si>
  <si>
    <t>Өгийнуур</t>
  </si>
  <si>
    <t>Цэцэрлэгийн барилгын өргөтгөл, 50 ор /Өвөрхангай, Бүрд сум, 5 дугаар баг/</t>
  </si>
  <si>
    <t>Өлзийт</t>
  </si>
  <si>
    <t>Цэцэрлэгийн барилгын өргөтгөл, 50 ор /Өвөрхангай, Зүүнбаян-Улаан сум, 3 дугаар баг/</t>
  </si>
  <si>
    <t>Яслийн барилга буулгаж, шинээр барих, 120 ор /Хэнтий, Хэрлэн сум, 4 дүгээр баг/</t>
  </si>
  <si>
    <t>сайншанд</t>
  </si>
  <si>
    <t>Спорт заалны барилга /Орхон, Баян-Өндөр сум, Баянбулаг баг/</t>
  </si>
  <si>
    <t>Сургуулийн өргөтгөлийн барилга, 320 суудал /Сэлэнгэ, Сүхбаатар сум, 4 дүгээр сургууль/</t>
  </si>
  <si>
    <t>Цэцэрлэгийн барилга, 150 ор /Завхан, Улиастай сум/</t>
  </si>
  <si>
    <t>Баяндэлгэр</t>
  </si>
  <si>
    <t>Цэцэрлэгийн барилга, 100 ор /Хөвсгөл, Төмөрбулаг сум/</t>
  </si>
  <si>
    <t>Уулбаян</t>
  </si>
  <si>
    <t>Цэцэрлэгийн барилга, 200 ор /Сүхбаатар, Баяндэлгэр сум/</t>
  </si>
  <si>
    <t>Баянцогт</t>
  </si>
  <si>
    <t>Цэцэрлэгийн барилга, 200 ор /Улаанбаатар, Баянгол дүүрэг, 1 дүгээр хороо, Богд-Ар хороолол/</t>
  </si>
  <si>
    <t>Цэцэрлэгийн өргөтгөлийн барилга, 150 ор /Говьсүмбэр, Сүмбэр сум/</t>
  </si>
  <si>
    <t>Цэцэрлэгийн барилга, 150 ор /Увс, Тэс сум/</t>
  </si>
  <si>
    <t>Сургуулийн барилга, 250 суудал /Орхон, Баян-Өндөр сум, Рашаант баг/</t>
  </si>
  <si>
    <t xml:space="preserve">Баянзүрх </t>
  </si>
  <si>
    <t>Дотуур байрны барилга, 150 ор /Баянхонгор, Богд сум/</t>
  </si>
  <si>
    <t>Дотуур байрны барилга, 75 ор /Баянхонгор, Баянбулаг сум/</t>
  </si>
  <si>
    <t>Сургуулийн барилга, 160 суудал /Баянхонгор, Заг сум/</t>
  </si>
  <si>
    <t>Цэцэрлэгийн барилга, 150 ор /Хөвсгөл, Мөрөн сум, 8 дугаар цэцэрлэг/</t>
  </si>
  <si>
    <t>Сургуулийн барилга, 240 суудал /Завхан, Эрдэнэхайрхан сум/</t>
  </si>
  <si>
    <t>Сургуулийн барилга, 250 суудал /Орхон, Баян-Өндөр сум, Говил баг/</t>
  </si>
  <si>
    <t>Сургуулийн барилга, 320 суудал /Хөвсгөл, Чандмань-Өндөр сум/</t>
  </si>
  <si>
    <t>Цэцэрлэгийн барилга, 240 ор /Ховд, Жаргалант сум, 7 дугаар баг, 2 дугаар цэцэрлэг/</t>
  </si>
  <si>
    <t>Сургуулийн барилга, 320 суудал /Говьсүмбэр, Шивээговь сум, 3 дугаар сургууль/</t>
  </si>
  <si>
    <t>Сургуулийн барилга, 640 суудал /Улаанбаатар, Сонгинохайрхан дүүрэг, 28 дугаар хороо/</t>
  </si>
  <si>
    <t xml:space="preserve">Тариалан </t>
  </si>
  <si>
    <t>Сургуулийн өргөтгөлийн барилга /Улаанбаатар, Сонгинохайрхан дүүрэг, 9 дүгээр хороо, 76 дугаар сургууль/</t>
  </si>
  <si>
    <t>Сургуулийн барилга, 960 суудал /Хөвсгөл, Тариалан сум/</t>
  </si>
  <si>
    <t>Богд</t>
  </si>
  <si>
    <t>Бүрд</t>
  </si>
  <si>
    <t>Зүүнбаян-Улаан</t>
  </si>
  <si>
    <t>Цэцэрлэгийн барилга, 150 ор /Улаанбаатар, Сонгинохайрхан дүүрэг, 34 дүгээр хороо/</t>
  </si>
  <si>
    <t>Цэцэрлэгийн барилга, 150 ор /Хөвсгөл, Улаан-Уул сум/</t>
  </si>
  <si>
    <t>Сургуулийн барилгын өргөтгөл /Сэлэнгэ, Мандал сум, 3 дугаар сургууль/</t>
  </si>
  <si>
    <t xml:space="preserve">Баян-Өндөр </t>
  </si>
  <si>
    <t>24х12</t>
  </si>
  <si>
    <t>Төгрөг</t>
  </si>
  <si>
    <t>Сургуулийн дотуур байрны барилга, 100 ор /Говь-Алтай, Төгрөг сум/</t>
  </si>
  <si>
    <t xml:space="preserve">Төмөрбулаг </t>
  </si>
  <si>
    <t xml:space="preserve">Баяндэлгэр </t>
  </si>
  <si>
    <t>Алтай</t>
  </si>
  <si>
    <t>Цэцэрлэгийн барилга, 75 ор /Говь-Алтай, Алтай сум/</t>
  </si>
  <si>
    <t xml:space="preserve">Сүмбэр </t>
  </si>
  <si>
    <t>Бага сургууль, цэцэрлэгийн цогцолборын барилга /Улаанбаатар, Сонгинохайрхан дүүрэг, 7 дугаар хороо/</t>
  </si>
  <si>
    <t>Баянбулаг</t>
  </si>
  <si>
    <t>Заг</t>
  </si>
  <si>
    <t xml:space="preserve">Эрдэнэхайрхан </t>
  </si>
  <si>
    <t xml:space="preserve">Хөвсгөл </t>
  </si>
  <si>
    <t xml:space="preserve">Чандмань-өндөр </t>
  </si>
  <si>
    <t>Шивээговь</t>
  </si>
  <si>
    <t xml:space="preserve">Улаан-Уул </t>
  </si>
  <si>
    <t>Рашаант</t>
  </si>
  <si>
    <t>Дотуур байрын барилга, 150 ор /Булган, Рашаант сум/</t>
  </si>
  <si>
    <t>Шинэ</t>
  </si>
  <si>
    <t>Цэцэрлэгийн барилга худалдаж авах, 125 ор /Орхон, Баян-Өндөр сум, Бүрэнбүст баг/</t>
  </si>
  <si>
    <t>Цэцэрлэгийн барилга худалдаж авах, 75 ор /Улаанбаатар, Баянзүрх дүүрэг, 4 дүгээр хороо, Американ дэнж хотхон/</t>
  </si>
  <si>
    <t>Цэцэрлэгийн барилга буулгаж, шинээр барих, 200 ор (Архангай, Эрдэнэбулган сум, 2-р баг, 6 дугаар цэцэрлэг/</t>
  </si>
  <si>
    <t>-</t>
  </si>
  <si>
    <t xml:space="preserve">Өлгий </t>
  </si>
  <si>
    <t>Цэцэрлэгийн барилга, 150 ор /Баян-Өлгий, Өлгий сум, 12-р баг, 10 дугаар цэцэрлэг/</t>
  </si>
  <si>
    <t xml:space="preserve"> Цэцэрлэг шинээр барих, 100 ор /Баянхонгор, Баянхонгор төв сум, 10-р баг, Рашаант/ </t>
  </si>
  <si>
    <t>Шинэжинст</t>
  </si>
  <si>
    <t xml:space="preserve"> Сургуулийн дотуур байрны барилга, 150 ор /Баянхонгор, Шинэжинст сум/</t>
  </si>
  <si>
    <t>Сургуулийн дотуур байрны барилга, 100 ор /Баянхонгор, Баянхонгор сум, Гэгээн сумади сургууль/</t>
  </si>
  <si>
    <t>Бөмбөгөр</t>
  </si>
  <si>
    <t xml:space="preserve"> Сургуулийн дотуур байрны барилга, 150 ор /Баянхонгор, Бөмбөгөр сум/</t>
  </si>
  <si>
    <t>Цэцэрлэгийн барилга, 50 ор /Булган, Сэлэнгэ сум, 5-р баг/</t>
  </si>
  <si>
    <t>Дотуур байрны барилга, 150 ор /Хөвсгөл, Цэцэрлэг сум/</t>
  </si>
  <si>
    <t>Дундговь</t>
  </si>
  <si>
    <t>Адаацаг</t>
  </si>
  <si>
    <t>Сургуулийн дотуур байрны барилга, 80 ор /Дундговь, Адаацаг сум/</t>
  </si>
  <si>
    <t>Дотуур байрны барилга, 75 ор /Сэлэнгэ, Мандал сум, Түнхэл тосгон/</t>
  </si>
  <si>
    <t>Улаангом</t>
  </si>
  <si>
    <t>Спорт заалны барилга /Улаанбаатар, Баянзүрх дүүрэг, 9 дүгээр хороо, 79 дүгээр сургууль/</t>
  </si>
  <si>
    <t>Сургуулийн барилга /Улаанбаатар, Сонгинохайрхан дүүрэг, 27 дугаар хороо/</t>
  </si>
  <si>
    <t>Цагаан-Үүр</t>
  </si>
  <si>
    <t>Сургуулийн барилга, 320 суудал, спорт заал /Хөвсгөл, Цагаан-Үүр сум/</t>
  </si>
  <si>
    <t>Даланжаргалан</t>
  </si>
  <si>
    <t>Ерөнхий боловсролын сургуулийн олон улсын стандарт хөтөлбөр хэрэгжүүлэх иж бүрэн хөл бөмбөгийн талбай /Увс, Улаангом сум, 1 дүгээр сургууль/</t>
  </si>
  <si>
    <t>Бөхмөрөн</t>
  </si>
  <si>
    <t>Сургуулийн барилга, 150 суудал /Хөвсгөл, Цэцэрлэг сум/</t>
  </si>
  <si>
    <t>Сургуулийн барилга, 320 суудал /Хөвсгөл, Цагааннуур сум/</t>
  </si>
  <si>
    <t>Эрдэнэдалай</t>
  </si>
  <si>
    <t>Сургуулийн барилга, 640 суудал /Дундговь, Эрдэнэдалай сум/</t>
  </si>
  <si>
    <t>Мөнххаан</t>
  </si>
  <si>
    <t>Сургуулийн барилга, 960 суудал /Орхон, Баян-Өндөр сум, Оюут баг, 2А хороолол/</t>
  </si>
  <si>
    <t>Сургуулийн барилгын өргөтгөл, 320 суудал /Ховд, Жаргалант сум, 2 дугаар баг, 7 дугаар сургууль/</t>
  </si>
  <si>
    <t>Дашбалбар</t>
  </si>
  <si>
    <t>Цэцэрлэгийн барилга, 150 ор /Дорнод, Дашбалбар сум/</t>
  </si>
  <si>
    <t xml:space="preserve">Баян-уул </t>
  </si>
  <si>
    <t xml:space="preserve"> Цэцэрлэг шинээр барих 100 ор /Дорнод, Баян-Уул, 1-р баг, Заяат/ </t>
  </si>
  <si>
    <t>Матад</t>
  </si>
  <si>
    <t>Цэцэрлэгийн барилга, 150 ор /Дорнод, Матад сум/</t>
  </si>
  <si>
    <t>Цэцэрлэгийн барилга, 150 ор /Улаанбаатар, Чингэлтэй дүүрэг, 23-р хороо/</t>
  </si>
  <si>
    <t>Цэцэрлэгийн барилгыг буулгаж, шинээр барих, 150 ор /Булган, Булган сум, 6 дугаар цэцэрлэг/</t>
  </si>
  <si>
    <t>Шаамар</t>
  </si>
  <si>
    <t>Цэцэрлэгийн барилгын өргөтгөл, 75 ор /Сэлэнгэ, Шаамар сум, Дулаанхан тосгон/</t>
  </si>
  <si>
    <t>Цэцэрлэгийн барилга шинээр барих, 200 ор /Завхан, Улиастай сум, 1-р баг, 6-р цэцэрлэг/</t>
  </si>
  <si>
    <t>Цэцэрлэгийн барилга, 100 ор /Завхан, Улиастай сум/</t>
  </si>
  <si>
    <t xml:space="preserve"> Цэцэрлэг шинээр барих 75 ор /Завхан, Улиастай төв сум, 4-р баг, Богдын гол/ </t>
  </si>
  <si>
    <t>Тосонцэнгэл</t>
  </si>
  <si>
    <t xml:space="preserve"> Цэцэрлэгийн барилга, 240 ор /Завхан, Тосонцэнгэл, 3-р баг, Улаантолгой/ </t>
  </si>
  <si>
    <t>Цэцэрлэгийн барилга, 200 ор /Завхан, Тосонцэнгэл, 2-р баг, 2 дугаар цэцэрлэг/</t>
  </si>
  <si>
    <t>Даланзадгад</t>
  </si>
  <si>
    <t>Цэцэрлэгийн барилга, 150 ор /Өмнөговь, Даланзадгад сум, 6-р баг ,Их уул/</t>
  </si>
  <si>
    <t>Халзан</t>
  </si>
  <si>
    <t>Сургуулийн дотуур байрын барилга, 75 ор /Сүхбаатар, Халзан сум 1-р баг, Халзан шанд/</t>
  </si>
  <si>
    <t>Спорт заалын барилга, /Сүхбаатар, Баруун-Урт сум, 7-р баг, 1-р сургууль/</t>
  </si>
  <si>
    <t>Цэцэрлэгийн барилга, 200 ор /Сүхбаатар, Баруун-Урт сум, 8-р баг, 7-р цэцэрлэг/</t>
  </si>
  <si>
    <t>Зүүнхангай</t>
  </si>
  <si>
    <t>Цэцэрлэгийн өргөтгөл, 75 хүүхэд /Увс, Улаангом сум 10-р баг, 10-р цэцэрлэг/</t>
  </si>
  <si>
    <t>Наранбулаг</t>
  </si>
  <si>
    <t>Сургуулийн барилга шинээр барих, 640 суудал /Увс, Өмнөговь сум, 5-р баг/</t>
  </si>
  <si>
    <t>Түнэл</t>
  </si>
  <si>
    <t>Сургуулийн барилга, 320 суудал /Хөвсгөл, Түнэл сум/</t>
  </si>
  <si>
    <t>Цэцэрлэгийн барилга, 240 ор /Хөвсгөл, Мөрөн сум, 14-р баг, Зүүн суурьшлын бүс /</t>
  </si>
  <si>
    <t>Дэлгэрхаан</t>
  </si>
  <si>
    <t>Сургуулийн барилгын өргөтгөл, 640 суудал /Ховд, Жаргалант сум, 8 дугаар сургууль/</t>
  </si>
  <si>
    <t>Цэцэрлэгийн барилга, 100 ор /Ховд, Жаргалант сум/</t>
  </si>
  <si>
    <t>Үенч</t>
  </si>
  <si>
    <t>Сургуулийн дотуур байрын барилга, 200 ор / Ховд, Үенч сум/</t>
  </si>
  <si>
    <t>Дотуур байрын  барилга, 160 ор /Сүхбаатар, Баяндэлгэр сум/</t>
  </si>
  <si>
    <t>Цэцэрлэгийн барилга шинээр барих, 200 ор /Сүхбаатар, Баруун-Урт сум, 9-р баг/</t>
  </si>
  <si>
    <t>Алтанбулаг</t>
  </si>
  <si>
    <t xml:space="preserve">Цэцэрлэгийн барилгын өргөтгөл, 200 ор /Сэлэнгэ, Алтанбулаг сум, 2-р цэцэрлэг/ </t>
  </si>
  <si>
    <t xml:space="preserve">Цэцэрлэгийн барилга , 200 ор /Сэлэнгэ, Баянгол сум/ </t>
  </si>
  <si>
    <t>Хүдэр</t>
  </si>
  <si>
    <t xml:space="preserve">Сургуулийн барилгын өргөтгөл, 240 ор /Сэлэнгэ. Хүдэр сум/ </t>
  </si>
  <si>
    <t>Цээл</t>
  </si>
  <si>
    <t>Батсүмбэр</t>
  </si>
  <si>
    <t xml:space="preserve">Бага сургууль, цэцэрлэгийн цогцолбор,  75 суудал, 50 ор/ Төв, Батсүмбэр сум, Үдлэг баг/ </t>
  </si>
  <si>
    <t>Актлагдсан</t>
  </si>
  <si>
    <t xml:space="preserve">Цэцэрлэг буулгаж шинээр  барилга, 200 ор, /Төв, Зуунмод сум, 1-р баг, Дэгдээхэй/ </t>
  </si>
  <si>
    <t>Хулд</t>
  </si>
  <si>
    <t xml:space="preserve">Цэцэрлэгийн барилга,  150 ортой (Дорноговь, Сайншанд сум, 3-р баг, 6-р цэцэрлэг ) </t>
  </si>
  <si>
    <t xml:space="preserve">Цэцэрлэгийн барилга, 240 ор /Хөвсгөл, Мөрөн сум, 8-р баг, 7-р цэцэрлэг яслийн барилга/ </t>
  </si>
  <si>
    <t>Цэцэрлэгийн барилга, 100 ор /Хөвсгөл, Эрдэнэбулган сум, 4-р баг/</t>
  </si>
  <si>
    <t>Хатанбулаг</t>
  </si>
  <si>
    <t>Бага сургуулийн өргөтгөл , 320 суудал /Улаанбаатар, Сонгино хайрхан дүүрэг ,17-р хороо, Ирээдүй бага сургууль/</t>
  </si>
  <si>
    <t>Эрдэнэмандал</t>
  </si>
  <si>
    <t>Арбулаг</t>
  </si>
  <si>
    <t>Яруу</t>
  </si>
  <si>
    <t xml:space="preserve"> Сургуулийн барилга, 160 суудал, /Завхан, Яруу сум/</t>
  </si>
  <si>
    <t>Сонгино</t>
  </si>
  <si>
    <t xml:space="preserve"> Сургуулийн дотуур байрны барилга, 100 ор, /Завхан, Сонгино сум/</t>
  </si>
  <si>
    <t>Тэлмэн</t>
  </si>
  <si>
    <t>Сургуулийн дотуур байрны барилга, 50 ор, 150 хүүхдийн хоолны газрын барилга /Завхан, Тэс сум/</t>
  </si>
  <si>
    <t xml:space="preserve"> Сургуулийн дотуур байрны барилга, 80 ор /Дорнод, Булган сум/</t>
  </si>
  <si>
    <t xml:space="preserve"> Сургуулийн спорт заалны барилга, 720м2 /Завхан, Улиастай сум, 3-р сургууль/ </t>
  </si>
  <si>
    <t xml:space="preserve"> Сургуулийн спорт заалны барилга, 540м2 /Өвөрхангай, Хархорин сум, Номын Хүрдэн сургууль/ </t>
  </si>
  <si>
    <t>Цэнгэл</t>
  </si>
  <si>
    <t xml:space="preserve"> Цогтцэций</t>
  </si>
  <si>
    <t xml:space="preserve"> Сургуулийн барилга, 320 суудал /Өмнөговь, Цогтцэций сум, 2-р сургууль/ </t>
  </si>
  <si>
    <t>Дотуур байрын барилга, 100 ор /Төв, Дэлгэрхаан  сум/</t>
  </si>
  <si>
    <t>Сургуулийн барилга, 320 суудал /Төв, Баянцагаан  сум/</t>
  </si>
  <si>
    <t>Сургуулийн барилга, 640 суудал /Төв, Баянчандмань  сум/</t>
  </si>
  <si>
    <t>Өндөрхангай</t>
  </si>
  <si>
    <t>Зүүнговь</t>
  </si>
  <si>
    <t>Сургуулийн өргөтгөлийн барилга, 640 суудал, /Улаанбаатар, Баянгол дүүрэг, 13-рхороо, 13 дугаар сургууль/</t>
  </si>
  <si>
    <t xml:space="preserve"> Хан-Уул</t>
  </si>
  <si>
    <t>Сургуулийн барилгын өргөтгөл, спорт заалтай 320 суудал /Улаанбаатар, Хан-Уул дүүрэг, 5 дугаар хороо, 41-р сургууль/</t>
  </si>
  <si>
    <t xml:space="preserve">Цэцэрлэгийн барилга худалдаж авах /Улаанбаатар, Хан-Уул дүүрэг, 24 дүгээр хороо/ </t>
  </si>
  <si>
    <t>Сургуулийн барилга, 960 суудал /Улаанбаатар, Хан-Уул дүүрэг, 9 дүгээр хороо/</t>
  </si>
  <si>
    <t>Сургуулийн барилга, 960 суудал /Улаанбаатар, Хан-Уул дүүрэг, 17 дугаар хороо/</t>
  </si>
  <si>
    <t>Сургуулийн барилга, 1200 суудал /Улаанбаатар, Хан-Уул дүүрэг, 20 дугаар хороо/</t>
  </si>
  <si>
    <t>Сургуулийн барилга, 320 суудал /Улаанбаатар, Хан-Уул дүүрэг, 1 дүгээр хороо, 52-р сургууль/</t>
  </si>
  <si>
    <t>Сургуулийн барилга, 960 суудал /Улаанбаатар, Хан-Уул дүүрэг, 23 дугаар хороо/</t>
  </si>
  <si>
    <t>Сургуулийн барилга, 960 суудал /Улаанбаатар, Хан-Уул дүүрэг, 15 дугаар хороо, 130-р сургуулийн ойролцоо/</t>
  </si>
  <si>
    <t>Сургуулийн барилга, 960 суудал /Улаанбаатар, Хан-Уул дүүрэг, 18 дугаар хороо/</t>
  </si>
  <si>
    <t>Сургуулийн барилга, 960 суудал /Улаанбаатар, Хан-Уул дүүрэг, 24 дүгээр хороо/</t>
  </si>
  <si>
    <t xml:space="preserve">Сургуулийн барилга худалдаж авах, 960 суудал /Улаанбаатар, Баянгол дүүрэг, 29 дүгээр хороо ,Эрин сургууль/ </t>
  </si>
  <si>
    <t xml:space="preserve">Сургуулийн барилгын газар хөдлөлтийн тэсвэрлэлтийн хүчитгэл хийх /Улаанбаатар, Баянгол, 4-р хороо, 20 дгаар сургууль/ </t>
  </si>
  <si>
    <t>Цэцэрлэгийн барилгын  газар хөдлөлтийн тэсвэрлэлтийн хүчитгэл хийх /Улаанбаатар, Сонгинохайрхан, 25-р хороо, 160 дугаар цэцэрлэг/</t>
  </si>
  <si>
    <t>Сургуулийн өргөтгөлийн барилга, 320 суудал, /Улаанбаатар, Баянгол дүүрэг, 18 дугаар хороо, Оюуны ундраа цогцолбор сургууль/</t>
  </si>
  <si>
    <t>Сургуулийн өргөтгөлийн барилга, 640 суудал, /Улаанбаатар, Баянзүрх дүүрэг, 8 дугаар хороо, Баянзүрх цогцолбор сургууль/</t>
  </si>
  <si>
    <t>Сургуулийн барилга, 640 суудал /Улаанбаатар, Сонгинохайрхан дүүрэг, 5 дугаар хороо/</t>
  </si>
  <si>
    <t>Сургуулийн барилга, 960 суудал /Улаанбаатар, Сонгинохайрхан дүүрэг, 35 дугаар хороо/</t>
  </si>
  <si>
    <t>Сургуулийн барилга, 960 суудал /Улаанбаатар, Сонгинохайрхан дүүрэг, 36 дугаар хороо/</t>
  </si>
  <si>
    <t>Сургуулийн барилга, 640 суудал /Улаанбаатар, Сонгинохайрхан дүүрэг, 43 дугаар хороо/</t>
  </si>
  <si>
    <t>Сургуулийн барилга, 960 суудал /Улаанбаатар, Сонгинохайрхан дүүрэг, 33 дугаар хороо, 122-р сургуулийн ойролцоо/</t>
  </si>
  <si>
    <t>Сургуулийн барилга, 640 суудал /Улаанбаатар, Сонгинохайрхан дүүрэг, 42 дугаар хороо/</t>
  </si>
  <si>
    <t>Сургуулийн барилга, 960 суудал /Улаанбаатар, Сонгинохайрхан дүүрэг, 24 дүгээр хороо, 134-р сургуулийн ойролцоо/</t>
  </si>
  <si>
    <t>Сургуулийн барилга, 960 суудал /Улаанбаатар, Сонгинохайрхан дүүрэг, 23 дугаар хороо/</t>
  </si>
  <si>
    <t>Сургуулийн барилгын өргөтгөл, 640 суудал /Улаанбаатар, Сонгинохайрхан дүүрэг, 33 дугаар хороо, 122-р сургууль/</t>
  </si>
  <si>
    <t>Сургуулийн барилга, 960 суудал /Улаанбаатар, Сонгинохайрхан дүүрэг, 22 дугаар хороо/</t>
  </si>
  <si>
    <t>Сургуулийн барилга 960 суудал /Хэнтий, Хэрлэн сум, Тэмүүжин сургууль/</t>
  </si>
  <si>
    <t>Эрдэнэ</t>
  </si>
  <si>
    <t xml:space="preserve"> Сургуулийн барилгын өргөтгөл, 320 суудал /Дорноговь, Эрдэнэ сум/ </t>
  </si>
  <si>
    <t>Өргөн</t>
  </si>
  <si>
    <t xml:space="preserve"> Сургуулийн барилга 960 суудал /Сэлэнгэ, Мандал сум, 1-р сургууль/</t>
  </si>
  <si>
    <t xml:space="preserve"> Сургуулийн барилга, 640 суудал Улаанбаатар, Баянзүрх дүүрэг, 19 дүгээр  хороо, 148-р сургуулийн ойролцоо/</t>
  </si>
  <si>
    <t xml:space="preserve"> Сургуулийн барилга, 1200 суудал Улаанбаатар, Баянзүрх дүүрэг, 36 дугаар  хороо/</t>
  </si>
  <si>
    <t xml:space="preserve"> Сургуулийн барилга, 960 суудал Улаанбаатар, Баянзүрх дүүрэг, 14 дүгээр  хороо/</t>
  </si>
  <si>
    <t xml:space="preserve"> Сургуулийн барилга, 960 суудал Улаанбаатар, Баянзүрх дүүрэг, 37 дугаар хороо/</t>
  </si>
  <si>
    <t xml:space="preserve"> Сургуулийн барилга, 640 суудал Улаанбаатар, Баянзүрх дүүрэг, 13 дугаар хороо, 14-р сургуулийн ойролцоо/</t>
  </si>
  <si>
    <t xml:space="preserve"> Сургуулийн барилга, 960 суудал Улаанбаатар, Баянзүрх дүүрэг, 21 дүгээр хороо, 127-р сургуулийн ойролцоо/</t>
  </si>
  <si>
    <t xml:space="preserve"> Сургуулийн барилга, 640 суудал Улаанбаатар, Баянзүрх дүүрэг, 32 дугаар  хороо, 137-р сургуулийн ойролцоо/</t>
  </si>
  <si>
    <t xml:space="preserve"> Сургуулийн барилга, 640 суудал Улаанбаатар, Баянзүрх дүүрэг, 22 дугаар  хороо, 155-р сургуулийн ойролцоо/</t>
  </si>
  <si>
    <t xml:space="preserve"> Сургуулийн барилга, 960 суудал Улаанбаатар, Баянзүрх дүүрэг, 6 дугаар хороо, 21-р сургуулийн ойролцоо/</t>
  </si>
  <si>
    <t xml:space="preserve">Сургуулийн барилга, 640 суудал /Улаанбаатар, Сүхбаатар дүүрэг, 15 дугаар хороо/ </t>
  </si>
  <si>
    <t xml:space="preserve">Сургуулийн барилга, 960 суудал /Улаанбаатар, Сүхбаатар дүүрэг, 9 дүгээр хороо/ </t>
  </si>
  <si>
    <t xml:space="preserve">Сургуулийн барилга, 960 суудал /Улаанбаатар, Сүхбаатар дүүрэг, 11 дүгээр  хороо/ </t>
  </si>
  <si>
    <t>Шилүүстэй</t>
  </si>
  <si>
    <t xml:space="preserve"> Спорт заалын барилга,  /Орхон, Баян-Өндөр төв сум, 22-р баг, Уртынгол/ </t>
  </si>
  <si>
    <t>Чандмань</t>
  </si>
  <si>
    <t>Хайрхан</t>
  </si>
  <si>
    <t>Дотуур байрны барилга, 150 ор / Улаангом сум 7-р баг/</t>
  </si>
  <si>
    <t>Малчин</t>
  </si>
  <si>
    <t xml:space="preserve">Сургуулийн барилга, 150 суудал /Говьсүмбэр, Шивээговь сум,  Шивээ-овоо сургууль/ </t>
  </si>
  <si>
    <t>Шарга</t>
  </si>
  <si>
    <t>Дунд сургууль, багшийн хөгжлийн төвийн цогцолбор, 320 суудал /Говь-Алтай, Шарга сум/</t>
  </si>
  <si>
    <t>Сайнцагаан</t>
  </si>
  <si>
    <t>Сургуулийн барилга, 640 суудал /Баянхонгор, Баянхонгор сум Номундалай сургууль/</t>
  </si>
  <si>
    <t xml:space="preserve">Сургуулийн барилга, 960 суудал /Улаанбаатар, Баянгол дүүрэг, 22 дугаар хороо/ </t>
  </si>
  <si>
    <t xml:space="preserve">Сургуулийн барилга, 960 суудал /Улаанбаатар, Баянгол дүүрэг, 24 дугаар хороо/ </t>
  </si>
  <si>
    <t xml:space="preserve">Сургуулийн барилга, 640 суудал /Улаанбаатар, Баянгол дүүрэг, 10 дугаар хороо, 113 дугаар сургуулийн ойролцоо/ </t>
  </si>
  <si>
    <t xml:space="preserve">Цэцэрлэгийн барилга өргөтгөл 100 ор /Өвөрхангай, Арвайхээр сум, 5-р баг,  3-р цэцэрлэг/ </t>
  </si>
  <si>
    <t>Дашинчилэн</t>
  </si>
  <si>
    <t xml:space="preserve"> Цэцэрлэг шинээр барих 75 ор /Булган, Дашинчилэн, 4-р баг/ </t>
  </si>
  <si>
    <t>Цэцэрлэгийн барилгын өргөтгөл, 120 ор /Булган, Баян-Агт сум 6-р баг/</t>
  </si>
  <si>
    <t xml:space="preserve">Цэцэрлэгийн барилга буулгаж барих, 150 ор /Өвөрхангай, Арвайхээр сум, 13-р баг/ </t>
  </si>
  <si>
    <t>Сургуулийн барилга шинээр барих, 320 суудал /Архангай, Өлзийт сум/</t>
  </si>
  <si>
    <t>Бага сургууль, цэцэрлэгийн цогцолборын өргөтгөл, 320 суудал /Архангай, Эрдэнбулган сум, Ирээдүй цогцолбор/</t>
  </si>
  <si>
    <t>Сургуулийн барилга, 960  суудал /Архангай, Эрдэнэбулган сум, 5-р баг, Наранбулаг/</t>
  </si>
  <si>
    <t>Сургуулийн барилгын өргөтгөл, 320  суудал /Архангай, Эрдэнэбулган сум, 5-р баг, 5-р сургууль/</t>
  </si>
  <si>
    <t>Цэцэрлэгийн барилга, 150 ор /Архангай, Эрдэнбулган сум, 5-р баг, 10-р цэцэрлэг/</t>
  </si>
  <si>
    <t>Жаргалан</t>
  </si>
  <si>
    <t xml:space="preserve"> Сургуулийн барилга, 320  суудал /Говь-Алтай, Жаргалан/ </t>
  </si>
  <si>
    <t xml:space="preserve"> Сургуулийн барилга, 320  суудал /Говь-Алтай, Эрдэнэ сум, 4-р баг/ </t>
  </si>
  <si>
    <t>Цогт</t>
  </si>
  <si>
    <t xml:space="preserve">Сургуулийн барилга, 320 суудал /Говь-Алтай, Цогт сум/ </t>
  </si>
  <si>
    <t>Сургуулийн спорт заал шинээр барих / Говь-Алтай, Чандмань сум/</t>
  </si>
  <si>
    <t>Сургуулийн спорт заал шинээр барих / Говь-Алтай, Есөнбулаг сум 4 дүгээр сургууль/</t>
  </si>
  <si>
    <t>Сургуулийн дотуур байрны барилга, 150 ор /Төв, Зуунмод сум, 1 дүгээр баг/</t>
  </si>
  <si>
    <t xml:space="preserve">Булган </t>
  </si>
  <si>
    <t xml:space="preserve">Их засвар </t>
  </si>
  <si>
    <t>Цэцэрлэгийн барилгын их засвар /Ховд, Булган сум/</t>
  </si>
  <si>
    <t>Бага сургуулийн барилгын өргөтгөлийн их засвар /Хөвсгөл, Арбулаг сум, Сүмбэр баг/</t>
  </si>
  <si>
    <t>Бага сургууль, дотуур байрны барилгын өргөтгөлийн их засвар /Хөвсгөл, Цэцэрлэг сум, Могойн гол баг/</t>
  </si>
  <si>
    <t>Улсын хэмжээнд</t>
  </si>
  <si>
    <t>МБТБ</t>
  </si>
  <si>
    <t>Тоног төхөөрөмж</t>
  </si>
  <si>
    <t>Боловсрол, шинжлэх ухааны салбарын тоног төхөөрөмж /Улсын хэмжээнд/</t>
  </si>
  <si>
    <t>Боловсролын салбарын тоног төхөөрөмж /Улсын хэмжээнд/</t>
  </si>
  <si>
    <t>Их дээд</t>
  </si>
  <si>
    <t>Монгол Улсын Их сургуулийн Хууль зүйн сургуулийн хичээлийн 3 дугаар байрыг буулгаж барих ажлын үлдэгдэл санхүүжилт /Улаанбаатар, Сүхбаатар дүүрэг/</t>
  </si>
  <si>
    <t>Анагаахын шинжлэх ухааны үндэсний их сургуулийн Дархан-Уул аймаг дахь салбар Анагаах ухааны сургуулийн эмнэлгийн өргөтгөлийн барилга /Дархан-Уул, Дархан сум/</t>
  </si>
  <si>
    <t>Сайншанд</t>
  </si>
  <si>
    <t>Анагаахын шинжлэх ухааны үндэсний их сургуулийн салбар сургуулийн цогцолборын барилга /Дорноговь, Сайншанд сум/</t>
  </si>
  <si>
    <t>Монгол Улсын Консерваторын цогцолборын барилга /Улаанбаатар, Сүхбаатар дүүрэг/</t>
  </si>
  <si>
    <t>АШУҮИС-ийн Архангай аймаг дахь "Сувилахуйн сургалт, эрдэм шинжилгээ, эрүүл мэндийн цогцолбор" /Архангай, Эрдэнэбулган сум/</t>
  </si>
  <si>
    <t>Хөдөө аж ахуйн их сургуулийн цогцолборын барилга /Баянхонгор, Баянхонгор сум/</t>
  </si>
  <si>
    <t>18.974.7</t>
  </si>
  <si>
    <t>МУИС-ийн оюутны дотуур байрны барилга, 200 ор/Улаанбаатар, Баянзүрх дүүрэг/</t>
  </si>
  <si>
    <t>Спорт заал шинээр барих 800м2 /Улаанбаатар, Налайх дүүрэг, 8-р хороо, Герман -Монголын технологийн дээд сургууль/</t>
  </si>
  <si>
    <t>МУБИС-ийн оюутны дотуур байрны барилга, 200 ор /Улаанбаатар, Баянзүрх дүүрэг/</t>
  </si>
  <si>
    <t>ШУТИС-ийн оюутны дотуур байрны барилга, 200 ор /Улаанбаатар, Баянзүрх дүүрэг/</t>
  </si>
  <si>
    <t>ХААИС-ийн оюутны дотуур байрны барилга, 200 ор/Улаанбаатар, Хан-Уул дүүрэг/</t>
  </si>
  <si>
    <t>Анагаахын шинжлэх ухааны үндэсний их сургуулийн харьяа сургуулийн эмнэлгийн барилга /Говь-Алтай, Есөнбулаг сум/</t>
  </si>
  <si>
    <t>Хөдөө Аж Ахуйн Их Сургуулийн Мэргэжлийн сургалт, үйлдвэрлэлийн төвийн хичээлийн байр /Орхон, Баян-Өндөр сум/</t>
  </si>
  <si>
    <t>Мэргэжлийн сургалт, үйлдвэрлэлийн төвийн дотуур байрны барилга, 150 ор /Баянхонгор, Баянхонгор сум/</t>
  </si>
  <si>
    <t>Политехник коллежийн дотуур байрны барилга, 150 ор /Завхан, Улиастай сум/</t>
  </si>
  <si>
    <t>Политехник коллежийн цогцолборын барилга, 800 суудал /Хөвсгөл, Мөрөн сум/</t>
  </si>
  <si>
    <t>Хөгжим бүжгийн коллежийн дотуур байрны барилга, 150 ор /Завхан, Улиастай сум/</t>
  </si>
  <si>
    <t>Политехник коллежийн дотуур байрны барилга, 160 ор /Улаанбаатар, Налайх дүүрэг/</t>
  </si>
  <si>
    <t>Мэргэжлийн болон техникийн боловсролын байгууллагын спорт заал /Төв, Эрдэнэ сум/</t>
  </si>
  <si>
    <t>Мэргэжлийн болон техникийн боловсролын цогцолбор /Сүхбаатар, Баруун-Урт төв сум, 8-р баг/</t>
  </si>
  <si>
    <t>Мэргэжлийн болон техникийн боловсролын спорт заал /Архангай, Эрдэнэбулган сум/</t>
  </si>
  <si>
    <t>Үйлдвэрлэл урлагийн политехникийн коллежийн өргөтгөлийн барилга /Улаанбаатар, Сүхбаатар дүүрэг, 9 дүгээр хороо/</t>
  </si>
  <si>
    <t>2027</t>
  </si>
  <si>
    <t>Хөдөө Аж Ахуйн Их сургуулийн Мал аж ахуй, био технологийн сургуулийг Дархан, Сэлэнгийн бүс рүү нүүлгэхтэй холбоотой зураг төсөв /Төвийн бүс/</t>
  </si>
  <si>
    <t>2026</t>
  </si>
  <si>
    <t>УИХ Гишүүн</t>
  </si>
  <si>
    <t>2024 оны төсөвт тусгагдсан, 2025 онд хасагдсан</t>
  </si>
  <si>
    <t>Төсвийн шаардлага хангасан</t>
  </si>
  <si>
    <t>17- Дотуур байр</t>
  </si>
  <si>
    <t>45 - Цэцэрлэг</t>
  </si>
  <si>
    <t>45 - Сургууль</t>
  </si>
  <si>
    <t>Төсөвт өртөг нэмэгдэх</t>
  </si>
  <si>
    <t>Сургуулийн спортын заалын барилга, 540м2 /Завхан, Тэс сум/</t>
  </si>
  <si>
    <t xml:space="preserve"> Сургуулийн дотуур байрны барилга, 110 ор /Булган аймаг, Булган сум, 3 дугаар сургууль/ </t>
  </si>
  <si>
    <t>Цэцэрлэгийн барилга өргөтгөх, 75 ор /Увс, Наранбулаг сум, Гүнбүрд/</t>
  </si>
  <si>
    <t>Цэцэрлэгийн барилга шинээр барих, 75 ор /Говь-Алтай, Алтай сум /</t>
  </si>
  <si>
    <t xml:space="preserve"> Сургуулийн спорт заалны барилга, 720м2 /Сэлэнгэ, Сүхбаатар сум, 1 дүгээр сургууль/ </t>
  </si>
  <si>
    <t xml:space="preserve">Цэцэрлэгийн барилга, 75 ор /Төв, Цээл сум/ </t>
  </si>
  <si>
    <t>Цэцэрлэгийн өргөтгөл, 75 хүүхэд /Увс, Улаангом сум 4 дүгээр багийн 1-р цэцэрлэг/</t>
  </si>
  <si>
    <t>Цэцэрлэгийн барилгын өргөтгөл 75 ор /Увс, Зүүнхангай сум/</t>
  </si>
  <si>
    <t>Цэцэрлэгийн барилга, шинээр барих  50 ортой /Хэнтий, Дэлгэрхаан сум, Хэрлэнбаян-Улаан тосгон/</t>
  </si>
  <si>
    <t>Цэцэрлэгийн барилга шинээр барих, 100 ор (Улаанбаатар, Баянгол дүүрэг, 6-р хороо)</t>
  </si>
  <si>
    <t xml:space="preserve">Цэцэрлэгийн барилга, 100 ор /Улаанбаатар, Сонгинохайрхан дүүрэг, 19 дүгээр хороо / </t>
  </si>
  <si>
    <t>Сургуулийн дотуур байрын барилга, 100 ор /Завхан Тосонцэнгэл 1-р сургууль/</t>
  </si>
  <si>
    <t>Сургуулийн барилга, 160 суудал /Төв, Баяндэлгэр  сум/</t>
  </si>
  <si>
    <t xml:space="preserve"> Сургуулийн дотуур байрны барилга,160 ор /Архангай, Хайрхан сум/</t>
  </si>
  <si>
    <t>Дотуур байрны барилга, 160 ор /Төв, Заамар сум, 1-р сургууль/</t>
  </si>
  <si>
    <t>Дотуур байрны барилга, 160 ор /Төв, Борнуур сум/</t>
  </si>
  <si>
    <t xml:space="preserve"> Сургуулийн дотуур байрны барилга, 160 ор /Архангай Эрдэнэмандал сум/</t>
  </si>
  <si>
    <t xml:space="preserve">Дотуур байрны барилга, 160 ор /Хөвсгөл, Арбулаг сум/ </t>
  </si>
  <si>
    <t>Дотуур байрны барилга,160 ор / Архангай, Эрдэнэбулган сум 1 дүгээр сургууль/</t>
  </si>
  <si>
    <t xml:space="preserve"> Сургуулийн дотуур байрны барилга,160 ор /Завхан, Тэлмэн сум/ </t>
  </si>
  <si>
    <t>Дотуур байрны барилга, 150 ор / Улаангом сум 5-р сургууль/</t>
  </si>
  <si>
    <t xml:space="preserve">Цэцэрлэгийн барилга, 150 ор  /Дорноговь, Хатанбулаг сум, Ханги боомт/ </t>
  </si>
  <si>
    <t>Цэцэрлэгийн барилга буулгаж, барих 150 ор /Улаанбаатар, Налайх дүүрэг, 2 дугаар хороо, 23 дугаар цэцэрлэг/</t>
  </si>
  <si>
    <t>Цэцэрлэгийн барилга буулгаж, шинээр барих, 150 ор /Улаанбаатар, Налайх дүүрэг, 2 дугаар хороо, 123 дугаар цэцэрлэг/</t>
  </si>
  <si>
    <t>Цэцэрлэгийн барилга, 150 ор /Дундговь, Хулд сум/</t>
  </si>
  <si>
    <t xml:space="preserve">Цэцэрлэгийн барилга буулгаж барих 150 ор /Улаанбаатар, Чингэлтэй дүүрэг, 56-р цэцэрлэг/ </t>
  </si>
  <si>
    <t>Цэцэрлэгийн барилга, 150 ортой /Дархан-Уул аймаг, Дархан сум 5-р баг/</t>
  </si>
  <si>
    <t>Цэцэрлэгийн барилга, 150 ор /Төв, Баянчандмань сум/</t>
  </si>
  <si>
    <t>Цэцэрлэгийн барилгын өргөтгөл,150 ор /Баянхонгор, Баянцагаан/</t>
  </si>
  <si>
    <t>Цэцэрлэгийн барилга, 240 ор /Дорнод, Хэрлэн сум, 7-р баг/</t>
  </si>
  <si>
    <t>Цэцэрлэгийн барилга, 240 ор /Улаанбаатар,  Хан-Уул дүүрэг, 11 дүгээр хороо/</t>
  </si>
  <si>
    <t>Сургуулийн өргөтгөлийн барилга, 320 суудал, /Улаанбаатар, Сонгинохайрхан дүүрэг, 1 дүгээр хороо, 123 дугаар сургууль/</t>
  </si>
  <si>
    <t xml:space="preserve"> Сургуулийн барилга, 320 суудал /Дорноговь, Өргөн сум/ </t>
  </si>
  <si>
    <t>Сургуулийн барилгын өргөтгөл, 320 суудал/Ховд, Чандмань сум/</t>
  </si>
  <si>
    <t xml:space="preserve">Сургуулийн барилга, 320 суудал /Дундговь, Сайнцагаан сум, Цэгц билиг сургууль/ </t>
  </si>
  <si>
    <t>Сургуулийн барилга  шинээр барих, 320 суудал /Увс, Зүүнговь сум, 5-р баг/</t>
  </si>
  <si>
    <t>Сургуулийн барилга, 320 суудал /Завхан, Шилүүстэй сум/</t>
  </si>
  <si>
    <t>Сургуулийн барилга, 320 суудал/Увс, малчин сум/</t>
  </si>
  <si>
    <t>Сургуулийн барилга, 960 суудал, /Улаанбаатар, Баянзүрх дүүрэг, 27 дугаар хороо/</t>
  </si>
  <si>
    <t>Сургуулийн барилга, 960 суудал /Баянхонгор, Баянхонгор сум, Номгон сургууль/</t>
  </si>
  <si>
    <t xml:space="preserve"> Сургуулийн барилга, 640 суудал /Баян-Өлгий, Цэнгэл сум, 1-р сургууль/ </t>
  </si>
  <si>
    <t>Сургуулийн барилга, 640 суудал /Сэлэнгэ, Сүхбаатар сум, 4-р баг, Ерөнхий боловсролын спортын төрөлжсөн  сургууль/</t>
  </si>
  <si>
    <t>Сургуулийн барилга, спорт заал шинээр барих, 640 суудал /Увс, Өндөрхангай сум/</t>
  </si>
  <si>
    <t xml:space="preserve"> Сургуулийн барилга, 640 суудал /Сэлэнгэ, Баянгол сум/ </t>
  </si>
  <si>
    <t>Сургуулийн барилга, 640 суудал /Хөвсгөл, Мөрөн сум, Зүүн мөрөн сууршилийн бүс/</t>
  </si>
  <si>
    <t>Мэргэжлийн боловсрол сургалтын байгууллагуудын их засвар /Улсын хэмжээнд/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</si>
</sst>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#,##0.0"/>
    <numFmt numFmtId="167" formatCode="_-* #,##0.0_-;\-* #,##0.0_-;_-* &quot;-&quot;??_-;_-@_-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theme="4"/>
      <name val="Arial"/>
      <family val="2"/>
    </font>
    <font>
      <b/>
      <i/>
      <sz val="11"/>
      <color theme="4"/>
      <name val="Arial"/>
      <family val="2"/>
    </font>
    <font>
      <b/>
      <i/>
      <sz val="12"/>
      <name val="Arial"/>
      <family val="2"/>
    </font>
    <font>
      <b/>
      <i/>
      <sz val="10"/>
      <color theme="4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Times"/>
      <family val="2"/>
    </font>
    <font>
      <sz val="10"/>
      <name val="ArialTimes"/>
    </font>
    <font>
      <sz val="11"/>
      <name val="Calibri"/>
      <family val="2"/>
      <scheme val="minor"/>
    </font>
    <font>
      <sz val="10"/>
      <name val="Arial"/>
      <family val="2"/>
      <charset val="204"/>
    </font>
    <font>
      <sz val="11"/>
      <name val="Arial"/>
      <family val="2"/>
    </font>
    <font>
      <sz val="11"/>
      <color rgb="FF002060"/>
      <name val="Arial"/>
      <family val="2"/>
    </font>
    <font>
      <sz val="10"/>
      <color rgb="FF002060"/>
      <name val="Arial"/>
      <family val="2"/>
    </font>
    <font>
      <b/>
      <i/>
      <sz val="10"/>
      <color rgb="FF6600FF"/>
      <name val="Arial"/>
      <family val="2"/>
    </font>
    <font>
      <sz val="10"/>
      <color theme="4"/>
      <name val="Arial"/>
      <family val="2"/>
    </font>
    <font>
      <sz val="10"/>
      <color rgb="FF000000"/>
      <name val="Arial"/>
      <family val="2"/>
      <charset val="204"/>
    </font>
    <font>
      <sz val="9"/>
      <color rgb="FF424242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theme="0"/>
        <bgColor rgb="FFFFFF00"/>
      </patternFill>
    </fill>
  </fills>
  <borders count="14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4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22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164" fontId="3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vertical="center" wrapText="1"/>
    </xf>
    <xf numFmtId="2" fontId="6" fillId="4" borderId="1" xfId="0" applyNumberFormat="1" applyFont="1" applyFill="1" applyBorder="1" applyAlignment="1">
      <alignment vertical="center" wrapText="1"/>
    </xf>
    <xf numFmtId="2" fontId="8" fillId="4" borderId="1" xfId="0" applyNumberFormat="1" applyFont="1" applyFill="1" applyBorder="1" applyAlignment="1">
      <alignment vertical="center" wrapText="1"/>
    </xf>
    <xf numFmtId="165" fontId="9" fillId="4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165" fontId="10" fillId="2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2" fillId="0" borderId="1" xfId="1" applyFont="1" applyBorder="1" applyAlignment="1">
      <alignment vertical="center"/>
    </xf>
    <xf numFmtId="164" fontId="0" fillId="0" borderId="1" xfId="1" applyFont="1" applyBorder="1" applyAlignment="1">
      <alignment vertical="center"/>
    </xf>
    <xf numFmtId="165" fontId="4" fillId="2" borderId="1" xfId="1" applyNumberFormat="1" applyFont="1" applyFill="1" applyBorder="1" applyAlignment="1">
      <alignment horizontal="center" vertical="center" wrapText="1"/>
    </xf>
    <xf numFmtId="164" fontId="2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justify" vertical="center" wrapText="1"/>
    </xf>
    <xf numFmtId="164" fontId="0" fillId="2" borderId="1" xfId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vertical="center"/>
    </xf>
    <xf numFmtId="166" fontId="4" fillId="2" borderId="1" xfId="0" applyNumberFormat="1" applyFont="1" applyFill="1" applyBorder="1" applyAlignment="1">
      <alignment horizontal="justify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64" fontId="2" fillId="0" borderId="3" xfId="1" applyFont="1" applyBorder="1" applyAlignment="1">
      <alignment vertical="center"/>
    </xf>
    <xf numFmtId="164" fontId="0" fillId="0" borderId="3" xfId="1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64" fontId="2" fillId="0" borderId="7" xfId="1" applyFont="1" applyBorder="1" applyAlignment="1">
      <alignment vertical="center"/>
    </xf>
    <xf numFmtId="164" fontId="0" fillId="0" borderId="7" xfId="1" applyFont="1" applyBorder="1" applyAlignment="1">
      <alignment vertical="center"/>
    </xf>
    <xf numFmtId="164" fontId="4" fillId="2" borderId="1" xfId="1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/>
    </xf>
    <xf numFmtId="4" fontId="10" fillId="0" borderId="1" xfId="0" applyNumberFormat="1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49" fontId="4" fillId="2" borderId="1" xfId="3" applyNumberFormat="1" applyFont="1" applyFill="1" applyBorder="1" applyAlignment="1">
      <alignment horizontal="justify" vertical="center" wrapText="1"/>
    </xf>
    <xf numFmtId="0" fontId="4" fillId="2" borderId="1" xfId="2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justify" vertical="center" wrapText="1"/>
    </xf>
    <xf numFmtId="164" fontId="0" fillId="2" borderId="1" xfId="0" applyNumberFormat="1" applyFill="1" applyBorder="1" applyAlignment="1">
      <alignment vertical="center"/>
    </xf>
    <xf numFmtId="0" fontId="4" fillId="2" borderId="7" xfId="0" applyFont="1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vertical="center"/>
    </xf>
    <xf numFmtId="165" fontId="2" fillId="0" borderId="1" xfId="1" applyNumberFormat="1" applyFont="1" applyFill="1" applyBorder="1" applyAlignment="1">
      <alignment vertical="center"/>
    </xf>
    <xf numFmtId="164" fontId="2" fillId="0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65" fontId="2" fillId="0" borderId="1" xfId="1" applyNumberFormat="1" applyFont="1" applyFill="1" applyBorder="1" applyAlignment="1">
      <alignment vertical="center" wrapText="1"/>
    </xf>
    <xf numFmtId="165" fontId="2" fillId="0" borderId="3" xfId="1" applyNumberFormat="1" applyFont="1" applyFill="1" applyBorder="1" applyAlignment="1">
      <alignment vertical="center"/>
    </xf>
    <xf numFmtId="165" fontId="2" fillId="0" borderId="7" xfId="1" applyNumberFormat="1" applyFont="1" applyFill="1" applyBorder="1" applyAlignment="1">
      <alignment vertical="center"/>
    </xf>
    <xf numFmtId="164" fontId="2" fillId="0" borderId="1" xfId="0" applyNumberFormat="1" applyFont="1" applyBorder="1"/>
    <xf numFmtId="164" fontId="2" fillId="0" borderId="1" xfId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164" fontId="0" fillId="0" borderId="5" xfId="1" applyFont="1" applyBorder="1" applyAlignment="1">
      <alignment vertical="center"/>
    </xf>
    <xf numFmtId="164" fontId="0" fillId="0" borderId="1" xfId="1" applyFont="1" applyBorder="1"/>
    <xf numFmtId="164" fontId="4" fillId="0" borderId="5" xfId="1" applyFont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vertical="center"/>
    </xf>
    <xf numFmtId="164" fontId="4" fillId="0" borderId="1" xfId="1" applyFont="1" applyBorder="1" applyAlignment="1">
      <alignment horizontal="center" vertical="center" wrapText="1"/>
    </xf>
    <xf numFmtId="164" fontId="2" fillId="0" borderId="5" xfId="1" applyFont="1" applyBorder="1" applyAlignment="1">
      <alignment horizontal="center" vertical="center"/>
    </xf>
    <xf numFmtId="164" fontId="4" fillId="0" borderId="1" xfId="1" applyFont="1" applyBorder="1" applyAlignment="1">
      <alignment horizontal="center" vertical="center"/>
    </xf>
    <xf numFmtId="164" fontId="2" fillId="2" borderId="5" xfId="1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1" xfId="5" applyFont="1" applyBorder="1" applyAlignment="1">
      <alignment vertical="center" wrapText="1"/>
    </xf>
    <xf numFmtId="165" fontId="2" fillId="0" borderId="8" xfId="1" applyNumberFormat="1" applyFont="1" applyFill="1" applyBorder="1" applyAlignment="1">
      <alignment vertical="center"/>
    </xf>
    <xf numFmtId="0" fontId="0" fillId="0" borderId="1" xfId="0" applyBorder="1"/>
    <xf numFmtId="165" fontId="2" fillId="2" borderId="1" xfId="0" applyNumberFormat="1" applyFont="1" applyFill="1" applyBorder="1" applyAlignment="1">
      <alignment vertical="center" wrapText="1"/>
    </xf>
    <xf numFmtId="43" fontId="2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43" fontId="2" fillId="0" borderId="1" xfId="0" applyNumberFormat="1" applyFont="1" applyBorder="1" applyAlignment="1">
      <alignment vertical="center" wrapText="1"/>
    </xf>
    <xf numFmtId="164" fontId="2" fillId="0" borderId="1" xfId="1" applyFont="1" applyBorder="1"/>
    <xf numFmtId="165" fontId="4" fillId="2" borderId="1" xfId="1" applyNumberFormat="1" applyFont="1" applyFill="1" applyBorder="1" applyAlignment="1">
      <alignment vertical="center"/>
    </xf>
    <xf numFmtId="0" fontId="4" fillId="2" borderId="1" xfId="5" applyFont="1" applyFill="1" applyBorder="1" applyAlignment="1">
      <alignment vertical="center" wrapText="1"/>
    </xf>
    <xf numFmtId="0" fontId="4" fillId="2" borderId="1" xfId="5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167" fontId="4" fillId="2" borderId="1" xfId="0" applyNumberFormat="1" applyFont="1" applyFill="1" applyBorder="1" applyAlignment="1">
      <alignment vertical="center" wrapText="1"/>
    </xf>
    <xf numFmtId="165" fontId="0" fillId="0" borderId="1" xfId="0" applyNumberFormat="1" applyBorder="1" applyAlignment="1">
      <alignment vertical="center"/>
    </xf>
    <xf numFmtId="165" fontId="2" fillId="0" borderId="1" xfId="1" applyNumberFormat="1" applyFont="1" applyFill="1" applyBorder="1" applyAlignment="1">
      <alignment horizontal="center" vertical="center" wrapText="1"/>
    </xf>
    <xf numFmtId="165" fontId="19" fillId="2" borderId="1" xfId="1" applyNumberFormat="1" applyFont="1" applyFill="1" applyBorder="1" applyAlignment="1">
      <alignment vertical="center"/>
    </xf>
    <xf numFmtId="0" fontId="18" fillId="2" borderId="1" xfId="0" applyFont="1" applyFill="1" applyBorder="1" applyAlignment="1">
      <alignment horizontal="left" vertical="center"/>
    </xf>
    <xf numFmtId="4" fontId="4" fillId="2" borderId="1" xfId="0" applyNumberFormat="1" applyFont="1" applyFill="1" applyBorder="1" applyAlignment="1">
      <alignment horizontal="right" vertical="center" wrapText="1"/>
    </xf>
    <xf numFmtId="164" fontId="4" fillId="2" borderId="1" xfId="0" applyNumberFormat="1" applyFont="1" applyFill="1" applyBorder="1" applyAlignment="1">
      <alignment vertical="center"/>
    </xf>
    <xf numFmtId="164" fontId="2" fillId="2" borderId="7" xfId="1" applyFont="1" applyFill="1" applyBorder="1" applyAlignment="1">
      <alignment horizontal="center" vertical="center"/>
    </xf>
    <xf numFmtId="4" fontId="0" fillId="0" borderId="1" xfId="0" applyNumberFormat="1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4" fillId="0" borderId="1" xfId="1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165" fontId="4" fillId="0" borderId="1" xfId="1" applyNumberFormat="1" applyFont="1" applyFill="1" applyBorder="1" applyAlignment="1">
      <alignment horizontal="right" vertical="center" wrapText="1"/>
    </xf>
    <xf numFmtId="165" fontId="4" fillId="0" borderId="1" xfId="1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165" fontId="11" fillId="0" borderId="1" xfId="1" applyNumberFormat="1" applyFont="1" applyFill="1" applyBorder="1" applyAlignment="1">
      <alignment horizontal="right" vertical="center" wrapText="1"/>
    </xf>
    <xf numFmtId="0" fontId="20" fillId="7" borderId="1" xfId="0" applyFont="1" applyFill="1" applyBorder="1" applyAlignment="1">
      <alignment horizontal="left" vertical="center" wrapText="1"/>
    </xf>
    <xf numFmtId="49" fontId="4" fillId="0" borderId="1" xfId="6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5" fontId="12" fillId="0" borderId="1" xfId="1" applyNumberFormat="1" applyFont="1" applyFill="1" applyBorder="1" applyAlignment="1">
      <alignment horizontal="right" vertical="center" wrapText="1"/>
    </xf>
    <xf numFmtId="164" fontId="2" fillId="0" borderId="5" xfId="1" applyFont="1" applyBorder="1" applyAlignment="1">
      <alignment vertical="center"/>
    </xf>
    <xf numFmtId="164" fontId="0" fillId="5" borderId="1" xfId="1" applyFont="1" applyFill="1" applyBorder="1" applyAlignment="1">
      <alignment vertical="center"/>
    </xf>
    <xf numFmtId="0" fontId="4" fillId="2" borderId="6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165" fontId="4" fillId="0" borderId="5" xfId="1" applyNumberFormat="1" applyFont="1" applyFill="1" applyBorder="1" applyAlignment="1">
      <alignment horizontal="center" vertical="center" wrapText="1"/>
    </xf>
    <xf numFmtId="4" fontId="21" fillId="2" borderId="1" xfId="0" applyNumberFormat="1" applyFont="1" applyFill="1" applyBorder="1" applyAlignment="1">
      <alignment horizontal="right" vertical="center" wrapText="1" indent="1"/>
    </xf>
    <xf numFmtId="165" fontId="2" fillId="0" borderId="5" xfId="1" applyNumberFormat="1" applyFont="1" applyFill="1" applyBorder="1" applyAlignment="1">
      <alignment vertical="center"/>
    </xf>
    <xf numFmtId="43" fontId="2" fillId="2" borderId="5" xfId="0" applyNumberFormat="1" applyFont="1" applyFill="1" applyBorder="1" applyAlignment="1">
      <alignment vertical="center" wrapText="1"/>
    </xf>
    <xf numFmtId="164" fontId="2" fillId="2" borderId="7" xfId="0" applyNumberFormat="1" applyFont="1" applyFill="1" applyBorder="1" applyAlignment="1">
      <alignment vertical="center"/>
    </xf>
    <xf numFmtId="165" fontId="2" fillId="2" borderId="5" xfId="0" applyNumberFormat="1" applyFont="1" applyFill="1" applyBorder="1" applyAlignment="1">
      <alignment vertical="center" wrapText="1"/>
    </xf>
    <xf numFmtId="164" fontId="0" fillId="0" borderId="0" xfId="1" applyFont="1" applyBorder="1" applyAlignment="1">
      <alignment vertical="center"/>
    </xf>
    <xf numFmtId="165" fontId="4" fillId="0" borderId="5" xfId="1" applyNumberFormat="1" applyFont="1" applyBorder="1" applyAlignment="1">
      <alignment horizontal="center" vertical="center" wrapText="1"/>
    </xf>
    <xf numFmtId="165" fontId="2" fillId="0" borderId="0" xfId="1" applyNumberFormat="1" applyFont="1" applyFill="1" applyBorder="1" applyAlignment="1">
      <alignment vertical="center"/>
    </xf>
    <xf numFmtId="164" fontId="2" fillId="2" borderId="0" xfId="1" applyFont="1" applyFill="1" applyBorder="1" applyAlignment="1">
      <alignment horizontal="center" vertical="center" wrapText="1"/>
    </xf>
    <xf numFmtId="165" fontId="2" fillId="0" borderId="5" xfId="1" applyNumberFormat="1" applyFont="1" applyFill="1" applyBorder="1" applyAlignment="1">
      <alignment vertical="center" wrapText="1"/>
    </xf>
    <xf numFmtId="165" fontId="2" fillId="2" borderId="7" xfId="0" applyNumberFormat="1" applyFont="1" applyFill="1" applyBorder="1" applyAlignment="1">
      <alignment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164" fontId="2" fillId="2" borderId="0" xfId="0" applyNumberFormat="1" applyFont="1" applyFill="1" applyBorder="1" applyAlignment="1">
      <alignment vertical="center"/>
    </xf>
    <xf numFmtId="165" fontId="10" fillId="0" borderId="1" xfId="1" applyNumberFormat="1" applyFont="1" applyFill="1" applyBorder="1" applyAlignment="1">
      <alignment horizontal="right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165" fontId="2" fillId="2" borderId="0" xfId="0" applyNumberFormat="1" applyFont="1" applyFill="1" applyBorder="1" applyAlignment="1">
      <alignment vertical="center" wrapText="1"/>
    </xf>
    <xf numFmtId="164" fontId="2" fillId="0" borderId="1" xfId="1" applyFont="1" applyFill="1" applyBorder="1" applyAlignment="1">
      <alignment vertical="center"/>
    </xf>
    <xf numFmtId="164" fontId="0" fillId="2" borderId="0" xfId="1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vertical="center" wrapText="1"/>
    </xf>
    <xf numFmtId="165" fontId="2" fillId="2" borderId="5" xfId="1" applyNumberFormat="1" applyFont="1" applyFill="1" applyBorder="1" applyAlignment="1">
      <alignment vertical="center"/>
    </xf>
    <xf numFmtId="164" fontId="2" fillId="0" borderId="0" xfId="1" applyFont="1" applyBorder="1" applyAlignment="1">
      <alignment vertical="center"/>
    </xf>
    <xf numFmtId="164" fontId="2" fillId="2" borderId="0" xfId="1" applyFont="1" applyFill="1" applyBorder="1" applyAlignment="1">
      <alignment vertical="center"/>
    </xf>
    <xf numFmtId="164" fontId="0" fillId="0" borderId="5" xfId="1" applyFont="1" applyBorder="1"/>
    <xf numFmtId="164" fontId="0" fillId="0" borderId="8" xfId="1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12" xfId="1" applyFont="1" applyBorder="1" applyAlignment="1">
      <alignment vertical="center"/>
    </xf>
    <xf numFmtId="0" fontId="0" fillId="6" borderId="7" xfId="0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2" fillId="0" borderId="6" xfId="1" applyFont="1" applyBorder="1" applyAlignment="1">
      <alignment vertical="center"/>
    </xf>
    <xf numFmtId="164" fontId="2" fillId="0" borderId="0" xfId="1" applyFont="1" applyBorder="1" applyAlignment="1">
      <alignment horizontal="center" vertical="center"/>
    </xf>
    <xf numFmtId="164" fontId="2" fillId="2" borderId="9" xfId="1" applyFont="1" applyFill="1" applyBorder="1" applyAlignment="1">
      <alignment horizontal="center" vertical="center"/>
    </xf>
    <xf numFmtId="165" fontId="2" fillId="0" borderId="9" xfId="1" applyNumberFormat="1" applyFont="1" applyFill="1" applyBorder="1" applyAlignment="1">
      <alignment vertical="center"/>
    </xf>
    <xf numFmtId="164" fontId="2" fillId="0" borderId="13" xfId="1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1" fillId="0" borderId="7" xfId="2" applyFont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horizontal="right" vertical="center" wrapText="1"/>
    </xf>
    <xf numFmtId="0" fontId="4" fillId="0" borderId="9" xfId="0" applyFont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164" fontId="4" fillId="2" borderId="3" xfId="1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13" fillId="2" borderId="0" xfId="0" applyFont="1" applyFill="1" applyBorder="1" applyAlignment="1">
      <alignment vertical="center" wrapText="1"/>
    </xf>
    <xf numFmtId="0" fontId="0" fillId="0" borderId="5" xfId="0" applyBorder="1" applyAlignment="1">
      <alignment wrapText="1"/>
    </xf>
    <xf numFmtId="0" fontId="0" fillId="2" borderId="6" xfId="0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 wrapText="1"/>
    </xf>
    <xf numFmtId="164" fontId="0" fillId="0" borderId="12" xfId="1" applyFont="1" applyBorder="1" applyAlignment="1">
      <alignment vertical="center"/>
    </xf>
    <xf numFmtId="164" fontId="2" fillId="0" borderId="0" xfId="0" applyNumberFormat="1" applyFont="1" applyBorder="1"/>
    <xf numFmtId="165" fontId="4" fillId="2" borderId="5" xfId="1" applyNumberFormat="1" applyFont="1" applyFill="1" applyBorder="1" applyAlignment="1">
      <alignment horizontal="center" vertical="center" wrapText="1"/>
    </xf>
    <xf numFmtId="165" fontId="2" fillId="5" borderId="5" xfId="1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/>
    <xf numFmtId="165" fontId="2" fillId="2" borderId="11" xfId="0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</cellXfs>
  <cellStyles count="7">
    <cellStyle name="Comma" xfId="1" builtinId="3"/>
    <cellStyle name="Comma 4" xfId="6" xr:uid="{2BA77E44-2BB5-40D4-9D3F-67169EDD93DC}"/>
    <cellStyle name="Normal" xfId="0" builtinId="0"/>
    <cellStyle name="Normal 2" xfId="4" xr:uid="{A94B3AF6-3DDE-4E0A-9733-721F5264EF59}"/>
    <cellStyle name="Normal 2 2" xfId="3" xr:uid="{D13FC772-83E0-4E54-8BBA-F17D7C910309}"/>
    <cellStyle name="Normal 3" xfId="2" xr:uid="{06842409-B258-4FCE-A2F3-1A90BAEC7FCA}"/>
    <cellStyle name="Normal 7 2 2" xfId="5" xr:uid="{D164470B-D84B-4C0E-9110-55970E26C607}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4EB8-4B13-4E1D-95F4-B3AB6757E063}">
  <dimension ref="A1:O403"/>
  <sheetViews>
    <sheetView tabSelected="1" zoomScale="85" zoomScaleNormal="85" workbookViewId="0">
      <selection activeCell="I16" sqref="I16"/>
    </sheetView>
  </sheetViews>
  <sheetFormatPr defaultColWidth="9.140625" defaultRowHeight="12.75"/>
  <cols>
    <col min="1" max="1" width="4.85546875" style="1" customWidth="1"/>
    <col min="2" max="2" width="15" style="1" customWidth="1"/>
    <col min="3" max="3" width="14.85546875" style="1" customWidth="1"/>
    <col min="4" max="4" width="16.7109375" style="2" customWidth="1"/>
    <col min="5" max="5" width="10.140625" style="2" customWidth="1"/>
    <col min="6" max="6" width="9.28515625" style="1" customWidth="1"/>
    <col min="7" max="7" width="12.7109375" style="4" customWidth="1"/>
    <col min="8" max="8" width="11.140625" style="2" customWidth="1"/>
    <col min="9" max="9" width="43.85546875" style="5" customWidth="1"/>
    <col min="10" max="10" width="10.85546875" style="2" customWidth="1"/>
    <col min="11" max="11" width="11.42578125" style="2" customWidth="1"/>
    <col min="12" max="12" width="15.140625" style="2" customWidth="1"/>
    <col min="13" max="13" width="14.7109375" style="2" customWidth="1"/>
    <col min="14" max="14" width="20.42578125" style="158" customWidth="1"/>
    <col min="15" max="15" width="17.42578125" style="6" customWidth="1"/>
    <col min="16" max="16384" width="9.140625" style="2"/>
  </cols>
  <sheetData>
    <row r="1" spans="1:15" ht="67.5" customHeight="1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7" t="s">
        <v>5</v>
      </c>
      <c r="G1" s="8" t="s">
        <v>6</v>
      </c>
      <c r="H1" s="8" t="s">
        <v>7</v>
      </c>
      <c r="I1" s="9" t="s">
        <v>8</v>
      </c>
      <c r="J1" s="8" t="s">
        <v>9</v>
      </c>
      <c r="K1" s="8" t="s">
        <v>10</v>
      </c>
      <c r="L1" s="10" t="s">
        <v>11</v>
      </c>
      <c r="M1" s="11" t="s">
        <v>12</v>
      </c>
      <c r="N1" s="18" t="s">
        <v>13</v>
      </c>
      <c r="O1" s="14" t="s">
        <v>14</v>
      </c>
    </row>
    <row r="2" spans="1:15" ht="30.75" customHeight="1">
      <c r="A2" s="22"/>
      <c r="B2" s="22"/>
      <c r="C2" s="23"/>
      <c r="D2" s="24" t="s">
        <v>17</v>
      </c>
      <c r="E2" s="25"/>
      <c r="F2" s="22"/>
      <c r="G2" s="25"/>
      <c r="H2" s="25"/>
      <c r="I2" s="26" t="s">
        <v>17</v>
      </c>
      <c r="J2" s="23"/>
      <c r="K2" s="23"/>
      <c r="L2" s="27">
        <f>SUM(L3:L193)</f>
        <v>1539887.6998455003</v>
      </c>
      <c r="M2" s="27">
        <f>SUM(M3:M193)</f>
        <v>705458.88529466616</v>
      </c>
      <c r="N2" s="159"/>
      <c r="O2" s="27">
        <f>SUM(O3:O193)</f>
        <v>1261340.9025155003</v>
      </c>
    </row>
    <row r="3" spans="1:15" ht="30">
      <c r="A3" s="15">
        <v>15</v>
      </c>
      <c r="B3" s="15" t="s">
        <v>56</v>
      </c>
      <c r="C3" s="28" t="s">
        <v>60</v>
      </c>
      <c r="D3" s="39" t="s">
        <v>57</v>
      </c>
      <c r="E3" s="29" t="s">
        <v>17</v>
      </c>
      <c r="F3" s="40">
        <v>120</v>
      </c>
      <c r="G3" s="70" t="s">
        <v>34</v>
      </c>
      <c r="H3" s="30" t="s">
        <v>58</v>
      </c>
      <c r="I3" s="46" t="s">
        <v>46</v>
      </c>
      <c r="J3" s="41">
        <v>2023</v>
      </c>
      <c r="K3" s="41">
        <v>2026</v>
      </c>
      <c r="L3" s="34">
        <v>2040.8</v>
      </c>
      <c r="M3" s="34">
        <v>422.4</v>
      </c>
      <c r="N3" s="160" t="s">
        <v>599</v>
      </c>
      <c r="O3" s="43">
        <v>1669.1</v>
      </c>
    </row>
    <row r="4" spans="1:15" ht="30">
      <c r="A4" s="15">
        <v>77</v>
      </c>
      <c r="B4" s="15" t="s">
        <v>56</v>
      </c>
      <c r="C4" s="28" t="s">
        <v>60</v>
      </c>
      <c r="D4" s="39" t="s">
        <v>183</v>
      </c>
      <c r="E4" s="29" t="s">
        <v>17</v>
      </c>
      <c r="F4" s="40">
        <v>100</v>
      </c>
      <c r="G4" s="70" t="s">
        <v>34</v>
      </c>
      <c r="H4" s="30" t="s">
        <v>58</v>
      </c>
      <c r="I4" s="28" t="s">
        <v>140</v>
      </c>
      <c r="J4" s="44">
        <v>2024</v>
      </c>
      <c r="K4" s="33">
        <v>2026</v>
      </c>
      <c r="L4" s="34">
        <v>3858.18</v>
      </c>
      <c r="M4" s="34">
        <v>1088.25</v>
      </c>
      <c r="N4" s="160" t="s">
        <v>599</v>
      </c>
      <c r="O4" s="35">
        <v>2810.4</v>
      </c>
    </row>
    <row r="5" spans="1:15" ht="38.25">
      <c r="A5" s="15">
        <v>122</v>
      </c>
      <c r="B5" s="15" t="s">
        <v>56</v>
      </c>
      <c r="C5" s="28" t="s">
        <v>60</v>
      </c>
      <c r="D5" s="39" t="s">
        <v>70</v>
      </c>
      <c r="E5" s="29" t="s">
        <v>17</v>
      </c>
      <c r="F5" s="40">
        <v>160</v>
      </c>
      <c r="G5" s="31" t="s">
        <v>50</v>
      </c>
      <c r="H5" s="30" t="s">
        <v>58</v>
      </c>
      <c r="I5" s="28" t="s">
        <v>224</v>
      </c>
      <c r="J5" s="44">
        <v>2024</v>
      </c>
      <c r="K5" s="33">
        <v>2026</v>
      </c>
      <c r="L5" s="34">
        <v>4602.05</v>
      </c>
      <c r="M5" s="34">
        <v>1825.07</v>
      </c>
      <c r="N5" s="160" t="s">
        <v>599</v>
      </c>
      <c r="O5" s="35">
        <v>3484</v>
      </c>
    </row>
    <row r="6" spans="1:15" ht="30">
      <c r="A6" s="15">
        <v>161</v>
      </c>
      <c r="B6" s="15" t="s">
        <v>56</v>
      </c>
      <c r="C6" s="28" t="s">
        <v>60</v>
      </c>
      <c r="D6" s="39" t="s">
        <v>313</v>
      </c>
      <c r="E6" s="29" t="s">
        <v>17</v>
      </c>
      <c r="F6" s="40">
        <v>320</v>
      </c>
      <c r="G6" s="31" t="s">
        <v>50</v>
      </c>
      <c r="H6" s="30" t="s">
        <v>58</v>
      </c>
      <c r="I6" s="42" t="s">
        <v>279</v>
      </c>
      <c r="J6" s="32">
        <v>2020</v>
      </c>
      <c r="K6" s="33">
        <v>2026</v>
      </c>
      <c r="L6" s="34">
        <v>4368.1760000000004</v>
      </c>
      <c r="M6" s="34">
        <v>1970.52</v>
      </c>
      <c r="N6" s="160" t="s">
        <v>599</v>
      </c>
      <c r="O6" s="43">
        <v>3723.7759999999998</v>
      </c>
    </row>
    <row r="7" spans="1:15" ht="30">
      <c r="A7" s="15">
        <v>25</v>
      </c>
      <c r="B7" s="15" t="s">
        <v>56</v>
      </c>
      <c r="C7" s="28" t="s">
        <v>60</v>
      </c>
      <c r="D7" s="39" t="s">
        <v>70</v>
      </c>
      <c r="E7" s="29" t="s">
        <v>17</v>
      </c>
      <c r="F7" s="30">
        <v>160</v>
      </c>
      <c r="G7" s="31" t="s">
        <v>50</v>
      </c>
      <c r="H7" s="30" t="s">
        <v>58</v>
      </c>
      <c r="I7" s="28" t="s">
        <v>54</v>
      </c>
      <c r="J7" s="33">
        <v>2022</v>
      </c>
      <c r="K7" s="33">
        <v>2026</v>
      </c>
      <c r="L7" s="34">
        <v>4137.6499999999996</v>
      </c>
      <c r="M7" s="34">
        <v>1590.72</v>
      </c>
      <c r="N7" s="160" t="s">
        <v>23</v>
      </c>
      <c r="O7" s="35">
        <v>4137.6499999999996</v>
      </c>
    </row>
    <row r="8" spans="1:15" ht="30">
      <c r="A8" s="15">
        <v>68</v>
      </c>
      <c r="B8" s="15" t="s">
        <v>56</v>
      </c>
      <c r="C8" s="28" t="s">
        <v>60</v>
      </c>
      <c r="D8" s="39" t="s">
        <v>167</v>
      </c>
      <c r="E8" s="29" t="s">
        <v>17</v>
      </c>
      <c r="F8" s="40">
        <v>320</v>
      </c>
      <c r="G8" s="31" t="s">
        <v>50</v>
      </c>
      <c r="H8" s="30" t="s">
        <v>58</v>
      </c>
      <c r="I8" s="28" t="s">
        <v>121</v>
      </c>
      <c r="J8" s="41">
        <v>2019</v>
      </c>
      <c r="K8" s="41">
        <v>2026</v>
      </c>
      <c r="L8" s="34">
        <v>7893.09</v>
      </c>
      <c r="M8" s="34">
        <v>810.47</v>
      </c>
      <c r="N8" s="160" t="s">
        <v>599</v>
      </c>
      <c r="O8" s="35">
        <v>7082.59</v>
      </c>
    </row>
    <row r="9" spans="1:15" ht="30">
      <c r="A9" s="15">
        <v>186</v>
      </c>
      <c r="B9" s="15" t="s">
        <v>56</v>
      </c>
      <c r="C9" s="28" t="s">
        <v>60</v>
      </c>
      <c r="D9" s="39" t="s">
        <v>147</v>
      </c>
      <c r="E9" s="29" t="s">
        <v>17</v>
      </c>
      <c r="F9" s="65">
        <v>50</v>
      </c>
      <c r="G9" s="31" t="s">
        <v>66</v>
      </c>
      <c r="H9" s="30" t="s">
        <v>58</v>
      </c>
      <c r="I9" s="28" t="s">
        <v>314</v>
      </c>
      <c r="J9" s="44">
        <v>2024</v>
      </c>
      <c r="K9" s="33">
        <v>2026</v>
      </c>
      <c r="L9" s="34">
        <v>1723.66</v>
      </c>
      <c r="M9" s="34">
        <v>922.56</v>
      </c>
      <c r="N9" s="160" t="s">
        <v>599</v>
      </c>
      <c r="O9" s="35">
        <v>1602.1</v>
      </c>
    </row>
    <row r="10" spans="1:15" ht="25.5">
      <c r="A10" s="15">
        <v>162</v>
      </c>
      <c r="B10" s="15" t="s">
        <v>56</v>
      </c>
      <c r="C10" s="28" t="s">
        <v>60</v>
      </c>
      <c r="D10" s="39" t="s">
        <v>70</v>
      </c>
      <c r="E10" s="29" t="s">
        <v>17</v>
      </c>
      <c r="F10" s="40">
        <v>150</v>
      </c>
      <c r="G10" s="31" t="s">
        <v>66</v>
      </c>
      <c r="H10" s="30" t="s">
        <v>58</v>
      </c>
      <c r="I10" s="28" t="s">
        <v>280</v>
      </c>
      <c r="J10" s="44">
        <v>2024</v>
      </c>
      <c r="K10" s="33">
        <v>2026</v>
      </c>
      <c r="L10" s="34">
        <v>3162.4</v>
      </c>
      <c r="M10" s="34">
        <v>1215.8399999999999</v>
      </c>
      <c r="N10" s="160" t="s">
        <v>83</v>
      </c>
      <c r="O10" s="35">
        <v>3162.4</v>
      </c>
    </row>
    <row r="11" spans="1:15" ht="25.5">
      <c r="A11" s="15">
        <v>164</v>
      </c>
      <c r="B11" s="15" t="s">
        <v>56</v>
      </c>
      <c r="C11" s="28" t="s">
        <v>60</v>
      </c>
      <c r="D11" s="39" t="s">
        <v>70</v>
      </c>
      <c r="E11" s="29" t="s">
        <v>17</v>
      </c>
      <c r="F11" s="40">
        <v>150</v>
      </c>
      <c r="G11" s="31" t="s">
        <v>66</v>
      </c>
      <c r="H11" s="30" t="s">
        <v>58</v>
      </c>
      <c r="I11" s="28" t="s">
        <v>283</v>
      </c>
      <c r="J11" s="44">
        <v>2024</v>
      </c>
      <c r="K11" s="33">
        <v>2026</v>
      </c>
      <c r="L11" s="34">
        <v>3953.1</v>
      </c>
      <c r="M11" s="34">
        <v>1486.4</v>
      </c>
      <c r="N11" s="160" t="s">
        <v>83</v>
      </c>
      <c r="O11" s="35">
        <v>3953.1</v>
      </c>
    </row>
    <row r="12" spans="1:15" ht="25.5">
      <c r="A12" s="15">
        <v>159</v>
      </c>
      <c r="B12" s="15" t="s">
        <v>56</v>
      </c>
      <c r="C12" s="28" t="s">
        <v>60</v>
      </c>
      <c r="D12" s="39" t="s">
        <v>70</v>
      </c>
      <c r="E12" s="29" t="s">
        <v>17</v>
      </c>
      <c r="F12" s="40">
        <v>150</v>
      </c>
      <c r="G12" s="31" t="s">
        <v>66</v>
      </c>
      <c r="H12" s="30" t="s">
        <v>58</v>
      </c>
      <c r="I12" s="28" t="s">
        <v>278</v>
      </c>
      <c r="J12" s="44">
        <v>2024</v>
      </c>
      <c r="K12" s="33">
        <v>2026</v>
      </c>
      <c r="L12" s="34">
        <v>3762.7</v>
      </c>
      <c r="M12" s="34">
        <v>1520.5</v>
      </c>
      <c r="N12" s="160" t="s">
        <v>83</v>
      </c>
      <c r="O12" s="35">
        <v>3762.7</v>
      </c>
    </row>
    <row r="13" spans="1:15" ht="25.5">
      <c r="A13" s="15">
        <v>166</v>
      </c>
      <c r="B13" s="15" t="s">
        <v>56</v>
      </c>
      <c r="C13" s="28" t="s">
        <v>60</v>
      </c>
      <c r="D13" s="39" t="s">
        <v>319</v>
      </c>
      <c r="E13" s="29" t="s">
        <v>17</v>
      </c>
      <c r="F13" s="40">
        <v>150</v>
      </c>
      <c r="G13" s="31" t="s">
        <v>66</v>
      </c>
      <c r="H13" s="30" t="s">
        <v>58</v>
      </c>
      <c r="I13" s="28" t="s">
        <v>287</v>
      </c>
      <c r="J13" s="44">
        <v>2024</v>
      </c>
      <c r="K13" s="33">
        <v>2026</v>
      </c>
      <c r="L13" s="34">
        <v>3826.1</v>
      </c>
      <c r="M13" s="34">
        <v>1996.56</v>
      </c>
      <c r="N13" s="160" t="s">
        <v>83</v>
      </c>
      <c r="O13" s="35">
        <v>3473.8</v>
      </c>
    </row>
    <row r="14" spans="1:15" ht="25.5">
      <c r="A14" s="15">
        <v>157</v>
      </c>
      <c r="B14" s="15" t="s">
        <v>56</v>
      </c>
      <c r="C14" s="28" t="s">
        <v>60</v>
      </c>
      <c r="D14" s="39" t="s">
        <v>310</v>
      </c>
      <c r="E14" s="29" t="s">
        <v>17</v>
      </c>
      <c r="F14" s="40">
        <v>150</v>
      </c>
      <c r="G14" s="31" t="s">
        <v>66</v>
      </c>
      <c r="H14" s="30" t="s">
        <v>58</v>
      </c>
      <c r="I14" s="28" t="s">
        <v>277</v>
      </c>
      <c r="J14" s="44">
        <v>2024</v>
      </c>
      <c r="K14" s="33">
        <v>2026</v>
      </c>
      <c r="L14" s="34">
        <v>4537.6000000000004</v>
      </c>
      <c r="M14" s="34">
        <v>2273.5300000000002</v>
      </c>
      <c r="N14" s="160" t="s">
        <v>83</v>
      </c>
      <c r="O14" s="35">
        <v>4246.8999999999996</v>
      </c>
    </row>
    <row r="15" spans="1:15" ht="30" customHeight="1">
      <c r="A15" s="15">
        <v>163</v>
      </c>
      <c r="B15" s="15" t="s">
        <v>56</v>
      </c>
      <c r="C15" s="28" t="s">
        <v>60</v>
      </c>
      <c r="D15" s="39" t="s">
        <v>70</v>
      </c>
      <c r="E15" s="29" t="s">
        <v>17</v>
      </c>
      <c r="F15" s="40">
        <v>150</v>
      </c>
      <c r="G15" s="31" t="s">
        <v>66</v>
      </c>
      <c r="H15" s="30" t="s">
        <v>58</v>
      </c>
      <c r="I15" s="28" t="s">
        <v>282</v>
      </c>
      <c r="J15" s="44">
        <v>2024</v>
      </c>
      <c r="K15" s="33">
        <v>2026</v>
      </c>
      <c r="L15" s="34">
        <v>4098.6000000000004</v>
      </c>
      <c r="M15" s="34">
        <v>2580.25</v>
      </c>
      <c r="N15" s="160" t="s">
        <v>83</v>
      </c>
      <c r="O15" s="35">
        <v>4098.6000000000004</v>
      </c>
    </row>
    <row r="16" spans="1:15" ht="38.25">
      <c r="A16" s="15">
        <v>149</v>
      </c>
      <c r="B16" s="15" t="s">
        <v>56</v>
      </c>
      <c r="C16" s="28" t="s">
        <v>60</v>
      </c>
      <c r="D16" s="39" t="s">
        <v>70</v>
      </c>
      <c r="E16" s="29" t="s">
        <v>17</v>
      </c>
      <c r="F16" s="40">
        <v>240</v>
      </c>
      <c r="G16" s="31" t="s">
        <v>66</v>
      </c>
      <c r="H16" s="30" t="s">
        <v>58</v>
      </c>
      <c r="I16" s="28" t="s">
        <v>299</v>
      </c>
      <c r="J16" s="44">
        <v>2024</v>
      </c>
      <c r="K16" s="33">
        <v>2026</v>
      </c>
      <c r="L16" s="34">
        <v>8227.4</v>
      </c>
      <c r="M16" s="34">
        <v>4195.38</v>
      </c>
      <c r="N16" s="160" t="s">
        <v>83</v>
      </c>
      <c r="O16" s="35">
        <v>8227.4</v>
      </c>
    </row>
    <row r="17" spans="1:15" ht="30">
      <c r="A17" s="15">
        <v>21</v>
      </c>
      <c r="B17" s="15" t="s">
        <v>56</v>
      </c>
      <c r="C17" s="28" t="s">
        <v>60</v>
      </c>
      <c r="D17" s="28" t="s">
        <v>65</v>
      </c>
      <c r="E17" s="29" t="s">
        <v>17</v>
      </c>
      <c r="F17" s="30">
        <v>100</v>
      </c>
      <c r="G17" s="31" t="s">
        <v>66</v>
      </c>
      <c r="H17" s="30" t="s">
        <v>58</v>
      </c>
      <c r="I17" s="42" t="s">
        <v>68</v>
      </c>
      <c r="J17" s="33">
        <v>2022</v>
      </c>
      <c r="K17" s="33">
        <v>2026</v>
      </c>
      <c r="L17" s="34">
        <v>2012.0008760000001</v>
      </c>
      <c r="M17" s="34">
        <v>512.14</v>
      </c>
      <c r="N17" s="160" t="s">
        <v>599</v>
      </c>
      <c r="O17" s="43">
        <v>1499.860876</v>
      </c>
    </row>
    <row r="18" spans="1:15" ht="25.5">
      <c r="A18" s="15">
        <v>165</v>
      </c>
      <c r="B18" s="15" t="s">
        <v>56</v>
      </c>
      <c r="C18" s="28" t="s">
        <v>60</v>
      </c>
      <c r="D18" s="39" t="s">
        <v>317</v>
      </c>
      <c r="E18" s="29" t="s">
        <v>17</v>
      </c>
      <c r="F18" s="40">
        <v>150</v>
      </c>
      <c r="G18" s="31" t="s">
        <v>66</v>
      </c>
      <c r="H18" s="30" t="s">
        <v>58</v>
      </c>
      <c r="I18" s="28" t="s">
        <v>284</v>
      </c>
      <c r="J18" s="44">
        <v>2024</v>
      </c>
      <c r="K18" s="33">
        <v>2026</v>
      </c>
      <c r="L18" s="34">
        <v>4640.8999999999996</v>
      </c>
      <c r="M18" s="34">
        <v>2909.64</v>
      </c>
      <c r="N18" s="160" t="s">
        <v>83</v>
      </c>
      <c r="O18" s="35">
        <v>3473.8</v>
      </c>
    </row>
    <row r="19" spans="1:15" ht="30">
      <c r="A19" s="15">
        <v>19</v>
      </c>
      <c r="B19" s="15" t="s">
        <v>56</v>
      </c>
      <c r="C19" s="28" t="s">
        <v>60</v>
      </c>
      <c r="D19" s="28" t="s">
        <v>61</v>
      </c>
      <c r="E19" s="29" t="s">
        <v>17</v>
      </c>
      <c r="F19" s="30">
        <v>150</v>
      </c>
      <c r="G19" s="31" t="s">
        <v>66</v>
      </c>
      <c r="H19" s="30" t="s">
        <v>58</v>
      </c>
      <c r="I19" s="28" t="s">
        <v>64</v>
      </c>
      <c r="J19" s="32">
        <v>2021</v>
      </c>
      <c r="K19" s="33">
        <v>2026</v>
      </c>
      <c r="L19" s="34">
        <v>2564.1999999999998</v>
      </c>
      <c r="M19" s="34">
        <v>619.75</v>
      </c>
      <c r="N19" s="160" t="s">
        <v>23</v>
      </c>
      <c r="O19" s="35">
        <v>2564.1999999999998</v>
      </c>
    </row>
    <row r="20" spans="1:15" ht="25.5">
      <c r="A20" s="15">
        <v>466</v>
      </c>
      <c r="B20" s="15" t="s">
        <v>56</v>
      </c>
      <c r="C20" s="71" t="s">
        <v>60</v>
      </c>
      <c r="D20" s="39" t="s">
        <v>526</v>
      </c>
      <c r="E20" s="40" t="s">
        <v>374</v>
      </c>
      <c r="F20" s="40">
        <v>160</v>
      </c>
      <c r="G20" s="70" t="s">
        <v>34</v>
      </c>
      <c r="H20" s="30" t="s">
        <v>58</v>
      </c>
      <c r="I20" s="28" t="s">
        <v>613</v>
      </c>
      <c r="J20" s="41">
        <v>2026</v>
      </c>
      <c r="K20" s="41">
        <v>2027</v>
      </c>
      <c r="L20" s="45">
        <v>8684.8427499999998</v>
      </c>
      <c r="M20" s="75">
        <f>L20/2</f>
        <v>4342.4213749999999</v>
      </c>
      <c r="N20" s="159" t="s">
        <v>596</v>
      </c>
      <c r="O20" s="107">
        <f>L20</f>
        <v>8684.8427499999998</v>
      </c>
    </row>
    <row r="21" spans="1:15" ht="25.5">
      <c r="A21" s="15">
        <v>323</v>
      </c>
      <c r="B21" s="15" t="s">
        <v>56</v>
      </c>
      <c r="C21" s="71" t="s">
        <v>60</v>
      </c>
      <c r="D21" s="72" t="s">
        <v>460</v>
      </c>
      <c r="E21" s="40" t="s">
        <v>374</v>
      </c>
      <c r="F21" s="77">
        <v>160</v>
      </c>
      <c r="G21" s="70" t="s">
        <v>34</v>
      </c>
      <c r="H21" s="30" t="s">
        <v>58</v>
      </c>
      <c r="I21" s="28" t="s">
        <v>616</v>
      </c>
      <c r="J21" s="41">
        <v>2026</v>
      </c>
      <c r="K21" s="41">
        <v>2027</v>
      </c>
      <c r="L21" s="45">
        <v>8684.8427499999998</v>
      </c>
      <c r="M21" s="75">
        <f>L21/2</f>
        <v>4342.4213749999999</v>
      </c>
      <c r="N21" s="159" t="s">
        <v>596</v>
      </c>
      <c r="O21" s="107">
        <f>L21</f>
        <v>8684.8427499999998</v>
      </c>
    </row>
    <row r="22" spans="1:15" ht="25.5">
      <c r="A22" s="15">
        <v>467</v>
      </c>
      <c r="B22" s="15" t="s">
        <v>56</v>
      </c>
      <c r="C22" s="71" t="s">
        <v>60</v>
      </c>
      <c r="D22" s="28" t="s">
        <v>70</v>
      </c>
      <c r="E22" s="40" t="s">
        <v>374</v>
      </c>
      <c r="F22" s="40">
        <v>160</v>
      </c>
      <c r="G22" s="70" t="s">
        <v>34</v>
      </c>
      <c r="H22" s="30" t="s">
        <v>58</v>
      </c>
      <c r="I22" s="28" t="s">
        <v>618</v>
      </c>
      <c r="J22" s="41">
        <v>2026</v>
      </c>
      <c r="K22" s="41">
        <v>2027</v>
      </c>
      <c r="L22" s="45">
        <v>8684.8427499999998</v>
      </c>
      <c r="M22" s="75">
        <f>L22/2</f>
        <v>4342.4213749999999</v>
      </c>
      <c r="N22" s="159" t="s">
        <v>596</v>
      </c>
      <c r="O22" s="107">
        <f>L22</f>
        <v>8684.8427499999998</v>
      </c>
    </row>
    <row r="23" spans="1:15" ht="38.25">
      <c r="A23" s="40">
        <v>536</v>
      </c>
      <c r="B23" s="15" t="s">
        <v>56</v>
      </c>
      <c r="C23" s="71" t="s">
        <v>60</v>
      </c>
      <c r="D23" s="104" t="s">
        <v>70</v>
      </c>
      <c r="E23" s="40" t="s">
        <v>374</v>
      </c>
      <c r="F23" s="15" t="s">
        <v>378</v>
      </c>
      <c r="G23" s="115" t="s">
        <v>565</v>
      </c>
      <c r="H23" s="30" t="s">
        <v>58</v>
      </c>
      <c r="I23" s="72" t="s">
        <v>571</v>
      </c>
      <c r="J23" s="73">
        <v>2026</v>
      </c>
      <c r="K23" s="73">
        <v>2028</v>
      </c>
      <c r="L23" s="128">
        <v>54000</v>
      </c>
      <c r="M23" s="128">
        <v>18000</v>
      </c>
      <c r="N23" s="159" t="s">
        <v>595</v>
      </c>
      <c r="O23" s="128">
        <v>54000</v>
      </c>
    </row>
    <row r="24" spans="1:15" ht="25.5">
      <c r="A24" s="15">
        <v>549</v>
      </c>
      <c r="B24" s="15" t="s">
        <v>56</v>
      </c>
      <c r="C24" s="71" t="s">
        <v>60</v>
      </c>
      <c r="D24" s="104" t="s">
        <v>70</v>
      </c>
      <c r="E24" s="40" t="s">
        <v>374</v>
      </c>
      <c r="F24" s="73"/>
      <c r="G24" s="30" t="s">
        <v>561</v>
      </c>
      <c r="H24" s="30" t="s">
        <v>58</v>
      </c>
      <c r="I24" s="48" t="s">
        <v>588</v>
      </c>
      <c r="J24" s="73">
        <v>2026</v>
      </c>
      <c r="K24" s="73">
        <v>2026</v>
      </c>
      <c r="L24" s="75">
        <v>3100</v>
      </c>
      <c r="M24" s="75">
        <v>3100</v>
      </c>
      <c r="N24" s="159" t="s">
        <v>595</v>
      </c>
      <c r="O24" s="75">
        <v>3100</v>
      </c>
    </row>
    <row r="25" spans="1:15" ht="26.25" thickBot="1">
      <c r="A25" s="15"/>
      <c r="B25" s="15" t="s">
        <v>56</v>
      </c>
      <c r="C25" s="38" t="s">
        <v>60</v>
      </c>
      <c r="D25" s="19" t="s">
        <v>70</v>
      </c>
      <c r="E25" s="40" t="s">
        <v>374</v>
      </c>
      <c r="F25" s="15">
        <v>320</v>
      </c>
      <c r="G25" s="31" t="s">
        <v>50</v>
      </c>
      <c r="H25" s="30" t="s">
        <v>58</v>
      </c>
      <c r="I25" s="28" t="s">
        <v>435</v>
      </c>
      <c r="J25" s="41">
        <v>2026</v>
      </c>
      <c r="K25" s="41">
        <v>2027</v>
      </c>
      <c r="L25" s="45">
        <v>15936.833972999999</v>
      </c>
      <c r="M25" s="75">
        <f>L25/2</f>
        <v>7968.4169864999994</v>
      </c>
      <c r="N25" s="159" t="s">
        <v>593</v>
      </c>
      <c r="O25" s="45">
        <v>15936.833972999999</v>
      </c>
    </row>
    <row r="26" spans="1:15" ht="26.25" thickBot="1">
      <c r="A26" s="15">
        <v>498</v>
      </c>
      <c r="B26" s="15" t="s">
        <v>56</v>
      </c>
      <c r="C26" s="205" t="s">
        <v>60</v>
      </c>
      <c r="D26" s="206" t="s">
        <v>319</v>
      </c>
      <c r="E26" s="40" t="s">
        <v>374</v>
      </c>
      <c r="F26" s="208">
        <v>320</v>
      </c>
      <c r="G26" s="31" t="s">
        <v>50</v>
      </c>
      <c r="H26" s="30" t="s">
        <v>58</v>
      </c>
      <c r="I26" s="211" t="s">
        <v>549</v>
      </c>
      <c r="J26" s="41">
        <v>2026</v>
      </c>
      <c r="K26" s="41">
        <v>2027</v>
      </c>
      <c r="L26" s="45">
        <v>15936.833972999999</v>
      </c>
      <c r="M26" s="75">
        <f>L26/2</f>
        <v>7968.4169864999994</v>
      </c>
      <c r="N26" s="159" t="s">
        <v>595</v>
      </c>
      <c r="O26" s="222">
        <f>L26</f>
        <v>15936.833972999999</v>
      </c>
    </row>
    <row r="27" spans="1:15" ht="25.5">
      <c r="A27" s="15"/>
      <c r="B27" s="15" t="s">
        <v>56</v>
      </c>
      <c r="C27" s="71" t="s">
        <v>60</v>
      </c>
      <c r="D27" s="72" t="s">
        <v>70</v>
      </c>
      <c r="E27" s="40" t="s">
        <v>374</v>
      </c>
      <c r="F27" s="73">
        <v>320</v>
      </c>
      <c r="G27" s="31" t="s">
        <v>50</v>
      </c>
      <c r="H27" s="30" t="s">
        <v>58</v>
      </c>
      <c r="I27" s="28" t="s">
        <v>473</v>
      </c>
      <c r="J27" s="41">
        <v>2026</v>
      </c>
      <c r="K27" s="41">
        <v>2027</v>
      </c>
      <c r="L27" s="45">
        <v>15936.833972999999</v>
      </c>
      <c r="M27" s="75">
        <f>L27/2</f>
        <v>7968.4169864999994</v>
      </c>
      <c r="N27" s="159" t="s">
        <v>595</v>
      </c>
      <c r="O27" s="107">
        <f>L27</f>
        <v>15936.833972999999</v>
      </c>
    </row>
    <row r="28" spans="1:15" ht="25.5">
      <c r="A28" s="15"/>
      <c r="B28" s="15" t="s">
        <v>56</v>
      </c>
      <c r="C28" s="71" t="s">
        <v>60</v>
      </c>
      <c r="D28" s="72" t="s">
        <v>70</v>
      </c>
      <c r="E28" s="40" t="s">
        <v>374</v>
      </c>
      <c r="F28" s="73">
        <v>960</v>
      </c>
      <c r="G28" s="31" t="s">
        <v>50</v>
      </c>
      <c r="H28" s="30" t="s">
        <v>58</v>
      </c>
      <c r="I28" s="28" t="s">
        <v>544</v>
      </c>
      <c r="J28" s="41">
        <v>2026</v>
      </c>
      <c r="K28" s="41">
        <v>2028</v>
      </c>
      <c r="L28" s="45">
        <v>26279.623448999999</v>
      </c>
      <c r="M28" s="75">
        <f>L28/3</f>
        <v>8759.8744829999996</v>
      </c>
      <c r="N28" s="159" t="s">
        <v>595</v>
      </c>
      <c r="O28" s="45">
        <v>26279.623448999999</v>
      </c>
    </row>
    <row r="29" spans="1:15" ht="38.25">
      <c r="A29" s="15">
        <v>499</v>
      </c>
      <c r="B29" s="15" t="s">
        <v>56</v>
      </c>
      <c r="C29" s="38" t="s">
        <v>60</v>
      </c>
      <c r="D29" s="114" t="s">
        <v>70</v>
      </c>
      <c r="E29" s="40" t="s">
        <v>374</v>
      </c>
      <c r="F29" s="15">
        <v>150</v>
      </c>
      <c r="G29" s="31" t="s">
        <v>66</v>
      </c>
      <c r="H29" s="30" t="s">
        <v>58</v>
      </c>
      <c r="I29" s="28" t="s">
        <v>623</v>
      </c>
      <c r="J29" s="41">
        <v>2026</v>
      </c>
      <c r="K29" s="41">
        <v>2027</v>
      </c>
      <c r="L29" s="79">
        <v>9244</v>
      </c>
      <c r="M29" s="75">
        <f>L29/2</f>
        <v>4622</v>
      </c>
      <c r="N29" s="159" t="s">
        <v>597</v>
      </c>
      <c r="O29" s="35">
        <v>8744</v>
      </c>
    </row>
    <row r="30" spans="1:15" ht="25.5">
      <c r="A30" s="15">
        <v>221</v>
      </c>
      <c r="B30" s="15" t="s">
        <v>56</v>
      </c>
      <c r="C30" s="71" t="s">
        <v>60</v>
      </c>
      <c r="D30" s="72" t="s">
        <v>70</v>
      </c>
      <c r="E30" s="40" t="s">
        <v>374</v>
      </c>
      <c r="F30" s="77">
        <v>200</v>
      </c>
      <c r="G30" s="31" t="s">
        <v>66</v>
      </c>
      <c r="H30" s="30" t="s">
        <v>58</v>
      </c>
      <c r="I30" s="28" t="s">
        <v>443</v>
      </c>
      <c r="J30" s="41">
        <v>2026</v>
      </c>
      <c r="K30" s="41">
        <v>2027</v>
      </c>
      <c r="L30" s="75">
        <v>11300</v>
      </c>
      <c r="M30" s="75">
        <f>L30/2</f>
        <v>5650</v>
      </c>
      <c r="N30" s="159" t="s">
        <v>597</v>
      </c>
      <c r="O30" s="35">
        <v>11300</v>
      </c>
    </row>
    <row r="31" spans="1:15" ht="30">
      <c r="A31" s="15">
        <v>26</v>
      </c>
      <c r="B31" s="15" t="s">
        <v>31</v>
      </c>
      <c r="C31" s="28" t="s">
        <v>72</v>
      </c>
      <c r="D31" s="39" t="s">
        <v>73</v>
      </c>
      <c r="E31" s="29" t="s">
        <v>17</v>
      </c>
      <c r="F31" s="30">
        <v>160</v>
      </c>
      <c r="G31" s="31" t="s">
        <v>50</v>
      </c>
      <c r="H31" s="30" t="s">
        <v>58</v>
      </c>
      <c r="I31" s="28" t="s">
        <v>59</v>
      </c>
      <c r="J31" s="33">
        <v>2022</v>
      </c>
      <c r="K31" s="33">
        <v>2026</v>
      </c>
      <c r="L31" s="34">
        <v>3208.3398000000002</v>
      </c>
      <c r="M31" s="34">
        <v>897.12</v>
      </c>
      <c r="N31" s="160" t="s">
        <v>599</v>
      </c>
      <c r="O31" s="35">
        <v>2402.84</v>
      </c>
    </row>
    <row r="32" spans="1:15" ht="30">
      <c r="A32" s="15">
        <v>39</v>
      </c>
      <c r="B32" s="15" t="s">
        <v>31</v>
      </c>
      <c r="C32" s="28" t="s">
        <v>72</v>
      </c>
      <c r="D32" s="28" t="s">
        <v>104</v>
      </c>
      <c r="E32" s="29" t="s">
        <v>17</v>
      </c>
      <c r="F32" s="30">
        <v>320</v>
      </c>
      <c r="G32" s="31" t="s">
        <v>50</v>
      </c>
      <c r="H32" s="30" t="s">
        <v>58</v>
      </c>
      <c r="I32" s="28" t="s">
        <v>106</v>
      </c>
      <c r="J32" s="33">
        <v>2022</v>
      </c>
      <c r="K32" s="33">
        <v>2026</v>
      </c>
      <c r="L32" s="34">
        <v>12367</v>
      </c>
      <c r="M32" s="34">
        <v>3269.7</v>
      </c>
      <c r="N32" s="160" t="s">
        <v>23</v>
      </c>
      <c r="O32" s="35">
        <v>12367</v>
      </c>
    </row>
    <row r="33" spans="1:15" ht="38.25">
      <c r="A33" s="15">
        <v>232</v>
      </c>
      <c r="B33" s="15" t="s">
        <v>31</v>
      </c>
      <c r="C33" s="72" t="s">
        <v>72</v>
      </c>
      <c r="D33" s="78" t="s">
        <v>260</v>
      </c>
      <c r="E33" s="40" t="s">
        <v>374</v>
      </c>
      <c r="F33" s="77">
        <v>100</v>
      </c>
      <c r="G33" s="70" t="s">
        <v>34</v>
      </c>
      <c r="H33" s="30" t="s">
        <v>58</v>
      </c>
      <c r="I33" s="72" t="s">
        <v>143</v>
      </c>
      <c r="J33" s="41">
        <v>2026</v>
      </c>
      <c r="K33" s="41">
        <v>2027</v>
      </c>
      <c r="L33" s="45">
        <v>3200.99</v>
      </c>
      <c r="M33" s="75">
        <f>L33/2</f>
        <v>1600.4949999999999</v>
      </c>
      <c r="N33" s="159" t="s">
        <v>594</v>
      </c>
      <c r="O33" s="88">
        <v>3200.9873630000002</v>
      </c>
    </row>
    <row r="34" spans="1:15" ht="25.5">
      <c r="A34" s="15">
        <v>346</v>
      </c>
      <c r="B34" s="15" t="s">
        <v>31</v>
      </c>
      <c r="C34" s="78" t="s">
        <v>72</v>
      </c>
      <c r="D34" s="72" t="s">
        <v>471</v>
      </c>
      <c r="E34" s="40" t="s">
        <v>374</v>
      </c>
      <c r="F34" s="73">
        <v>640</v>
      </c>
      <c r="G34" s="31" t="s">
        <v>50</v>
      </c>
      <c r="H34" s="30" t="s">
        <v>58</v>
      </c>
      <c r="I34" s="28" t="s">
        <v>640</v>
      </c>
      <c r="J34" s="41">
        <v>2026</v>
      </c>
      <c r="K34" s="41">
        <v>2027</v>
      </c>
      <c r="L34" s="45">
        <v>21614.300449999999</v>
      </c>
      <c r="M34" s="75">
        <f>L34/2</f>
        <v>10807.150224999999</v>
      </c>
      <c r="N34" s="159" t="s">
        <v>595</v>
      </c>
      <c r="O34" s="107">
        <f>L34</f>
        <v>21614.300449999999</v>
      </c>
    </row>
    <row r="35" spans="1:15" ht="25.5">
      <c r="A35" s="15">
        <v>222</v>
      </c>
      <c r="B35" s="15" t="s">
        <v>31</v>
      </c>
      <c r="C35" s="78" t="s">
        <v>72</v>
      </c>
      <c r="D35" s="72" t="s">
        <v>379</v>
      </c>
      <c r="E35" s="40" t="s">
        <v>374</v>
      </c>
      <c r="F35" s="73">
        <v>150</v>
      </c>
      <c r="G35" s="31" t="s">
        <v>66</v>
      </c>
      <c r="H35" s="30" t="s">
        <v>58</v>
      </c>
      <c r="I35" s="28" t="s">
        <v>425</v>
      </c>
      <c r="J35" s="41">
        <v>2026</v>
      </c>
      <c r="K35" s="41">
        <v>2027</v>
      </c>
      <c r="L35" s="79">
        <v>9244</v>
      </c>
      <c r="M35" s="75">
        <f>L35/2</f>
        <v>4622</v>
      </c>
      <c r="N35" s="159" t="s">
        <v>597</v>
      </c>
      <c r="O35" s="35">
        <v>9244</v>
      </c>
    </row>
    <row r="36" spans="1:15" ht="30">
      <c r="A36" s="15">
        <v>209</v>
      </c>
      <c r="B36" s="15" t="s">
        <v>56</v>
      </c>
      <c r="C36" s="28" t="s">
        <v>118</v>
      </c>
      <c r="D36" s="39" t="s">
        <v>365</v>
      </c>
      <c r="E36" s="29" t="s">
        <v>17</v>
      </c>
      <c r="F36" s="40">
        <v>75</v>
      </c>
      <c r="G36" s="70" t="s">
        <v>34</v>
      </c>
      <c r="H36" s="30" t="s">
        <v>58</v>
      </c>
      <c r="I36" s="28" t="s">
        <v>337</v>
      </c>
      <c r="J36" s="41">
        <v>2020</v>
      </c>
      <c r="K36" s="41">
        <v>2026</v>
      </c>
      <c r="L36" s="34">
        <v>2445.6624999999999</v>
      </c>
      <c r="M36" s="34">
        <v>416.48</v>
      </c>
      <c r="N36" s="160" t="s">
        <v>599</v>
      </c>
      <c r="O36" s="35">
        <v>2222.7600000000002</v>
      </c>
    </row>
    <row r="37" spans="1:15" ht="30">
      <c r="A37" s="15">
        <v>208</v>
      </c>
      <c r="B37" s="15" t="s">
        <v>56</v>
      </c>
      <c r="C37" s="28" t="s">
        <v>118</v>
      </c>
      <c r="D37" s="39" t="s">
        <v>349</v>
      </c>
      <c r="E37" s="29" t="s">
        <v>17</v>
      </c>
      <c r="F37" s="40">
        <v>150</v>
      </c>
      <c r="G37" s="70" t="s">
        <v>34</v>
      </c>
      <c r="H37" s="30" t="s">
        <v>58</v>
      </c>
      <c r="I37" s="28" t="s">
        <v>336</v>
      </c>
      <c r="J37" s="32">
        <v>2020</v>
      </c>
      <c r="K37" s="33">
        <v>2026</v>
      </c>
      <c r="L37" s="34">
        <v>6453.7362000000003</v>
      </c>
      <c r="M37" s="34">
        <v>3661.1</v>
      </c>
      <c r="N37" s="160" t="s">
        <v>599</v>
      </c>
      <c r="O37" s="35">
        <v>2792.62</v>
      </c>
    </row>
    <row r="38" spans="1:15" ht="25.5">
      <c r="A38" s="15">
        <v>125</v>
      </c>
      <c r="B38" s="15" t="s">
        <v>56</v>
      </c>
      <c r="C38" s="28" t="s">
        <v>118</v>
      </c>
      <c r="D38" s="39" t="s">
        <v>118</v>
      </c>
      <c r="E38" s="29" t="s">
        <v>17</v>
      </c>
      <c r="F38" s="40">
        <v>240</v>
      </c>
      <c r="G38" s="31" t="s">
        <v>50</v>
      </c>
      <c r="H38" s="30" t="s">
        <v>58</v>
      </c>
      <c r="I38" s="28" t="s">
        <v>230</v>
      </c>
      <c r="J38" s="44">
        <v>2024</v>
      </c>
      <c r="K38" s="33">
        <v>2026</v>
      </c>
      <c r="L38" s="34">
        <v>8629.59</v>
      </c>
      <c r="M38" s="34">
        <v>3252.12</v>
      </c>
      <c r="N38" s="160" t="s">
        <v>83</v>
      </c>
      <c r="O38" s="35">
        <v>8272.9</v>
      </c>
    </row>
    <row r="39" spans="1:15" ht="25.5">
      <c r="A39" s="15">
        <v>99</v>
      </c>
      <c r="B39" s="15" t="s">
        <v>56</v>
      </c>
      <c r="C39" s="28" t="s">
        <v>118</v>
      </c>
      <c r="D39" s="39" t="s">
        <v>85</v>
      </c>
      <c r="E39" s="29" t="s">
        <v>17</v>
      </c>
      <c r="F39" s="40">
        <v>250</v>
      </c>
      <c r="G39" s="31" t="s">
        <v>50</v>
      </c>
      <c r="H39" s="30" t="s">
        <v>58</v>
      </c>
      <c r="I39" s="28" t="s">
        <v>184</v>
      </c>
      <c r="J39" s="44">
        <v>2024</v>
      </c>
      <c r="K39" s="33">
        <v>2026</v>
      </c>
      <c r="L39" s="34">
        <v>8108.2</v>
      </c>
      <c r="M39" s="34">
        <v>4623.33</v>
      </c>
      <c r="N39" s="160" t="s">
        <v>83</v>
      </c>
      <c r="O39" s="35">
        <v>8108.2</v>
      </c>
    </row>
    <row r="40" spans="1:15" ht="25.5">
      <c r="A40" s="15">
        <v>114</v>
      </c>
      <c r="B40" s="15" t="s">
        <v>56</v>
      </c>
      <c r="C40" s="28" t="s">
        <v>118</v>
      </c>
      <c r="D40" s="39" t="s">
        <v>118</v>
      </c>
      <c r="E40" s="29" t="s">
        <v>17</v>
      </c>
      <c r="F40" s="40">
        <v>640</v>
      </c>
      <c r="G40" s="31" t="s">
        <v>50</v>
      </c>
      <c r="H40" s="30" t="s">
        <v>58</v>
      </c>
      <c r="I40" s="28" t="s">
        <v>248</v>
      </c>
      <c r="J40" s="44">
        <v>2024</v>
      </c>
      <c r="K40" s="33">
        <v>2026</v>
      </c>
      <c r="L40" s="34">
        <v>13308</v>
      </c>
      <c r="M40" s="34">
        <v>5181.2700000000004</v>
      </c>
      <c r="N40" s="160" t="s">
        <v>83</v>
      </c>
      <c r="O40" s="35">
        <v>13308</v>
      </c>
    </row>
    <row r="41" spans="1:15" ht="30">
      <c r="A41" s="15">
        <v>75</v>
      </c>
      <c r="B41" s="15" t="s">
        <v>56</v>
      </c>
      <c r="C41" s="28" t="s">
        <v>118</v>
      </c>
      <c r="D41" s="39" t="s">
        <v>178</v>
      </c>
      <c r="E41" s="29" t="s">
        <v>17</v>
      </c>
      <c r="F41" s="40">
        <v>320</v>
      </c>
      <c r="G41" s="31" t="s">
        <v>50</v>
      </c>
      <c r="H41" s="30" t="s">
        <v>58</v>
      </c>
      <c r="I41" s="28" t="s">
        <v>135</v>
      </c>
      <c r="J41" s="41">
        <v>2019</v>
      </c>
      <c r="K41" s="41">
        <v>2026</v>
      </c>
      <c r="L41" s="34">
        <v>10386.6</v>
      </c>
      <c r="M41" s="34">
        <v>663.85</v>
      </c>
      <c r="N41" s="160" t="s">
        <v>599</v>
      </c>
      <c r="O41" s="35">
        <v>9534.6</v>
      </c>
    </row>
    <row r="42" spans="1:15" ht="30">
      <c r="A42" s="15">
        <v>210</v>
      </c>
      <c r="B42" s="15" t="s">
        <v>56</v>
      </c>
      <c r="C42" s="28" t="s">
        <v>118</v>
      </c>
      <c r="D42" s="39" t="s">
        <v>366</v>
      </c>
      <c r="E42" s="29" t="s">
        <v>17</v>
      </c>
      <c r="F42" s="40">
        <v>160</v>
      </c>
      <c r="G42" s="31" t="s">
        <v>50</v>
      </c>
      <c r="H42" s="30" t="s">
        <v>58</v>
      </c>
      <c r="I42" s="28" t="s">
        <v>338</v>
      </c>
      <c r="J42" s="41">
        <v>2020</v>
      </c>
      <c r="K42" s="41">
        <v>2026</v>
      </c>
      <c r="L42" s="34">
        <v>4748.5</v>
      </c>
      <c r="M42" s="34">
        <v>253.35</v>
      </c>
      <c r="N42" s="160" t="s">
        <v>599</v>
      </c>
      <c r="O42" s="35">
        <v>4495.2</v>
      </c>
    </row>
    <row r="43" spans="1:15" ht="30">
      <c r="A43" s="15">
        <v>45</v>
      </c>
      <c r="B43" s="15" t="s">
        <v>56</v>
      </c>
      <c r="C43" s="28" t="s">
        <v>118</v>
      </c>
      <c r="D43" s="39" t="s">
        <v>118</v>
      </c>
      <c r="E43" s="29" t="s">
        <v>17</v>
      </c>
      <c r="F43" s="40">
        <v>240</v>
      </c>
      <c r="G43" s="31" t="s">
        <v>50</v>
      </c>
      <c r="H43" s="30" t="s">
        <v>58</v>
      </c>
      <c r="I43" s="42" t="s">
        <v>77</v>
      </c>
      <c r="J43" s="47">
        <v>2020</v>
      </c>
      <c r="K43" s="44">
        <v>2026</v>
      </c>
      <c r="L43" s="34">
        <v>4930.7681574999997</v>
      </c>
      <c r="M43" s="34">
        <v>2416.77</v>
      </c>
      <c r="N43" s="160" t="s">
        <v>599</v>
      </c>
      <c r="O43" s="43">
        <v>2513.9781574999997</v>
      </c>
    </row>
    <row r="44" spans="1:15" ht="25.5">
      <c r="A44" s="15">
        <v>185</v>
      </c>
      <c r="B44" s="15" t="s">
        <v>56</v>
      </c>
      <c r="C44" s="28" t="s">
        <v>118</v>
      </c>
      <c r="D44" s="39" t="s">
        <v>118</v>
      </c>
      <c r="E44" s="29" t="s">
        <v>17</v>
      </c>
      <c r="F44" s="40">
        <v>280</v>
      </c>
      <c r="G44" s="31" t="s">
        <v>66</v>
      </c>
      <c r="H44" s="30" t="s">
        <v>58</v>
      </c>
      <c r="I44" s="28" t="s">
        <v>312</v>
      </c>
      <c r="J44" s="44">
        <v>2024</v>
      </c>
      <c r="K44" s="33">
        <v>2026</v>
      </c>
      <c r="L44" s="45">
        <v>6417.4814779999997</v>
      </c>
      <c r="M44" s="45">
        <v>2936.9014779999998</v>
      </c>
      <c r="N44" s="160" t="s">
        <v>83</v>
      </c>
      <c r="O44" s="35">
        <v>5354.6</v>
      </c>
    </row>
    <row r="45" spans="1:15" ht="38.25">
      <c r="A45" s="15">
        <v>543</v>
      </c>
      <c r="B45" s="15" t="s">
        <v>56</v>
      </c>
      <c r="C45" s="28" t="s">
        <v>118</v>
      </c>
      <c r="D45" s="39" t="s">
        <v>118</v>
      </c>
      <c r="E45" s="29" t="s">
        <v>17</v>
      </c>
      <c r="F45" s="40">
        <v>150</v>
      </c>
      <c r="G45" s="30" t="s">
        <v>561</v>
      </c>
      <c r="H45" s="30" t="s">
        <v>58</v>
      </c>
      <c r="I45" s="28" t="s">
        <v>581</v>
      </c>
      <c r="J45" s="44">
        <v>2024</v>
      </c>
      <c r="K45" s="33">
        <v>2026</v>
      </c>
      <c r="L45" s="64">
        <v>6801.6955300000009</v>
      </c>
      <c r="M45" s="64">
        <v>2414.945697000001</v>
      </c>
      <c r="N45" s="160" t="s">
        <v>599</v>
      </c>
      <c r="O45" s="58">
        <v>4386.8</v>
      </c>
    </row>
    <row r="46" spans="1:15" ht="25.5">
      <c r="A46" s="15">
        <v>73</v>
      </c>
      <c r="B46" s="15" t="s">
        <v>56</v>
      </c>
      <c r="C46" s="28" t="s">
        <v>173</v>
      </c>
      <c r="D46" s="39" t="s">
        <v>118</v>
      </c>
      <c r="E46" s="29" t="s">
        <v>17</v>
      </c>
      <c r="F46" s="40">
        <v>174</v>
      </c>
      <c r="G46" s="30" t="s">
        <v>15</v>
      </c>
      <c r="H46" s="30" t="s">
        <v>58</v>
      </c>
      <c r="I46" s="28" t="s">
        <v>133</v>
      </c>
      <c r="J46" s="44">
        <v>2024</v>
      </c>
      <c r="K46" s="33">
        <v>2026</v>
      </c>
      <c r="L46" s="34">
        <v>6738.6</v>
      </c>
      <c r="M46" s="34">
        <v>3264.61</v>
      </c>
      <c r="N46" s="160" t="s">
        <v>83</v>
      </c>
      <c r="O46" s="35">
        <v>6738.6</v>
      </c>
    </row>
    <row r="47" spans="1:15" ht="38.25">
      <c r="A47" s="15"/>
      <c r="B47" s="15" t="s">
        <v>56</v>
      </c>
      <c r="C47" s="82" t="s">
        <v>173</v>
      </c>
      <c r="D47" s="83" t="s">
        <v>382</v>
      </c>
      <c r="E47" s="40" t="s">
        <v>374</v>
      </c>
      <c r="F47" s="77">
        <v>100</v>
      </c>
      <c r="G47" s="70" t="s">
        <v>34</v>
      </c>
      <c r="H47" s="30" t="s">
        <v>58</v>
      </c>
      <c r="I47" s="182" t="s">
        <v>384</v>
      </c>
      <c r="J47" s="41">
        <v>2026</v>
      </c>
      <c r="K47" s="41">
        <v>2027</v>
      </c>
      <c r="L47" s="156">
        <v>3548.0726500000001</v>
      </c>
      <c r="M47" s="148">
        <f>L47/2</f>
        <v>1774.036325</v>
      </c>
      <c r="N47" s="159" t="s">
        <v>595</v>
      </c>
      <c r="O47" s="84">
        <v>3548.0726500000001</v>
      </c>
    </row>
    <row r="48" spans="1:15" ht="25.5">
      <c r="A48" s="15"/>
      <c r="B48" s="15" t="s">
        <v>56</v>
      </c>
      <c r="C48" s="82" t="s">
        <v>173</v>
      </c>
      <c r="D48" s="83" t="s">
        <v>382</v>
      </c>
      <c r="E48" s="40" t="s">
        <v>374</v>
      </c>
      <c r="F48" s="77">
        <v>150</v>
      </c>
      <c r="G48" s="70" t="s">
        <v>34</v>
      </c>
      <c r="H48" s="30" t="s">
        <v>58</v>
      </c>
      <c r="I48" s="48" t="s">
        <v>383</v>
      </c>
      <c r="J48" s="41">
        <v>2026</v>
      </c>
      <c r="K48" s="41">
        <v>2027</v>
      </c>
      <c r="L48" s="84">
        <v>8200</v>
      </c>
      <c r="M48" s="75">
        <v>3200</v>
      </c>
      <c r="N48" s="159" t="s">
        <v>595</v>
      </c>
      <c r="O48" s="84">
        <v>8200</v>
      </c>
    </row>
    <row r="49" spans="1:15" ht="25.5">
      <c r="A49" s="15"/>
      <c r="B49" s="15" t="s">
        <v>56</v>
      </c>
      <c r="C49" s="82" t="s">
        <v>173</v>
      </c>
      <c r="D49" s="83" t="s">
        <v>385</v>
      </c>
      <c r="E49" s="40" t="s">
        <v>374</v>
      </c>
      <c r="F49" s="77">
        <v>150</v>
      </c>
      <c r="G49" s="70" t="s">
        <v>34</v>
      </c>
      <c r="H49" s="30" t="s">
        <v>58</v>
      </c>
      <c r="I49" s="48" t="s">
        <v>386</v>
      </c>
      <c r="J49" s="41">
        <v>2026</v>
      </c>
      <c r="K49" s="41">
        <v>2027</v>
      </c>
      <c r="L49" s="84">
        <v>8200</v>
      </c>
      <c r="M49" s="75">
        <v>3200</v>
      </c>
      <c r="N49" s="159" t="s">
        <v>595</v>
      </c>
      <c r="O49" s="84">
        <v>8200</v>
      </c>
    </row>
    <row r="50" spans="1:15" ht="25.5">
      <c r="A50" s="40">
        <v>537</v>
      </c>
      <c r="B50" s="15" t="s">
        <v>56</v>
      </c>
      <c r="C50" s="71" t="s">
        <v>173</v>
      </c>
      <c r="D50" s="63" t="s">
        <v>118</v>
      </c>
      <c r="E50" s="40" t="s">
        <v>374</v>
      </c>
      <c r="F50" s="15">
        <v>650</v>
      </c>
      <c r="G50" s="115" t="s">
        <v>565</v>
      </c>
      <c r="H50" s="30" t="s">
        <v>58</v>
      </c>
      <c r="I50" s="72" t="s">
        <v>572</v>
      </c>
      <c r="J50" s="73">
        <v>2026</v>
      </c>
      <c r="K50" s="129">
        <v>2028</v>
      </c>
      <c r="L50" s="106">
        <v>16414.32</v>
      </c>
      <c r="M50" s="106">
        <v>6414.32</v>
      </c>
      <c r="N50" s="159" t="s">
        <v>595</v>
      </c>
      <c r="O50" s="130" t="s">
        <v>573</v>
      </c>
    </row>
    <row r="51" spans="1:15" ht="25.5">
      <c r="A51" s="15">
        <v>348</v>
      </c>
      <c r="B51" s="15" t="s">
        <v>56</v>
      </c>
      <c r="C51" s="71" t="s">
        <v>173</v>
      </c>
      <c r="D51" s="63" t="s">
        <v>118</v>
      </c>
      <c r="E51" s="40" t="s">
        <v>374</v>
      </c>
      <c r="F51" s="73">
        <v>960</v>
      </c>
      <c r="G51" s="31" t="s">
        <v>50</v>
      </c>
      <c r="H51" s="30" t="s">
        <v>58</v>
      </c>
      <c r="I51" s="28" t="s">
        <v>639</v>
      </c>
      <c r="J51" s="41">
        <v>2026</v>
      </c>
      <c r="K51" s="41">
        <v>2028</v>
      </c>
      <c r="L51" s="75">
        <v>26279.623448999999</v>
      </c>
      <c r="M51" s="75">
        <f>L51/3</f>
        <v>8759.8744829999996</v>
      </c>
      <c r="N51" s="159" t="s">
        <v>595</v>
      </c>
      <c r="O51" s="107">
        <f>L51</f>
        <v>26279.623448999999</v>
      </c>
    </row>
    <row r="52" spans="1:15" ht="25.5">
      <c r="A52" s="15">
        <v>479</v>
      </c>
      <c r="B52" s="15" t="s">
        <v>56</v>
      </c>
      <c r="C52" s="71" t="s">
        <v>173</v>
      </c>
      <c r="D52" s="63" t="s">
        <v>118</v>
      </c>
      <c r="E52" s="40" t="s">
        <v>374</v>
      </c>
      <c r="F52" s="77">
        <v>640</v>
      </c>
      <c r="G52" s="31" t="s">
        <v>50</v>
      </c>
      <c r="H52" s="30" t="s">
        <v>58</v>
      </c>
      <c r="I52" s="48" t="s">
        <v>496</v>
      </c>
      <c r="J52" s="41">
        <v>2026</v>
      </c>
      <c r="K52" s="41">
        <v>2027</v>
      </c>
      <c r="L52" s="45">
        <v>21614.300449999999</v>
      </c>
      <c r="M52" s="75">
        <f>L52/2</f>
        <v>10807.150224999999</v>
      </c>
      <c r="N52" s="159" t="s">
        <v>452</v>
      </c>
      <c r="O52" s="107">
        <v>14600</v>
      </c>
    </row>
    <row r="53" spans="1:15" ht="25.5">
      <c r="A53" s="15"/>
      <c r="B53" s="15" t="s">
        <v>56</v>
      </c>
      <c r="C53" s="60" t="s">
        <v>173</v>
      </c>
      <c r="D53" s="20" t="s">
        <v>118</v>
      </c>
      <c r="E53" s="40" t="s">
        <v>374</v>
      </c>
      <c r="F53" s="15">
        <v>100</v>
      </c>
      <c r="G53" s="31" t="s">
        <v>66</v>
      </c>
      <c r="H53" s="30" t="s">
        <v>58</v>
      </c>
      <c r="I53" s="201" t="s">
        <v>401</v>
      </c>
      <c r="J53" s="80">
        <v>2026</v>
      </c>
      <c r="K53" s="80">
        <v>2027</v>
      </c>
      <c r="L53" s="85">
        <v>4048.0726500000001</v>
      </c>
      <c r="M53" s="85">
        <f>L53/2</f>
        <v>2024.036325</v>
      </c>
      <c r="N53" s="159" t="s">
        <v>593</v>
      </c>
      <c r="O53" s="223">
        <v>5800</v>
      </c>
    </row>
    <row r="54" spans="1:15" ht="25.5">
      <c r="A54" s="15">
        <v>225</v>
      </c>
      <c r="B54" s="15" t="s">
        <v>56</v>
      </c>
      <c r="C54" s="71" t="s">
        <v>173</v>
      </c>
      <c r="D54" s="72" t="s">
        <v>178</v>
      </c>
      <c r="E54" s="40" t="s">
        <v>374</v>
      </c>
      <c r="F54" s="73">
        <v>150</v>
      </c>
      <c r="G54" s="31" t="s">
        <v>66</v>
      </c>
      <c r="H54" s="30" t="s">
        <v>58</v>
      </c>
      <c r="I54" s="28" t="s">
        <v>621</v>
      </c>
      <c r="J54" s="41">
        <v>2026</v>
      </c>
      <c r="K54" s="41">
        <v>2027</v>
      </c>
      <c r="L54" s="79">
        <v>9244</v>
      </c>
      <c r="M54" s="75">
        <f>L54/2</f>
        <v>4622</v>
      </c>
      <c r="N54" s="159" t="s">
        <v>597</v>
      </c>
      <c r="O54" s="35">
        <v>4800</v>
      </c>
    </row>
    <row r="55" spans="1:15" ht="30">
      <c r="A55" s="15">
        <v>7</v>
      </c>
      <c r="B55" s="15" t="s">
        <v>27</v>
      </c>
      <c r="C55" s="28" t="s">
        <v>41</v>
      </c>
      <c r="D55" s="28" t="s">
        <v>42</v>
      </c>
      <c r="E55" s="29" t="s">
        <v>17</v>
      </c>
      <c r="F55" s="30">
        <v>120</v>
      </c>
      <c r="G55" s="30" t="s">
        <v>15</v>
      </c>
      <c r="H55" s="30" t="s">
        <v>58</v>
      </c>
      <c r="I55" s="68" t="s">
        <v>30</v>
      </c>
      <c r="J55" s="202">
        <v>2021</v>
      </c>
      <c r="K55" s="69">
        <v>2026</v>
      </c>
      <c r="L55" s="54">
        <v>3939.0509999999999</v>
      </c>
      <c r="M55" s="54">
        <v>3473.23</v>
      </c>
      <c r="N55" s="160" t="s">
        <v>23</v>
      </c>
      <c r="O55" s="55">
        <v>3939.05</v>
      </c>
    </row>
    <row r="56" spans="1:15" ht="30">
      <c r="A56" s="15">
        <v>220</v>
      </c>
      <c r="B56" s="15" t="s">
        <v>27</v>
      </c>
      <c r="C56" s="39" t="s">
        <v>41</v>
      </c>
      <c r="D56" s="39" t="s">
        <v>372</v>
      </c>
      <c r="E56" s="29" t="s">
        <v>17</v>
      </c>
      <c r="F56" s="40">
        <v>150</v>
      </c>
      <c r="G56" s="70" t="s">
        <v>34</v>
      </c>
      <c r="H56" s="30" t="s">
        <v>58</v>
      </c>
      <c r="I56" s="48" t="s">
        <v>373</v>
      </c>
      <c r="J56" s="33">
        <v>2019</v>
      </c>
      <c r="K56" s="33">
        <v>2026</v>
      </c>
      <c r="L56" s="34">
        <v>2374.08</v>
      </c>
      <c r="M56" s="34">
        <v>75.180000000000007</v>
      </c>
      <c r="N56" s="160" t="s">
        <v>599</v>
      </c>
      <c r="O56" s="43">
        <v>2298.9</v>
      </c>
    </row>
    <row r="57" spans="1:15" ht="30">
      <c r="A57" s="15">
        <v>82</v>
      </c>
      <c r="B57" s="15" t="s">
        <v>27</v>
      </c>
      <c r="C57" s="28" t="s">
        <v>41</v>
      </c>
      <c r="D57" s="39" t="s">
        <v>194</v>
      </c>
      <c r="E57" s="29" t="s">
        <v>17</v>
      </c>
      <c r="F57" s="40">
        <v>150</v>
      </c>
      <c r="G57" s="70" t="s">
        <v>34</v>
      </c>
      <c r="H57" s="30" t="s">
        <v>58</v>
      </c>
      <c r="I57" s="28" t="s">
        <v>196</v>
      </c>
      <c r="J57" s="44">
        <v>2024</v>
      </c>
      <c r="K57" s="33">
        <v>2026</v>
      </c>
      <c r="L57" s="34">
        <v>3447.66</v>
      </c>
      <c r="M57" s="34">
        <v>1319.29</v>
      </c>
      <c r="N57" s="160" t="s">
        <v>599</v>
      </c>
      <c r="O57" s="35">
        <v>3169.8</v>
      </c>
    </row>
    <row r="58" spans="1:15" ht="51" customHeight="1">
      <c r="A58" s="15">
        <v>121</v>
      </c>
      <c r="B58" s="15" t="s">
        <v>27</v>
      </c>
      <c r="C58" s="28" t="s">
        <v>41</v>
      </c>
      <c r="D58" s="39" t="s">
        <v>260</v>
      </c>
      <c r="E58" s="29" t="s">
        <v>17</v>
      </c>
      <c r="F58" s="40">
        <v>120</v>
      </c>
      <c r="G58" s="31" t="s">
        <v>50</v>
      </c>
      <c r="H58" s="30" t="s">
        <v>58</v>
      </c>
      <c r="I58" s="28" t="s">
        <v>222</v>
      </c>
      <c r="J58" s="44">
        <v>2024</v>
      </c>
      <c r="K58" s="33">
        <v>2026</v>
      </c>
      <c r="L58" s="34">
        <v>2130</v>
      </c>
      <c r="M58" s="34">
        <v>617</v>
      </c>
      <c r="N58" s="160" t="s">
        <v>599</v>
      </c>
      <c r="O58" s="35">
        <v>1676.9</v>
      </c>
    </row>
    <row r="59" spans="1:15" ht="25.5">
      <c r="A59" s="15">
        <v>102</v>
      </c>
      <c r="B59" s="15" t="s">
        <v>27</v>
      </c>
      <c r="C59" s="28" t="s">
        <v>41</v>
      </c>
      <c r="D59" s="39" t="s">
        <v>223</v>
      </c>
      <c r="E59" s="29" t="s">
        <v>17</v>
      </c>
      <c r="F59" s="40">
        <v>320</v>
      </c>
      <c r="G59" s="31" t="s">
        <v>50</v>
      </c>
      <c r="H59" s="30" t="s">
        <v>58</v>
      </c>
      <c r="I59" s="28" t="s">
        <v>188</v>
      </c>
      <c r="J59" s="44">
        <v>2024</v>
      </c>
      <c r="K59" s="33">
        <v>2026</v>
      </c>
      <c r="L59" s="34">
        <v>5078.8</v>
      </c>
      <c r="M59" s="34">
        <v>1777.56</v>
      </c>
      <c r="N59" s="160" t="s">
        <v>83</v>
      </c>
      <c r="O59" s="35">
        <v>5078.8</v>
      </c>
    </row>
    <row r="60" spans="1:15" ht="25.5">
      <c r="A60" s="15">
        <v>101</v>
      </c>
      <c r="B60" s="15" t="s">
        <v>27</v>
      </c>
      <c r="C60" s="28" t="s">
        <v>41</v>
      </c>
      <c r="D60" s="39" t="s">
        <v>221</v>
      </c>
      <c r="E60" s="29" t="s">
        <v>17</v>
      </c>
      <c r="F60" s="40">
        <v>320</v>
      </c>
      <c r="G60" s="31" t="s">
        <v>50</v>
      </c>
      <c r="H60" s="30" t="s">
        <v>58</v>
      </c>
      <c r="I60" s="28" t="s">
        <v>186</v>
      </c>
      <c r="J60" s="44">
        <v>2024</v>
      </c>
      <c r="K60" s="33">
        <v>2026</v>
      </c>
      <c r="L60" s="34">
        <v>6754.1</v>
      </c>
      <c r="M60" s="34">
        <v>5813.89</v>
      </c>
      <c r="N60" s="160" t="s">
        <v>83</v>
      </c>
      <c r="O60" s="35">
        <v>6754.1</v>
      </c>
    </row>
    <row r="61" spans="1:15" ht="25.5" customHeight="1">
      <c r="A61" s="15">
        <v>146</v>
      </c>
      <c r="B61" s="15" t="s">
        <v>27</v>
      </c>
      <c r="C61" s="28" t="s">
        <v>41</v>
      </c>
      <c r="D61" s="39" t="s">
        <v>41</v>
      </c>
      <c r="E61" s="29" t="s">
        <v>17</v>
      </c>
      <c r="F61" s="40">
        <v>60</v>
      </c>
      <c r="G61" s="31" t="s">
        <v>66</v>
      </c>
      <c r="H61" s="30" t="s">
        <v>58</v>
      </c>
      <c r="I61" s="28" t="s">
        <v>294</v>
      </c>
      <c r="J61" s="44">
        <v>2024</v>
      </c>
      <c r="K61" s="33">
        <v>2026</v>
      </c>
      <c r="L61" s="34">
        <v>2903.5</v>
      </c>
      <c r="M61" s="34">
        <v>250.42</v>
      </c>
      <c r="N61" s="160" t="s">
        <v>23</v>
      </c>
      <c r="O61" s="35">
        <v>2903.5</v>
      </c>
    </row>
    <row r="62" spans="1:15" ht="25.5">
      <c r="A62" s="15">
        <v>328</v>
      </c>
      <c r="B62" s="15" t="s">
        <v>27</v>
      </c>
      <c r="C62" s="63" t="s">
        <v>41</v>
      </c>
      <c r="D62" s="72" t="s">
        <v>41</v>
      </c>
      <c r="E62" s="40" t="s">
        <v>374</v>
      </c>
      <c r="F62" s="41">
        <v>110</v>
      </c>
      <c r="G62" s="70" t="s">
        <v>34</v>
      </c>
      <c r="H62" s="30" t="s">
        <v>58</v>
      </c>
      <c r="I62" s="28" t="s">
        <v>601</v>
      </c>
      <c r="J62" s="41">
        <v>2026</v>
      </c>
      <c r="K62" s="41">
        <v>2027</v>
      </c>
      <c r="L62" s="108">
        <v>3198.6</v>
      </c>
      <c r="M62" s="75">
        <f>L62/2</f>
        <v>1599.3</v>
      </c>
      <c r="N62" s="159" t="s">
        <v>593</v>
      </c>
      <c r="O62" s="107">
        <f>L62</f>
        <v>3198.6</v>
      </c>
    </row>
    <row r="63" spans="1:15" ht="25.5">
      <c r="A63" s="15"/>
      <c r="B63" s="15" t="s">
        <v>27</v>
      </c>
      <c r="C63" s="72" t="s">
        <v>41</v>
      </c>
      <c r="D63" s="19" t="s">
        <v>538</v>
      </c>
      <c r="E63" s="40" t="s">
        <v>374</v>
      </c>
      <c r="F63" s="77">
        <v>75</v>
      </c>
      <c r="G63" s="31" t="s">
        <v>66</v>
      </c>
      <c r="H63" s="30" t="s">
        <v>58</v>
      </c>
      <c r="I63" s="28" t="s">
        <v>605</v>
      </c>
      <c r="J63" s="41">
        <v>2026</v>
      </c>
      <c r="K63" s="41">
        <v>2026</v>
      </c>
      <c r="L63" s="113">
        <v>3558</v>
      </c>
      <c r="M63" s="75">
        <f>L63/2</f>
        <v>1779</v>
      </c>
      <c r="N63" s="159" t="s">
        <v>593</v>
      </c>
      <c r="O63" s="91">
        <v>3400</v>
      </c>
    </row>
    <row r="64" spans="1:15" ht="25.5">
      <c r="A64" s="15">
        <v>227</v>
      </c>
      <c r="B64" s="15" t="s">
        <v>27</v>
      </c>
      <c r="C64" s="72" t="s">
        <v>41</v>
      </c>
      <c r="D64" s="72" t="s">
        <v>131</v>
      </c>
      <c r="E64" s="40" t="s">
        <v>374</v>
      </c>
      <c r="F64" s="73">
        <v>50</v>
      </c>
      <c r="G64" s="31" t="s">
        <v>66</v>
      </c>
      <c r="H64" s="30" t="s">
        <v>58</v>
      </c>
      <c r="I64" s="72" t="s">
        <v>394</v>
      </c>
      <c r="J64" s="41">
        <v>2026</v>
      </c>
      <c r="K64" s="41">
        <v>2026</v>
      </c>
      <c r="L64" s="75">
        <v>4048.0726500000001</v>
      </c>
      <c r="M64" s="75">
        <f>L64/2</f>
        <v>2024.036325</v>
      </c>
      <c r="N64" s="159" t="s">
        <v>593</v>
      </c>
      <c r="O64" s="35">
        <v>1500</v>
      </c>
    </row>
    <row r="65" spans="1:15" ht="38.25">
      <c r="A65" s="15">
        <v>250</v>
      </c>
      <c r="B65" s="15" t="s">
        <v>27</v>
      </c>
      <c r="C65" s="72" t="s">
        <v>41</v>
      </c>
      <c r="D65" s="78" t="s">
        <v>41</v>
      </c>
      <c r="E65" s="40" t="s">
        <v>374</v>
      </c>
      <c r="F65" s="77">
        <v>150</v>
      </c>
      <c r="G65" s="31" t="s">
        <v>66</v>
      </c>
      <c r="H65" s="30" t="s">
        <v>58</v>
      </c>
      <c r="I65" s="28" t="s">
        <v>609</v>
      </c>
      <c r="J65" s="41">
        <v>2026</v>
      </c>
      <c r="K65" s="41">
        <v>2027</v>
      </c>
      <c r="L65" s="79">
        <v>4048.0726500000001</v>
      </c>
      <c r="M65" s="75">
        <f>L65/2</f>
        <v>2024.036325</v>
      </c>
      <c r="N65" s="159" t="s">
        <v>594</v>
      </c>
      <c r="O65" s="79">
        <v>6293.8161250000003</v>
      </c>
    </row>
    <row r="66" spans="1:15" ht="25.5">
      <c r="A66" s="15"/>
      <c r="B66" s="15" t="s">
        <v>27</v>
      </c>
      <c r="C66" s="101" t="s">
        <v>41</v>
      </c>
      <c r="D66" s="101" t="s">
        <v>221</v>
      </c>
      <c r="E66" s="40" t="s">
        <v>374</v>
      </c>
      <c r="F66" s="41">
        <v>120</v>
      </c>
      <c r="G66" s="31" t="s">
        <v>66</v>
      </c>
      <c r="H66" s="30" t="s">
        <v>58</v>
      </c>
      <c r="I66" s="28" t="s">
        <v>540</v>
      </c>
      <c r="J66" s="41">
        <v>2026</v>
      </c>
      <c r="K66" s="41">
        <v>2027</v>
      </c>
      <c r="L66" s="75">
        <v>4500</v>
      </c>
      <c r="M66" s="75">
        <f>L66/2</f>
        <v>2250</v>
      </c>
      <c r="N66" s="159" t="s">
        <v>597</v>
      </c>
      <c r="O66" s="107">
        <f>L66</f>
        <v>4500</v>
      </c>
    </row>
    <row r="67" spans="1:15" ht="30">
      <c r="A67" s="15">
        <v>13</v>
      </c>
      <c r="B67" s="15" t="s">
        <v>31</v>
      </c>
      <c r="C67" s="28" t="s">
        <v>44</v>
      </c>
      <c r="D67" s="39" t="s">
        <v>52</v>
      </c>
      <c r="E67" s="29" t="s">
        <v>17</v>
      </c>
      <c r="F67" s="30">
        <v>100</v>
      </c>
      <c r="G67" s="70" t="s">
        <v>34</v>
      </c>
      <c r="H67" s="30" t="s">
        <v>58</v>
      </c>
      <c r="I67" s="42" t="s">
        <v>43</v>
      </c>
      <c r="J67" s="44">
        <v>2022</v>
      </c>
      <c r="K67" s="44">
        <v>2026</v>
      </c>
      <c r="L67" s="45">
        <v>3192.8759399999999</v>
      </c>
      <c r="M67" s="45">
        <v>357.77938</v>
      </c>
      <c r="N67" s="160" t="s">
        <v>599</v>
      </c>
      <c r="O67" s="43">
        <v>2835.09656</v>
      </c>
    </row>
    <row r="68" spans="1:15" ht="25.5">
      <c r="A68" s="15">
        <v>79</v>
      </c>
      <c r="B68" s="15" t="s">
        <v>31</v>
      </c>
      <c r="C68" s="28" t="s">
        <v>44</v>
      </c>
      <c r="D68" s="39" t="s">
        <v>187</v>
      </c>
      <c r="E68" s="29" t="s">
        <v>17</v>
      </c>
      <c r="F68" s="40">
        <v>100</v>
      </c>
      <c r="G68" s="70" t="s">
        <v>34</v>
      </c>
      <c r="H68" s="30" t="s">
        <v>58</v>
      </c>
      <c r="I68" s="28" t="s">
        <v>149</v>
      </c>
      <c r="J68" s="44">
        <v>2024</v>
      </c>
      <c r="K68" s="33">
        <v>2026</v>
      </c>
      <c r="L68" s="34">
        <v>2744.5</v>
      </c>
      <c r="M68" s="34">
        <v>1020.69</v>
      </c>
      <c r="N68" s="160" t="s">
        <v>83</v>
      </c>
      <c r="O68" s="35">
        <v>2744.5</v>
      </c>
    </row>
    <row r="69" spans="1:15" ht="30">
      <c r="A69" s="15">
        <v>30</v>
      </c>
      <c r="B69" s="15" t="s">
        <v>31</v>
      </c>
      <c r="C69" s="28" t="s">
        <v>44</v>
      </c>
      <c r="D69" s="39" t="s">
        <v>87</v>
      </c>
      <c r="E69" s="29" t="s">
        <v>17</v>
      </c>
      <c r="F69" s="30">
        <v>160</v>
      </c>
      <c r="G69" s="70" t="s">
        <v>34</v>
      </c>
      <c r="H69" s="30" t="s">
        <v>58</v>
      </c>
      <c r="I69" s="28" t="s">
        <v>88</v>
      </c>
      <c r="J69" s="33">
        <v>2022</v>
      </c>
      <c r="K69" s="33">
        <v>2026</v>
      </c>
      <c r="L69" s="34">
        <v>5694.4</v>
      </c>
      <c r="M69" s="34">
        <v>1127.8900000000001</v>
      </c>
      <c r="N69" s="160" t="s">
        <v>23</v>
      </c>
      <c r="O69" s="35">
        <v>5694.4</v>
      </c>
    </row>
    <row r="70" spans="1:15" ht="30">
      <c r="A70" s="15">
        <v>196</v>
      </c>
      <c r="B70" s="15" t="s">
        <v>31</v>
      </c>
      <c r="C70" s="28" t="s">
        <v>44</v>
      </c>
      <c r="D70" s="39" t="s">
        <v>357</v>
      </c>
      <c r="E70" s="29" t="s">
        <v>17</v>
      </c>
      <c r="F70" s="40">
        <v>100</v>
      </c>
      <c r="G70" s="70" t="s">
        <v>34</v>
      </c>
      <c r="H70" s="30" t="s">
        <v>58</v>
      </c>
      <c r="I70" s="56" t="s">
        <v>358</v>
      </c>
      <c r="J70" s="41">
        <v>2019</v>
      </c>
      <c r="K70" s="41">
        <v>2026</v>
      </c>
      <c r="L70" s="34">
        <v>2704.1304</v>
      </c>
      <c r="M70" s="34">
        <v>409.72</v>
      </c>
      <c r="N70" s="160" t="s">
        <v>599</v>
      </c>
      <c r="O70" s="35">
        <v>2294.4299999999998</v>
      </c>
    </row>
    <row r="71" spans="1:15" ht="25.5">
      <c r="A71" s="15">
        <v>115</v>
      </c>
      <c r="B71" s="15" t="s">
        <v>31</v>
      </c>
      <c r="C71" s="28" t="s">
        <v>44</v>
      </c>
      <c r="D71" s="39" t="s">
        <v>145</v>
      </c>
      <c r="E71" s="29" t="s">
        <v>17</v>
      </c>
      <c r="F71" s="40">
        <v>640</v>
      </c>
      <c r="G71" s="31" t="s">
        <v>50</v>
      </c>
      <c r="H71" s="30" t="s">
        <v>58</v>
      </c>
      <c r="I71" s="28" t="s">
        <v>212</v>
      </c>
      <c r="J71" s="44">
        <v>2024</v>
      </c>
      <c r="K71" s="33">
        <v>2026</v>
      </c>
      <c r="L71" s="59">
        <v>17864.389740999999</v>
      </c>
      <c r="M71" s="59">
        <v>10500.967955999999</v>
      </c>
      <c r="N71" s="160" t="s">
        <v>83</v>
      </c>
      <c r="O71" s="35">
        <v>11748.7</v>
      </c>
    </row>
    <row r="72" spans="1:15" ht="30">
      <c r="A72" s="15">
        <v>8</v>
      </c>
      <c r="B72" s="15" t="s">
        <v>31</v>
      </c>
      <c r="C72" s="28" t="s">
        <v>44</v>
      </c>
      <c r="D72" s="28" t="s">
        <v>45</v>
      </c>
      <c r="E72" s="29" t="s">
        <v>17</v>
      </c>
      <c r="F72" s="30">
        <v>320</v>
      </c>
      <c r="G72" s="31" t="s">
        <v>50</v>
      </c>
      <c r="H72" s="30" t="s">
        <v>58</v>
      </c>
      <c r="I72" s="28" t="s">
        <v>35</v>
      </c>
      <c r="J72" s="32">
        <v>2021</v>
      </c>
      <c r="K72" s="33">
        <v>2026</v>
      </c>
      <c r="L72" s="34">
        <v>8020.81</v>
      </c>
      <c r="M72" s="34">
        <v>2419.61</v>
      </c>
      <c r="N72" s="160" t="s">
        <v>599</v>
      </c>
      <c r="O72" s="35">
        <v>5599.3</v>
      </c>
    </row>
    <row r="73" spans="1:15" ht="38.25">
      <c r="A73" s="15">
        <v>57</v>
      </c>
      <c r="B73" s="15" t="s">
        <v>31</v>
      </c>
      <c r="C73" s="28" t="s">
        <v>44</v>
      </c>
      <c r="D73" s="28" t="s">
        <v>145</v>
      </c>
      <c r="E73" s="29" t="s">
        <v>17</v>
      </c>
      <c r="F73" s="30">
        <v>320</v>
      </c>
      <c r="G73" s="31" t="s">
        <v>66</v>
      </c>
      <c r="H73" s="30" t="s">
        <v>58</v>
      </c>
      <c r="I73" s="28" t="s">
        <v>96</v>
      </c>
      <c r="J73" s="33">
        <v>2022</v>
      </c>
      <c r="K73" s="33">
        <v>2026</v>
      </c>
      <c r="L73" s="34">
        <v>5293.3347000000003</v>
      </c>
      <c r="M73" s="34">
        <v>345.3</v>
      </c>
      <c r="N73" s="160" t="s">
        <v>599</v>
      </c>
      <c r="O73" s="35">
        <v>4948.03</v>
      </c>
    </row>
    <row r="74" spans="1:15" ht="30">
      <c r="A74" s="15">
        <v>203</v>
      </c>
      <c r="B74" s="15" t="s">
        <v>31</v>
      </c>
      <c r="C74" s="28" t="s">
        <v>44</v>
      </c>
      <c r="D74" s="39" t="s">
        <v>361</v>
      </c>
      <c r="E74" s="29" t="s">
        <v>17</v>
      </c>
      <c r="F74" s="40">
        <v>75</v>
      </c>
      <c r="G74" s="31" t="s">
        <v>66</v>
      </c>
      <c r="H74" s="30" t="s">
        <v>58</v>
      </c>
      <c r="I74" s="28" t="s">
        <v>362</v>
      </c>
      <c r="J74" s="33">
        <v>2019</v>
      </c>
      <c r="K74" s="33">
        <v>2026</v>
      </c>
      <c r="L74" s="34">
        <v>2726.18</v>
      </c>
      <c r="M74" s="34">
        <v>2305.6799999999998</v>
      </c>
      <c r="N74" s="160" t="s">
        <v>599</v>
      </c>
      <c r="O74" s="35">
        <v>1548.9</v>
      </c>
    </row>
    <row r="75" spans="1:15" ht="38.25">
      <c r="A75" s="40">
        <v>542</v>
      </c>
      <c r="B75" s="15" t="s">
        <v>31</v>
      </c>
      <c r="C75" s="104" t="s">
        <v>44</v>
      </c>
      <c r="D75" s="104" t="s">
        <v>145</v>
      </c>
      <c r="E75" s="40" t="s">
        <v>374</v>
      </c>
      <c r="F75" s="15" t="s">
        <v>378</v>
      </c>
      <c r="G75" s="115" t="s">
        <v>565</v>
      </c>
      <c r="H75" s="30" t="s">
        <v>58</v>
      </c>
      <c r="I75" s="28" t="s">
        <v>579</v>
      </c>
      <c r="J75" s="73">
        <v>2026</v>
      </c>
      <c r="K75" s="73">
        <v>2028</v>
      </c>
      <c r="L75" s="106">
        <v>25088</v>
      </c>
      <c r="M75" s="106">
        <v>8500</v>
      </c>
      <c r="N75" s="159" t="s">
        <v>595</v>
      </c>
      <c r="O75" s="131">
        <v>11500</v>
      </c>
    </row>
    <row r="76" spans="1:15" ht="25.5">
      <c r="A76" s="15">
        <v>504</v>
      </c>
      <c r="B76" s="15" t="s">
        <v>31</v>
      </c>
      <c r="C76" s="114" t="s">
        <v>44</v>
      </c>
      <c r="D76" s="114" t="s">
        <v>145</v>
      </c>
      <c r="E76" s="40" t="s">
        <v>374</v>
      </c>
      <c r="F76" s="12">
        <v>540</v>
      </c>
      <c r="G76" s="57" t="s">
        <v>137</v>
      </c>
      <c r="H76" s="30" t="s">
        <v>58</v>
      </c>
      <c r="I76" s="28" t="s">
        <v>553</v>
      </c>
      <c r="J76" s="41">
        <v>2026</v>
      </c>
      <c r="K76" s="41">
        <v>2027</v>
      </c>
      <c r="L76" s="108">
        <v>2536.6999999999998</v>
      </c>
      <c r="M76" s="75">
        <f>L76/2</f>
        <v>1268.3499999999999</v>
      </c>
      <c r="N76" s="159" t="s">
        <v>595</v>
      </c>
      <c r="O76" s="107">
        <f>L76</f>
        <v>2536.6999999999998</v>
      </c>
    </row>
    <row r="77" spans="1:15" ht="25.5">
      <c r="A77" s="15"/>
      <c r="B77" s="15" t="s">
        <v>31</v>
      </c>
      <c r="C77" s="116" t="s">
        <v>44</v>
      </c>
      <c r="D77" s="116" t="s">
        <v>525</v>
      </c>
      <c r="E77" s="40" t="s">
        <v>374</v>
      </c>
      <c r="F77" s="117"/>
      <c r="G77" s="57" t="s">
        <v>137</v>
      </c>
      <c r="H77" s="30" t="s">
        <v>58</v>
      </c>
      <c r="I77" s="28" t="s">
        <v>552</v>
      </c>
      <c r="J77" s="41">
        <v>2026</v>
      </c>
      <c r="K77" s="41">
        <v>2027</v>
      </c>
      <c r="L77" s="75">
        <v>4000</v>
      </c>
      <c r="M77" s="75">
        <f>L77/2</f>
        <v>2000</v>
      </c>
      <c r="N77" s="159" t="s">
        <v>593</v>
      </c>
      <c r="O77" s="35"/>
    </row>
    <row r="78" spans="1:15" ht="42.75">
      <c r="A78" s="15">
        <v>473</v>
      </c>
      <c r="B78" s="15" t="s">
        <v>31</v>
      </c>
      <c r="C78" s="71" t="s">
        <v>44</v>
      </c>
      <c r="D78" s="71" t="s">
        <v>530</v>
      </c>
      <c r="E78" s="40" t="s">
        <v>374</v>
      </c>
      <c r="F78" s="12">
        <v>320</v>
      </c>
      <c r="G78" s="31" t="s">
        <v>50</v>
      </c>
      <c r="H78" s="30" t="s">
        <v>58</v>
      </c>
      <c r="I78" s="167" t="s">
        <v>531</v>
      </c>
      <c r="J78" s="41">
        <v>2026</v>
      </c>
      <c r="K78" s="41">
        <v>2028</v>
      </c>
      <c r="L78" s="45">
        <v>21000</v>
      </c>
      <c r="M78" s="75">
        <v>7000</v>
      </c>
      <c r="N78" s="159" t="s">
        <v>452</v>
      </c>
      <c r="O78" s="107">
        <f>L78</f>
        <v>21000</v>
      </c>
    </row>
    <row r="79" spans="1:15" ht="25.5">
      <c r="A79" s="15"/>
      <c r="B79" s="15" t="s">
        <v>31</v>
      </c>
      <c r="C79" s="114" t="s">
        <v>44</v>
      </c>
      <c r="D79" s="114" t="s">
        <v>507</v>
      </c>
      <c r="E79" s="40" t="s">
        <v>374</v>
      </c>
      <c r="F79" s="12">
        <v>320</v>
      </c>
      <c r="G79" s="31" t="s">
        <v>50</v>
      </c>
      <c r="H79" s="30" t="s">
        <v>58</v>
      </c>
      <c r="I79" s="72" t="s">
        <v>397</v>
      </c>
      <c r="J79" s="41">
        <v>2026</v>
      </c>
      <c r="K79" s="41">
        <v>2027</v>
      </c>
      <c r="L79" s="45">
        <v>15936.833972999999</v>
      </c>
      <c r="M79" s="75">
        <f>L79/2</f>
        <v>7968.4169864999994</v>
      </c>
      <c r="N79" s="159" t="s">
        <v>595</v>
      </c>
      <c r="O79" s="75">
        <v>8480.7601880000002</v>
      </c>
    </row>
    <row r="80" spans="1:15" ht="38.25">
      <c r="A80" s="15"/>
      <c r="B80" s="15" t="s">
        <v>31</v>
      </c>
      <c r="C80" s="114" t="s">
        <v>44</v>
      </c>
      <c r="D80" s="114" t="s">
        <v>550</v>
      </c>
      <c r="E80" s="40" t="s">
        <v>374</v>
      </c>
      <c r="F80" s="12">
        <v>320</v>
      </c>
      <c r="G80" s="31" t="s">
        <v>50</v>
      </c>
      <c r="H80" s="30" t="s">
        <v>58</v>
      </c>
      <c r="I80" s="28" t="s">
        <v>543</v>
      </c>
      <c r="J80" s="41">
        <v>2026</v>
      </c>
      <c r="K80" s="41">
        <v>2027</v>
      </c>
      <c r="L80" s="45">
        <v>15936.833972999999</v>
      </c>
      <c r="M80" s="34">
        <f>L80/2</f>
        <v>7968.4169864999994</v>
      </c>
      <c r="N80" s="159" t="s">
        <v>593</v>
      </c>
      <c r="O80" s="34">
        <v>15859</v>
      </c>
    </row>
    <row r="81" spans="1:15" ht="25.5">
      <c r="A81" s="15"/>
      <c r="B81" s="15" t="s">
        <v>31</v>
      </c>
      <c r="C81" s="114" t="s">
        <v>44</v>
      </c>
      <c r="D81" s="114" t="s">
        <v>547</v>
      </c>
      <c r="E81" s="40" t="s">
        <v>374</v>
      </c>
      <c r="F81" s="12">
        <v>320</v>
      </c>
      <c r="G81" s="31" t="s">
        <v>50</v>
      </c>
      <c r="H81" s="30" t="s">
        <v>58</v>
      </c>
      <c r="I81" s="38" t="s">
        <v>548</v>
      </c>
      <c r="J81" s="41">
        <v>2026</v>
      </c>
      <c r="K81" s="41">
        <v>2027</v>
      </c>
      <c r="L81" s="45">
        <v>15936.833972999999</v>
      </c>
      <c r="M81" s="75">
        <f>L81/2</f>
        <v>7968.4169864999994</v>
      </c>
      <c r="N81" s="159" t="s">
        <v>593</v>
      </c>
      <c r="O81" s="13"/>
    </row>
    <row r="82" spans="1:15" ht="25.5">
      <c r="A82" s="15">
        <v>503</v>
      </c>
      <c r="B82" s="15" t="s">
        <v>31</v>
      </c>
      <c r="C82" s="116" t="s">
        <v>44</v>
      </c>
      <c r="D82" s="116" t="s">
        <v>361</v>
      </c>
      <c r="E82" s="40" t="s">
        <v>374</v>
      </c>
      <c r="F82" s="117">
        <v>75</v>
      </c>
      <c r="G82" s="31" t="s">
        <v>66</v>
      </c>
      <c r="H82" s="30" t="s">
        <v>58</v>
      </c>
      <c r="I82" s="28" t="s">
        <v>603</v>
      </c>
      <c r="J82" s="41">
        <v>2026</v>
      </c>
      <c r="K82" s="41">
        <v>2027</v>
      </c>
      <c r="L82" s="75">
        <v>3500</v>
      </c>
      <c r="M82" s="75">
        <f>L82/2</f>
        <v>1750</v>
      </c>
      <c r="N82" s="159" t="s">
        <v>593</v>
      </c>
      <c r="O82" s="35">
        <v>2760.850711</v>
      </c>
    </row>
    <row r="83" spans="1:15" ht="45" customHeight="1">
      <c r="A83" s="15">
        <v>132</v>
      </c>
      <c r="B83" s="15" t="s">
        <v>107</v>
      </c>
      <c r="C83" s="28" t="s">
        <v>267</v>
      </c>
      <c r="D83" s="39" t="s">
        <v>268</v>
      </c>
      <c r="E83" s="29" t="s">
        <v>17</v>
      </c>
      <c r="F83" s="40">
        <v>320</v>
      </c>
      <c r="G83" s="31" t="s">
        <v>50</v>
      </c>
      <c r="H83" s="30" t="s">
        <v>58</v>
      </c>
      <c r="I83" s="28" t="s">
        <v>243</v>
      </c>
      <c r="J83" s="44">
        <v>2024</v>
      </c>
      <c r="K83" s="33">
        <v>2026</v>
      </c>
      <c r="L83" s="34">
        <v>7225.2</v>
      </c>
      <c r="M83" s="34">
        <v>2733.91</v>
      </c>
      <c r="N83" s="160" t="s">
        <v>83</v>
      </c>
      <c r="O83" s="35">
        <v>7225.2</v>
      </c>
    </row>
    <row r="84" spans="1:15" ht="30" customHeight="1">
      <c r="A84" s="15">
        <v>126</v>
      </c>
      <c r="B84" s="15" t="s">
        <v>107</v>
      </c>
      <c r="C84" s="28" t="s">
        <v>267</v>
      </c>
      <c r="D84" s="39" t="s">
        <v>268</v>
      </c>
      <c r="E84" s="29" t="s">
        <v>17</v>
      </c>
      <c r="F84" s="40">
        <v>320</v>
      </c>
      <c r="G84" s="31" t="s">
        <v>50</v>
      </c>
      <c r="H84" s="30" t="s">
        <v>58</v>
      </c>
      <c r="I84" s="28" t="s">
        <v>233</v>
      </c>
      <c r="J84" s="44">
        <v>2024</v>
      </c>
      <c r="K84" s="33">
        <v>2026</v>
      </c>
      <c r="L84" s="34">
        <v>12867.1</v>
      </c>
      <c r="M84" s="34">
        <v>4507.45</v>
      </c>
      <c r="N84" s="160" t="s">
        <v>83</v>
      </c>
      <c r="O84" s="35">
        <v>12867.1</v>
      </c>
    </row>
    <row r="85" spans="1:15" ht="30">
      <c r="A85" s="15">
        <v>214</v>
      </c>
      <c r="B85" s="15" t="s">
        <v>107</v>
      </c>
      <c r="C85" s="28" t="s">
        <v>267</v>
      </c>
      <c r="D85" s="39" t="s">
        <v>370</v>
      </c>
      <c r="E85" s="29" t="s">
        <v>17</v>
      </c>
      <c r="F85" s="40">
        <v>320</v>
      </c>
      <c r="G85" s="31" t="s">
        <v>50</v>
      </c>
      <c r="H85" s="30" t="s">
        <v>58</v>
      </c>
      <c r="I85" s="28" t="s">
        <v>344</v>
      </c>
      <c r="J85" s="32">
        <v>2020</v>
      </c>
      <c r="K85" s="33">
        <v>2026</v>
      </c>
      <c r="L85" s="34">
        <v>7618.9386999999997</v>
      </c>
      <c r="M85" s="34">
        <v>5330.99</v>
      </c>
      <c r="N85" s="160" t="s">
        <v>599</v>
      </c>
      <c r="O85" s="35">
        <v>3987.95</v>
      </c>
    </row>
    <row r="86" spans="1:15" ht="30">
      <c r="A86" s="15">
        <v>204</v>
      </c>
      <c r="B86" s="15" t="s">
        <v>107</v>
      </c>
      <c r="C86" s="28" t="s">
        <v>267</v>
      </c>
      <c r="D86" s="39" t="s">
        <v>363</v>
      </c>
      <c r="E86" s="29" t="s">
        <v>17</v>
      </c>
      <c r="F86" s="40">
        <v>150</v>
      </c>
      <c r="G86" s="31" t="s">
        <v>66</v>
      </c>
      <c r="H86" s="30" t="s">
        <v>58</v>
      </c>
      <c r="I86" s="28" t="s">
        <v>332</v>
      </c>
      <c r="J86" s="33">
        <v>2019</v>
      </c>
      <c r="K86" s="33">
        <v>2026</v>
      </c>
      <c r="L86" s="34">
        <v>2416.7592</v>
      </c>
      <c r="M86" s="34">
        <v>919.34</v>
      </c>
      <c r="N86" s="160" t="s">
        <v>599</v>
      </c>
      <c r="O86" s="35">
        <v>1618.56</v>
      </c>
    </row>
    <row r="87" spans="1:15" ht="25.5">
      <c r="A87" s="15"/>
      <c r="B87" s="15" t="s">
        <v>107</v>
      </c>
      <c r="C87" s="28" t="s">
        <v>267</v>
      </c>
      <c r="D87" s="28" t="s">
        <v>370</v>
      </c>
      <c r="E87" s="40" t="s">
        <v>374</v>
      </c>
      <c r="F87" s="12">
        <v>150</v>
      </c>
      <c r="G87" s="31" t="s">
        <v>50</v>
      </c>
      <c r="H87" s="30" t="s">
        <v>58</v>
      </c>
      <c r="I87" s="28" t="s">
        <v>607</v>
      </c>
      <c r="J87" s="41">
        <v>2026</v>
      </c>
      <c r="K87" s="41">
        <v>2027</v>
      </c>
      <c r="L87" s="96">
        <v>3558</v>
      </c>
      <c r="M87" s="75">
        <f>+L87/2</f>
        <v>1779</v>
      </c>
      <c r="N87" s="159" t="s">
        <v>593</v>
      </c>
      <c r="O87" s="13"/>
    </row>
    <row r="88" spans="1:15" ht="25.5">
      <c r="A88" s="15">
        <v>113</v>
      </c>
      <c r="B88" s="15" t="s">
        <v>18</v>
      </c>
      <c r="C88" s="28" t="s">
        <v>215</v>
      </c>
      <c r="D88" s="39" t="s">
        <v>245</v>
      </c>
      <c r="E88" s="29" t="s">
        <v>17</v>
      </c>
      <c r="F88" s="40">
        <v>480</v>
      </c>
      <c r="G88" s="31" t="s">
        <v>50</v>
      </c>
      <c r="H88" s="30" t="s">
        <v>58</v>
      </c>
      <c r="I88" s="28" t="s">
        <v>211</v>
      </c>
      <c r="J88" s="44">
        <v>2024</v>
      </c>
      <c r="K88" s="33">
        <v>2026</v>
      </c>
      <c r="L88" s="34">
        <v>10695.1</v>
      </c>
      <c r="M88" s="34">
        <v>4937.53</v>
      </c>
      <c r="N88" s="160" t="s">
        <v>83</v>
      </c>
      <c r="O88" s="35">
        <v>10695.1</v>
      </c>
    </row>
    <row r="89" spans="1:15" ht="25.5">
      <c r="A89" s="15">
        <v>97</v>
      </c>
      <c r="B89" s="15" t="s">
        <v>18</v>
      </c>
      <c r="C89" s="28" t="s">
        <v>215</v>
      </c>
      <c r="D89" s="39" t="s">
        <v>216</v>
      </c>
      <c r="E89" s="29" t="s">
        <v>17</v>
      </c>
      <c r="F89" s="40">
        <v>1500</v>
      </c>
      <c r="G89" s="31" t="s">
        <v>50</v>
      </c>
      <c r="H89" s="30" t="s">
        <v>58</v>
      </c>
      <c r="I89" s="28" t="s">
        <v>182</v>
      </c>
      <c r="J89" s="44">
        <v>2024</v>
      </c>
      <c r="K89" s="33">
        <v>2026</v>
      </c>
      <c r="L89" s="34">
        <v>25047.8</v>
      </c>
      <c r="M89" s="34">
        <v>10470.68</v>
      </c>
      <c r="N89" s="160" t="s">
        <v>83</v>
      </c>
      <c r="O89" s="35">
        <v>24976</v>
      </c>
    </row>
    <row r="90" spans="1:15" ht="38.25">
      <c r="A90" s="15">
        <v>137</v>
      </c>
      <c r="B90" s="15" t="s">
        <v>18</v>
      </c>
      <c r="C90" s="28" t="s">
        <v>215</v>
      </c>
      <c r="D90" s="39" t="s">
        <v>216</v>
      </c>
      <c r="E90" s="29" t="s">
        <v>17</v>
      </c>
      <c r="F90" s="40">
        <v>960</v>
      </c>
      <c r="G90" s="31" t="s">
        <v>50</v>
      </c>
      <c r="H90" s="30" t="s">
        <v>58</v>
      </c>
      <c r="I90" s="28" t="s">
        <v>251</v>
      </c>
      <c r="J90" s="44">
        <v>2024</v>
      </c>
      <c r="K90" s="33">
        <v>2026</v>
      </c>
      <c r="L90" s="34">
        <v>19635</v>
      </c>
      <c r="M90" s="34">
        <v>12762.7</v>
      </c>
      <c r="N90" s="160" t="s">
        <v>83</v>
      </c>
      <c r="O90" s="35">
        <v>19635</v>
      </c>
    </row>
    <row r="91" spans="1:15" ht="25.5" customHeight="1">
      <c r="A91" s="15">
        <v>152</v>
      </c>
      <c r="B91" s="15" t="s">
        <v>18</v>
      </c>
      <c r="C91" s="28" t="s">
        <v>215</v>
      </c>
      <c r="D91" s="39" t="s">
        <v>300</v>
      </c>
      <c r="E91" s="29" t="s">
        <v>17</v>
      </c>
      <c r="F91" s="40">
        <v>100</v>
      </c>
      <c r="G91" s="31" t="s">
        <v>66</v>
      </c>
      <c r="H91" s="30" t="s">
        <v>58</v>
      </c>
      <c r="I91" s="28" t="s">
        <v>302</v>
      </c>
      <c r="J91" s="44">
        <v>2024</v>
      </c>
      <c r="K91" s="33">
        <v>2026</v>
      </c>
      <c r="L91" s="34">
        <v>3473.9</v>
      </c>
      <c r="M91" s="34">
        <v>595.12</v>
      </c>
      <c r="N91" s="160" t="s">
        <v>23</v>
      </c>
      <c r="O91" s="35">
        <v>3473.9</v>
      </c>
    </row>
    <row r="92" spans="1:15" ht="30">
      <c r="A92" s="15">
        <v>167</v>
      </c>
      <c r="B92" s="15" t="s">
        <v>18</v>
      </c>
      <c r="C92" s="28" t="s">
        <v>215</v>
      </c>
      <c r="D92" s="39" t="s">
        <v>300</v>
      </c>
      <c r="E92" s="29" t="s">
        <v>17</v>
      </c>
      <c r="F92" s="40">
        <v>150</v>
      </c>
      <c r="G92" s="31" t="s">
        <v>66</v>
      </c>
      <c r="H92" s="30" t="s">
        <v>58</v>
      </c>
      <c r="I92" s="28" t="s">
        <v>289</v>
      </c>
      <c r="J92" s="44">
        <v>2024</v>
      </c>
      <c r="K92" s="33">
        <v>2026</v>
      </c>
      <c r="L92" s="34">
        <v>5438.8</v>
      </c>
      <c r="M92" s="34">
        <v>2778.8</v>
      </c>
      <c r="N92" s="160" t="s">
        <v>599</v>
      </c>
      <c r="O92" s="35">
        <v>5438.8</v>
      </c>
    </row>
    <row r="93" spans="1:15" ht="25.5">
      <c r="A93" s="15">
        <v>153</v>
      </c>
      <c r="B93" s="15" t="s">
        <v>18</v>
      </c>
      <c r="C93" s="28" t="s">
        <v>215</v>
      </c>
      <c r="D93" s="39" t="s">
        <v>300</v>
      </c>
      <c r="E93" s="29" t="s">
        <v>17</v>
      </c>
      <c r="F93" s="40">
        <v>100</v>
      </c>
      <c r="G93" s="31" t="s">
        <v>66</v>
      </c>
      <c r="H93" s="30" t="s">
        <v>58</v>
      </c>
      <c r="I93" s="28" t="s">
        <v>271</v>
      </c>
      <c r="J93" s="44">
        <v>2024</v>
      </c>
      <c r="K93" s="33">
        <v>2026</v>
      </c>
      <c r="L93" s="34">
        <v>4941.8</v>
      </c>
      <c r="M93" s="34">
        <v>3504.2</v>
      </c>
      <c r="N93" s="160" t="s">
        <v>83</v>
      </c>
      <c r="O93" s="35">
        <v>3831.5</v>
      </c>
    </row>
    <row r="94" spans="1:15" ht="51">
      <c r="A94" s="15">
        <v>533</v>
      </c>
      <c r="B94" s="15" t="s">
        <v>18</v>
      </c>
      <c r="C94" s="28" t="s">
        <v>215</v>
      </c>
      <c r="D94" s="39" t="s">
        <v>300</v>
      </c>
      <c r="E94" s="29" t="s">
        <v>17</v>
      </c>
      <c r="F94" s="39"/>
      <c r="G94" s="115" t="s">
        <v>565</v>
      </c>
      <c r="H94" s="30" t="s">
        <v>58</v>
      </c>
      <c r="I94" s="28" t="s">
        <v>567</v>
      </c>
      <c r="J94" s="40">
        <v>2024</v>
      </c>
      <c r="K94" s="40">
        <v>2026</v>
      </c>
      <c r="L94" s="112">
        <v>43581.03</v>
      </c>
      <c r="M94" s="112">
        <v>6509.83</v>
      </c>
      <c r="N94" s="160" t="s">
        <v>83</v>
      </c>
      <c r="O94" s="126">
        <v>11312.4</v>
      </c>
    </row>
    <row r="95" spans="1:15" ht="25.5">
      <c r="A95" s="15">
        <v>490</v>
      </c>
      <c r="B95" s="15" t="s">
        <v>18</v>
      </c>
      <c r="C95" s="38" t="s">
        <v>215</v>
      </c>
      <c r="D95" s="19" t="s">
        <v>300</v>
      </c>
      <c r="E95" s="40" t="s">
        <v>374</v>
      </c>
      <c r="F95" s="15">
        <v>150</v>
      </c>
      <c r="G95" s="31" t="s">
        <v>66</v>
      </c>
      <c r="H95" s="30" t="s">
        <v>58</v>
      </c>
      <c r="I95" s="28" t="s">
        <v>380</v>
      </c>
      <c r="J95" s="41">
        <v>2026</v>
      </c>
      <c r="K95" s="41">
        <v>2027</v>
      </c>
      <c r="L95" s="79">
        <v>9244</v>
      </c>
      <c r="M95" s="75">
        <f>L95/2</f>
        <v>4622</v>
      </c>
      <c r="N95" s="159" t="s">
        <v>595</v>
      </c>
      <c r="O95" s="35">
        <v>9244</v>
      </c>
    </row>
    <row r="96" spans="1:15" ht="30">
      <c r="A96" s="15">
        <v>41</v>
      </c>
      <c r="B96" s="15" t="s">
        <v>107</v>
      </c>
      <c r="C96" s="28" t="s">
        <v>108</v>
      </c>
      <c r="D96" s="28" t="s">
        <v>109</v>
      </c>
      <c r="E96" s="29" t="s">
        <v>17</v>
      </c>
      <c r="F96" s="30">
        <v>640</v>
      </c>
      <c r="G96" s="31" t="s">
        <v>50</v>
      </c>
      <c r="H96" s="30" t="s">
        <v>58</v>
      </c>
      <c r="I96" s="42" t="s">
        <v>71</v>
      </c>
      <c r="J96" s="33">
        <v>2022</v>
      </c>
      <c r="K96" s="33">
        <v>2026</v>
      </c>
      <c r="L96" s="34">
        <v>11141.178935</v>
      </c>
      <c r="M96" s="34">
        <v>6215.23</v>
      </c>
      <c r="N96" s="160" t="s">
        <v>599</v>
      </c>
      <c r="O96" s="43">
        <v>9283.5489350000007</v>
      </c>
    </row>
    <row r="97" spans="1:15" ht="30">
      <c r="A97" s="15">
        <v>168</v>
      </c>
      <c r="B97" s="15" t="s">
        <v>107</v>
      </c>
      <c r="C97" s="28" t="s">
        <v>108</v>
      </c>
      <c r="D97" s="39" t="s">
        <v>322</v>
      </c>
      <c r="E97" s="29" t="s">
        <v>17</v>
      </c>
      <c r="F97" s="40">
        <v>150</v>
      </c>
      <c r="G97" s="31" t="s">
        <v>66</v>
      </c>
      <c r="H97" s="30" t="s">
        <v>58</v>
      </c>
      <c r="I97" s="28" t="s">
        <v>291</v>
      </c>
      <c r="J97" s="44">
        <v>2024</v>
      </c>
      <c r="K97" s="33">
        <v>2026</v>
      </c>
      <c r="L97" s="34">
        <v>3285.88</v>
      </c>
      <c r="M97" s="34">
        <v>127.08</v>
      </c>
      <c r="N97" s="160" t="s">
        <v>599</v>
      </c>
      <c r="O97" s="35">
        <v>3158.8</v>
      </c>
    </row>
    <row r="98" spans="1:15" ht="38.25">
      <c r="A98" s="15">
        <v>534</v>
      </c>
      <c r="B98" s="15" t="s">
        <v>107</v>
      </c>
      <c r="C98" s="28" t="s">
        <v>108</v>
      </c>
      <c r="D98" s="39" t="s">
        <v>568</v>
      </c>
      <c r="E98" s="29" t="s">
        <v>17</v>
      </c>
      <c r="F98" s="39"/>
      <c r="G98" s="115" t="s">
        <v>565</v>
      </c>
      <c r="H98" s="30" t="s">
        <v>58</v>
      </c>
      <c r="I98" s="118" t="s">
        <v>569</v>
      </c>
      <c r="J98" s="40">
        <v>2024</v>
      </c>
      <c r="K98" s="40">
        <v>2026</v>
      </c>
      <c r="L98" s="112">
        <v>29044.400000000001</v>
      </c>
      <c r="M98" s="112">
        <v>21513.919999999998</v>
      </c>
      <c r="N98" s="160" t="s">
        <v>599</v>
      </c>
      <c r="O98" s="127">
        <v>25101.599999999999</v>
      </c>
    </row>
    <row r="99" spans="1:15" ht="38.25">
      <c r="A99" s="15">
        <v>239</v>
      </c>
      <c r="B99" s="15" t="s">
        <v>107</v>
      </c>
      <c r="C99" s="72" t="s">
        <v>108</v>
      </c>
      <c r="D99" s="78" t="s">
        <v>398</v>
      </c>
      <c r="E99" s="40" t="s">
        <v>374</v>
      </c>
      <c r="F99" s="77">
        <v>320</v>
      </c>
      <c r="G99" s="31" t="s">
        <v>50</v>
      </c>
      <c r="H99" s="30" t="s">
        <v>58</v>
      </c>
      <c r="I99" s="72" t="s">
        <v>190</v>
      </c>
      <c r="J99" s="41">
        <v>2026</v>
      </c>
      <c r="K99" s="41">
        <v>2027</v>
      </c>
      <c r="L99" s="88">
        <v>5824.2329470000004</v>
      </c>
      <c r="M99" s="75">
        <f>L99/2</f>
        <v>2912.1164735000002</v>
      </c>
      <c r="N99" s="159" t="s">
        <v>594</v>
      </c>
      <c r="O99" s="37">
        <v>5824.2329470000004</v>
      </c>
    </row>
    <row r="100" spans="1:15" ht="25.5">
      <c r="A100" s="15"/>
      <c r="B100" s="15" t="s">
        <v>107</v>
      </c>
      <c r="C100" s="63" t="s">
        <v>108</v>
      </c>
      <c r="D100" s="28" t="s">
        <v>507</v>
      </c>
      <c r="E100" s="40" t="s">
        <v>374</v>
      </c>
      <c r="F100" s="40">
        <v>320</v>
      </c>
      <c r="G100" s="31" t="s">
        <v>50</v>
      </c>
      <c r="H100" s="30" t="s">
        <v>58</v>
      </c>
      <c r="I100" s="28" t="s">
        <v>633</v>
      </c>
      <c r="J100" s="41">
        <v>2026</v>
      </c>
      <c r="K100" s="41">
        <v>2027</v>
      </c>
      <c r="L100" s="45">
        <v>15936.833972999999</v>
      </c>
      <c r="M100" s="75">
        <f>L100/2</f>
        <v>7968.4169864999994</v>
      </c>
      <c r="N100" s="159" t="s">
        <v>595</v>
      </c>
      <c r="O100" s="107">
        <f>L100</f>
        <v>15936.833972999999</v>
      </c>
    </row>
    <row r="101" spans="1:15" ht="25.5">
      <c r="A101" s="15">
        <v>425</v>
      </c>
      <c r="B101" s="15" t="s">
        <v>107</v>
      </c>
      <c r="C101" s="78" t="s">
        <v>108</v>
      </c>
      <c r="D101" s="63" t="s">
        <v>509</v>
      </c>
      <c r="E101" s="40" t="s">
        <v>374</v>
      </c>
      <c r="F101" s="41">
        <v>320</v>
      </c>
      <c r="G101" s="31" t="s">
        <v>50</v>
      </c>
      <c r="H101" s="30" t="s">
        <v>58</v>
      </c>
      <c r="I101" s="28" t="s">
        <v>634</v>
      </c>
      <c r="J101" s="41">
        <v>2026</v>
      </c>
      <c r="K101" s="41">
        <v>2027</v>
      </c>
      <c r="L101" s="45">
        <v>15936.833972999999</v>
      </c>
      <c r="M101" s="75">
        <f>L101/2</f>
        <v>7968.4169864999994</v>
      </c>
      <c r="N101" s="159" t="s">
        <v>595</v>
      </c>
      <c r="O101" s="107">
        <f>L101</f>
        <v>15936.833972999999</v>
      </c>
    </row>
    <row r="102" spans="1:15" ht="38.25">
      <c r="A102" s="15">
        <v>310</v>
      </c>
      <c r="B102" s="15" t="s">
        <v>107</v>
      </c>
      <c r="C102" s="63" t="s">
        <v>108</v>
      </c>
      <c r="D102" s="63" t="s">
        <v>458</v>
      </c>
      <c r="E102" s="40" t="s">
        <v>374</v>
      </c>
      <c r="F102" s="41">
        <v>150</v>
      </c>
      <c r="G102" s="31" t="s">
        <v>66</v>
      </c>
      <c r="H102" s="30" t="s">
        <v>58</v>
      </c>
      <c r="I102" s="72" t="s">
        <v>266</v>
      </c>
      <c r="J102" s="41">
        <v>2026</v>
      </c>
      <c r="K102" s="41">
        <v>2027</v>
      </c>
      <c r="L102" s="79">
        <v>9244</v>
      </c>
      <c r="M102" s="75">
        <f>L102/2</f>
        <v>4622</v>
      </c>
      <c r="N102" s="159" t="s">
        <v>452</v>
      </c>
      <c r="O102" s="35">
        <v>3154.7891930000001</v>
      </c>
    </row>
    <row r="103" spans="1:15" ht="25.5">
      <c r="A103" s="15">
        <v>306</v>
      </c>
      <c r="B103" s="15" t="s">
        <v>107</v>
      </c>
      <c r="C103" s="63" t="s">
        <v>108</v>
      </c>
      <c r="D103" s="63" t="s">
        <v>322</v>
      </c>
      <c r="E103" s="40" t="s">
        <v>374</v>
      </c>
      <c r="F103" s="41">
        <v>150</v>
      </c>
      <c r="G103" s="31" t="s">
        <v>66</v>
      </c>
      <c r="H103" s="30" t="s">
        <v>58</v>
      </c>
      <c r="I103" s="28" t="s">
        <v>626</v>
      </c>
      <c r="J103" s="41">
        <v>2026</v>
      </c>
      <c r="K103" s="41">
        <v>2027</v>
      </c>
      <c r="L103" s="79">
        <v>9244</v>
      </c>
      <c r="M103" s="75">
        <f>L103/2</f>
        <v>4622</v>
      </c>
      <c r="N103" s="159" t="s">
        <v>595</v>
      </c>
      <c r="O103" s="91">
        <v>9244</v>
      </c>
    </row>
    <row r="104" spans="1:15" ht="25.5">
      <c r="A104" s="15">
        <v>123</v>
      </c>
      <c r="B104" s="15" t="s">
        <v>36</v>
      </c>
      <c r="C104" s="28" t="s">
        <v>150</v>
      </c>
      <c r="D104" s="39" t="s">
        <v>263</v>
      </c>
      <c r="E104" s="29" t="s">
        <v>17</v>
      </c>
      <c r="F104" s="40">
        <v>160</v>
      </c>
      <c r="G104" s="31" t="s">
        <v>50</v>
      </c>
      <c r="H104" s="30" t="s">
        <v>58</v>
      </c>
      <c r="I104" s="28" t="s">
        <v>226</v>
      </c>
      <c r="J104" s="44">
        <v>2024</v>
      </c>
      <c r="K104" s="33">
        <v>2026</v>
      </c>
      <c r="L104" s="34">
        <v>3973.2</v>
      </c>
      <c r="M104" s="34">
        <v>1556.1</v>
      </c>
      <c r="N104" s="160" t="s">
        <v>83</v>
      </c>
      <c r="O104" s="35">
        <v>3973.2</v>
      </c>
    </row>
    <row r="105" spans="1:15" ht="25.5">
      <c r="A105" s="15">
        <v>128</v>
      </c>
      <c r="B105" s="15" t="s">
        <v>36</v>
      </c>
      <c r="C105" s="28" t="s">
        <v>150</v>
      </c>
      <c r="D105" s="39" t="s">
        <v>151</v>
      </c>
      <c r="E105" s="29" t="s">
        <v>17</v>
      </c>
      <c r="F105" s="40">
        <v>320</v>
      </c>
      <c r="G105" s="31" t="s">
        <v>50</v>
      </c>
      <c r="H105" s="30" t="s">
        <v>58</v>
      </c>
      <c r="I105" s="28" t="s">
        <v>235</v>
      </c>
      <c r="J105" s="44">
        <v>2024</v>
      </c>
      <c r="K105" s="33">
        <v>2026</v>
      </c>
      <c r="L105" s="34">
        <v>12669.4</v>
      </c>
      <c r="M105" s="34">
        <v>8409.26</v>
      </c>
      <c r="N105" s="160" t="s">
        <v>83</v>
      </c>
      <c r="O105" s="35">
        <v>9507.7000000000007</v>
      </c>
    </row>
    <row r="106" spans="1:15" ht="30">
      <c r="A106" s="15">
        <v>138</v>
      </c>
      <c r="B106" s="15" t="s">
        <v>36</v>
      </c>
      <c r="C106" s="28" t="s">
        <v>150</v>
      </c>
      <c r="D106" s="39" t="s">
        <v>281</v>
      </c>
      <c r="E106" s="29" t="s">
        <v>17</v>
      </c>
      <c r="F106" s="40">
        <v>640</v>
      </c>
      <c r="G106" s="31" t="s">
        <v>50</v>
      </c>
      <c r="H106" s="30" t="s">
        <v>58</v>
      </c>
      <c r="I106" s="56" t="s">
        <v>253</v>
      </c>
      <c r="J106" s="33">
        <v>2019</v>
      </c>
      <c r="K106" s="33">
        <v>2026</v>
      </c>
      <c r="L106" s="34">
        <v>5438.8829999999998</v>
      </c>
      <c r="M106" s="34">
        <v>3960.28</v>
      </c>
      <c r="N106" s="160" t="s">
        <v>23</v>
      </c>
      <c r="O106" s="35">
        <v>5438.88</v>
      </c>
    </row>
    <row r="107" spans="1:15" ht="42" customHeight="1">
      <c r="A107" s="15">
        <v>59</v>
      </c>
      <c r="B107" s="15" t="s">
        <v>36</v>
      </c>
      <c r="C107" s="28" t="s">
        <v>150</v>
      </c>
      <c r="D107" s="28" t="s">
        <v>151</v>
      </c>
      <c r="E107" s="29" t="s">
        <v>17</v>
      </c>
      <c r="F107" s="30">
        <v>150</v>
      </c>
      <c r="G107" s="31" t="s">
        <v>66</v>
      </c>
      <c r="H107" s="30" t="s">
        <v>58</v>
      </c>
      <c r="I107" s="28" t="s">
        <v>105</v>
      </c>
      <c r="J107" s="33">
        <v>2022</v>
      </c>
      <c r="K107" s="33">
        <v>2026</v>
      </c>
      <c r="L107" s="34">
        <v>4376.8869999999997</v>
      </c>
      <c r="M107" s="34">
        <v>1130.4000000000001</v>
      </c>
      <c r="N107" s="160" t="s">
        <v>599</v>
      </c>
      <c r="O107" s="35">
        <v>3246.49</v>
      </c>
    </row>
    <row r="108" spans="1:15" ht="38.25">
      <c r="A108" s="15">
        <v>247</v>
      </c>
      <c r="B108" s="15" t="s">
        <v>36</v>
      </c>
      <c r="C108" s="72" t="s">
        <v>150</v>
      </c>
      <c r="D108" s="78" t="s">
        <v>412</v>
      </c>
      <c r="E108" s="40" t="s">
        <v>374</v>
      </c>
      <c r="F108" s="77">
        <v>150</v>
      </c>
      <c r="G108" s="31" t="s">
        <v>66</v>
      </c>
      <c r="H108" s="30" t="s">
        <v>58</v>
      </c>
      <c r="I108" s="72" t="s">
        <v>413</v>
      </c>
      <c r="J108" s="41">
        <v>2026</v>
      </c>
      <c r="K108" s="41">
        <v>2027</v>
      </c>
      <c r="L108" s="79">
        <v>9244</v>
      </c>
      <c r="M108" s="75">
        <f>L108/2</f>
        <v>4622</v>
      </c>
      <c r="N108" s="159" t="s">
        <v>594</v>
      </c>
      <c r="O108" s="35">
        <v>4463.6193190000004</v>
      </c>
    </row>
    <row r="109" spans="1:15" ht="30">
      <c r="A109" s="15">
        <v>66</v>
      </c>
      <c r="B109" s="15" t="s">
        <v>36</v>
      </c>
      <c r="C109" s="28" t="s">
        <v>164</v>
      </c>
      <c r="D109" s="39" t="s">
        <v>165</v>
      </c>
      <c r="E109" s="29" t="s">
        <v>17</v>
      </c>
      <c r="F109" s="40">
        <v>150</v>
      </c>
      <c r="G109" s="70" t="s">
        <v>34</v>
      </c>
      <c r="H109" s="30" t="s">
        <v>58</v>
      </c>
      <c r="I109" s="56" t="s">
        <v>119</v>
      </c>
      <c r="J109" s="41">
        <v>2019</v>
      </c>
      <c r="K109" s="41">
        <v>2026</v>
      </c>
      <c r="L109" s="34">
        <v>2139.5524999999998</v>
      </c>
      <c r="M109" s="34">
        <v>176.02</v>
      </c>
      <c r="N109" s="160" t="s">
        <v>599</v>
      </c>
      <c r="O109" s="35">
        <v>1963.55</v>
      </c>
    </row>
    <row r="110" spans="1:15" ht="38.25">
      <c r="A110" s="15">
        <v>72</v>
      </c>
      <c r="B110" s="15" t="s">
        <v>36</v>
      </c>
      <c r="C110" s="28" t="s">
        <v>164</v>
      </c>
      <c r="D110" s="39" t="s">
        <v>151</v>
      </c>
      <c r="E110" s="29" t="s">
        <v>17</v>
      </c>
      <c r="F110" s="40">
        <v>320</v>
      </c>
      <c r="G110" s="31" t="s">
        <v>50</v>
      </c>
      <c r="H110" s="30" t="s">
        <v>58</v>
      </c>
      <c r="I110" s="28" t="s">
        <v>172</v>
      </c>
      <c r="J110" s="44">
        <v>2024</v>
      </c>
      <c r="K110" s="33">
        <v>2026</v>
      </c>
      <c r="L110" s="34">
        <v>6714.8</v>
      </c>
      <c r="M110" s="34">
        <v>2828.21</v>
      </c>
      <c r="N110" s="160" t="s">
        <v>83</v>
      </c>
      <c r="O110" s="35">
        <v>6714.8</v>
      </c>
    </row>
    <row r="111" spans="1:15" ht="25.5">
      <c r="A111" s="15"/>
      <c r="B111" s="15" t="s">
        <v>36</v>
      </c>
      <c r="C111" s="71" t="s">
        <v>164</v>
      </c>
      <c r="D111" s="101" t="s">
        <v>41</v>
      </c>
      <c r="E111" s="40" t="s">
        <v>374</v>
      </c>
      <c r="F111" s="13">
        <v>80</v>
      </c>
      <c r="G111" s="70" t="s">
        <v>34</v>
      </c>
      <c r="H111" s="30" t="s">
        <v>58</v>
      </c>
      <c r="I111" s="28" t="s">
        <v>468</v>
      </c>
      <c r="J111" s="41">
        <v>2026</v>
      </c>
      <c r="K111" s="41">
        <v>2027</v>
      </c>
      <c r="L111" s="108">
        <v>4040.679811</v>
      </c>
      <c r="M111" s="75">
        <f>L111/2</f>
        <v>2020.3399055</v>
      </c>
      <c r="N111" s="159" t="s">
        <v>595</v>
      </c>
      <c r="O111" s="107">
        <f>L111</f>
        <v>4040.679811</v>
      </c>
    </row>
    <row r="112" spans="1:15" ht="38.25">
      <c r="A112" s="15"/>
      <c r="B112" s="15" t="s">
        <v>36</v>
      </c>
      <c r="C112" s="71" t="s">
        <v>164</v>
      </c>
      <c r="D112" s="78" t="s">
        <v>410</v>
      </c>
      <c r="E112" s="40" t="s">
        <v>374</v>
      </c>
      <c r="F112" s="77">
        <v>100</v>
      </c>
      <c r="G112" s="31" t="s">
        <v>66</v>
      </c>
      <c r="H112" s="30" t="s">
        <v>58</v>
      </c>
      <c r="I112" s="28" t="s">
        <v>608</v>
      </c>
      <c r="J112" s="41">
        <v>2026</v>
      </c>
      <c r="K112" s="41">
        <v>2027</v>
      </c>
      <c r="L112" s="75">
        <v>4048.0726500000001</v>
      </c>
      <c r="M112" s="75">
        <f>L112/2</f>
        <v>2024.036325</v>
      </c>
      <c r="N112" s="159" t="s">
        <v>595</v>
      </c>
      <c r="O112" s="43">
        <v>4048</v>
      </c>
    </row>
    <row r="113" spans="1:15" ht="25.5">
      <c r="A113" s="15"/>
      <c r="B113" s="15" t="s">
        <v>36</v>
      </c>
      <c r="C113" s="71" t="s">
        <v>164</v>
      </c>
      <c r="D113" s="78" t="s">
        <v>408</v>
      </c>
      <c r="E113" s="40" t="s">
        <v>374</v>
      </c>
      <c r="F113" s="77">
        <v>150</v>
      </c>
      <c r="G113" s="31" t="s">
        <v>66</v>
      </c>
      <c r="H113" s="30" t="s">
        <v>58</v>
      </c>
      <c r="I113" s="28" t="s">
        <v>409</v>
      </c>
      <c r="J113" s="41">
        <v>2026</v>
      </c>
      <c r="K113" s="41">
        <v>2027</v>
      </c>
      <c r="L113" s="79">
        <v>9244</v>
      </c>
      <c r="M113" s="75">
        <f>L113/2</f>
        <v>4622</v>
      </c>
      <c r="N113" s="159" t="s">
        <v>595</v>
      </c>
      <c r="O113" s="35">
        <v>6137.401852</v>
      </c>
    </row>
    <row r="114" spans="1:15" ht="25.5">
      <c r="A114" s="15">
        <v>231</v>
      </c>
      <c r="B114" s="15" t="s">
        <v>36</v>
      </c>
      <c r="C114" s="71" t="s">
        <v>164</v>
      </c>
      <c r="D114" s="63" t="s">
        <v>151</v>
      </c>
      <c r="E114" s="40" t="s">
        <v>374</v>
      </c>
      <c r="F114" s="73">
        <v>240</v>
      </c>
      <c r="G114" s="31" t="s">
        <v>66</v>
      </c>
      <c r="H114" s="30" t="s">
        <v>58</v>
      </c>
      <c r="I114" s="28" t="s">
        <v>456</v>
      </c>
      <c r="J114" s="41">
        <v>2026</v>
      </c>
      <c r="K114" s="41">
        <v>2027</v>
      </c>
      <c r="L114" s="87">
        <v>14380.3889</v>
      </c>
      <c r="M114" s="75">
        <f>L114/2</f>
        <v>7190.19445</v>
      </c>
      <c r="N114" s="159" t="s">
        <v>595</v>
      </c>
      <c r="O114" s="35">
        <v>14380</v>
      </c>
    </row>
    <row r="115" spans="1:15" ht="25.5">
      <c r="A115" s="15"/>
      <c r="B115" s="15" t="s">
        <v>107</v>
      </c>
      <c r="C115" s="72" t="s">
        <v>389</v>
      </c>
      <c r="D115" s="78" t="s">
        <v>390</v>
      </c>
      <c r="E115" s="40" t="s">
        <v>374</v>
      </c>
      <c r="F115" s="77">
        <v>80</v>
      </c>
      <c r="G115" s="70" t="s">
        <v>34</v>
      </c>
      <c r="H115" s="30" t="s">
        <v>58</v>
      </c>
      <c r="I115" s="28" t="s">
        <v>448</v>
      </c>
      <c r="J115" s="41">
        <v>2026</v>
      </c>
      <c r="K115" s="41">
        <v>2026</v>
      </c>
      <c r="L115" s="79">
        <v>3000</v>
      </c>
      <c r="M115" s="75">
        <v>3000</v>
      </c>
      <c r="N115" s="159" t="s">
        <v>593</v>
      </c>
      <c r="O115" s="79">
        <v>3000</v>
      </c>
    </row>
    <row r="116" spans="1:15" ht="38.25">
      <c r="A116" s="15">
        <v>242</v>
      </c>
      <c r="B116" s="15" t="s">
        <v>107</v>
      </c>
      <c r="C116" s="72" t="s">
        <v>389</v>
      </c>
      <c r="D116" s="78" t="s">
        <v>403</v>
      </c>
      <c r="E116" s="40" t="s">
        <v>374</v>
      </c>
      <c r="F116" s="77">
        <v>640</v>
      </c>
      <c r="G116" s="31" t="s">
        <v>50</v>
      </c>
      <c r="H116" s="30" t="s">
        <v>58</v>
      </c>
      <c r="I116" s="72" t="s">
        <v>404</v>
      </c>
      <c r="J116" s="41">
        <v>2026</v>
      </c>
      <c r="K116" s="41">
        <v>2027</v>
      </c>
      <c r="L116" s="79">
        <v>13081.777298000001</v>
      </c>
      <c r="M116" s="75">
        <f>L116/2</f>
        <v>6540.8886490000004</v>
      </c>
      <c r="N116" s="159" t="s">
        <v>594</v>
      </c>
      <c r="O116" s="96">
        <v>20371.572237</v>
      </c>
    </row>
    <row r="117" spans="1:15" ht="38.25">
      <c r="A117" s="15">
        <v>476</v>
      </c>
      <c r="B117" s="15" t="s">
        <v>107</v>
      </c>
      <c r="C117" s="72" t="s">
        <v>389</v>
      </c>
      <c r="D117" s="71" t="s">
        <v>532</v>
      </c>
      <c r="E117" s="40" t="s">
        <v>374</v>
      </c>
      <c r="F117" s="13">
        <v>320</v>
      </c>
      <c r="G117" s="31" t="s">
        <v>50</v>
      </c>
      <c r="H117" s="30" t="s">
        <v>58</v>
      </c>
      <c r="I117" s="28" t="s">
        <v>545</v>
      </c>
      <c r="J117" s="41">
        <v>2026</v>
      </c>
      <c r="K117" s="41">
        <v>2027</v>
      </c>
      <c r="L117" s="45">
        <v>15936.833972999999</v>
      </c>
      <c r="M117" s="75">
        <f>L117/2</f>
        <v>7968.4169864999994</v>
      </c>
      <c r="N117" s="159" t="s">
        <v>595</v>
      </c>
      <c r="O117" s="107">
        <f>L117</f>
        <v>15936.833972999999</v>
      </c>
    </row>
    <row r="118" spans="1:15" ht="25.5">
      <c r="A118" s="15">
        <v>305</v>
      </c>
      <c r="B118" s="15" t="s">
        <v>107</v>
      </c>
      <c r="C118" s="72" t="s">
        <v>389</v>
      </c>
      <c r="D118" s="63" t="s">
        <v>454</v>
      </c>
      <c r="E118" s="40" t="s">
        <v>374</v>
      </c>
      <c r="F118" s="41">
        <v>150</v>
      </c>
      <c r="G118" s="31" t="s">
        <v>66</v>
      </c>
      <c r="H118" s="30" t="s">
        <v>58</v>
      </c>
      <c r="I118" s="72" t="s">
        <v>414</v>
      </c>
      <c r="J118" s="41">
        <v>2026</v>
      </c>
      <c r="K118" s="41">
        <v>2027</v>
      </c>
      <c r="L118" s="79">
        <v>9244</v>
      </c>
      <c r="M118" s="75">
        <f>L118/2</f>
        <v>4622</v>
      </c>
      <c r="N118" s="159" t="s">
        <v>595</v>
      </c>
      <c r="O118" s="106">
        <v>4800</v>
      </c>
    </row>
    <row r="119" spans="1:15" ht="25.5">
      <c r="A119" s="15">
        <v>74</v>
      </c>
      <c r="B119" s="15" t="s">
        <v>31</v>
      </c>
      <c r="C119" s="28" t="s">
        <v>32</v>
      </c>
      <c r="D119" s="39" t="s">
        <v>175</v>
      </c>
      <c r="E119" s="29" t="s">
        <v>17</v>
      </c>
      <c r="F119" s="40">
        <v>150</v>
      </c>
      <c r="G119" s="70" t="s">
        <v>34</v>
      </c>
      <c r="H119" s="30" t="s">
        <v>58</v>
      </c>
      <c r="I119" s="28" t="s">
        <v>177</v>
      </c>
      <c r="J119" s="44">
        <v>2024</v>
      </c>
      <c r="K119" s="33">
        <v>2026</v>
      </c>
      <c r="L119" s="34">
        <v>4020.1</v>
      </c>
      <c r="M119" s="34">
        <v>1720.2</v>
      </c>
      <c r="N119" s="160" t="s">
        <v>83</v>
      </c>
      <c r="O119" s="35">
        <v>4020.1</v>
      </c>
    </row>
    <row r="120" spans="1:15" ht="30">
      <c r="A120" s="15">
        <v>14</v>
      </c>
      <c r="B120" s="15" t="s">
        <v>31</v>
      </c>
      <c r="C120" s="28" t="s">
        <v>32</v>
      </c>
      <c r="D120" s="39" t="s">
        <v>53</v>
      </c>
      <c r="E120" s="29" t="s">
        <v>17</v>
      </c>
      <c r="F120" s="30">
        <v>100</v>
      </c>
      <c r="G120" s="70" t="s">
        <v>34</v>
      </c>
      <c r="H120" s="30" t="s">
        <v>58</v>
      </c>
      <c r="I120" s="28" t="s">
        <v>55</v>
      </c>
      <c r="J120" s="33">
        <v>2022</v>
      </c>
      <c r="K120" s="33">
        <v>2026</v>
      </c>
      <c r="L120" s="34">
        <v>3023.9098439999998</v>
      </c>
      <c r="M120" s="34">
        <v>342.88</v>
      </c>
      <c r="N120" s="160" t="s">
        <v>599</v>
      </c>
      <c r="O120" s="43">
        <v>2681.0298440000001</v>
      </c>
    </row>
    <row r="121" spans="1:15" ht="30">
      <c r="A121" s="15">
        <v>5</v>
      </c>
      <c r="B121" s="15" t="s">
        <v>31</v>
      </c>
      <c r="C121" s="28" t="s">
        <v>32</v>
      </c>
      <c r="D121" s="39" t="s">
        <v>33</v>
      </c>
      <c r="E121" s="29" t="s">
        <v>17</v>
      </c>
      <c r="F121" s="40">
        <v>75</v>
      </c>
      <c r="G121" s="70" t="s">
        <v>34</v>
      </c>
      <c r="H121" s="30" t="s">
        <v>58</v>
      </c>
      <c r="I121" s="42" t="s">
        <v>25</v>
      </c>
      <c r="J121" s="32">
        <v>2020</v>
      </c>
      <c r="K121" s="33">
        <v>2026</v>
      </c>
      <c r="L121" s="34">
        <v>2372.453</v>
      </c>
      <c r="M121" s="34">
        <v>1428.17</v>
      </c>
      <c r="N121" s="160" t="s">
        <v>599</v>
      </c>
      <c r="O121" s="43">
        <v>1262.2429999999999</v>
      </c>
    </row>
    <row r="122" spans="1:15" ht="30">
      <c r="A122" s="15">
        <v>55</v>
      </c>
      <c r="B122" s="15" t="s">
        <v>31</v>
      </c>
      <c r="C122" s="28" t="s">
        <v>32</v>
      </c>
      <c r="D122" s="28" t="s">
        <v>139</v>
      </c>
      <c r="E122" s="29" t="s">
        <v>17</v>
      </c>
      <c r="F122" s="30">
        <v>540</v>
      </c>
      <c r="G122" s="57" t="s">
        <v>137</v>
      </c>
      <c r="H122" s="30" t="s">
        <v>58</v>
      </c>
      <c r="I122" s="28" t="s">
        <v>141</v>
      </c>
      <c r="J122" s="33">
        <v>2022</v>
      </c>
      <c r="K122" s="33">
        <v>2026</v>
      </c>
      <c r="L122" s="34">
        <v>2119</v>
      </c>
      <c r="M122" s="34">
        <v>351.47</v>
      </c>
      <c r="N122" s="160" t="s">
        <v>23</v>
      </c>
      <c r="O122" s="35">
        <v>2119</v>
      </c>
    </row>
    <row r="123" spans="1:15" ht="30">
      <c r="A123" s="15">
        <v>54</v>
      </c>
      <c r="B123" s="15" t="s">
        <v>31</v>
      </c>
      <c r="C123" s="28" t="s">
        <v>32</v>
      </c>
      <c r="D123" s="28" t="s">
        <v>136</v>
      </c>
      <c r="E123" s="29" t="s">
        <v>17</v>
      </c>
      <c r="F123" s="30">
        <v>540</v>
      </c>
      <c r="G123" s="57" t="s">
        <v>137</v>
      </c>
      <c r="H123" s="30" t="s">
        <v>58</v>
      </c>
      <c r="I123" s="28" t="s">
        <v>94</v>
      </c>
      <c r="J123" s="33">
        <v>2022</v>
      </c>
      <c r="K123" s="33">
        <v>2026</v>
      </c>
      <c r="L123" s="34">
        <v>2207.3000000000002</v>
      </c>
      <c r="M123" s="34">
        <v>542.5</v>
      </c>
      <c r="N123" s="160" t="s">
        <v>23</v>
      </c>
      <c r="O123" s="35">
        <v>2207.3000000000002</v>
      </c>
    </row>
    <row r="124" spans="1:15" ht="30">
      <c r="A124" s="15">
        <v>42</v>
      </c>
      <c r="B124" s="15" t="s">
        <v>31</v>
      </c>
      <c r="C124" s="28" t="s">
        <v>32</v>
      </c>
      <c r="D124" s="28" t="s">
        <v>110</v>
      </c>
      <c r="E124" s="29" t="s">
        <v>17</v>
      </c>
      <c r="F124" s="30">
        <v>640</v>
      </c>
      <c r="G124" s="31" t="s">
        <v>50</v>
      </c>
      <c r="H124" s="30" t="s">
        <v>58</v>
      </c>
      <c r="I124" s="28" t="s">
        <v>112</v>
      </c>
      <c r="J124" s="33">
        <v>2022</v>
      </c>
      <c r="K124" s="33">
        <v>2026</v>
      </c>
      <c r="L124" s="34">
        <v>11529.4</v>
      </c>
      <c r="M124" s="34">
        <v>1127.1600000000001</v>
      </c>
      <c r="N124" s="160" t="s">
        <v>23</v>
      </c>
      <c r="O124" s="35">
        <v>11529.4</v>
      </c>
    </row>
    <row r="125" spans="1:15" ht="25.5">
      <c r="A125" s="15">
        <v>95</v>
      </c>
      <c r="B125" s="15" t="s">
        <v>31</v>
      </c>
      <c r="C125" s="28" t="s">
        <v>32</v>
      </c>
      <c r="D125" s="39" t="s">
        <v>139</v>
      </c>
      <c r="E125" s="29" t="s">
        <v>17</v>
      </c>
      <c r="F125" s="40">
        <v>240</v>
      </c>
      <c r="G125" s="31" t="s">
        <v>50</v>
      </c>
      <c r="H125" s="30" t="s">
        <v>58</v>
      </c>
      <c r="I125" s="28" t="s">
        <v>176</v>
      </c>
      <c r="J125" s="44">
        <v>2024</v>
      </c>
      <c r="K125" s="33">
        <v>2026</v>
      </c>
      <c r="L125" s="34">
        <v>6819.8616829999992</v>
      </c>
      <c r="M125" s="34">
        <v>4135.061682999999</v>
      </c>
      <c r="N125" s="160" t="s">
        <v>83</v>
      </c>
      <c r="O125" s="35">
        <v>4809.7</v>
      </c>
    </row>
    <row r="126" spans="1:15" ht="45" customHeight="1">
      <c r="A126" s="15">
        <v>133</v>
      </c>
      <c r="B126" s="15" t="s">
        <v>31</v>
      </c>
      <c r="C126" s="28" t="s">
        <v>32</v>
      </c>
      <c r="D126" s="39" t="s">
        <v>276</v>
      </c>
      <c r="E126" s="29" t="s">
        <v>17</v>
      </c>
      <c r="F126" s="40">
        <v>640</v>
      </c>
      <c r="G126" s="31" t="s">
        <v>50</v>
      </c>
      <c r="H126" s="30" t="s">
        <v>58</v>
      </c>
      <c r="I126" s="28" t="s">
        <v>244</v>
      </c>
      <c r="J126" s="44">
        <v>2024</v>
      </c>
      <c r="K126" s="33">
        <v>2026</v>
      </c>
      <c r="L126" s="34">
        <v>15339.1</v>
      </c>
      <c r="M126" s="34">
        <v>10964.7</v>
      </c>
      <c r="N126" s="160" t="s">
        <v>83</v>
      </c>
      <c r="O126" s="35">
        <v>11748.7</v>
      </c>
    </row>
    <row r="127" spans="1:15" ht="25.5">
      <c r="A127" s="15">
        <v>110</v>
      </c>
      <c r="B127" s="15" t="s">
        <v>31</v>
      </c>
      <c r="C127" s="28" t="s">
        <v>32</v>
      </c>
      <c r="D127" s="39" t="s">
        <v>241</v>
      </c>
      <c r="E127" s="29" t="s">
        <v>17</v>
      </c>
      <c r="F127" s="40">
        <v>320</v>
      </c>
      <c r="G127" s="31" t="s">
        <v>50</v>
      </c>
      <c r="H127" s="30" t="s">
        <v>58</v>
      </c>
      <c r="I127" s="28" t="s">
        <v>207</v>
      </c>
      <c r="J127" s="44">
        <v>2024</v>
      </c>
      <c r="K127" s="33">
        <v>2026</v>
      </c>
      <c r="L127" s="34">
        <v>7721.3</v>
      </c>
      <c r="M127" s="34">
        <v>3364.8</v>
      </c>
      <c r="N127" s="160" t="s">
        <v>83</v>
      </c>
      <c r="O127" s="35">
        <v>7721.3</v>
      </c>
    </row>
    <row r="128" spans="1:15" ht="30">
      <c r="A128" s="15">
        <v>211</v>
      </c>
      <c r="B128" s="15" t="s">
        <v>31</v>
      </c>
      <c r="C128" s="28" t="s">
        <v>32</v>
      </c>
      <c r="D128" s="39" t="s">
        <v>367</v>
      </c>
      <c r="E128" s="29" t="s">
        <v>17</v>
      </c>
      <c r="F128" s="40">
        <v>240</v>
      </c>
      <c r="G128" s="31" t="s">
        <v>50</v>
      </c>
      <c r="H128" s="30" t="s">
        <v>58</v>
      </c>
      <c r="I128" s="28" t="s">
        <v>340</v>
      </c>
      <c r="J128" s="41">
        <v>2020</v>
      </c>
      <c r="K128" s="41">
        <v>2026</v>
      </c>
      <c r="L128" s="34">
        <v>4412.9345000000003</v>
      </c>
      <c r="M128" s="34">
        <v>933.22</v>
      </c>
      <c r="N128" s="160" t="s">
        <v>599</v>
      </c>
      <c r="O128" s="35">
        <v>3701.83</v>
      </c>
    </row>
    <row r="129" spans="1:15" ht="25.5">
      <c r="A129" s="15">
        <v>147</v>
      </c>
      <c r="B129" s="15" t="s">
        <v>31</v>
      </c>
      <c r="C129" s="28" t="s">
        <v>32</v>
      </c>
      <c r="D129" s="39" t="s">
        <v>295</v>
      </c>
      <c r="E129" s="29" t="s">
        <v>17</v>
      </c>
      <c r="F129" s="40">
        <v>100</v>
      </c>
      <c r="G129" s="31" t="s">
        <v>66</v>
      </c>
      <c r="H129" s="30" t="s">
        <v>58</v>
      </c>
      <c r="I129" s="28" t="s">
        <v>265</v>
      </c>
      <c r="J129" s="44">
        <v>2024</v>
      </c>
      <c r="K129" s="33">
        <v>2026</v>
      </c>
      <c r="L129" s="63">
        <v>2570</v>
      </c>
      <c r="M129" s="59">
        <v>1057.8</v>
      </c>
      <c r="N129" s="160" t="s">
        <v>83</v>
      </c>
      <c r="O129" s="35">
        <v>2570</v>
      </c>
    </row>
    <row r="130" spans="1:15" ht="25.5">
      <c r="A130" s="15">
        <v>155</v>
      </c>
      <c r="B130" s="15" t="s">
        <v>31</v>
      </c>
      <c r="C130" s="28" t="s">
        <v>32</v>
      </c>
      <c r="D130" s="39" t="s">
        <v>306</v>
      </c>
      <c r="E130" s="29" t="s">
        <v>17</v>
      </c>
      <c r="F130" s="40">
        <v>100</v>
      </c>
      <c r="G130" s="31" t="s">
        <v>66</v>
      </c>
      <c r="H130" s="30" t="s">
        <v>58</v>
      </c>
      <c r="I130" s="28" t="s">
        <v>274</v>
      </c>
      <c r="J130" s="44">
        <v>2024</v>
      </c>
      <c r="K130" s="33">
        <v>2026</v>
      </c>
      <c r="L130" s="34">
        <v>3149.4</v>
      </c>
      <c r="M130" s="34">
        <v>1597.1</v>
      </c>
      <c r="N130" s="160" t="s">
        <v>83</v>
      </c>
      <c r="O130" s="35">
        <v>2610</v>
      </c>
    </row>
    <row r="131" spans="1:15" ht="25.5">
      <c r="A131" s="15">
        <v>156</v>
      </c>
      <c r="B131" s="15" t="s">
        <v>31</v>
      </c>
      <c r="C131" s="28" t="s">
        <v>32</v>
      </c>
      <c r="D131" s="39" t="s">
        <v>308</v>
      </c>
      <c r="E131" s="29" t="s">
        <v>17</v>
      </c>
      <c r="F131" s="40">
        <v>100</v>
      </c>
      <c r="G131" s="31" t="s">
        <v>66</v>
      </c>
      <c r="H131" s="30" t="s">
        <v>58</v>
      </c>
      <c r="I131" s="28" t="s">
        <v>275</v>
      </c>
      <c r="J131" s="44">
        <v>2024</v>
      </c>
      <c r="K131" s="33">
        <v>2026</v>
      </c>
      <c r="L131" s="34">
        <v>3586.1</v>
      </c>
      <c r="M131" s="34">
        <v>1912.08</v>
      </c>
      <c r="N131" s="160" t="s">
        <v>83</v>
      </c>
      <c r="O131" s="35">
        <v>2589.5</v>
      </c>
    </row>
    <row r="132" spans="1:15" ht="30">
      <c r="A132" s="15">
        <v>154</v>
      </c>
      <c r="B132" s="15" t="s">
        <v>31</v>
      </c>
      <c r="C132" s="28" t="s">
        <v>32</v>
      </c>
      <c r="D132" s="39" t="s">
        <v>304</v>
      </c>
      <c r="E132" s="29" t="s">
        <v>17</v>
      </c>
      <c r="F132" s="40">
        <v>100</v>
      </c>
      <c r="G132" s="31" t="s">
        <v>66</v>
      </c>
      <c r="H132" s="30" t="s">
        <v>58</v>
      </c>
      <c r="I132" s="28" t="s">
        <v>272</v>
      </c>
      <c r="J132" s="44">
        <v>2024</v>
      </c>
      <c r="K132" s="33">
        <v>2026</v>
      </c>
      <c r="L132" s="34">
        <v>4953.3</v>
      </c>
      <c r="M132" s="34">
        <v>3409.8</v>
      </c>
      <c r="N132" s="160" t="s">
        <v>599</v>
      </c>
      <c r="O132" s="35">
        <v>2387</v>
      </c>
    </row>
    <row r="133" spans="1:15" ht="30">
      <c r="A133" s="15">
        <v>170</v>
      </c>
      <c r="B133" s="15" t="s">
        <v>31</v>
      </c>
      <c r="C133" s="28" t="s">
        <v>32</v>
      </c>
      <c r="D133" s="39" t="s">
        <v>276</v>
      </c>
      <c r="E133" s="29" t="s">
        <v>17</v>
      </c>
      <c r="F133" s="40">
        <v>150</v>
      </c>
      <c r="G133" s="31" t="s">
        <v>66</v>
      </c>
      <c r="H133" s="30" t="s">
        <v>58</v>
      </c>
      <c r="I133" s="28" t="s">
        <v>325</v>
      </c>
      <c r="J133" s="44">
        <v>2024</v>
      </c>
      <c r="K133" s="44">
        <v>2026</v>
      </c>
      <c r="L133" s="34">
        <v>5065.3084070000004</v>
      </c>
      <c r="M133" s="34">
        <v>5065.3084070000004</v>
      </c>
      <c r="N133" s="160" t="s">
        <v>599</v>
      </c>
      <c r="O133" s="35">
        <v>3473.8</v>
      </c>
    </row>
    <row r="134" spans="1:15" ht="25.5">
      <c r="A134" s="15">
        <v>546</v>
      </c>
      <c r="B134" s="15" t="s">
        <v>31</v>
      </c>
      <c r="C134" s="28" t="s">
        <v>32</v>
      </c>
      <c r="D134" s="39" t="s">
        <v>276</v>
      </c>
      <c r="E134" s="29" t="s">
        <v>17</v>
      </c>
      <c r="F134" s="40">
        <v>150</v>
      </c>
      <c r="G134" s="30" t="s">
        <v>561</v>
      </c>
      <c r="H134" s="30" t="s">
        <v>58</v>
      </c>
      <c r="I134" s="28" t="s">
        <v>584</v>
      </c>
      <c r="J134" s="44">
        <v>2024</v>
      </c>
      <c r="K134" s="33">
        <v>2026</v>
      </c>
      <c r="L134" s="112">
        <v>4072.9</v>
      </c>
      <c r="M134" s="112">
        <v>1583.5</v>
      </c>
      <c r="N134" s="160" t="s">
        <v>83</v>
      </c>
      <c r="O134" s="58">
        <v>4072.9</v>
      </c>
    </row>
    <row r="135" spans="1:15" ht="25.5">
      <c r="A135" s="15">
        <v>544</v>
      </c>
      <c r="B135" s="15" t="s">
        <v>31</v>
      </c>
      <c r="C135" s="28" t="s">
        <v>32</v>
      </c>
      <c r="D135" s="39" t="s">
        <v>276</v>
      </c>
      <c r="E135" s="29" t="s">
        <v>17</v>
      </c>
      <c r="F135" s="40">
        <v>150</v>
      </c>
      <c r="G135" s="30" t="s">
        <v>561</v>
      </c>
      <c r="H135" s="30" t="s">
        <v>58</v>
      </c>
      <c r="I135" s="28" t="s">
        <v>582</v>
      </c>
      <c r="J135" s="44">
        <v>2024</v>
      </c>
      <c r="K135" s="33">
        <v>2026</v>
      </c>
      <c r="L135" s="112">
        <v>4533.7</v>
      </c>
      <c r="M135" s="112">
        <v>1784.66</v>
      </c>
      <c r="N135" s="160" t="s">
        <v>83</v>
      </c>
      <c r="O135" s="58">
        <v>4533.7</v>
      </c>
    </row>
    <row r="136" spans="1:15" ht="38.25">
      <c r="A136" s="15"/>
      <c r="B136" s="15" t="s">
        <v>31</v>
      </c>
      <c r="C136" s="63" t="s">
        <v>32</v>
      </c>
      <c r="D136" s="63" t="s">
        <v>295</v>
      </c>
      <c r="E136" s="40" t="s">
        <v>374</v>
      </c>
      <c r="F136" s="41">
        <v>50</v>
      </c>
      <c r="G136" s="70" t="s">
        <v>34</v>
      </c>
      <c r="H136" s="30" t="s">
        <v>58</v>
      </c>
      <c r="I136" s="28" t="s">
        <v>467</v>
      </c>
      <c r="J136" s="41">
        <v>2026</v>
      </c>
      <c r="K136" s="41">
        <v>2027</v>
      </c>
      <c r="L136" s="108">
        <v>4154.2</v>
      </c>
      <c r="M136" s="75">
        <v>2154.1999999999998</v>
      </c>
      <c r="N136" s="159" t="s">
        <v>595</v>
      </c>
      <c r="O136" s="108">
        <v>4154.2</v>
      </c>
    </row>
    <row r="137" spans="1:15" ht="25.5">
      <c r="A137" s="15"/>
      <c r="B137" s="15" t="s">
        <v>31</v>
      </c>
      <c r="C137" s="109" t="s">
        <v>32</v>
      </c>
      <c r="D137" s="83" t="s">
        <v>464</v>
      </c>
      <c r="E137" s="40" t="s">
        <v>374</v>
      </c>
      <c r="F137" s="77">
        <v>100</v>
      </c>
      <c r="G137" s="70" t="s">
        <v>34</v>
      </c>
      <c r="H137" s="30" t="s">
        <v>58</v>
      </c>
      <c r="I137" s="28" t="s">
        <v>474</v>
      </c>
      <c r="J137" s="41">
        <v>2026</v>
      </c>
      <c r="K137" s="41">
        <v>2027</v>
      </c>
      <c r="L137" s="108">
        <v>5242.84</v>
      </c>
      <c r="M137" s="75">
        <f>L137/2</f>
        <v>2621.42</v>
      </c>
      <c r="N137" s="159" t="s">
        <v>595</v>
      </c>
      <c r="O137" s="108">
        <v>5242.84</v>
      </c>
    </row>
    <row r="138" spans="1:15" ht="25.5">
      <c r="A138" s="15">
        <v>459</v>
      </c>
      <c r="B138" s="15" t="s">
        <v>31</v>
      </c>
      <c r="C138" s="63" t="s">
        <v>32</v>
      </c>
      <c r="D138" s="19" t="s">
        <v>421</v>
      </c>
      <c r="E138" s="40" t="s">
        <v>374</v>
      </c>
      <c r="F138" s="15">
        <v>100</v>
      </c>
      <c r="G138" s="70" t="s">
        <v>34</v>
      </c>
      <c r="H138" s="30" t="s">
        <v>58</v>
      </c>
      <c r="I138" s="28" t="s">
        <v>611</v>
      </c>
      <c r="J138" s="41">
        <v>2026</v>
      </c>
      <c r="K138" s="41">
        <v>2027</v>
      </c>
      <c r="L138" s="111">
        <v>5265.7</v>
      </c>
      <c r="M138" s="75">
        <f>L138/2</f>
        <v>2632.85</v>
      </c>
      <c r="N138" s="159" t="s">
        <v>596</v>
      </c>
      <c r="O138" s="107">
        <f>L138</f>
        <v>5265.7</v>
      </c>
    </row>
    <row r="139" spans="1:15" ht="25.5">
      <c r="A139" s="15">
        <v>332</v>
      </c>
      <c r="B139" s="15" t="s">
        <v>31</v>
      </c>
      <c r="C139" s="63" t="s">
        <v>32</v>
      </c>
      <c r="D139" s="63" t="s">
        <v>466</v>
      </c>
      <c r="E139" s="40" t="s">
        <v>374</v>
      </c>
      <c r="F139" s="41">
        <v>160</v>
      </c>
      <c r="G139" s="70" t="s">
        <v>34</v>
      </c>
      <c r="H139" s="30" t="s">
        <v>58</v>
      </c>
      <c r="I139" s="28" t="s">
        <v>619</v>
      </c>
      <c r="J139" s="41">
        <v>2026</v>
      </c>
      <c r="K139" s="41">
        <v>2027</v>
      </c>
      <c r="L139" s="45">
        <v>8684.8427499999998</v>
      </c>
      <c r="M139" s="75">
        <f>L139/2</f>
        <v>4342.4213749999999</v>
      </c>
      <c r="N139" s="159" t="s">
        <v>452</v>
      </c>
      <c r="O139" s="107">
        <f>L139</f>
        <v>8684.8427499999998</v>
      </c>
    </row>
    <row r="140" spans="1:15" ht="25.5">
      <c r="A140" s="15">
        <v>339</v>
      </c>
      <c r="B140" s="15" t="s">
        <v>31</v>
      </c>
      <c r="C140" s="63" t="s">
        <v>32</v>
      </c>
      <c r="D140" s="63" t="s">
        <v>276</v>
      </c>
      <c r="E140" s="40" t="s">
        <v>374</v>
      </c>
      <c r="F140" s="73">
        <v>720</v>
      </c>
      <c r="G140" s="57" t="s">
        <v>137</v>
      </c>
      <c r="H140" s="30" t="s">
        <v>58</v>
      </c>
      <c r="I140" s="28" t="s">
        <v>469</v>
      </c>
      <c r="J140" s="41">
        <v>2026</v>
      </c>
      <c r="K140" s="41">
        <v>2027</v>
      </c>
      <c r="L140" s="108">
        <v>2628.49</v>
      </c>
      <c r="M140" s="75">
        <f>L140/2</f>
        <v>1314.2449999999999</v>
      </c>
      <c r="N140" s="159" t="s">
        <v>452</v>
      </c>
      <c r="O140" s="107">
        <f>L140</f>
        <v>2628.49</v>
      </c>
    </row>
    <row r="141" spans="1:15" ht="25.5">
      <c r="A141" s="15">
        <v>333</v>
      </c>
      <c r="B141" s="15" t="s">
        <v>31</v>
      </c>
      <c r="C141" s="104" t="s">
        <v>32</v>
      </c>
      <c r="D141" s="72" t="s">
        <v>295</v>
      </c>
      <c r="E141" s="40" t="s">
        <v>374</v>
      </c>
      <c r="F141" s="73">
        <v>540</v>
      </c>
      <c r="G141" s="57" t="s">
        <v>137</v>
      </c>
      <c r="H141" s="30" t="s">
        <v>58</v>
      </c>
      <c r="I141" s="28" t="s">
        <v>600</v>
      </c>
      <c r="J141" s="41">
        <v>2026</v>
      </c>
      <c r="K141" s="41">
        <v>2027</v>
      </c>
      <c r="L141" s="108">
        <v>3117.25</v>
      </c>
      <c r="M141" s="75">
        <f>L141/2</f>
        <v>1558.625</v>
      </c>
      <c r="N141" s="159" t="s">
        <v>452</v>
      </c>
      <c r="O141" s="107">
        <f>L141</f>
        <v>3117.25</v>
      </c>
    </row>
    <row r="142" spans="1:15" ht="25.5">
      <c r="A142" s="15"/>
      <c r="B142" s="15" t="s">
        <v>31</v>
      </c>
      <c r="C142" s="63" t="s">
        <v>32</v>
      </c>
      <c r="D142" s="19" t="s">
        <v>462</v>
      </c>
      <c r="E142" s="40" t="s">
        <v>374</v>
      </c>
      <c r="F142" s="15">
        <v>160</v>
      </c>
      <c r="G142" s="31" t="s">
        <v>50</v>
      </c>
      <c r="H142" s="30" t="s">
        <v>58</v>
      </c>
      <c r="I142" s="28" t="s">
        <v>463</v>
      </c>
      <c r="J142" s="41">
        <v>2026</v>
      </c>
      <c r="K142" s="41">
        <v>2027</v>
      </c>
      <c r="L142" s="74">
        <v>6567.5</v>
      </c>
      <c r="M142" s="75">
        <f>L142/2</f>
        <v>3283.75</v>
      </c>
      <c r="N142" s="159" t="s">
        <v>593</v>
      </c>
      <c r="O142" s="107"/>
    </row>
    <row r="143" spans="1:15" ht="25.5">
      <c r="A143" s="15">
        <v>460</v>
      </c>
      <c r="B143" s="15" t="s">
        <v>31</v>
      </c>
      <c r="C143" s="63" t="s">
        <v>32</v>
      </c>
      <c r="D143" s="19" t="s">
        <v>523</v>
      </c>
      <c r="E143" s="40" t="s">
        <v>374</v>
      </c>
      <c r="F143" s="40">
        <v>320</v>
      </c>
      <c r="G143" s="31" t="s">
        <v>50</v>
      </c>
      <c r="H143" s="30" t="s">
        <v>58</v>
      </c>
      <c r="I143" s="28" t="s">
        <v>636</v>
      </c>
      <c r="J143" s="41">
        <v>2026</v>
      </c>
      <c r="K143" s="41">
        <v>2027</v>
      </c>
      <c r="L143" s="45">
        <v>15936.833972999999</v>
      </c>
      <c r="M143" s="75">
        <f>L143/2</f>
        <v>7968.4169864999994</v>
      </c>
      <c r="N143" s="159" t="s">
        <v>593</v>
      </c>
      <c r="O143" s="107">
        <f>L143</f>
        <v>15936.833972999999</v>
      </c>
    </row>
    <row r="144" spans="1:15" ht="25.5">
      <c r="A144" s="15"/>
      <c r="B144" s="15" t="s">
        <v>31</v>
      </c>
      <c r="C144" s="83" t="s">
        <v>32</v>
      </c>
      <c r="D144" s="101" t="s">
        <v>276</v>
      </c>
      <c r="E144" s="40" t="s">
        <v>374</v>
      </c>
      <c r="F144" s="73">
        <v>75</v>
      </c>
      <c r="G144" s="31" t="s">
        <v>66</v>
      </c>
      <c r="H144" s="30" t="s">
        <v>58</v>
      </c>
      <c r="I144" s="28" t="s">
        <v>604</v>
      </c>
      <c r="J144" s="41">
        <v>2026</v>
      </c>
      <c r="K144" s="41">
        <v>2027</v>
      </c>
      <c r="L144" s="75">
        <v>3558</v>
      </c>
      <c r="M144" s="75">
        <f>L144/2</f>
        <v>1779</v>
      </c>
      <c r="N144" s="159" t="s">
        <v>595</v>
      </c>
      <c r="O144" s="91">
        <v>3190.0700099999999</v>
      </c>
    </row>
    <row r="145" spans="1:15" ht="25.5">
      <c r="A145" s="15"/>
      <c r="B145" s="15" t="s">
        <v>31</v>
      </c>
      <c r="C145" s="60" t="s">
        <v>32</v>
      </c>
      <c r="D145" s="72" t="s">
        <v>421</v>
      </c>
      <c r="E145" s="40" t="s">
        <v>374</v>
      </c>
      <c r="F145" s="12">
        <v>100</v>
      </c>
      <c r="G145" s="31" t="s">
        <v>66</v>
      </c>
      <c r="H145" s="30" t="s">
        <v>58</v>
      </c>
      <c r="I145" s="38" t="s">
        <v>457</v>
      </c>
      <c r="J145" s="41">
        <v>2026</v>
      </c>
      <c r="K145" s="41">
        <v>2027</v>
      </c>
      <c r="L145" s="75">
        <v>4048.0726500000001</v>
      </c>
      <c r="M145" s="75">
        <f>L145/2</f>
        <v>2024.036325</v>
      </c>
      <c r="N145" s="159" t="s">
        <v>595</v>
      </c>
      <c r="O145" s="35">
        <v>7324.8953869999996</v>
      </c>
    </row>
    <row r="146" spans="1:15" ht="25.5">
      <c r="A146" s="15"/>
      <c r="B146" s="15" t="s">
        <v>31</v>
      </c>
      <c r="C146" s="83" t="s">
        <v>32</v>
      </c>
      <c r="D146" s="101" t="s">
        <v>276</v>
      </c>
      <c r="E146" s="40" t="s">
        <v>374</v>
      </c>
      <c r="F146" s="73">
        <v>100</v>
      </c>
      <c r="G146" s="31" t="s">
        <v>66</v>
      </c>
      <c r="H146" s="30" t="s">
        <v>58</v>
      </c>
      <c r="I146" s="28" t="s">
        <v>419</v>
      </c>
      <c r="J146" s="41">
        <v>2028</v>
      </c>
      <c r="K146" s="41">
        <v>2029</v>
      </c>
      <c r="L146" s="75">
        <v>3558</v>
      </c>
      <c r="M146" s="75">
        <v>2476.65</v>
      </c>
      <c r="N146" s="159" t="s">
        <v>597</v>
      </c>
      <c r="O146" s="13"/>
    </row>
    <row r="147" spans="1:15" ht="25.5">
      <c r="A147" s="15">
        <v>252</v>
      </c>
      <c r="B147" s="15" t="s">
        <v>31</v>
      </c>
      <c r="C147" s="72" t="s">
        <v>32</v>
      </c>
      <c r="D147" s="63" t="s">
        <v>276</v>
      </c>
      <c r="E147" s="40" t="s">
        <v>374</v>
      </c>
      <c r="F147" s="73">
        <v>200</v>
      </c>
      <c r="G147" s="31" t="s">
        <v>66</v>
      </c>
      <c r="H147" s="30" t="s">
        <v>58</v>
      </c>
      <c r="I147" s="28" t="s">
        <v>418</v>
      </c>
      <c r="J147" s="41">
        <v>2026</v>
      </c>
      <c r="K147" s="41">
        <v>2027</v>
      </c>
      <c r="L147" s="75">
        <v>11300</v>
      </c>
      <c r="M147" s="75">
        <f>L147/2</f>
        <v>5650</v>
      </c>
      <c r="N147" s="159" t="s">
        <v>595</v>
      </c>
      <c r="O147" s="35">
        <v>6859.9662230000004</v>
      </c>
    </row>
    <row r="148" spans="1:15" ht="25.5">
      <c r="A148" s="15">
        <v>253</v>
      </c>
      <c r="B148" s="15" t="s">
        <v>31</v>
      </c>
      <c r="C148" s="104" t="s">
        <v>32</v>
      </c>
      <c r="D148" s="72" t="s">
        <v>421</v>
      </c>
      <c r="E148" s="40" t="s">
        <v>374</v>
      </c>
      <c r="F148" s="77">
        <v>200</v>
      </c>
      <c r="G148" s="31" t="s">
        <v>66</v>
      </c>
      <c r="H148" s="30" t="s">
        <v>58</v>
      </c>
      <c r="I148" s="28" t="s">
        <v>446</v>
      </c>
      <c r="J148" s="41">
        <v>2026</v>
      </c>
      <c r="K148" s="41">
        <v>2027</v>
      </c>
      <c r="L148" s="75">
        <v>11300</v>
      </c>
      <c r="M148" s="75">
        <f>L148/2</f>
        <v>5650</v>
      </c>
      <c r="N148" s="159" t="s">
        <v>595</v>
      </c>
      <c r="O148" s="91">
        <v>7797.9325840000001</v>
      </c>
    </row>
    <row r="149" spans="1:15" ht="38.25">
      <c r="A149" s="15">
        <v>139</v>
      </c>
      <c r="B149" s="15" t="s">
        <v>27</v>
      </c>
      <c r="C149" s="28" t="s">
        <v>245</v>
      </c>
      <c r="D149" s="39" t="s">
        <v>254</v>
      </c>
      <c r="E149" s="29" t="s">
        <v>17</v>
      </c>
      <c r="F149" s="40">
        <v>100</v>
      </c>
      <c r="G149" s="70" t="s">
        <v>34</v>
      </c>
      <c r="H149" s="30" t="s">
        <v>58</v>
      </c>
      <c r="I149" s="28" t="s">
        <v>255</v>
      </c>
      <c r="J149" s="44">
        <v>2024</v>
      </c>
      <c r="K149" s="33">
        <v>2026</v>
      </c>
      <c r="L149" s="34">
        <v>2916.3</v>
      </c>
      <c r="M149" s="34">
        <v>1458.1</v>
      </c>
      <c r="N149" s="160" t="s">
        <v>599</v>
      </c>
      <c r="O149" s="35">
        <v>2916.3</v>
      </c>
    </row>
    <row r="150" spans="1:15" ht="30">
      <c r="A150" s="15">
        <v>195</v>
      </c>
      <c r="B150" s="15" t="s">
        <v>27</v>
      </c>
      <c r="C150" s="28" t="s">
        <v>245</v>
      </c>
      <c r="D150" s="28" t="s">
        <v>355</v>
      </c>
      <c r="E150" s="29" t="s">
        <v>17</v>
      </c>
      <c r="F150" s="40" t="s">
        <v>356</v>
      </c>
      <c r="G150" s="57" t="s">
        <v>137</v>
      </c>
      <c r="H150" s="30" t="s">
        <v>58</v>
      </c>
      <c r="I150" s="28" t="s">
        <v>323</v>
      </c>
      <c r="J150" s="33">
        <v>2018</v>
      </c>
      <c r="K150" s="33">
        <v>2026</v>
      </c>
      <c r="L150" s="34">
        <v>1676</v>
      </c>
      <c r="M150" s="34">
        <v>1155.3</v>
      </c>
      <c r="N150" s="160" t="s">
        <v>599</v>
      </c>
      <c r="O150" s="35">
        <v>800</v>
      </c>
    </row>
    <row r="151" spans="1:15" ht="25.5">
      <c r="A151" s="15">
        <v>118</v>
      </c>
      <c r="B151" s="15" t="s">
        <v>27</v>
      </c>
      <c r="C151" s="28" t="s">
        <v>245</v>
      </c>
      <c r="D151" s="39" t="s">
        <v>254</v>
      </c>
      <c r="E151" s="29" t="s">
        <v>17</v>
      </c>
      <c r="F151" s="40">
        <v>960</v>
      </c>
      <c r="G151" s="31" t="s">
        <v>50</v>
      </c>
      <c r="H151" s="30" t="s">
        <v>58</v>
      </c>
      <c r="I151" s="28" t="s">
        <v>219</v>
      </c>
      <c r="J151" s="44">
        <v>2024</v>
      </c>
      <c r="K151" s="33">
        <v>2026</v>
      </c>
      <c r="L151" s="34">
        <v>15975.7</v>
      </c>
      <c r="M151" s="34">
        <v>11811.5</v>
      </c>
      <c r="N151" s="160" t="s">
        <v>83</v>
      </c>
      <c r="O151" s="35">
        <v>14920.3</v>
      </c>
    </row>
    <row r="152" spans="1:15" ht="30">
      <c r="A152" s="15">
        <v>212</v>
      </c>
      <c r="B152" s="15" t="s">
        <v>27</v>
      </c>
      <c r="C152" s="28" t="s">
        <v>245</v>
      </c>
      <c r="D152" s="39" t="s">
        <v>355</v>
      </c>
      <c r="E152" s="29" t="s">
        <v>17</v>
      </c>
      <c r="F152" s="40">
        <v>250</v>
      </c>
      <c r="G152" s="31" t="s">
        <v>50</v>
      </c>
      <c r="H152" s="30" t="s">
        <v>58</v>
      </c>
      <c r="I152" s="28" t="s">
        <v>341</v>
      </c>
      <c r="J152" s="32">
        <v>2020</v>
      </c>
      <c r="K152" s="33">
        <v>2026</v>
      </c>
      <c r="L152" s="34">
        <v>5003.79</v>
      </c>
      <c r="M152" s="34">
        <v>1262.3800000000001</v>
      </c>
      <c r="N152" s="160" t="s">
        <v>599</v>
      </c>
      <c r="O152" s="35">
        <v>3944.2</v>
      </c>
    </row>
    <row r="153" spans="1:15" ht="30">
      <c r="A153" s="15">
        <v>206</v>
      </c>
      <c r="B153" s="15" t="s">
        <v>27</v>
      </c>
      <c r="C153" s="28" t="s">
        <v>245</v>
      </c>
      <c r="D153" s="39" t="s">
        <v>355</v>
      </c>
      <c r="E153" s="29" t="s">
        <v>17</v>
      </c>
      <c r="F153" s="40">
        <v>250</v>
      </c>
      <c r="G153" s="31" t="s">
        <v>50</v>
      </c>
      <c r="H153" s="30" t="s">
        <v>58</v>
      </c>
      <c r="I153" s="28" t="s">
        <v>334</v>
      </c>
      <c r="J153" s="33">
        <v>2018</v>
      </c>
      <c r="K153" s="33">
        <v>2026</v>
      </c>
      <c r="L153" s="34">
        <v>5722.84</v>
      </c>
      <c r="M153" s="34">
        <v>3062.09</v>
      </c>
      <c r="N153" s="160" t="s">
        <v>599</v>
      </c>
      <c r="O153" s="35">
        <v>3953.6</v>
      </c>
    </row>
    <row r="154" spans="1:15" ht="30">
      <c r="A154" s="15">
        <v>171</v>
      </c>
      <c r="B154" s="15" t="s">
        <v>27</v>
      </c>
      <c r="C154" s="28" t="s">
        <v>245</v>
      </c>
      <c r="D154" s="39" t="s">
        <v>254</v>
      </c>
      <c r="E154" s="29" t="s">
        <v>17</v>
      </c>
      <c r="F154" s="40">
        <v>150</v>
      </c>
      <c r="G154" s="31" t="s">
        <v>66</v>
      </c>
      <c r="H154" s="30" t="s">
        <v>58</v>
      </c>
      <c r="I154" s="28" t="s">
        <v>293</v>
      </c>
      <c r="J154" s="44">
        <v>2024</v>
      </c>
      <c r="K154" s="33">
        <v>2026</v>
      </c>
      <c r="L154" s="34">
        <v>3807.21</v>
      </c>
      <c r="M154" s="34">
        <v>2392.61</v>
      </c>
      <c r="N154" s="160" t="s">
        <v>599</v>
      </c>
      <c r="O154" s="35">
        <v>3214.6</v>
      </c>
    </row>
    <row r="155" spans="1:15" ht="45">
      <c r="A155" s="132"/>
      <c r="B155" s="15" t="s">
        <v>27</v>
      </c>
      <c r="C155" s="134" t="s">
        <v>245</v>
      </c>
      <c r="D155" s="134" t="s">
        <v>254</v>
      </c>
      <c r="E155" s="29" t="s">
        <v>17</v>
      </c>
      <c r="F155" s="133"/>
      <c r="G155" s="30" t="s">
        <v>561</v>
      </c>
      <c r="H155" s="30" t="s">
        <v>58</v>
      </c>
      <c r="I155" s="135" t="s">
        <v>580</v>
      </c>
      <c r="J155" s="33">
        <v>2013</v>
      </c>
      <c r="K155" s="33">
        <v>2026</v>
      </c>
      <c r="L155" s="112">
        <v>10557.737999999999</v>
      </c>
      <c r="M155" s="112">
        <v>599.09</v>
      </c>
      <c r="N155" s="160" t="s">
        <v>23</v>
      </c>
      <c r="O155" s="136">
        <v>10557.74</v>
      </c>
    </row>
    <row r="156" spans="1:15" ht="30">
      <c r="A156" s="15"/>
      <c r="B156" s="15" t="s">
        <v>27</v>
      </c>
      <c r="C156" s="71" t="s">
        <v>245</v>
      </c>
      <c r="D156" s="19" t="s">
        <v>254</v>
      </c>
      <c r="E156" s="40" t="s">
        <v>374</v>
      </c>
      <c r="F156" s="40"/>
      <c r="G156" s="57" t="s">
        <v>137</v>
      </c>
      <c r="H156" s="30" t="s">
        <v>58</v>
      </c>
      <c r="I156" s="135" t="s">
        <v>323</v>
      </c>
      <c r="J156" s="41">
        <v>2026</v>
      </c>
      <c r="K156" s="41">
        <v>2027</v>
      </c>
      <c r="L156" s="91">
        <v>3558</v>
      </c>
      <c r="M156" s="91">
        <v>876.03</v>
      </c>
      <c r="N156" s="159" t="s">
        <v>595</v>
      </c>
      <c r="O156" s="112">
        <v>3558</v>
      </c>
    </row>
    <row r="157" spans="1:15" ht="30">
      <c r="A157" s="15"/>
      <c r="B157" s="15" t="s">
        <v>27</v>
      </c>
      <c r="C157" s="71" t="s">
        <v>245</v>
      </c>
      <c r="D157" s="19" t="s">
        <v>254</v>
      </c>
      <c r="E157" s="40" t="s">
        <v>374</v>
      </c>
      <c r="F157" s="40">
        <v>540</v>
      </c>
      <c r="G157" s="57" t="s">
        <v>137</v>
      </c>
      <c r="H157" s="30" t="s">
        <v>58</v>
      </c>
      <c r="I157" s="81" t="s">
        <v>539</v>
      </c>
      <c r="J157" s="41">
        <v>2026</v>
      </c>
      <c r="K157" s="41">
        <v>2027</v>
      </c>
      <c r="L157" s="74">
        <v>3558</v>
      </c>
      <c r="M157" s="75">
        <f>L157/2</f>
        <v>1779</v>
      </c>
      <c r="N157" s="159" t="s">
        <v>593</v>
      </c>
      <c r="O157" s="41"/>
    </row>
    <row r="158" spans="1:15" ht="38.25">
      <c r="A158" s="15">
        <v>244</v>
      </c>
      <c r="B158" s="15" t="s">
        <v>27</v>
      </c>
      <c r="C158" s="72" t="s">
        <v>245</v>
      </c>
      <c r="D158" s="78" t="s">
        <v>254</v>
      </c>
      <c r="E158" s="40" t="s">
        <v>374</v>
      </c>
      <c r="F158" s="77">
        <v>960</v>
      </c>
      <c r="G158" s="31" t="s">
        <v>50</v>
      </c>
      <c r="H158" s="30" t="s">
        <v>58</v>
      </c>
      <c r="I158" s="72" t="s">
        <v>406</v>
      </c>
      <c r="J158" s="41">
        <v>2026</v>
      </c>
      <c r="K158" s="41">
        <v>2028</v>
      </c>
      <c r="L158" s="98">
        <v>17048.233133000002</v>
      </c>
      <c r="M158" s="75">
        <f>L158/3</f>
        <v>5682.7443776666669</v>
      </c>
      <c r="N158" s="159" t="s">
        <v>594</v>
      </c>
      <c r="O158" s="98">
        <v>17048.233133000002</v>
      </c>
    </row>
    <row r="159" spans="1:15" ht="25.5">
      <c r="A159" s="15">
        <v>219</v>
      </c>
      <c r="B159" s="15" t="s">
        <v>27</v>
      </c>
      <c r="C159" s="71" t="s">
        <v>245</v>
      </c>
      <c r="D159" s="72" t="s">
        <v>254</v>
      </c>
      <c r="E159" s="40" t="s">
        <v>374</v>
      </c>
      <c r="F159" s="73">
        <v>125</v>
      </c>
      <c r="G159" s="31" t="s">
        <v>66</v>
      </c>
      <c r="H159" s="30" t="s">
        <v>58</v>
      </c>
      <c r="I159" s="28" t="s">
        <v>375</v>
      </c>
      <c r="J159" s="41">
        <v>2026</v>
      </c>
      <c r="K159" s="41">
        <v>2027</v>
      </c>
      <c r="L159" s="74">
        <v>4550</v>
      </c>
      <c r="M159" s="75">
        <f>L159/2</f>
        <v>2275</v>
      </c>
      <c r="N159" s="159" t="s">
        <v>595</v>
      </c>
      <c r="O159" s="74">
        <v>3288</v>
      </c>
    </row>
    <row r="160" spans="1:15" ht="25.5" customHeight="1">
      <c r="A160" s="15">
        <v>81</v>
      </c>
      <c r="B160" s="15" t="s">
        <v>56</v>
      </c>
      <c r="C160" s="28" t="s">
        <v>191</v>
      </c>
      <c r="D160" s="39" t="s">
        <v>192</v>
      </c>
      <c r="E160" s="29" t="s">
        <v>17</v>
      </c>
      <c r="F160" s="40">
        <v>100</v>
      </c>
      <c r="G160" s="70" t="s">
        <v>34</v>
      </c>
      <c r="H160" s="30" t="s">
        <v>58</v>
      </c>
      <c r="I160" s="28" t="s">
        <v>154</v>
      </c>
      <c r="J160" s="44">
        <v>2024</v>
      </c>
      <c r="K160" s="33">
        <v>2026</v>
      </c>
      <c r="L160" s="34">
        <v>3778.03</v>
      </c>
      <c r="M160" s="34">
        <v>1876.91</v>
      </c>
      <c r="N160" s="160" t="s">
        <v>83</v>
      </c>
      <c r="O160" s="35">
        <v>2924.2</v>
      </c>
    </row>
    <row r="161" spans="1:15" ht="25.5" customHeight="1">
      <c r="A161" s="15">
        <v>87</v>
      </c>
      <c r="B161" s="15" t="s">
        <v>56</v>
      </c>
      <c r="C161" s="28" t="s">
        <v>191</v>
      </c>
      <c r="D161" s="39" t="s">
        <v>201</v>
      </c>
      <c r="E161" s="29" t="s">
        <v>17</v>
      </c>
      <c r="F161" s="40">
        <v>250</v>
      </c>
      <c r="G161" s="57" t="s">
        <v>137</v>
      </c>
      <c r="H161" s="30" t="s">
        <v>58</v>
      </c>
      <c r="I161" s="28" t="s">
        <v>166</v>
      </c>
      <c r="J161" s="44">
        <v>2024</v>
      </c>
      <c r="K161" s="33">
        <v>2026</v>
      </c>
      <c r="L161" s="59">
        <v>2931.5096770000005</v>
      </c>
      <c r="M161" s="59">
        <v>1162.3596770000004</v>
      </c>
      <c r="N161" s="160" t="s">
        <v>83</v>
      </c>
      <c r="O161" s="35">
        <v>2770.8</v>
      </c>
    </row>
    <row r="162" spans="1:15" ht="25.5">
      <c r="A162" s="15">
        <v>92</v>
      </c>
      <c r="B162" s="15" t="s">
        <v>56</v>
      </c>
      <c r="C162" s="28" t="s">
        <v>191</v>
      </c>
      <c r="D162" s="39" t="s">
        <v>210</v>
      </c>
      <c r="E162" s="29" t="s">
        <v>17</v>
      </c>
      <c r="F162" s="40">
        <v>250</v>
      </c>
      <c r="G162" s="57" t="s">
        <v>137</v>
      </c>
      <c r="H162" s="30" t="s">
        <v>58</v>
      </c>
      <c r="I162" s="28" t="s">
        <v>171</v>
      </c>
      <c r="J162" s="44">
        <v>2024</v>
      </c>
      <c r="K162" s="33">
        <v>2026</v>
      </c>
      <c r="L162" s="34">
        <v>3181.72</v>
      </c>
      <c r="M162" s="34">
        <v>1338.72</v>
      </c>
      <c r="N162" s="160" t="s">
        <v>83</v>
      </c>
      <c r="O162" s="35">
        <v>2840.5</v>
      </c>
    </row>
    <row r="163" spans="1:15" ht="45" customHeight="1">
      <c r="A163" s="15">
        <v>94</v>
      </c>
      <c r="B163" s="15" t="s">
        <v>56</v>
      </c>
      <c r="C163" s="28" t="s">
        <v>191</v>
      </c>
      <c r="D163" s="39" t="s">
        <v>192</v>
      </c>
      <c r="E163" s="29" t="s">
        <v>17</v>
      </c>
      <c r="F163" s="40">
        <v>250</v>
      </c>
      <c r="G163" s="57" t="s">
        <v>137</v>
      </c>
      <c r="H163" s="30" t="s">
        <v>58</v>
      </c>
      <c r="I163" s="28" t="s">
        <v>174</v>
      </c>
      <c r="J163" s="44">
        <v>2024</v>
      </c>
      <c r="K163" s="33">
        <v>2026</v>
      </c>
      <c r="L163" s="34">
        <v>3437.9</v>
      </c>
      <c r="M163" s="34">
        <v>1625.19</v>
      </c>
      <c r="N163" s="160" t="s">
        <v>83</v>
      </c>
      <c r="O163" s="35">
        <v>2810.4</v>
      </c>
    </row>
    <row r="164" spans="1:15" ht="25.5">
      <c r="A164" s="15">
        <v>107</v>
      </c>
      <c r="B164" s="15" t="s">
        <v>56</v>
      </c>
      <c r="C164" s="28" t="s">
        <v>191</v>
      </c>
      <c r="D164" s="39" t="s">
        <v>234</v>
      </c>
      <c r="E164" s="29" t="s">
        <v>17</v>
      </c>
      <c r="F164" s="40">
        <v>320</v>
      </c>
      <c r="G164" s="31" t="s">
        <v>50</v>
      </c>
      <c r="H164" s="30" t="s">
        <v>58</v>
      </c>
      <c r="I164" s="28" t="s">
        <v>202</v>
      </c>
      <c r="J164" s="44">
        <v>2024</v>
      </c>
      <c r="K164" s="33">
        <v>2026</v>
      </c>
      <c r="L164" s="34">
        <v>7368.5</v>
      </c>
      <c r="M164" s="34">
        <v>2850.02</v>
      </c>
      <c r="N164" s="160" t="s">
        <v>83</v>
      </c>
      <c r="O164" s="35">
        <v>7368.5</v>
      </c>
    </row>
    <row r="165" spans="1:15" ht="38.25">
      <c r="A165" s="15">
        <v>131</v>
      </c>
      <c r="B165" s="15" t="s">
        <v>56</v>
      </c>
      <c r="C165" s="28" t="s">
        <v>191</v>
      </c>
      <c r="D165" s="39" t="s">
        <v>273</v>
      </c>
      <c r="E165" s="29" t="s">
        <v>17</v>
      </c>
      <c r="F165" s="40">
        <v>320</v>
      </c>
      <c r="G165" s="31" t="s">
        <v>50</v>
      </c>
      <c r="H165" s="30" t="s">
        <v>58</v>
      </c>
      <c r="I165" s="28" t="s">
        <v>242</v>
      </c>
      <c r="J165" s="44">
        <v>2024</v>
      </c>
      <c r="K165" s="33">
        <v>2026</v>
      </c>
      <c r="L165" s="34">
        <v>7500.3</v>
      </c>
      <c r="M165" s="34">
        <v>2930.11</v>
      </c>
      <c r="N165" s="160" t="s">
        <v>83</v>
      </c>
      <c r="O165" s="35">
        <v>7500.3</v>
      </c>
    </row>
    <row r="166" spans="1:15" ht="25.5">
      <c r="A166" s="15">
        <v>120</v>
      </c>
      <c r="B166" s="15" t="s">
        <v>56</v>
      </c>
      <c r="C166" s="28" t="s">
        <v>191</v>
      </c>
      <c r="D166" s="39" t="s">
        <v>254</v>
      </c>
      <c r="E166" s="29" t="s">
        <v>17</v>
      </c>
      <c r="F166" s="40">
        <v>320</v>
      </c>
      <c r="G166" s="31" t="s">
        <v>50</v>
      </c>
      <c r="H166" s="30" t="s">
        <v>58</v>
      </c>
      <c r="I166" s="28" t="s">
        <v>259</v>
      </c>
      <c r="J166" s="44">
        <v>2024</v>
      </c>
      <c r="K166" s="33">
        <v>2026</v>
      </c>
      <c r="L166" s="34">
        <v>8470.1</v>
      </c>
      <c r="M166" s="34">
        <v>2975</v>
      </c>
      <c r="N166" s="160" t="s">
        <v>83</v>
      </c>
      <c r="O166" s="35">
        <v>8470.1</v>
      </c>
    </row>
    <row r="167" spans="1:15" ht="38.25">
      <c r="A167" s="15">
        <v>89</v>
      </c>
      <c r="B167" s="15" t="s">
        <v>56</v>
      </c>
      <c r="C167" s="28" t="s">
        <v>191</v>
      </c>
      <c r="D167" s="39" t="s">
        <v>75</v>
      </c>
      <c r="E167" s="29" t="s">
        <v>17</v>
      </c>
      <c r="F167" s="40">
        <v>240</v>
      </c>
      <c r="G167" s="31" t="s">
        <v>50</v>
      </c>
      <c r="H167" s="30" t="s">
        <v>58</v>
      </c>
      <c r="I167" s="28" t="s">
        <v>168</v>
      </c>
      <c r="J167" s="44">
        <v>2024</v>
      </c>
      <c r="K167" s="33">
        <v>2026</v>
      </c>
      <c r="L167" s="34">
        <v>5713.44</v>
      </c>
      <c r="M167" s="34">
        <v>3699.44</v>
      </c>
      <c r="N167" s="160" t="s">
        <v>83</v>
      </c>
      <c r="O167" s="35">
        <v>2989</v>
      </c>
    </row>
    <row r="168" spans="1:15" ht="38.25">
      <c r="A168" s="15">
        <v>144</v>
      </c>
      <c r="B168" s="15" t="s">
        <v>56</v>
      </c>
      <c r="C168" s="28" t="s">
        <v>191</v>
      </c>
      <c r="D168" s="39" t="s">
        <v>273</v>
      </c>
      <c r="E168" s="29" t="s">
        <v>17</v>
      </c>
      <c r="F168" s="40">
        <v>150</v>
      </c>
      <c r="G168" s="31" t="s">
        <v>66</v>
      </c>
      <c r="H168" s="30" t="s">
        <v>58</v>
      </c>
      <c r="I168" s="28" t="s">
        <v>292</v>
      </c>
      <c r="J168" s="44">
        <v>2024</v>
      </c>
      <c r="K168" s="33">
        <v>2026</v>
      </c>
      <c r="L168" s="34">
        <v>4795.78</v>
      </c>
      <c r="M168" s="34">
        <v>534.17999999999995</v>
      </c>
      <c r="N168" s="160" t="s">
        <v>599</v>
      </c>
      <c r="O168" s="35">
        <v>4261.6000000000004</v>
      </c>
    </row>
    <row r="169" spans="1:15" ht="30">
      <c r="A169" s="15">
        <v>191</v>
      </c>
      <c r="B169" s="15" t="s">
        <v>56</v>
      </c>
      <c r="C169" s="28" t="s">
        <v>191</v>
      </c>
      <c r="D169" s="39" t="s">
        <v>350</v>
      </c>
      <c r="E169" s="29" t="s">
        <v>17</v>
      </c>
      <c r="F169" s="40">
        <v>50</v>
      </c>
      <c r="G169" s="31" t="s">
        <v>66</v>
      </c>
      <c r="H169" s="30" t="s">
        <v>58</v>
      </c>
      <c r="I169" s="28" t="s">
        <v>318</v>
      </c>
      <c r="J169" s="44">
        <v>2024</v>
      </c>
      <c r="K169" s="33">
        <v>2026</v>
      </c>
      <c r="L169" s="34">
        <v>860</v>
      </c>
      <c r="M169" s="34">
        <v>299</v>
      </c>
      <c r="N169" s="160" t="s">
        <v>599</v>
      </c>
      <c r="O169" s="35">
        <v>600</v>
      </c>
    </row>
    <row r="170" spans="1:15" ht="30">
      <c r="A170" s="15">
        <v>190</v>
      </c>
      <c r="B170" s="15" t="s">
        <v>56</v>
      </c>
      <c r="C170" s="28" t="s">
        <v>191</v>
      </c>
      <c r="D170" s="39" t="s">
        <v>349</v>
      </c>
      <c r="E170" s="29" t="s">
        <v>17</v>
      </c>
      <c r="F170" s="40">
        <v>50</v>
      </c>
      <c r="G170" s="31" t="s">
        <v>66</v>
      </c>
      <c r="H170" s="30" t="s">
        <v>58</v>
      </c>
      <c r="I170" s="28" t="s">
        <v>316</v>
      </c>
      <c r="J170" s="44">
        <v>2024</v>
      </c>
      <c r="K170" s="33">
        <v>2026</v>
      </c>
      <c r="L170" s="34">
        <v>914.6</v>
      </c>
      <c r="M170" s="34">
        <v>324.5</v>
      </c>
      <c r="N170" s="160" t="s">
        <v>599</v>
      </c>
      <c r="O170" s="35">
        <v>600</v>
      </c>
    </row>
    <row r="171" spans="1:15" ht="30.75" customHeight="1">
      <c r="A171" s="15">
        <v>192</v>
      </c>
      <c r="B171" s="15" t="s">
        <v>56</v>
      </c>
      <c r="C171" s="28" t="s">
        <v>191</v>
      </c>
      <c r="D171" s="39" t="s">
        <v>351</v>
      </c>
      <c r="E171" s="29" t="s">
        <v>17</v>
      </c>
      <c r="F171" s="40">
        <v>50</v>
      </c>
      <c r="G171" s="31" t="s">
        <v>66</v>
      </c>
      <c r="H171" s="30" t="s">
        <v>58</v>
      </c>
      <c r="I171" s="28" t="s">
        <v>320</v>
      </c>
      <c r="J171" s="44">
        <v>2024</v>
      </c>
      <c r="K171" s="33">
        <v>2026</v>
      </c>
      <c r="L171" s="34">
        <v>1895</v>
      </c>
      <c r="M171" s="34">
        <v>1314.9</v>
      </c>
      <c r="N171" s="160" t="s">
        <v>599</v>
      </c>
      <c r="O171" s="35">
        <v>600</v>
      </c>
    </row>
    <row r="172" spans="1:15" ht="25.5">
      <c r="A172" s="15">
        <v>340</v>
      </c>
      <c r="B172" s="15" t="s">
        <v>56</v>
      </c>
      <c r="C172" s="19" t="s">
        <v>191</v>
      </c>
      <c r="D172" s="19" t="s">
        <v>234</v>
      </c>
      <c r="E172" s="40" t="s">
        <v>374</v>
      </c>
      <c r="F172" s="30">
        <v>540</v>
      </c>
      <c r="G172" s="57" t="s">
        <v>137</v>
      </c>
      <c r="H172" s="30" t="s">
        <v>58</v>
      </c>
      <c r="I172" s="28" t="s">
        <v>529</v>
      </c>
      <c r="J172" s="15">
        <v>2026</v>
      </c>
      <c r="K172" s="15">
        <v>2027</v>
      </c>
      <c r="L172" s="74">
        <v>3558</v>
      </c>
      <c r="M172" s="74">
        <f>L172/2</f>
        <v>1779</v>
      </c>
      <c r="N172" s="159" t="s">
        <v>595</v>
      </c>
      <c r="O172" s="107">
        <f>L172</f>
        <v>3558</v>
      </c>
    </row>
    <row r="173" spans="1:15" ht="30" customHeight="1">
      <c r="A173" s="15">
        <v>493</v>
      </c>
      <c r="B173" s="15" t="s">
        <v>56</v>
      </c>
      <c r="C173" s="28" t="s">
        <v>191</v>
      </c>
      <c r="D173" s="19" t="s">
        <v>273</v>
      </c>
      <c r="E173" s="40" t="s">
        <v>374</v>
      </c>
      <c r="F173" s="15">
        <v>100</v>
      </c>
      <c r="G173" s="31" t="s">
        <v>66</v>
      </c>
      <c r="H173" s="30" t="s">
        <v>58</v>
      </c>
      <c r="I173" s="42" t="s">
        <v>388</v>
      </c>
      <c r="J173" s="40">
        <v>2026</v>
      </c>
      <c r="K173" s="40">
        <v>2027</v>
      </c>
      <c r="L173" s="75">
        <v>4048.0726500000001</v>
      </c>
      <c r="M173" s="74">
        <f>L173/2</f>
        <v>2024.036325</v>
      </c>
      <c r="N173" s="159" t="s">
        <v>595</v>
      </c>
      <c r="O173" s="107">
        <f>L173</f>
        <v>4048.0726500000001</v>
      </c>
    </row>
    <row r="174" spans="1:15" ht="25.5">
      <c r="A174" s="15">
        <v>494</v>
      </c>
      <c r="B174" s="15" t="s">
        <v>56</v>
      </c>
      <c r="C174" s="19" t="s">
        <v>191</v>
      </c>
      <c r="D174" s="38" t="s">
        <v>273</v>
      </c>
      <c r="E174" s="40" t="s">
        <v>374</v>
      </c>
      <c r="F174" s="15">
        <v>150</v>
      </c>
      <c r="G174" s="31" t="s">
        <v>66</v>
      </c>
      <c r="H174" s="30" t="s">
        <v>58</v>
      </c>
      <c r="I174" s="38" t="s">
        <v>546</v>
      </c>
      <c r="J174" s="77">
        <v>2026</v>
      </c>
      <c r="K174" s="77">
        <v>2027</v>
      </c>
      <c r="L174" s="79">
        <v>9244</v>
      </c>
      <c r="M174" s="75">
        <f>L174/2</f>
        <v>4622</v>
      </c>
      <c r="N174" s="159" t="s">
        <v>597</v>
      </c>
      <c r="O174" s="107">
        <f>L174</f>
        <v>9244</v>
      </c>
    </row>
    <row r="175" spans="1:15" ht="30">
      <c r="A175" s="15">
        <v>49</v>
      </c>
      <c r="B175" s="15" t="s">
        <v>107</v>
      </c>
      <c r="C175" s="28" t="s">
        <v>128</v>
      </c>
      <c r="D175" s="39" t="s">
        <v>129</v>
      </c>
      <c r="E175" s="29" t="s">
        <v>17</v>
      </c>
      <c r="F175" s="40">
        <v>960</v>
      </c>
      <c r="G175" s="31" t="s">
        <v>50</v>
      </c>
      <c r="H175" s="30" t="s">
        <v>58</v>
      </c>
      <c r="I175" s="42" t="s">
        <v>86</v>
      </c>
      <c r="J175" s="33">
        <v>2019</v>
      </c>
      <c r="K175" s="33">
        <v>2026</v>
      </c>
      <c r="L175" s="34">
        <v>9815.7000000000007</v>
      </c>
      <c r="M175" s="34">
        <v>7372.57</v>
      </c>
      <c r="N175" s="160" t="s">
        <v>599</v>
      </c>
      <c r="O175" s="43">
        <v>6713.6</v>
      </c>
    </row>
    <row r="176" spans="1:15" ht="25.5">
      <c r="A176" s="15"/>
      <c r="B176" s="15" t="s">
        <v>107</v>
      </c>
      <c r="C176" s="72" t="s">
        <v>128</v>
      </c>
      <c r="D176" s="78" t="s">
        <v>472</v>
      </c>
      <c r="E176" s="40" t="s">
        <v>374</v>
      </c>
      <c r="F176" s="77">
        <v>320</v>
      </c>
      <c r="G176" s="31" t="s">
        <v>50</v>
      </c>
      <c r="H176" s="30" t="s">
        <v>58</v>
      </c>
      <c r="I176" s="28" t="s">
        <v>551</v>
      </c>
      <c r="J176" s="41"/>
      <c r="K176" s="41"/>
      <c r="L176" s="45">
        <v>15936.833972999999</v>
      </c>
      <c r="M176" s="75">
        <f>L176/2</f>
        <v>7968.4169864999994</v>
      </c>
      <c r="N176" s="159" t="s">
        <v>593</v>
      </c>
      <c r="O176" s="12"/>
    </row>
    <row r="177" spans="1:15" ht="25.5">
      <c r="A177" s="15">
        <v>254</v>
      </c>
      <c r="B177" s="15" t="s">
        <v>107</v>
      </c>
      <c r="C177" s="78" t="s">
        <v>128</v>
      </c>
      <c r="D177" s="72" t="s">
        <v>424</v>
      </c>
      <c r="E177" s="40" t="s">
        <v>374</v>
      </c>
      <c r="F177" s="73">
        <v>150</v>
      </c>
      <c r="G177" s="31" t="s">
        <v>66</v>
      </c>
      <c r="H177" s="30" t="s">
        <v>58</v>
      </c>
      <c r="I177" s="28" t="s">
        <v>541</v>
      </c>
      <c r="J177" s="41">
        <v>2026</v>
      </c>
      <c r="K177" s="41">
        <v>2027</v>
      </c>
      <c r="L177" s="79">
        <v>9244</v>
      </c>
      <c r="M177" s="75">
        <f>L177/2</f>
        <v>4622</v>
      </c>
      <c r="N177" s="159" t="s">
        <v>597</v>
      </c>
      <c r="O177" s="35">
        <v>9244</v>
      </c>
    </row>
    <row r="178" spans="1:15" ht="30">
      <c r="A178" s="15">
        <v>117</v>
      </c>
      <c r="B178" s="15" t="s">
        <v>36</v>
      </c>
      <c r="C178" s="28" t="s">
        <v>79</v>
      </c>
      <c r="D178" s="39" t="s">
        <v>252</v>
      </c>
      <c r="E178" s="29" t="s">
        <v>17</v>
      </c>
      <c r="F178" s="40">
        <v>640</v>
      </c>
      <c r="G178" s="31" t="s">
        <v>50</v>
      </c>
      <c r="H178" s="30" t="s">
        <v>58</v>
      </c>
      <c r="I178" s="28" t="s">
        <v>214</v>
      </c>
      <c r="J178" s="44">
        <v>2024</v>
      </c>
      <c r="K178" s="33">
        <v>2026</v>
      </c>
      <c r="L178" s="34">
        <v>18237.2</v>
      </c>
      <c r="M178" s="34">
        <v>5880.97</v>
      </c>
      <c r="N178" s="160" t="s">
        <v>599</v>
      </c>
      <c r="O178" s="35">
        <v>14797</v>
      </c>
    </row>
    <row r="179" spans="1:15" ht="25.5">
      <c r="A179" s="15">
        <v>103</v>
      </c>
      <c r="B179" s="15" t="s">
        <v>36</v>
      </c>
      <c r="C179" s="28" t="s">
        <v>79</v>
      </c>
      <c r="D179" s="39" t="s">
        <v>225</v>
      </c>
      <c r="E179" s="29" t="s">
        <v>17</v>
      </c>
      <c r="F179" s="40">
        <v>320</v>
      </c>
      <c r="G179" s="31" t="s">
        <v>50</v>
      </c>
      <c r="H179" s="30" t="s">
        <v>58</v>
      </c>
      <c r="I179" s="28" t="s">
        <v>193</v>
      </c>
      <c r="J179" s="44">
        <v>2024</v>
      </c>
      <c r="K179" s="33">
        <v>2026</v>
      </c>
      <c r="L179" s="34">
        <v>9618.4</v>
      </c>
      <c r="M179" s="34">
        <v>6782.2</v>
      </c>
      <c r="N179" s="160" t="s">
        <v>83</v>
      </c>
      <c r="O179" s="35">
        <v>9618.4</v>
      </c>
    </row>
    <row r="180" spans="1:15" ht="25.5">
      <c r="A180" s="15">
        <v>28</v>
      </c>
      <c r="B180" s="15" t="s">
        <v>36</v>
      </c>
      <c r="C180" s="28" t="s">
        <v>79</v>
      </c>
      <c r="D180" s="28" t="s">
        <v>80</v>
      </c>
      <c r="E180" s="29" t="s">
        <v>17</v>
      </c>
      <c r="F180" s="40">
        <v>200</v>
      </c>
      <c r="G180" s="31" t="s">
        <v>66</v>
      </c>
      <c r="H180" s="30" t="s">
        <v>58</v>
      </c>
      <c r="I180" s="28" t="s">
        <v>82</v>
      </c>
      <c r="J180" s="33">
        <v>2018</v>
      </c>
      <c r="K180" s="33">
        <v>2026</v>
      </c>
      <c r="L180" s="34">
        <v>2160</v>
      </c>
      <c r="M180" s="34">
        <v>1300</v>
      </c>
      <c r="N180" s="160" t="s">
        <v>83</v>
      </c>
      <c r="O180" s="35">
        <v>2160</v>
      </c>
    </row>
    <row r="181" spans="1:15" ht="30">
      <c r="A181" s="15">
        <v>172</v>
      </c>
      <c r="B181" s="15" t="s">
        <v>36</v>
      </c>
      <c r="C181" s="28" t="s">
        <v>79</v>
      </c>
      <c r="D181" s="39" t="s">
        <v>326</v>
      </c>
      <c r="E181" s="29" t="s">
        <v>17</v>
      </c>
      <c r="F181" s="40">
        <v>150</v>
      </c>
      <c r="G181" s="31" t="s">
        <v>66</v>
      </c>
      <c r="H181" s="30" t="s">
        <v>58</v>
      </c>
      <c r="I181" s="28" t="s">
        <v>296</v>
      </c>
      <c r="J181" s="44">
        <v>2024</v>
      </c>
      <c r="K181" s="33">
        <v>2026</v>
      </c>
      <c r="L181" s="34">
        <v>5125</v>
      </c>
      <c r="M181" s="34">
        <v>3094.8</v>
      </c>
      <c r="N181" s="160" t="s">
        <v>599</v>
      </c>
      <c r="O181" s="35">
        <v>3473.8</v>
      </c>
    </row>
    <row r="182" spans="1:15" ht="25.5">
      <c r="A182" s="15">
        <v>173</v>
      </c>
      <c r="B182" s="15" t="s">
        <v>36</v>
      </c>
      <c r="C182" s="28" t="s">
        <v>79</v>
      </c>
      <c r="D182" s="39" t="s">
        <v>328</v>
      </c>
      <c r="E182" s="29" t="s">
        <v>17</v>
      </c>
      <c r="F182" s="40">
        <v>150</v>
      </c>
      <c r="G182" s="31" t="s">
        <v>66</v>
      </c>
      <c r="H182" s="30" t="s">
        <v>58</v>
      </c>
      <c r="I182" s="28" t="s">
        <v>297</v>
      </c>
      <c r="J182" s="44">
        <v>2024</v>
      </c>
      <c r="K182" s="33">
        <v>2026</v>
      </c>
      <c r="L182" s="34">
        <v>5042.7</v>
      </c>
      <c r="M182" s="34">
        <v>3057.8</v>
      </c>
      <c r="N182" s="160" t="s">
        <v>83</v>
      </c>
      <c r="O182" s="35">
        <v>3471.8</v>
      </c>
    </row>
    <row r="183" spans="1:15" ht="25.5">
      <c r="A183" s="15">
        <v>201</v>
      </c>
      <c r="B183" s="15" t="s">
        <v>36</v>
      </c>
      <c r="C183" s="28" t="s">
        <v>79</v>
      </c>
      <c r="D183" s="39" t="s">
        <v>360</v>
      </c>
      <c r="E183" s="29" t="s">
        <v>17</v>
      </c>
      <c r="F183" s="40">
        <v>200</v>
      </c>
      <c r="G183" s="31" t="s">
        <v>66</v>
      </c>
      <c r="H183" s="30" t="s">
        <v>58</v>
      </c>
      <c r="I183" s="28" t="s">
        <v>329</v>
      </c>
      <c r="J183" s="33">
        <v>2019</v>
      </c>
      <c r="K183" s="33">
        <v>2026</v>
      </c>
      <c r="L183" s="34">
        <v>2100</v>
      </c>
      <c r="M183" s="34">
        <v>715.95</v>
      </c>
      <c r="N183" s="160" t="s">
        <v>83</v>
      </c>
      <c r="O183" s="35">
        <v>2100</v>
      </c>
    </row>
    <row r="184" spans="1:15" ht="25.5">
      <c r="A184" s="15"/>
      <c r="B184" s="15" t="s">
        <v>36</v>
      </c>
      <c r="C184" s="72" t="s">
        <v>79</v>
      </c>
      <c r="D184" s="78" t="s">
        <v>426</v>
      </c>
      <c r="E184" s="40" t="s">
        <v>374</v>
      </c>
      <c r="F184" s="77">
        <v>75</v>
      </c>
      <c r="G184" s="70" t="s">
        <v>34</v>
      </c>
      <c r="H184" s="30" t="s">
        <v>58</v>
      </c>
      <c r="I184" s="28" t="s">
        <v>427</v>
      </c>
      <c r="J184" s="41">
        <v>2026</v>
      </c>
      <c r="K184" s="41">
        <v>2026</v>
      </c>
      <c r="L184" s="75">
        <v>2695.46</v>
      </c>
      <c r="M184" s="75">
        <v>2695.46</v>
      </c>
      <c r="N184" s="159" t="s">
        <v>593</v>
      </c>
      <c r="O184" s="75">
        <v>2695.46</v>
      </c>
    </row>
    <row r="185" spans="1:15" ht="25.5">
      <c r="A185" s="15"/>
      <c r="B185" s="15" t="s">
        <v>36</v>
      </c>
      <c r="C185" s="83" t="s">
        <v>79</v>
      </c>
      <c r="D185" s="83" t="s">
        <v>360</v>
      </c>
      <c r="E185" s="40" t="s">
        <v>374</v>
      </c>
      <c r="F185" s="73">
        <v>160</v>
      </c>
      <c r="G185" s="70" t="s">
        <v>34</v>
      </c>
      <c r="H185" s="30" t="s">
        <v>58</v>
      </c>
      <c r="I185" s="28" t="s">
        <v>442</v>
      </c>
      <c r="J185" s="41"/>
      <c r="K185" s="41"/>
      <c r="L185" s="75">
        <v>8684.84</v>
      </c>
      <c r="M185" s="75">
        <f>+L185/2</f>
        <v>4342.42</v>
      </c>
      <c r="N185" s="159" t="s">
        <v>593</v>
      </c>
      <c r="O185" s="88"/>
    </row>
    <row r="186" spans="1:15" ht="38.25">
      <c r="A186" s="15"/>
      <c r="B186" s="15" t="s">
        <v>36</v>
      </c>
      <c r="C186" s="104" t="s">
        <v>79</v>
      </c>
      <c r="D186" s="104" t="s">
        <v>252</v>
      </c>
      <c r="E186" s="40" t="s">
        <v>374</v>
      </c>
      <c r="F186" s="73"/>
      <c r="G186" s="30" t="s">
        <v>561</v>
      </c>
      <c r="H186" s="30" t="s">
        <v>58</v>
      </c>
      <c r="I186" s="181" t="s">
        <v>587</v>
      </c>
      <c r="J186" s="73">
        <v>2026</v>
      </c>
      <c r="K186" s="73">
        <v>2028</v>
      </c>
      <c r="L186" s="147">
        <v>27016.6</v>
      </c>
      <c r="M186" s="147">
        <v>16209.96</v>
      </c>
      <c r="N186" s="159" t="s">
        <v>595</v>
      </c>
      <c r="O186" s="75"/>
    </row>
    <row r="187" spans="1:15" ht="25.5">
      <c r="A187" s="15"/>
      <c r="B187" s="15" t="s">
        <v>36</v>
      </c>
      <c r="C187" s="72" t="s">
        <v>79</v>
      </c>
      <c r="D187" s="78" t="s">
        <v>405</v>
      </c>
      <c r="E187" s="40" t="s">
        <v>374</v>
      </c>
      <c r="F187" s="77">
        <v>640</v>
      </c>
      <c r="G187" s="57" t="s">
        <v>137</v>
      </c>
      <c r="H187" s="30" t="s">
        <v>58</v>
      </c>
      <c r="I187" s="28" t="s">
        <v>428</v>
      </c>
      <c r="J187" s="41">
        <v>2026</v>
      </c>
      <c r="K187" s="41">
        <v>2026</v>
      </c>
      <c r="L187" s="75">
        <v>3362</v>
      </c>
      <c r="M187" s="75">
        <v>3362</v>
      </c>
      <c r="N187" s="159" t="s">
        <v>593</v>
      </c>
      <c r="O187" s="75">
        <v>3362</v>
      </c>
    </row>
    <row r="188" spans="1:15" ht="38.25">
      <c r="A188" s="15">
        <v>243</v>
      </c>
      <c r="B188" s="15" t="s">
        <v>36</v>
      </c>
      <c r="C188" s="72" t="s">
        <v>79</v>
      </c>
      <c r="D188" s="78" t="s">
        <v>405</v>
      </c>
      <c r="E188" s="40" t="s">
        <v>374</v>
      </c>
      <c r="F188" s="77">
        <v>640</v>
      </c>
      <c r="G188" s="31" t="s">
        <v>50</v>
      </c>
      <c r="H188" s="30" t="s">
        <v>58</v>
      </c>
      <c r="I188" s="72" t="s">
        <v>217</v>
      </c>
      <c r="J188" s="41">
        <v>2026</v>
      </c>
      <c r="K188" s="41">
        <v>2027</v>
      </c>
      <c r="L188" s="96">
        <f>16551.18489+3820.387347</f>
        <v>20371.572237</v>
      </c>
      <c r="M188" s="75">
        <f>L188/2</f>
        <v>10185.7861185</v>
      </c>
      <c r="N188" s="159" t="s">
        <v>594</v>
      </c>
      <c r="O188" s="96">
        <v>20371.572237</v>
      </c>
    </row>
    <row r="189" spans="1:15" ht="25.5">
      <c r="A189" s="15">
        <v>256</v>
      </c>
      <c r="B189" s="15" t="s">
        <v>36</v>
      </c>
      <c r="C189" s="72" t="s">
        <v>79</v>
      </c>
      <c r="D189" s="63" t="s">
        <v>252</v>
      </c>
      <c r="E189" s="40" t="s">
        <v>374</v>
      </c>
      <c r="F189" s="73">
        <v>200</v>
      </c>
      <c r="G189" s="31" t="s">
        <v>66</v>
      </c>
      <c r="H189" s="30" t="s">
        <v>58</v>
      </c>
      <c r="I189" s="49" t="s">
        <v>423</v>
      </c>
      <c r="J189" s="80">
        <v>2026</v>
      </c>
      <c r="K189" s="80">
        <v>2027</v>
      </c>
      <c r="L189" s="85">
        <v>11300</v>
      </c>
      <c r="M189" s="85">
        <f>L189/2</f>
        <v>5650</v>
      </c>
      <c r="N189" s="159" t="s">
        <v>597</v>
      </c>
      <c r="O189" s="52">
        <v>7424.0241820000001</v>
      </c>
    </row>
    <row r="190" spans="1:15" ht="25.5">
      <c r="A190" s="15">
        <v>299</v>
      </c>
      <c r="B190" s="15" t="s">
        <v>36</v>
      </c>
      <c r="C190" s="204" t="s">
        <v>79</v>
      </c>
      <c r="D190" s="192" t="s">
        <v>252</v>
      </c>
      <c r="E190" s="40" t="s">
        <v>374</v>
      </c>
      <c r="F190" s="207">
        <v>200</v>
      </c>
      <c r="G190" s="31" t="s">
        <v>66</v>
      </c>
      <c r="H190" s="30" t="s">
        <v>58</v>
      </c>
      <c r="I190" s="28" t="s">
        <v>445</v>
      </c>
      <c r="J190" s="41">
        <v>2026</v>
      </c>
      <c r="K190" s="41">
        <v>2027</v>
      </c>
      <c r="L190" s="75">
        <v>11300</v>
      </c>
      <c r="M190" s="75">
        <f>L190/2</f>
        <v>5650</v>
      </c>
      <c r="N190" s="159" t="s">
        <v>597</v>
      </c>
      <c r="O190" s="35">
        <v>7424.0241820000001</v>
      </c>
    </row>
    <row r="191" spans="1:15" ht="25.5">
      <c r="A191" s="15">
        <v>140</v>
      </c>
      <c r="B191" s="15" t="s">
        <v>18</v>
      </c>
      <c r="C191" s="28" t="s">
        <v>131</v>
      </c>
      <c r="D191" s="39" t="s">
        <v>223</v>
      </c>
      <c r="E191" s="29" t="s">
        <v>17</v>
      </c>
      <c r="F191" s="40">
        <v>0</v>
      </c>
      <c r="G191" s="57" t="s">
        <v>137</v>
      </c>
      <c r="H191" s="30" t="s">
        <v>58</v>
      </c>
      <c r="I191" s="28" t="s">
        <v>256</v>
      </c>
      <c r="J191" s="44">
        <v>2024</v>
      </c>
      <c r="K191" s="33">
        <v>2026</v>
      </c>
      <c r="L191" s="34">
        <v>2242.0700000000002</v>
      </c>
      <c r="M191" s="34">
        <v>1755.45</v>
      </c>
      <c r="N191" s="160" t="s">
        <v>83</v>
      </c>
      <c r="O191" s="35">
        <v>1482.1</v>
      </c>
    </row>
    <row r="192" spans="1:15" ht="25.5">
      <c r="A192" s="15">
        <v>116</v>
      </c>
      <c r="B192" s="15" t="s">
        <v>18</v>
      </c>
      <c r="C192" s="28" t="s">
        <v>131</v>
      </c>
      <c r="D192" s="39" t="s">
        <v>250</v>
      </c>
      <c r="E192" s="29" t="s">
        <v>17</v>
      </c>
      <c r="F192" s="40">
        <v>640</v>
      </c>
      <c r="G192" s="31" t="s">
        <v>50</v>
      </c>
      <c r="H192" s="30" t="s">
        <v>58</v>
      </c>
      <c r="I192" s="68" t="s">
        <v>213</v>
      </c>
      <c r="J192" s="140">
        <v>2024</v>
      </c>
      <c r="K192" s="69">
        <v>2026</v>
      </c>
      <c r="L192" s="54">
        <v>11366.1</v>
      </c>
      <c r="M192" s="54">
        <v>7387.9</v>
      </c>
      <c r="N192" s="160" t="s">
        <v>83</v>
      </c>
      <c r="O192" s="55">
        <v>11366.1</v>
      </c>
    </row>
    <row r="193" spans="1:15" ht="30">
      <c r="A193" s="15">
        <v>51</v>
      </c>
      <c r="B193" s="15" t="s">
        <v>18</v>
      </c>
      <c r="C193" s="28" t="s">
        <v>131</v>
      </c>
      <c r="D193" s="28" t="s">
        <v>132</v>
      </c>
      <c r="E193" s="29" t="s">
        <v>17</v>
      </c>
      <c r="F193" s="30">
        <v>320</v>
      </c>
      <c r="G193" s="31" t="s">
        <v>50</v>
      </c>
      <c r="H193" s="30" t="s">
        <v>58</v>
      </c>
      <c r="I193" s="28" t="s">
        <v>134</v>
      </c>
      <c r="J193" s="33">
        <v>2022</v>
      </c>
      <c r="K193" s="33">
        <v>2026</v>
      </c>
      <c r="L193" s="34">
        <v>4902.5276999999996</v>
      </c>
      <c r="M193" s="34">
        <v>867.93</v>
      </c>
      <c r="N193" s="160" t="s">
        <v>599</v>
      </c>
      <c r="O193" s="35">
        <v>4130.93</v>
      </c>
    </row>
    <row r="194" spans="1:15" s="3" customFormat="1" ht="30">
      <c r="A194" s="15">
        <v>194</v>
      </c>
      <c r="B194" s="15" t="s">
        <v>18</v>
      </c>
      <c r="C194" s="28" t="s">
        <v>131</v>
      </c>
      <c r="D194" s="39" t="s">
        <v>185</v>
      </c>
      <c r="E194" s="29" t="s">
        <v>17</v>
      </c>
      <c r="F194" s="40">
        <v>640</v>
      </c>
      <c r="G194" s="31" t="s">
        <v>50</v>
      </c>
      <c r="H194" s="30" t="s">
        <v>58</v>
      </c>
      <c r="I194" s="56" t="s">
        <v>354</v>
      </c>
      <c r="J194" s="33">
        <v>2019</v>
      </c>
      <c r="K194" s="33">
        <v>2026</v>
      </c>
      <c r="L194" s="34">
        <v>3800</v>
      </c>
      <c r="M194" s="34">
        <v>1638.14</v>
      </c>
      <c r="N194" s="160" t="s">
        <v>23</v>
      </c>
      <c r="O194" s="52">
        <v>3800</v>
      </c>
    </row>
    <row r="195" spans="1:15" s="3" customFormat="1" ht="30">
      <c r="A195" s="15">
        <v>197</v>
      </c>
      <c r="B195" s="15" t="s">
        <v>18</v>
      </c>
      <c r="C195" s="28" t="s">
        <v>131</v>
      </c>
      <c r="D195" s="39" t="s">
        <v>49</v>
      </c>
      <c r="E195" s="29" t="s">
        <v>17</v>
      </c>
      <c r="F195" s="40">
        <v>320</v>
      </c>
      <c r="G195" s="31" t="s">
        <v>50</v>
      </c>
      <c r="H195" s="30" t="s">
        <v>58</v>
      </c>
      <c r="I195" s="56" t="s">
        <v>324</v>
      </c>
      <c r="J195" s="44">
        <v>2019</v>
      </c>
      <c r="K195" s="44">
        <v>2026</v>
      </c>
      <c r="L195" s="34">
        <v>7113.0033999999996</v>
      </c>
      <c r="M195" s="34">
        <v>7113</v>
      </c>
      <c r="N195" s="160" t="s">
        <v>23</v>
      </c>
      <c r="O195" s="35">
        <v>7113</v>
      </c>
    </row>
    <row r="196" spans="1:15" s="3" customFormat="1" ht="30">
      <c r="A196" s="15">
        <v>78</v>
      </c>
      <c r="B196" s="15" t="s">
        <v>18</v>
      </c>
      <c r="C196" s="28" t="s">
        <v>131</v>
      </c>
      <c r="D196" s="28" t="s">
        <v>185</v>
      </c>
      <c r="E196" s="29" t="s">
        <v>17</v>
      </c>
      <c r="F196" s="40">
        <v>100</v>
      </c>
      <c r="G196" s="31" t="s">
        <v>66</v>
      </c>
      <c r="H196" s="30" t="s">
        <v>58</v>
      </c>
      <c r="I196" s="28" t="s">
        <v>146</v>
      </c>
      <c r="J196" s="44">
        <v>2012</v>
      </c>
      <c r="K196" s="33">
        <v>2026</v>
      </c>
      <c r="L196" s="34">
        <v>771.2</v>
      </c>
      <c r="M196" s="34">
        <v>84.04</v>
      </c>
      <c r="N196" s="160" t="s">
        <v>23</v>
      </c>
      <c r="O196" s="43">
        <v>771.2</v>
      </c>
    </row>
    <row r="197" spans="1:15" s="3" customFormat="1" ht="38.25">
      <c r="A197" s="15">
        <v>234</v>
      </c>
      <c r="B197" s="15" t="s">
        <v>18</v>
      </c>
      <c r="C197" s="72" t="s">
        <v>131</v>
      </c>
      <c r="D197" s="78" t="s">
        <v>250</v>
      </c>
      <c r="E197" s="40" t="s">
        <v>374</v>
      </c>
      <c r="F197" s="77">
        <v>75</v>
      </c>
      <c r="G197" s="70" t="s">
        <v>34</v>
      </c>
      <c r="H197" s="30" t="s">
        <v>58</v>
      </c>
      <c r="I197" s="72" t="s">
        <v>392</v>
      </c>
      <c r="J197" s="41">
        <v>2026</v>
      </c>
      <c r="K197" s="41">
        <v>2027</v>
      </c>
      <c r="L197" s="88">
        <v>3094.99</v>
      </c>
      <c r="M197" s="75">
        <f>L197/2</f>
        <v>1547.4949999999999</v>
      </c>
      <c r="N197" s="159" t="s">
        <v>594</v>
      </c>
      <c r="O197" s="88">
        <v>3094.9859820000001</v>
      </c>
    </row>
    <row r="198" spans="1:15" s="3" customFormat="1" ht="38.25" customHeight="1">
      <c r="A198" s="15"/>
      <c r="B198" s="15" t="s">
        <v>18</v>
      </c>
      <c r="C198" s="104" t="s">
        <v>131</v>
      </c>
      <c r="D198" s="104" t="s">
        <v>79</v>
      </c>
      <c r="E198" s="40" t="s">
        <v>374</v>
      </c>
      <c r="F198" s="73"/>
      <c r="G198" s="115" t="s">
        <v>565</v>
      </c>
      <c r="H198" s="73" t="s">
        <v>16</v>
      </c>
      <c r="I198" s="137" t="s">
        <v>591</v>
      </c>
      <c r="J198" s="73">
        <v>2026</v>
      </c>
      <c r="K198" s="138" t="s">
        <v>592</v>
      </c>
      <c r="L198" s="131">
        <v>800</v>
      </c>
      <c r="M198" s="131">
        <v>800</v>
      </c>
      <c r="N198" s="161" t="s">
        <v>594</v>
      </c>
      <c r="O198" s="131">
        <v>800</v>
      </c>
    </row>
    <row r="199" spans="1:15" s="3" customFormat="1" ht="30">
      <c r="A199" s="15">
        <v>335</v>
      </c>
      <c r="B199" s="15" t="s">
        <v>18</v>
      </c>
      <c r="C199" s="71" t="s">
        <v>131</v>
      </c>
      <c r="D199" s="63" t="s">
        <v>79</v>
      </c>
      <c r="E199" s="40" t="s">
        <v>374</v>
      </c>
      <c r="F199" s="41">
        <v>720</v>
      </c>
      <c r="G199" s="57" t="s">
        <v>137</v>
      </c>
      <c r="H199" s="30" t="s">
        <v>58</v>
      </c>
      <c r="I199" s="103" t="s">
        <v>524</v>
      </c>
      <c r="J199" s="41">
        <v>2026</v>
      </c>
      <c r="K199" s="41">
        <v>2027</v>
      </c>
      <c r="L199" s="75">
        <v>3558</v>
      </c>
      <c r="M199" s="75">
        <f>L199/2</f>
        <v>1779</v>
      </c>
      <c r="N199" s="159" t="s">
        <v>452</v>
      </c>
      <c r="O199" s="107">
        <f>L199</f>
        <v>3558</v>
      </c>
    </row>
    <row r="200" spans="1:15" s="3" customFormat="1" ht="25.5">
      <c r="A200" s="15"/>
      <c r="B200" s="15" t="s">
        <v>18</v>
      </c>
      <c r="C200" s="82" t="s">
        <v>131</v>
      </c>
      <c r="D200" s="101" t="s">
        <v>447</v>
      </c>
      <c r="E200" s="40" t="s">
        <v>374</v>
      </c>
      <c r="F200" s="41">
        <v>240</v>
      </c>
      <c r="G200" s="31" t="s">
        <v>50</v>
      </c>
      <c r="H200" s="30" t="s">
        <v>58</v>
      </c>
      <c r="I200" s="38" t="s">
        <v>391</v>
      </c>
      <c r="J200" s="41">
        <v>2026</v>
      </c>
      <c r="K200" s="41">
        <v>2028</v>
      </c>
      <c r="L200" s="75">
        <v>5967</v>
      </c>
      <c r="M200" s="85">
        <v>3000</v>
      </c>
      <c r="N200" s="161" t="s">
        <v>595</v>
      </c>
      <c r="O200" s="75">
        <v>5967</v>
      </c>
    </row>
    <row r="201" spans="1:15" s="3" customFormat="1" ht="25.5">
      <c r="A201" s="15">
        <v>427</v>
      </c>
      <c r="B201" s="15" t="s">
        <v>18</v>
      </c>
      <c r="C201" s="71" t="s">
        <v>131</v>
      </c>
      <c r="D201" s="63" t="s">
        <v>250</v>
      </c>
      <c r="E201" s="40" t="s">
        <v>374</v>
      </c>
      <c r="F201" s="41">
        <v>960</v>
      </c>
      <c r="G201" s="31" t="s">
        <v>50</v>
      </c>
      <c r="H201" s="30" t="s">
        <v>58</v>
      </c>
      <c r="I201" s="28" t="s">
        <v>510</v>
      </c>
      <c r="J201" s="41">
        <v>2026</v>
      </c>
      <c r="K201" s="41">
        <v>2028</v>
      </c>
      <c r="L201" s="86">
        <v>26279.623448999999</v>
      </c>
      <c r="M201" s="85">
        <f>L201/3</f>
        <v>8759.8744829999996</v>
      </c>
      <c r="N201" s="161" t="s">
        <v>595</v>
      </c>
      <c r="O201" s="157">
        <f>L201</f>
        <v>26279.623448999999</v>
      </c>
    </row>
    <row r="202" spans="1:15" s="3" customFormat="1" ht="89.25" customHeight="1">
      <c r="A202" s="15">
        <v>355</v>
      </c>
      <c r="B202" s="15" t="s">
        <v>18</v>
      </c>
      <c r="C202" s="71" t="s">
        <v>131</v>
      </c>
      <c r="D202" s="63" t="s">
        <v>79</v>
      </c>
      <c r="E202" s="40" t="s">
        <v>374</v>
      </c>
      <c r="F202" s="164">
        <v>640</v>
      </c>
      <c r="G202" s="31" t="s">
        <v>50</v>
      </c>
      <c r="H202" s="30" t="s">
        <v>58</v>
      </c>
      <c r="I202" s="28" t="s">
        <v>641</v>
      </c>
      <c r="J202" s="41">
        <v>2026</v>
      </c>
      <c r="K202" s="41">
        <v>2027</v>
      </c>
      <c r="L202" s="150">
        <v>21614.300449999999</v>
      </c>
      <c r="M202" s="86">
        <f>L202/2</f>
        <v>10807.150224999999</v>
      </c>
      <c r="N202" s="161" t="s">
        <v>595</v>
      </c>
      <c r="O202" s="157">
        <f>L202</f>
        <v>21614.300449999999</v>
      </c>
    </row>
    <row r="203" spans="1:15" s="3" customFormat="1" ht="36.75" customHeight="1">
      <c r="A203" s="15">
        <v>426</v>
      </c>
      <c r="B203" s="15" t="s">
        <v>18</v>
      </c>
      <c r="C203" s="71" t="s">
        <v>131</v>
      </c>
      <c r="D203" s="63" t="s">
        <v>75</v>
      </c>
      <c r="E203" s="40" t="s">
        <v>374</v>
      </c>
      <c r="F203" s="41">
        <v>640</v>
      </c>
      <c r="G203" s="31" t="s">
        <v>50</v>
      </c>
      <c r="H203" s="30" t="s">
        <v>58</v>
      </c>
      <c r="I203" s="28" t="s">
        <v>643</v>
      </c>
      <c r="J203" s="41">
        <v>2026</v>
      </c>
      <c r="K203" s="41">
        <v>2027</v>
      </c>
      <c r="L203" s="45">
        <v>21614.300449999999</v>
      </c>
      <c r="M203" s="75">
        <f>L203/2</f>
        <v>10807.150224999999</v>
      </c>
      <c r="N203" s="159" t="s">
        <v>595</v>
      </c>
      <c r="O203" s="107">
        <f>L203</f>
        <v>21614.300449999999</v>
      </c>
    </row>
    <row r="204" spans="1:15" s="3" customFormat="1" ht="36" customHeight="1">
      <c r="A204" s="15">
        <v>251</v>
      </c>
      <c r="B204" s="15" t="s">
        <v>18</v>
      </c>
      <c r="C204" s="72" t="s">
        <v>131</v>
      </c>
      <c r="D204" s="78" t="s">
        <v>416</v>
      </c>
      <c r="E204" s="40" t="s">
        <v>374</v>
      </c>
      <c r="F204" s="77">
        <v>75</v>
      </c>
      <c r="G204" s="31" t="s">
        <v>66</v>
      </c>
      <c r="H204" s="30" t="s">
        <v>58</v>
      </c>
      <c r="I204" s="72" t="s">
        <v>417</v>
      </c>
      <c r="J204" s="41">
        <v>2026</v>
      </c>
      <c r="K204" s="41">
        <v>2027</v>
      </c>
      <c r="L204" s="172">
        <v>3558</v>
      </c>
      <c r="M204" s="75">
        <f>L204/2</f>
        <v>1779</v>
      </c>
      <c r="N204" s="161" t="s">
        <v>594</v>
      </c>
      <c r="O204" s="91">
        <v>1735.882867</v>
      </c>
    </row>
    <row r="205" spans="1:15" s="3" customFormat="1" ht="25.5">
      <c r="A205" s="15"/>
      <c r="B205" s="15" t="s">
        <v>18</v>
      </c>
      <c r="C205" s="71" t="s">
        <v>131</v>
      </c>
      <c r="D205" s="63" t="s">
        <v>75</v>
      </c>
      <c r="E205" s="40" t="s">
        <v>374</v>
      </c>
      <c r="F205" s="41">
        <v>200</v>
      </c>
      <c r="G205" s="31" t="s">
        <v>66</v>
      </c>
      <c r="H205" s="30" t="s">
        <v>58</v>
      </c>
      <c r="I205" s="28" t="s">
        <v>453</v>
      </c>
      <c r="J205" s="41">
        <v>2026</v>
      </c>
      <c r="K205" s="53">
        <v>2027</v>
      </c>
      <c r="L205" s="198">
        <v>11300</v>
      </c>
      <c r="M205" s="86">
        <f>L205/2</f>
        <v>5650</v>
      </c>
      <c r="N205" s="161" t="s">
        <v>595</v>
      </c>
      <c r="O205" s="75">
        <v>8012.0919999999996</v>
      </c>
    </row>
    <row r="206" spans="1:15" s="3" customFormat="1" ht="38.25">
      <c r="A206" s="15">
        <v>300</v>
      </c>
      <c r="B206" s="15" t="s">
        <v>18</v>
      </c>
      <c r="C206" s="71" t="s">
        <v>131</v>
      </c>
      <c r="D206" s="63" t="s">
        <v>444</v>
      </c>
      <c r="E206" s="40" t="s">
        <v>374</v>
      </c>
      <c r="F206" s="41">
        <v>200</v>
      </c>
      <c r="G206" s="31" t="s">
        <v>66</v>
      </c>
      <c r="H206" s="30" t="s">
        <v>58</v>
      </c>
      <c r="I206" s="28" t="s">
        <v>377</v>
      </c>
      <c r="J206" s="41">
        <v>2026</v>
      </c>
      <c r="K206" s="41">
        <v>2027</v>
      </c>
      <c r="L206" s="75">
        <v>11300</v>
      </c>
      <c r="M206" s="75">
        <f>L206/2</f>
        <v>5650</v>
      </c>
      <c r="N206" s="159" t="s">
        <v>595</v>
      </c>
      <c r="O206" s="186">
        <v>8744</v>
      </c>
    </row>
    <row r="207" spans="1:15" s="3" customFormat="1" ht="30">
      <c r="A207" s="15">
        <v>37</v>
      </c>
      <c r="B207" s="15" t="s">
        <v>18</v>
      </c>
      <c r="C207" s="28" t="s">
        <v>98</v>
      </c>
      <c r="D207" s="39" t="s">
        <v>99</v>
      </c>
      <c r="E207" s="29" t="s">
        <v>17</v>
      </c>
      <c r="F207" s="40">
        <v>75</v>
      </c>
      <c r="G207" s="31" t="s">
        <v>66</v>
      </c>
      <c r="H207" s="30" t="s">
        <v>58</v>
      </c>
      <c r="I207" s="28" t="s">
        <v>100</v>
      </c>
      <c r="J207" s="33">
        <v>2018</v>
      </c>
      <c r="K207" s="33">
        <v>2026</v>
      </c>
      <c r="L207" s="34">
        <v>1190.8</v>
      </c>
      <c r="M207" s="34">
        <v>120.56</v>
      </c>
      <c r="N207" s="174" t="s">
        <v>23</v>
      </c>
      <c r="O207" s="35">
        <v>1190.8</v>
      </c>
    </row>
    <row r="208" spans="1:15" s="3" customFormat="1" ht="25.5">
      <c r="A208" s="15">
        <v>76</v>
      </c>
      <c r="B208" s="15" t="s">
        <v>18</v>
      </c>
      <c r="C208" s="28" t="s">
        <v>180</v>
      </c>
      <c r="D208" s="39" t="s">
        <v>181</v>
      </c>
      <c r="E208" s="29" t="s">
        <v>17</v>
      </c>
      <c r="F208" s="40">
        <v>160</v>
      </c>
      <c r="G208" s="70" t="s">
        <v>34</v>
      </c>
      <c r="H208" s="30" t="s">
        <v>58</v>
      </c>
      <c r="I208" s="28" t="s">
        <v>138</v>
      </c>
      <c r="J208" s="44">
        <v>2024</v>
      </c>
      <c r="K208" s="33">
        <v>2026</v>
      </c>
      <c r="L208" s="34">
        <v>3866.58</v>
      </c>
      <c r="M208" s="34">
        <v>1591.58</v>
      </c>
      <c r="N208" s="174" t="s">
        <v>83</v>
      </c>
      <c r="O208" s="35">
        <v>3500</v>
      </c>
    </row>
    <row r="209" spans="1:15" s="3" customFormat="1" ht="25.5">
      <c r="A209" s="15">
        <v>104</v>
      </c>
      <c r="B209" s="15" t="s">
        <v>18</v>
      </c>
      <c r="C209" s="28" t="s">
        <v>180</v>
      </c>
      <c r="D209" s="39" t="s">
        <v>227</v>
      </c>
      <c r="E209" s="29" t="s">
        <v>17</v>
      </c>
      <c r="F209" s="40">
        <v>320</v>
      </c>
      <c r="G209" s="31" t="s">
        <v>50</v>
      </c>
      <c r="H209" s="30" t="s">
        <v>58</v>
      </c>
      <c r="I209" s="28" t="s">
        <v>195</v>
      </c>
      <c r="J209" s="44">
        <v>2024</v>
      </c>
      <c r="K209" s="33">
        <v>2026</v>
      </c>
      <c r="L209" s="34">
        <v>5483.9</v>
      </c>
      <c r="M209" s="34">
        <v>2481</v>
      </c>
      <c r="N209" s="174" t="s">
        <v>83</v>
      </c>
      <c r="O209" s="35">
        <v>5483.9</v>
      </c>
    </row>
    <row r="210" spans="1:15" s="3" customFormat="1" ht="25.5">
      <c r="A210" s="15">
        <v>129</v>
      </c>
      <c r="B210" s="15" t="s">
        <v>18</v>
      </c>
      <c r="C210" s="28" t="s">
        <v>180</v>
      </c>
      <c r="D210" s="39" t="s">
        <v>270</v>
      </c>
      <c r="E210" s="29" t="s">
        <v>17</v>
      </c>
      <c r="F210" s="40">
        <v>320</v>
      </c>
      <c r="G210" s="31" t="s">
        <v>50</v>
      </c>
      <c r="H210" s="30" t="s">
        <v>58</v>
      </c>
      <c r="I210" s="28" t="s">
        <v>237</v>
      </c>
      <c r="J210" s="44">
        <v>2024</v>
      </c>
      <c r="K210" s="33">
        <v>2026</v>
      </c>
      <c r="L210" s="34">
        <v>7162.6</v>
      </c>
      <c r="M210" s="34">
        <v>3327.69</v>
      </c>
      <c r="N210" s="174" t="s">
        <v>83</v>
      </c>
      <c r="O210" s="35">
        <v>7162.6</v>
      </c>
    </row>
    <row r="211" spans="1:15" s="3" customFormat="1" ht="39.75" customHeight="1">
      <c r="A211" s="15">
        <v>134</v>
      </c>
      <c r="B211" s="15" t="s">
        <v>18</v>
      </c>
      <c r="C211" s="28" t="s">
        <v>180</v>
      </c>
      <c r="D211" s="39" t="s">
        <v>270</v>
      </c>
      <c r="E211" s="29" t="s">
        <v>17</v>
      </c>
      <c r="F211" s="40">
        <v>640</v>
      </c>
      <c r="G211" s="31" t="s">
        <v>50</v>
      </c>
      <c r="H211" s="30" t="s">
        <v>58</v>
      </c>
      <c r="I211" s="28" t="s">
        <v>246</v>
      </c>
      <c r="J211" s="44">
        <v>2024</v>
      </c>
      <c r="K211" s="33">
        <v>2026</v>
      </c>
      <c r="L211" s="142">
        <v>13274.8</v>
      </c>
      <c r="M211" s="34">
        <v>4380.79</v>
      </c>
      <c r="N211" s="175" t="s">
        <v>83</v>
      </c>
      <c r="O211" s="90">
        <v>13040.2</v>
      </c>
    </row>
    <row r="212" spans="1:15" s="3" customFormat="1" ht="30">
      <c r="A212" s="15">
        <v>9</v>
      </c>
      <c r="B212" s="15" t="s">
        <v>18</v>
      </c>
      <c r="C212" s="28" t="s">
        <v>180</v>
      </c>
      <c r="D212" s="28" t="s">
        <v>47</v>
      </c>
      <c r="E212" s="29" t="s">
        <v>17</v>
      </c>
      <c r="F212" s="30">
        <v>320</v>
      </c>
      <c r="G212" s="31" t="s">
        <v>50</v>
      </c>
      <c r="H212" s="30" t="s">
        <v>58</v>
      </c>
      <c r="I212" s="28" t="s">
        <v>48</v>
      </c>
      <c r="J212" s="32">
        <v>2021</v>
      </c>
      <c r="K212" s="33">
        <v>2026</v>
      </c>
      <c r="L212" s="142">
        <v>6200</v>
      </c>
      <c r="M212" s="34">
        <v>973.57</v>
      </c>
      <c r="N212" s="174" t="s">
        <v>23</v>
      </c>
      <c r="O212" s="35">
        <v>6200</v>
      </c>
    </row>
    <row r="213" spans="1:15" s="3" customFormat="1" ht="45" customHeight="1">
      <c r="A213" s="15">
        <v>174</v>
      </c>
      <c r="B213" s="15" t="s">
        <v>18</v>
      </c>
      <c r="C213" s="28" t="s">
        <v>180</v>
      </c>
      <c r="D213" s="39" t="s">
        <v>330</v>
      </c>
      <c r="E213" s="29" t="s">
        <v>17</v>
      </c>
      <c r="F213" s="40">
        <v>150</v>
      </c>
      <c r="G213" s="31" t="s">
        <v>66</v>
      </c>
      <c r="H213" s="30" t="s">
        <v>58</v>
      </c>
      <c r="I213" s="28" t="s">
        <v>298</v>
      </c>
      <c r="J213" s="44">
        <v>2024</v>
      </c>
      <c r="K213" s="33">
        <v>2026</v>
      </c>
      <c r="L213" s="142">
        <v>3776.6</v>
      </c>
      <c r="M213" s="34">
        <v>2776.6</v>
      </c>
      <c r="N213" s="174" t="s">
        <v>83</v>
      </c>
      <c r="O213" s="35">
        <v>2800</v>
      </c>
    </row>
    <row r="214" spans="1:15" s="3" customFormat="1" ht="45" customHeight="1">
      <c r="A214" s="15"/>
      <c r="B214" s="15" t="s">
        <v>18</v>
      </c>
      <c r="C214" s="39" t="s">
        <v>180</v>
      </c>
      <c r="D214" s="28" t="s">
        <v>270</v>
      </c>
      <c r="E214" s="40" t="s">
        <v>374</v>
      </c>
      <c r="F214" s="15">
        <v>150</v>
      </c>
      <c r="G214" s="70" t="s">
        <v>34</v>
      </c>
      <c r="H214" s="30" t="s">
        <v>58</v>
      </c>
      <c r="I214" s="38" t="s">
        <v>554</v>
      </c>
      <c r="J214" s="41">
        <v>2026</v>
      </c>
      <c r="K214" s="41">
        <v>2027</v>
      </c>
      <c r="L214" s="149">
        <v>4600.95</v>
      </c>
      <c r="M214" s="75">
        <f>L214/2</f>
        <v>2300.4749999999999</v>
      </c>
      <c r="N214" s="159" t="s">
        <v>452</v>
      </c>
      <c r="O214" s="108">
        <v>4600.95</v>
      </c>
    </row>
    <row r="215" spans="1:15" s="3" customFormat="1" ht="28.5" customHeight="1">
      <c r="A215" s="15"/>
      <c r="B215" s="15" t="s">
        <v>18</v>
      </c>
      <c r="C215" s="39" t="s">
        <v>180</v>
      </c>
      <c r="D215" s="28" t="s">
        <v>437</v>
      </c>
      <c r="E215" s="40" t="s">
        <v>374</v>
      </c>
      <c r="F215" s="15">
        <v>100</v>
      </c>
      <c r="G215" s="70" t="s">
        <v>34</v>
      </c>
      <c r="H215" s="30" t="s">
        <v>58</v>
      </c>
      <c r="I215" s="28" t="s">
        <v>465</v>
      </c>
      <c r="J215" s="41">
        <v>2026</v>
      </c>
      <c r="K215" s="41">
        <v>2027</v>
      </c>
      <c r="L215" s="149">
        <v>5242.84</v>
      </c>
      <c r="M215" s="75">
        <f>L215/2</f>
        <v>2621.42</v>
      </c>
      <c r="N215" s="161" t="s">
        <v>595</v>
      </c>
      <c r="O215" s="108">
        <v>2892.68</v>
      </c>
    </row>
    <row r="216" spans="1:15" s="3" customFormat="1" ht="28.5" customHeight="1">
      <c r="A216" s="15">
        <v>506</v>
      </c>
      <c r="B216" s="15" t="s">
        <v>18</v>
      </c>
      <c r="C216" s="39" t="s">
        <v>180</v>
      </c>
      <c r="D216" s="28" t="s">
        <v>47</v>
      </c>
      <c r="E216" s="40" t="s">
        <v>374</v>
      </c>
      <c r="F216" s="15">
        <v>160</v>
      </c>
      <c r="G216" s="70" t="s">
        <v>34</v>
      </c>
      <c r="H216" s="30" t="s">
        <v>58</v>
      </c>
      <c r="I216" s="28" t="s">
        <v>614</v>
      </c>
      <c r="J216" s="41">
        <v>2026</v>
      </c>
      <c r="K216" s="41">
        <v>2027</v>
      </c>
      <c r="L216" s="74">
        <v>8684.8427499999998</v>
      </c>
      <c r="M216" s="75">
        <f>L216/2</f>
        <v>4342.4213749999999</v>
      </c>
      <c r="N216" s="159" t="s">
        <v>596</v>
      </c>
      <c r="O216" s="107">
        <f>L216</f>
        <v>8684.8427499999998</v>
      </c>
    </row>
    <row r="217" spans="1:15" s="3" customFormat="1" ht="89.25" customHeight="1">
      <c r="A217" s="15">
        <v>507</v>
      </c>
      <c r="B217" s="15" t="s">
        <v>18</v>
      </c>
      <c r="C217" s="39" t="s">
        <v>180</v>
      </c>
      <c r="D217" s="28" t="s">
        <v>227</v>
      </c>
      <c r="E217" s="40" t="s">
        <v>374</v>
      </c>
      <c r="F217" s="15">
        <v>160</v>
      </c>
      <c r="G217" s="70" t="s">
        <v>34</v>
      </c>
      <c r="H217" s="30" t="s">
        <v>58</v>
      </c>
      <c r="I217" s="28" t="s">
        <v>615</v>
      </c>
      <c r="J217" s="41">
        <v>2026</v>
      </c>
      <c r="K217" s="41">
        <v>2027</v>
      </c>
      <c r="L217" s="183">
        <v>8684.8427499999998</v>
      </c>
      <c r="M217" s="75">
        <f>L217/2</f>
        <v>4342.4213749999999</v>
      </c>
      <c r="N217" s="161" t="s">
        <v>596</v>
      </c>
      <c r="O217" s="107">
        <f>L217</f>
        <v>8684.8427499999998</v>
      </c>
    </row>
    <row r="218" spans="1:15" s="3" customFormat="1" ht="25.5">
      <c r="A218" s="15">
        <v>548</v>
      </c>
      <c r="B218" s="15" t="s">
        <v>18</v>
      </c>
      <c r="C218" s="104" t="s">
        <v>180</v>
      </c>
      <c r="D218" s="104" t="s">
        <v>507</v>
      </c>
      <c r="E218" s="40" t="s">
        <v>374</v>
      </c>
      <c r="F218" s="73"/>
      <c r="G218" s="30" t="s">
        <v>561</v>
      </c>
      <c r="H218" s="30" t="s">
        <v>58</v>
      </c>
      <c r="I218" s="48" t="s">
        <v>586</v>
      </c>
      <c r="J218" s="73">
        <v>2026</v>
      </c>
      <c r="K218" s="73">
        <v>2026</v>
      </c>
      <c r="L218" s="148">
        <v>3100</v>
      </c>
      <c r="M218" s="75">
        <v>3100</v>
      </c>
      <c r="N218" s="161" t="s">
        <v>595</v>
      </c>
      <c r="O218" s="75">
        <v>3100</v>
      </c>
    </row>
    <row r="219" spans="1:15" s="3" customFormat="1" ht="42.75" customHeight="1">
      <c r="A219" s="15">
        <v>356</v>
      </c>
      <c r="B219" s="15" t="s">
        <v>18</v>
      </c>
      <c r="C219" s="78" t="s">
        <v>180</v>
      </c>
      <c r="D219" s="72" t="s">
        <v>326</v>
      </c>
      <c r="E219" s="40" t="s">
        <v>374</v>
      </c>
      <c r="F219" s="77">
        <v>160</v>
      </c>
      <c r="G219" s="31" t="s">
        <v>50</v>
      </c>
      <c r="H219" s="30" t="s">
        <v>58</v>
      </c>
      <c r="I219" s="28" t="s">
        <v>612</v>
      </c>
      <c r="J219" s="41">
        <v>2026</v>
      </c>
      <c r="K219" s="41">
        <v>2027</v>
      </c>
      <c r="L219" s="183">
        <v>6567.5</v>
      </c>
      <c r="M219" s="75">
        <f>L219/2</f>
        <v>3283.75</v>
      </c>
      <c r="N219" s="161" t="s">
        <v>595</v>
      </c>
      <c r="O219" s="107">
        <f>L219</f>
        <v>6567.5</v>
      </c>
    </row>
    <row r="220" spans="1:15" s="3" customFormat="1" ht="25.5">
      <c r="A220" s="15"/>
      <c r="B220" s="15" t="s">
        <v>18</v>
      </c>
      <c r="C220" s="63" t="s">
        <v>180</v>
      </c>
      <c r="D220" s="63" t="s">
        <v>178</v>
      </c>
      <c r="E220" s="40" t="s">
        <v>374</v>
      </c>
      <c r="F220" s="41">
        <v>320</v>
      </c>
      <c r="G220" s="31" t="s">
        <v>50</v>
      </c>
      <c r="H220" s="30" t="s">
        <v>58</v>
      </c>
      <c r="I220" s="28" t="s">
        <v>475</v>
      </c>
      <c r="J220" s="41">
        <v>2026</v>
      </c>
      <c r="K220" s="41">
        <v>2028</v>
      </c>
      <c r="L220" s="93">
        <v>13500</v>
      </c>
      <c r="M220" s="75">
        <f>L220/3</f>
        <v>4500</v>
      </c>
      <c r="N220" s="159" t="s">
        <v>593</v>
      </c>
      <c r="O220" s="45">
        <v>21614.300449999999</v>
      </c>
    </row>
    <row r="221" spans="1:15" s="3" customFormat="1" ht="25.5">
      <c r="A221" s="15"/>
      <c r="B221" s="15" t="s">
        <v>18</v>
      </c>
      <c r="C221" s="63" t="s">
        <v>180</v>
      </c>
      <c r="D221" s="63" t="s">
        <v>181</v>
      </c>
      <c r="E221" s="40" t="s">
        <v>374</v>
      </c>
      <c r="F221" s="41">
        <v>640</v>
      </c>
      <c r="G221" s="31" t="s">
        <v>50</v>
      </c>
      <c r="H221" s="30" t="s">
        <v>58</v>
      </c>
      <c r="I221" s="28" t="s">
        <v>476</v>
      </c>
      <c r="J221" s="41">
        <v>2026</v>
      </c>
      <c r="K221" s="41">
        <v>2028</v>
      </c>
      <c r="L221" s="93">
        <v>21614.300449999999</v>
      </c>
      <c r="M221" s="75">
        <f>L221/3</f>
        <v>7204.7668166666663</v>
      </c>
      <c r="N221" s="159" t="s">
        <v>595</v>
      </c>
      <c r="O221" s="45">
        <v>21614.300449999999</v>
      </c>
    </row>
    <row r="222" spans="1:15" s="3" customFormat="1" ht="25.5">
      <c r="A222" s="15">
        <v>303</v>
      </c>
      <c r="B222" s="15" t="s">
        <v>18</v>
      </c>
      <c r="C222" s="63" t="s">
        <v>180</v>
      </c>
      <c r="D222" s="63" t="s">
        <v>450</v>
      </c>
      <c r="E222" s="40" t="s">
        <v>374</v>
      </c>
      <c r="F222" s="41">
        <v>125</v>
      </c>
      <c r="G222" s="30" t="s">
        <v>76</v>
      </c>
      <c r="H222" s="30" t="s">
        <v>58</v>
      </c>
      <c r="I222" s="28" t="s">
        <v>606</v>
      </c>
      <c r="J222" s="41">
        <v>2026</v>
      </c>
      <c r="K222" s="41">
        <v>2027</v>
      </c>
      <c r="L222" s="75">
        <v>3558</v>
      </c>
      <c r="M222" s="75">
        <f>L222/2</f>
        <v>1779</v>
      </c>
      <c r="N222" s="159" t="s">
        <v>452</v>
      </c>
      <c r="O222" s="107">
        <f>L222</f>
        <v>3558</v>
      </c>
    </row>
    <row r="223" spans="1:15" s="3" customFormat="1" ht="25.5">
      <c r="A223" s="15">
        <v>302</v>
      </c>
      <c r="B223" s="15" t="s">
        <v>18</v>
      </c>
      <c r="C223" s="63" t="s">
        <v>180</v>
      </c>
      <c r="D223" s="63" t="s">
        <v>449</v>
      </c>
      <c r="E223" s="40" t="s">
        <v>374</v>
      </c>
      <c r="F223" s="41">
        <v>75</v>
      </c>
      <c r="G223" s="31" t="s">
        <v>66</v>
      </c>
      <c r="H223" s="30" t="s">
        <v>58</v>
      </c>
      <c r="I223" s="28" t="s">
        <v>451</v>
      </c>
      <c r="J223" s="41">
        <v>2026</v>
      </c>
      <c r="K223" s="41">
        <v>2027</v>
      </c>
      <c r="L223" s="75">
        <v>3558</v>
      </c>
      <c r="M223" s="75">
        <f>L223/2</f>
        <v>1779</v>
      </c>
      <c r="N223" s="159" t="s">
        <v>593</v>
      </c>
      <c r="O223" s="35">
        <v>2760.8</v>
      </c>
    </row>
    <row r="224" spans="1:15" s="3" customFormat="1" ht="25.5" customHeight="1">
      <c r="A224" s="15">
        <v>497</v>
      </c>
      <c r="B224" s="15" t="s">
        <v>18</v>
      </c>
      <c r="C224" s="19" t="s">
        <v>180</v>
      </c>
      <c r="D224" s="19" t="s">
        <v>181</v>
      </c>
      <c r="E224" s="40" t="s">
        <v>374</v>
      </c>
      <c r="F224" s="15">
        <v>150</v>
      </c>
      <c r="G224" s="31" t="s">
        <v>66</v>
      </c>
      <c r="H224" s="30" t="s">
        <v>58</v>
      </c>
      <c r="I224" s="28" t="s">
        <v>628</v>
      </c>
      <c r="J224" s="41">
        <v>2026</v>
      </c>
      <c r="K224" s="41">
        <v>2027</v>
      </c>
      <c r="L224" s="79">
        <v>9244</v>
      </c>
      <c r="M224" s="75">
        <f>L224/2</f>
        <v>4622</v>
      </c>
      <c r="N224" s="159" t="s">
        <v>595</v>
      </c>
      <c r="O224" s="35">
        <v>9244</v>
      </c>
    </row>
    <row r="225" spans="1:15" s="3" customFormat="1" ht="38.25" customHeight="1">
      <c r="A225" s="15">
        <v>304</v>
      </c>
      <c r="B225" s="15" t="s">
        <v>18</v>
      </c>
      <c r="C225" s="63" t="s">
        <v>180</v>
      </c>
      <c r="D225" s="63" t="s">
        <v>270</v>
      </c>
      <c r="E225" s="40" t="s">
        <v>374</v>
      </c>
      <c r="F225" s="41">
        <v>200</v>
      </c>
      <c r="G225" s="31" t="s">
        <v>66</v>
      </c>
      <c r="H225" s="30" t="s">
        <v>58</v>
      </c>
      <c r="I225" s="168" t="s">
        <v>429</v>
      </c>
      <c r="J225" s="41">
        <v>2026</v>
      </c>
      <c r="K225" s="41">
        <v>2027</v>
      </c>
      <c r="L225" s="75">
        <v>11300</v>
      </c>
      <c r="M225" s="75">
        <f>L225/2</f>
        <v>5650</v>
      </c>
      <c r="N225" s="159" t="s">
        <v>595</v>
      </c>
      <c r="O225" s="35">
        <v>11000</v>
      </c>
    </row>
    <row r="226" spans="1:15" s="3" customFormat="1" ht="25.5">
      <c r="A226" s="15">
        <v>83</v>
      </c>
      <c r="B226" s="15" t="s">
        <v>31</v>
      </c>
      <c r="C226" s="28" t="s">
        <v>123</v>
      </c>
      <c r="D226" s="39" t="s">
        <v>128</v>
      </c>
      <c r="E226" s="29" t="s">
        <v>17</v>
      </c>
      <c r="F226" s="40">
        <v>160</v>
      </c>
      <c r="G226" s="70" t="s">
        <v>34</v>
      </c>
      <c r="H226" s="30" t="s">
        <v>58</v>
      </c>
      <c r="I226" s="28" t="s">
        <v>157</v>
      </c>
      <c r="J226" s="44">
        <v>2024</v>
      </c>
      <c r="K226" s="33">
        <v>2026</v>
      </c>
      <c r="L226" s="34">
        <v>5363.8</v>
      </c>
      <c r="M226" s="34">
        <v>1918.13</v>
      </c>
      <c r="N226" s="160" t="s">
        <v>83</v>
      </c>
      <c r="O226" s="35">
        <v>5363.8</v>
      </c>
    </row>
    <row r="227" spans="1:15" s="3" customFormat="1" ht="33.75" customHeight="1">
      <c r="A227" s="15">
        <v>47</v>
      </c>
      <c r="B227" s="15" t="s">
        <v>31</v>
      </c>
      <c r="C227" s="28" t="s">
        <v>123</v>
      </c>
      <c r="D227" s="28" t="s">
        <v>124</v>
      </c>
      <c r="E227" s="29" t="s">
        <v>17</v>
      </c>
      <c r="F227" s="30">
        <v>960</v>
      </c>
      <c r="G227" s="31" t="s">
        <v>50</v>
      </c>
      <c r="H227" s="30" t="s">
        <v>58</v>
      </c>
      <c r="I227" s="28" t="s">
        <v>126</v>
      </c>
      <c r="J227" s="33">
        <v>2022</v>
      </c>
      <c r="K227" s="33">
        <v>2026</v>
      </c>
      <c r="L227" s="34">
        <v>15469.4</v>
      </c>
      <c r="M227" s="34">
        <v>185.46</v>
      </c>
      <c r="N227" s="160" t="s">
        <v>23</v>
      </c>
      <c r="O227" s="35">
        <v>15469.4</v>
      </c>
    </row>
    <row r="228" spans="1:15" s="3" customFormat="1" ht="33" customHeight="1">
      <c r="A228" s="15">
        <v>105</v>
      </c>
      <c r="B228" s="15" t="s">
        <v>31</v>
      </c>
      <c r="C228" s="28" t="s">
        <v>123</v>
      </c>
      <c r="D228" s="39" t="s">
        <v>229</v>
      </c>
      <c r="E228" s="29" t="s">
        <v>17</v>
      </c>
      <c r="F228" s="40">
        <v>320</v>
      </c>
      <c r="G228" s="31" t="s">
        <v>50</v>
      </c>
      <c r="H228" s="30" t="s">
        <v>58</v>
      </c>
      <c r="I228" s="28" t="s">
        <v>231</v>
      </c>
      <c r="J228" s="44">
        <v>2024</v>
      </c>
      <c r="K228" s="33">
        <v>2026</v>
      </c>
      <c r="L228" s="34">
        <v>8105.8</v>
      </c>
      <c r="M228" s="34">
        <v>5442.06</v>
      </c>
      <c r="N228" s="160" t="s">
        <v>83</v>
      </c>
      <c r="O228" s="152">
        <v>8105.8</v>
      </c>
    </row>
    <row r="229" spans="1:15" s="3" customFormat="1" ht="25.5">
      <c r="A229" s="15">
        <v>176</v>
      </c>
      <c r="B229" s="15" t="s">
        <v>31</v>
      </c>
      <c r="C229" s="28" t="s">
        <v>123</v>
      </c>
      <c r="D229" s="39" t="s">
        <v>295</v>
      </c>
      <c r="E229" s="29" t="s">
        <v>17</v>
      </c>
      <c r="F229" s="40">
        <v>150</v>
      </c>
      <c r="G229" s="31" t="s">
        <v>66</v>
      </c>
      <c r="H229" s="30" t="s">
        <v>58</v>
      </c>
      <c r="I229" s="28" t="s">
        <v>333</v>
      </c>
      <c r="J229" s="44">
        <v>2024</v>
      </c>
      <c r="K229" s="33">
        <v>2026</v>
      </c>
      <c r="L229" s="59">
        <v>4188.7678729999998</v>
      </c>
      <c r="M229" s="59">
        <v>1930.7278729999998</v>
      </c>
      <c r="N229" s="160" t="s">
        <v>83</v>
      </c>
      <c r="O229" s="152">
        <v>3473.8</v>
      </c>
    </row>
    <row r="230" spans="1:15" s="3" customFormat="1" ht="25.5">
      <c r="A230" s="15"/>
      <c r="B230" s="15" t="s">
        <v>31</v>
      </c>
      <c r="C230" s="71" t="s">
        <v>123</v>
      </c>
      <c r="D230" s="28" t="s">
        <v>124</v>
      </c>
      <c r="E230" s="40" t="s">
        <v>374</v>
      </c>
      <c r="F230" s="40">
        <v>150</v>
      </c>
      <c r="G230" s="70" t="s">
        <v>34</v>
      </c>
      <c r="H230" s="30" t="s">
        <v>58</v>
      </c>
      <c r="I230" s="28" t="s">
        <v>527</v>
      </c>
      <c r="J230" s="41">
        <v>2026</v>
      </c>
      <c r="K230" s="41">
        <v>2026</v>
      </c>
      <c r="L230" s="74">
        <v>5083.8999999999996</v>
      </c>
      <c r="M230" s="75">
        <f>L230/2</f>
        <v>2541.9499999999998</v>
      </c>
      <c r="N230" s="159" t="s">
        <v>593</v>
      </c>
      <c r="O230" s="13"/>
    </row>
    <row r="231" spans="1:15" s="3" customFormat="1" ht="25.5">
      <c r="A231" s="15">
        <v>469</v>
      </c>
      <c r="B231" s="15" t="s">
        <v>31</v>
      </c>
      <c r="C231" s="71" t="s">
        <v>123</v>
      </c>
      <c r="D231" s="28" t="s">
        <v>124</v>
      </c>
      <c r="E231" s="40" t="s">
        <v>374</v>
      </c>
      <c r="F231" s="40">
        <v>150</v>
      </c>
      <c r="G231" s="70" t="s">
        <v>34</v>
      </c>
      <c r="H231" s="30" t="s">
        <v>58</v>
      </c>
      <c r="I231" s="28" t="s">
        <v>620</v>
      </c>
      <c r="J231" s="41">
        <v>2026</v>
      </c>
      <c r="K231" s="41">
        <v>2027</v>
      </c>
      <c r="L231" s="45">
        <v>8684.8427499999998</v>
      </c>
      <c r="M231" s="75">
        <f>L231/2</f>
        <v>4342.4213749999999</v>
      </c>
      <c r="N231" s="159" t="s">
        <v>595</v>
      </c>
      <c r="O231" s="176">
        <f>L231</f>
        <v>8684.8427499999998</v>
      </c>
    </row>
    <row r="232" spans="1:15" s="3" customFormat="1" ht="51">
      <c r="A232" s="15">
        <v>235</v>
      </c>
      <c r="B232" s="15" t="s">
        <v>31</v>
      </c>
      <c r="C232" s="72" t="s">
        <v>123</v>
      </c>
      <c r="D232" s="78" t="s">
        <v>393</v>
      </c>
      <c r="E232" s="40" t="s">
        <v>374</v>
      </c>
      <c r="F232" s="77">
        <v>150</v>
      </c>
      <c r="G232" s="70" t="s">
        <v>34</v>
      </c>
      <c r="H232" s="30" t="s">
        <v>58</v>
      </c>
      <c r="I232" s="72" t="s">
        <v>162</v>
      </c>
      <c r="J232" s="41">
        <v>2026</v>
      </c>
      <c r="K232" s="41">
        <v>2027</v>
      </c>
      <c r="L232" s="88">
        <v>12611.956953999999</v>
      </c>
      <c r="M232" s="75">
        <f>L232/2</f>
        <v>6305.9784769999997</v>
      </c>
      <c r="N232" s="159" t="s">
        <v>594</v>
      </c>
      <c r="O232" s="88">
        <v>12611.956953999999</v>
      </c>
    </row>
    <row r="233" spans="1:15" s="3" customFormat="1" ht="51">
      <c r="A233" s="15"/>
      <c r="B233" s="15" t="s">
        <v>31</v>
      </c>
      <c r="C233" s="72" t="s">
        <v>123</v>
      </c>
      <c r="D233" s="78" t="s">
        <v>393</v>
      </c>
      <c r="E233" s="40" t="s">
        <v>374</v>
      </c>
      <c r="F233" s="188"/>
      <c r="G233" s="57" t="s">
        <v>137</v>
      </c>
      <c r="H233" s="30" t="s">
        <v>58</v>
      </c>
      <c r="I233" s="72" t="s">
        <v>399</v>
      </c>
      <c r="J233" s="41">
        <v>2026</v>
      </c>
      <c r="K233" s="41">
        <v>2026</v>
      </c>
      <c r="L233" s="88">
        <v>7528</v>
      </c>
      <c r="M233" s="105">
        <f>L233/2</f>
        <v>3764</v>
      </c>
      <c r="N233" s="159" t="s">
        <v>593</v>
      </c>
      <c r="O233" s="185"/>
    </row>
    <row r="234" spans="1:15" s="3" customFormat="1" ht="38.25">
      <c r="A234" s="15">
        <v>240</v>
      </c>
      <c r="B234" s="15" t="s">
        <v>31</v>
      </c>
      <c r="C234" s="72" t="s">
        <v>123</v>
      </c>
      <c r="D234" s="78" t="s">
        <v>400</v>
      </c>
      <c r="E234" s="40" t="s">
        <v>374</v>
      </c>
      <c r="F234" s="77">
        <v>320</v>
      </c>
      <c r="G234" s="31" t="s">
        <v>50</v>
      </c>
      <c r="H234" s="30" t="s">
        <v>58</v>
      </c>
      <c r="I234" s="72" t="s">
        <v>197</v>
      </c>
      <c r="J234" s="41">
        <v>2026</v>
      </c>
      <c r="K234" s="41">
        <v>2027</v>
      </c>
      <c r="L234" s="88">
        <v>12793.89503</v>
      </c>
      <c r="M234" s="75">
        <f>L234/2</f>
        <v>6396.9475149999998</v>
      </c>
      <c r="N234" s="159" t="s">
        <v>594</v>
      </c>
      <c r="O234" s="17">
        <v>12793.89503</v>
      </c>
    </row>
    <row r="235" spans="1:15" s="3" customFormat="1" ht="25.5" customHeight="1">
      <c r="A235" s="15"/>
      <c r="B235" s="15" t="s">
        <v>31</v>
      </c>
      <c r="C235" s="28" t="s">
        <v>123</v>
      </c>
      <c r="D235" s="28" t="s">
        <v>128</v>
      </c>
      <c r="E235" s="40" t="s">
        <v>374</v>
      </c>
      <c r="F235" s="40">
        <v>640</v>
      </c>
      <c r="G235" s="31" t="s">
        <v>50</v>
      </c>
      <c r="H235" s="30" t="s">
        <v>58</v>
      </c>
      <c r="I235" s="28" t="s">
        <v>433</v>
      </c>
      <c r="J235" s="41">
        <v>2026</v>
      </c>
      <c r="K235" s="41">
        <v>2027</v>
      </c>
      <c r="L235" s="86">
        <v>15000</v>
      </c>
      <c r="M235" s="86">
        <f>L235/2</f>
        <v>7500</v>
      </c>
      <c r="N235" s="159" t="s">
        <v>593</v>
      </c>
      <c r="O235" s="221"/>
    </row>
    <row r="236" spans="1:15" s="3" customFormat="1" ht="25.5" customHeight="1">
      <c r="A236" s="15">
        <v>359</v>
      </c>
      <c r="B236" s="15" t="s">
        <v>31</v>
      </c>
      <c r="C236" s="28" t="s">
        <v>123</v>
      </c>
      <c r="D236" s="28" t="s">
        <v>478</v>
      </c>
      <c r="E236" s="40" t="s">
        <v>374</v>
      </c>
      <c r="F236" s="40">
        <v>320</v>
      </c>
      <c r="G236" s="31" t="s">
        <v>50</v>
      </c>
      <c r="H236" s="30" t="s">
        <v>58</v>
      </c>
      <c r="I236" s="28" t="s">
        <v>635</v>
      </c>
      <c r="J236" s="41">
        <v>2026</v>
      </c>
      <c r="K236" s="41">
        <v>2027</v>
      </c>
      <c r="L236" s="150">
        <v>15936.833972999999</v>
      </c>
      <c r="M236" s="86">
        <f>L236/2</f>
        <v>7968.4169864999994</v>
      </c>
      <c r="N236" s="159" t="s">
        <v>593</v>
      </c>
      <c r="O236" s="157">
        <f>L236</f>
        <v>15936.833972999999</v>
      </c>
    </row>
    <row r="237" spans="1:15" s="3" customFormat="1" ht="25.5">
      <c r="A237" s="15">
        <v>470</v>
      </c>
      <c r="B237" s="15" t="s">
        <v>31</v>
      </c>
      <c r="C237" s="71" t="s">
        <v>123</v>
      </c>
      <c r="D237" s="28" t="s">
        <v>528</v>
      </c>
      <c r="E237" s="40" t="s">
        <v>374</v>
      </c>
      <c r="F237" s="40">
        <v>320</v>
      </c>
      <c r="G237" s="31" t="s">
        <v>50</v>
      </c>
      <c r="H237" s="30" t="s">
        <v>58</v>
      </c>
      <c r="I237" s="28" t="s">
        <v>637</v>
      </c>
      <c r="J237" s="41">
        <v>2026</v>
      </c>
      <c r="K237" s="41">
        <v>2027</v>
      </c>
      <c r="L237" s="45">
        <v>15936.833972999999</v>
      </c>
      <c r="M237" s="75">
        <f>L237/2</f>
        <v>7968.4169864999994</v>
      </c>
      <c r="N237" s="159" t="s">
        <v>593</v>
      </c>
      <c r="O237" s="176">
        <f>L237</f>
        <v>15936.833972999999</v>
      </c>
    </row>
    <row r="238" spans="1:15" s="3" customFormat="1" ht="25.5">
      <c r="A238" s="15">
        <v>357</v>
      </c>
      <c r="B238" s="15" t="s">
        <v>31</v>
      </c>
      <c r="C238" s="28" t="s">
        <v>123</v>
      </c>
      <c r="D238" s="28" t="s">
        <v>477</v>
      </c>
      <c r="E238" s="40" t="s">
        <v>374</v>
      </c>
      <c r="F238" s="40">
        <v>640</v>
      </c>
      <c r="G238" s="31" t="s">
        <v>50</v>
      </c>
      <c r="H238" s="30" t="s">
        <v>58</v>
      </c>
      <c r="I238" s="28" t="s">
        <v>642</v>
      </c>
      <c r="J238" s="41">
        <v>2026</v>
      </c>
      <c r="K238" s="41">
        <v>2027</v>
      </c>
      <c r="L238" s="45">
        <v>21614.300449999999</v>
      </c>
      <c r="M238" s="75">
        <f>L238/2</f>
        <v>10807.150224999999</v>
      </c>
      <c r="N238" s="159" t="s">
        <v>595</v>
      </c>
      <c r="O238" s="107">
        <f>L238</f>
        <v>21614.300449999999</v>
      </c>
    </row>
    <row r="239" spans="1:15" s="3" customFormat="1" ht="25.5">
      <c r="A239" s="15">
        <v>258</v>
      </c>
      <c r="B239" s="15" t="s">
        <v>31</v>
      </c>
      <c r="C239" s="71" t="s">
        <v>123</v>
      </c>
      <c r="D239" s="72" t="s">
        <v>432</v>
      </c>
      <c r="E239" s="40" t="s">
        <v>374</v>
      </c>
      <c r="F239" s="73">
        <v>75</v>
      </c>
      <c r="G239" s="31" t="s">
        <v>66</v>
      </c>
      <c r="H239" s="30" t="s">
        <v>58</v>
      </c>
      <c r="I239" s="68" t="s">
        <v>602</v>
      </c>
      <c r="J239" s="41">
        <v>2026</v>
      </c>
      <c r="K239" s="41">
        <v>2026</v>
      </c>
      <c r="L239" s="75">
        <v>3348.6</v>
      </c>
      <c r="M239" s="75">
        <f>L239/2</f>
        <v>1674.3</v>
      </c>
      <c r="N239" s="159" t="s">
        <v>597</v>
      </c>
      <c r="O239" s="106">
        <v>3348.5</v>
      </c>
    </row>
    <row r="240" spans="1:15" s="3" customFormat="1" ht="41.25" customHeight="1">
      <c r="A240" s="15"/>
      <c r="B240" s="15" t="s">
        <v>31</v>
      </c>
      <c r="C240" s="82" t="s">
        <v>123</v>
      </c>
      <c r="D240" s="72" t="s">
        <v>124</v>
      </c>
      <c r="E240" s="40" t="s">
        <v>374</v>
      </c>
      <c r="F240" s="180">
        <v>75</v>
      </c>
      <c r="G240" s="31" t="s">
        <v>66</v>
      </c>
      <c r="H240" s="30" t="s">
        <v>58</v>
      </c>
      <c r="I240" s="102" t="s">
        <v>420</v>
      </c>
      <c r="J240" s="53">
        <v>2026</v>
      </c>
      <c r="K240" s="53">
        <v>2026</v>
      </c>
      <c r="L240" s="86">
        <v>3558</v>
      </c>
      <c r="M240" s="86">
        <f>L240/2</f>
        <v>1779</v>
      </c>
      <c r="N240" s="159" t="s">
        <v>593</v>
      </c>
      <c r="O240" s="221">
        <v>3557.9</v>
      </c>
    </row>
    <row r="241" spans="1:15" s="3" customFormat="1" ht="41.25" customHeight="1">
      <c r="A241" s="15">
        <v>259</v>
      </c>
      <c r="B241" s="15" t="s">
        <v>31</v>
      </c>
      <c r="C241" s="71" t="s">
        <v>123</v>
      </c>
      <c r="D241" s="72" t="s">
        <v>124</v>
      </c>
      <c r="E241" s="40" t="s">
        <v>374</v>
      </c>
      <c r="F241" s="73">
        <v>75</v>
      </c>
      <c r="G241" s="31" t="s">
        <v>66</v>
      </c>
      <c r="H241" s="30" t="s">
        <v>58</v>
      </c>
      <c r="I241" s="68" t="s">
        <v>470</v>
      </c>
      <c r="J241" s="53">
        <v>2026</v>
      </c>
      <c r="K241" s="53">
        <v>2026</v>
      </c>
      <c r="L241" s="86">
        <v>3558</v>
      </c>
      <c r="M241" s="86">
        <f>L241/2</f>
        <v>1779</v>
      </c>
      <c r="N241" s="159" t="s">
        <v>593</v>
      </c>
      <c r="O241" s="220">
        <v>3557.9</v>
      </c>
    </row>
    <row r="242" spans="1:15" s="3" customFormat="1" ht="25.5">
      <c r="A242" s="15">
        <v>257</v>
      </c>
      <c r="B242" s="15" t="s">
        <v>31</v>
      </c>
      <c r="C242" s="71" t="s">
        <v>123</v>
      </c>
      <c r="D242" s="72" t="s">
        <v>430</v>
      </c>
      <c r="E242" s="40" t="s">
        <v>374</v>
      </c>
      <c r="F242" s="73">
        <v>75</v>
      </c>
      <c r="G242" s="31" t="s">
        <v>66</v>
      </c>
      <c r="H242" s="30" t="s">
        <v>58</v>
      </c>
      <c r="I242" s="28" t="s">
        <v>431</v>
      </c>
      <c r="J242" s="41">
        <v>2026</v>
      </c>
      <c r="K242" s="41">
        <v>2027</v>
      </c>
      <c r="L242" s="75">
        <v>3558</v>
      </c>
      <c r="M242" s="75">
        <f>L242/2</f>
        <v>1779</v>
      </c>
      <c r="N242" s="159" t="s">
        <v>597</v>
      </c>
      <c r="O242" s="52">
        <v>3557.9651469999999</v>
      </c>
    </row>
    <row r="243" spans="1:15" s="3" customFormat="1" ht="30">
      <c r="A243" s="15">
        <v>3</v>
      </c>
      <c r="B243" s="28" t="s">
        <v>19</v>
      </c>
      <c r="C243" s="28" t="s">
        <v>19</v>
      </c>
      <c r="D243" s="28" t="s">
        <v>24</v>
      </c>
      <c r="E243" s="29" t="s">
        <v>17</v>
      </c>
      <c r="F243" s="30">
        <v>0</v>
      </c>
      <c r="G243" s="30" t="s">
        <v>15</v>
      </c>
      <c r="H243" s="30" t="s">
        <v>58</v>
      </c>
      <c r="I243" s="28" t="s">
        <v>26</v>
      </c>
      <c r="J243" s="32">
        <v>2021</v>
      </c>
      <c r="K243" s="33">
        <v>2026</v>
      </c>
      <c r="L243" s="34">
        <v>29872.25</v>
      </c>
      <c r="M243" s="34">
        <v>17429.96</v>
      </c>
      <c r="N243" s="160" t="s">
        <v>599</v>
      </c>
      <c r="O243" s="35">
        <v>14998.9</v>
      </c>
    </row>
    <row r="244" spans="1:15" s="3" customFormat="1" ht="63" customHeight="1">
      <c r="A244" s="15">
        <v>71</v>
      </c>
      <c r="B244" s="28" t="s">
        <v>19</v>
      </c>
      <c r="C244" s="28" t="s">
        <v>19</v>
      </c>
      <c r="D244" s="39" t="s">
        <v>79</v>
      </c>
      <c r="E244" s="29" t="s">
        <v>17</v>
      </c>
      <c r="F244" s="40">
        <v>240</v>
      </c>
      <c r="G244" s="31" t="s">
        <v>50</v>
      </c>
      <c r="H244" s="30" t="s">
        <v>58</v>
      </c>
      <c r="I244" s="28" t="s">
        <v>130</v>
      </c>
      <c r="J244" s="44">
        <v>2024</v>
      </c>
      <c r="K244" s="33">
        <v>2026</v>
      </c>
      <c r="L244" s="34">
        <v>3880.1</v>
      </c>
      <c r="M244" s="34">
        <v>1263.8</v>
      </c>
      <c r="N244" s="160" t="s">
        <v>83</v>
      </c>
      <c r="O244" s="35">
        <v>3880.1</v>
      </c>
    </row>
    <row r="245" spans="1:15" s="3" customFormat="1" ht="75" customHeight="1">
      <c r="A245" s="15">
        <v>179</v>
      </c>
      <c r="B245" s="28" t="s">
        <v>19</v>
      </c>
      <c r="C245" s="28" t="s">
        <v>19</v>
      </c>
      <c r="D245" s="28" t="s">
        <v>335</v>
      </c>
      <c r="E245" s="29" t="s">
        <v>17</v>
      </c>
      <c r="F245" s="40">
        <v>960</v>
      </c>
      <c r="G245" s="31" t="s">
        <v>50</v>
      </c>
      <c r="H245" s="30" t="s">
        <v>58</v>
      </c>
      <c r="I245" s="28" t="s">
        <v>305</v>
      </c>
      <c r="J245" s="33">
        <v>2019</v>
      </c>
      <c r="K245" s="33">
        <v>2026</v>
      </c>
      <c r="L245" s="34">
        <v>10159</v>
      </c>
      <c r="M245" s="34">
        <v>2313.58</v>
      </c>
      <c r="N245" s="160" t="s">
        <v>599</v>
      </c>
      <c r="O245" s="35">
        <v>8668.2999999999993</v>
      </c>
    </row>
    <row r="246" spans="1:15" s="3" customFormat="1" ht="63.75" customHeight="1">
      <c r="A246" s="15">
        <v>86</v>
      </c>
      <c r="B246" s="28" t="s">
        <v>19</v>
      </c>
      <c r="C246" s="28" t="s">
        <v>19</v>
      </c>
      <c r="D246" s="28" t="s">
        <v>49</v>
      </c>
      <c r="E246" s="29" t="s">
        <v>17</v>
      </c>
      <c r="F246" s="40">
        <v>320</v>
      </c>
      <c r="G246" s="31" t="s">
        <v>50</v>
      </c>
      <c r="H246" s="30" t="s">
        <v>58</v>
      </c>
      <c r="I246" s="56" t="s">
        <v>160</v>
      </c>
      <c r="J246" s="33">
        <v>2019</v>
      </c>
      <c r="K246" s="33">
        <v>2026</v>
      </c>
      <c r="L246" s="34">
        <v>4050.4517000000001</v>
      </c>
      <c r="M246" s="34">
        <v>2585</v>
      </c>
      <c r="N246" s="160" t="s">
        <v>23</v>
      </c>
      <c r="O246" s="35">
        <v>4050.45</v>
      </c>
    </row>
    <row r="247" spans="1:15" s="3" customFormat="1" ht="30">
      <c r="A247" s="15">
        <v>43</v>
      </c>
      <c r="B247" s="28" t="s">
        <v>19</v>
      </c>
      <c r="C247" s="28" t="s">
        <v>19</v>
      </c>
      <c r="D247" s="28" t="s">
        <v>113</v>
      </c>
      <c r="E247" s="29" t="s">
        <v>17</v>
      </c>
      <c r="F247" s="30">
        <v>640</v>
      </c>
      <c r="G247" s="31" t="s">
        <v>50</v>
      </c>
      <c r="H247" s="30" t="s">
        <v>58</v>
      </c>
      <c r="I247" s="28" t="s">
        <v>74</v>
      </c>
      <c r="J247" s="33">
        <v>2022</v>
      </c>
      <c r="K247" s="50">
        <v>2026</v>
      </c>
      <c r="L247" s="190">
        <v>13039.057000000001</v>
      </c>
      <c r="M247" s="51">
        <v>3321.51</v>
      </c>
      <c r="N247" s="160" t="s">
        <v>599</v>
      </c>
      <c r="O247" s="35">
        <v>9717.56</v>
      </c>
    </row>
    <row r="248" spans="1:15" s="3" customFormat="1" ht="28.5" customHeight="1">
      <c r="A248" s="15">
        <v>119</v>
      </c>
      <c r="B248" s="28" t="s">
        <v>19</v>
      </c>
      <c r="C248" s="28" t="s">
        <v>19</v>
      </c>
      <c r="D248" s="39" t="s">
        <v>24</v>
      </c>
      <c r="E248" s="29" t="s">
        <v>17</v>
      </c>
      <c r="F248" s="40">
        <v>640</v>
      </c>
      <c r="G248" s="31" t="s">
        <v>50</v>
      </c>
      <c r="H248" s="30" t="s">
        <v>58</v>
      </c>
      <c r="I248" s="48" t="s">
        <v>585</v>
      </c>
      <c r="J248" s="44">
        <v>2024</v>
      </c>
      <c r="K248" s="33">
        <v>2026</v>
      </c>
      <c r="L248" s="34">
        <v>15795.2</v>
      </c>
      <c r="M248" s="34">
        <v>4000</v>
      </c>
      <c r="N248" s="160" t="s">
        <v>23</v>
      </c>
      <c r="O248" s="152">
        <v>15795.2</v>
      </c>
    </row>
    <row r="249" spans="1:15" s="3" customFormat="1" ht="38.25" customHeight="1">
      <c r="A249" s="15">
        <v>135</v>
      </c>
      <c r="B249" s="28" t="s">
        <v>19</v>
      </c>
      <c r="C249" s="28" t="s">
        <v>19</v>
      </c>
      <c r="D249" s="39" t="s">
        <v>158</v>
      </c>
      <c r="E249" s="29" t="s">
        <v>17</v>
      </c>
      <c r="F249" s="40">
        <v>640</v>
      </c>
      <c r="G249" s="31" t="s">
        <v>50</v>
      </c>
      <c r="H249" s="30" t="s">
        <v>58</v>
      </c>
      <c r="I249" s="28" t="s">
        <v>247</v>
      </c>
      <c r="J249" s="44">
        <v>2024</v>
      </c>
      <c r="K249" s="33">
        <v>2026</v>
      </c>
      <c r="L249" s="34">
        <v>10170.5</v>
      </c>
      <c r="M249" s="34">
        <v>4100.5</v>
      </c>
      <c r="N249" s="160" t="s">
        <v>83</v>
      </c>
      <c r="O249" s="152">
        <v>10170.5</v>
      </c>
    </row>
    <row r="250" spans="1:15" s="3" customFormat="1" ht="38.25">
      <c r="A250" s="15">
        <v>148</v>
      </c>
      <c r="B250" s="28" t="s">
        <v>19</v>
      </c>
      <c r="C250" s="28" t="s">
        <v>19</v>
      </c>
      <c r="D250" s="28" t="s">
        <v>239</v>
      </c>
      <c r="E250" s="29" t="s">
        <v>17</v>
      </c>
      <c r="F250" s="40">
        <v>640</v>
      </c>
      <c r="G250" s="31" t="s">
        <v>50</v>
      </c>
      <c r="H250" s="30" t="s">
        <v>58</v>
      </c>
      <c r="I250" s="28" t="s">
        <v>269</v>
      </c>
      <c r="J250" s="33">
        <v>2018</v>
      </c>
      <c r="K250" s="33">
        <v>2026</v>
      </c>
      <c r="L250" s="34">
        <v>10092.023808</v>
      </c>
      <c r="M250" s="34">
        <v>4751.4145079999998</v>
      </c>
      <c r="N250" s="160" t="s">
        <v>599</v>
      </c>
      <c r="O250" s="178">
        <v>6515.6</v>
      </c>
    </row>
    <row r="251" spans="1:15" s="3" customFormat="1" ht="51">
      <c r="A251" s="15">
        <v>69</v>
      </c>
      <c r="B251" s="28" t="s">
        <v>19</v>
      </c>
      <c r="C251" s="28" t="s">
        <v>19</v>
      </c>
      <c r="D251" s="39" t="s">
        <v>79</v>
      </c>
      <c r="E251" s="29" t="s">
        <v>17</v>
      </c>
      <c r="F251" s="89">
        <v>960</v>
      </c>
      <c r="G251" s="31" t="s">
        <v>50</v>
      </c>
      <c r="H251" s="30" t="s">
        <v>58</v>
      </c>
      <c r="I251" s="28" t="s">
        <v>125</v>
      </c>
      <c r="J251" s="139">
        <v>2024</v>
      </c>
      <c r="K251" s="50">
        <v>2026</v>
      </c>
      <c r="L251" s="51">
        <v>19500</v>
      </c>
      <c r="M251" s="51">
        <v>8775</v>
      </c>
      <c r="N251" s="160" t="s">
        <v>83</v>
      </c>
      <c r="O251" s="52">
        <v>19500</v>
      </c>
    </row>
    <row r="252" spans="1:15" s="3" customFormat="1" ht="38.25" customHeight="1">
      <c r="A252" s="15">
        <v>96</v>
      </c>
      <c r="B252" s="28" t="s">
        <v>19</v>
      </c>
      <c r="C252" s="28" t="s">
        <v>19</v>
      </c>
      <c r="D252" s="39" t="s">
        <v>24</v>
      </c>
      <c r="E252" s="29" t="s">
        <v>17</v>
      </c>
      <c r="F252" s="179">
        <v>1500</v>
      </c>
      <c r="G252" s="31" t="s">
        <v>50</v>
      </c>
      <c r="H252" s="30" t="s">
        <v>58</v>
      </c>
      <c r="I252" s="49" t="s">
        <v>179</v>
      </c>
      <c r="J252" s="214">
        <v>2024</v>
      </c>
      <c r="K252" s="193">
        <v>2026</v>
      </c>
      <c r="L252" s="195">
        <v>26419.156244999998</v>
      </c>
      <c r="M252" s="199">
        <v>10220.356244999999</v>
      </c>
      <c r="N252" s="160" t="s">
        <v>83</v>
      </c>
      <c r="O252" s="152">
        <v>23940.400000000001</v>
      </c>
    </row>
    <row r="253" spans="1:15" s="3" customFormat="1" ht="38.25">
      <c r="A253" s="15">
        <v>11</v>
      </c>
      <c r="B253" s="28" t="s">
        <v>19</v>
      </c>
      <c r="C253" s="28" t="s">
        <v>19</v>
      </c>
      <c r="D253" s="28" t="s">
        <v>49</v>
      </c>
      <c r="E253" s="29" t="s">
        <v>17</v>
      </c>
      <c r="F253" s="40">
        <v>320</v>
      </c>
      <c r="G253" s="31" t="s">
        <v>50</v>
      </c>
      <c r="H253" s="30" t="s">
        <v>58</v>
      </c>
      <c r="I253" s="144" t="s">
        <v>39</v>
      </c>
      <c r="J253" s="69">
        <v>2018</v>
      </c>
      <c r="K253" s="69">
        <v>2026</v>
      </c>
      <c r="L253" s="54">
        <v>6450.77</v>
      </c>
      <c r="M253" s="54">
        <v>2705.88</v>
      </c>
      <c r="N253" s="160" t="s">
        <v>599</v>
      </c>
      <c r="O253" s="35">
        <v>4050.6</v>
      </c>
    </row>
    <row r="254" spans="1:15" s="3" customFormat="1" ht="30">
      <c r="A254" s="15">
        <v>109</v>
      </c>
      <c r="B254" s="28" t="s">
        <v>19</v>
      </c>
      <c r="C254" s="28" t="s">
        <v>19</v>
      </c>
      <c r="D254" s="28" t="s">
        <v>239</v>
      </c>
      <c r="E254" s="29" t="s">
        <v>17</v>
      </c>
      <c r="F254" s="40">
        <v>480</v>
      </c>
      <c r="G254" s="31" t="s">
        <v>50</v>
      </c>
      <c r="H254" s="30" t="s">
        <v>58</v>
      </c>
      <c r="I254" s="210" t="s">
        <v>205</v>
      </c>
      <c r="J254" s="41">
        <v>2019</v>
      </c>
      <c r="K254" s="41">
        <v>2026</v>
      </c>
      <c r="L254" s="34">
        <v>7148.9745000000003</v>
      </c>
      <c r="M254" s="34">
        <v>914.54</v>
      </c>
      <c r="N254" s="160" t="s">
        <v>599</v>
      </c>
      <c r="O254" s="152">
        <v>6234.37</v>
      </c>
    </row>
    <row r="255" spans="1:15" s="3" customFormat="1" ht="26.25" customHeight="1">
      <c r="A255" s="15">
        <v>216</v>
      </c>
      <c r="B255" s="28" t="s">
        <v>19</v>
      </c>
      <c r="C255" s="28" t="s">
        <v>19</v>
      </c>
      <c r="D255" s="28" t="s">
        <v>239</v>
      </c>
      <c r="E255" s="29" t="s">
        <v>17</v>
      </c>
      <c r="F255" s="40">
        <v>640</v>
      </c>
      <c r="G255" s="31" t="s">
        <v>50</v>
      </c>
      <c r="H255" s="30" t="s">
        <v>58</v>
      </c>
      <c r="I255" s="28" t="s">
        <v>345</v>
      </c>
      <c r="J255" s="33">
        <v>2018</v>
      </c>
      <c r="K255" s="50">
        <v>2026</v>
      </c>
      <c r="L255" s="34">
        <v>8737.1064000000006</v>
      </c>
      <c r="M255" s="51">
        <v>1591.62</v>
      </c>
      <c r="N255" s="160" t="s">
        <v>599</v>
      </c>
      <c r="O255" s="152">
        <v>7145.53</v>
      </c>
    </row>
    <row r="256" spans="1:15" s="3" customFormat="1" ht="38.25">
      <c r="A256" s="15">
        <v>217</v>
      </c>
      <c r="B256" s="28" t="s">
        <v>19</v>
      </c>
      <c r="C256" s="28" t="s">
        <v>19</v>
      </c>
      <c r="D256" s="28" t="s">
        <v>239</v>
      </c>
      <c r="E256" s="29" t="s">
        <v>17</v>
      </c>
      <c r="F256" s="30">
        <v>640</v>
      </c>
      <c r="G256" s="31" t="s">
        <v>50</v>
      </c>
      <c r="H256" s="30" t="s">
        <v>58</v>
      </c>
      <c r="I256" s="168" t="s">
        <v>347</v>
      </c>
      <c r="J256" s="32">
        <v>2020</v>
      </c>
      <c r="K256" s="33">
        <v>2026</v>
      </c>
      <c r="L256" s="34">
        <v>4049.3843999999999</v>
      </c>
      <c r="M256" s="34">
        <v>2127.12</v>
      </c>
      <c r="N256" s="160" t="s">
        <v>599</v>
      </c>
      <c r="O256" s="35">
        <v>3110.7843659999999</v>
      </c>
    </row>
    <row r="257" spans="1:15" s="3" customFormat="1" ht="38.25">
      <c r="A257" s="15">
        <v>27</v>
      </c>
      <c r="B257" s="28" t="s">
        <v>19</v>
      </c>
      <c r="C257" s="28" t="s">
        <v>19</v>
      </c>
      <c r="D257" s="39" t="s">
        <v>75</v>
      </c>
      <c r="E257" s="29" t="s">
        <v>17</v>
      </c>
      <c r="F257" s="30">
        <v>280</v>
      </c>
      <c r="G257" s="30" t="s">
        <v>76</v>
      </c>
      <c r="H257" s="30" t="s">
        <v>58</v>
      </c>
      <c r="I257" s="28" t="s">
        <v>78</v>
      </c>
      <c r="J257" s="33">
        <v>2022</v>
      </c>
      <c r="K257" s="50">
        <v>2026</v>
      </c>
      <c r="L257" s="51">
        <v>5891.2920439999998</v>
      </c>
      <c r="M257" s="51">
        <v>539.41999999999996</v>
      </c>
      <c r="N257" s="160" t="s">
        <v>599</v>
      </c>
      <c r="O257" s="52">
        <v>5351.89</v>
      </c>
    </row>
    <row r="258" spans="1:15" s="3" customFormat="1" ht="30" customHeight="1">
      <c r="A258" s="15">
        <v>108</v>
      </c>
      <c r="B258" s="28" t="s">
        <v>19</v>
      </c>
      <c r="C258" s="28" t="s">
        <v>19</v>
      </c>
      <c r="D258" s="28" t="s">
        <v>236</v>
      </c>
      <c r="E258" s="29" t="s">
        <v>17</v>
      </c>
      <c r="F258" s="40">
        <v>280</v>
      </c>
      <c r="G258" s="30" t="s">
        <v>76</v>
      </c>
      <c r="H258" s="30" t="s">
        <v>58</v>
      </c>
      <c r="I258" s="28" t="s">
        <v>238</v>
      </c>
      <c r="J258" s="33">
        <v>2018</v>
      </c>
      <c r="K258" s="33">
        <v>2026</v>
      </c>
      <c r="L258" s="34">
        <v>4217.8999999999996</v>
      </c>
      <c r="M258" s="34">
        <v>9.6199999999999992</v>
      </c>
      <c r="N258" s="175" t="s">
        <v>23</v>
      </c>
      <c r="O258" s="35">
        <v>4217.8999999999996</v>
      </c>
    </row>
    <row r="259" spans="1:15" s="3" customFormat="1" ht="30">
      <c r="A259" s="15">
        <v>2</v>
      </c>
      <c r="B259" s="28" t="s">
        <v>19</v>
      </c>
      <c r="C259" s="28" t="s">
        <v>19</v>
      </c>
      <c r="D259" s="28" t="s">
        <v>20</v>
      </c>
      <c r="E259" s="29" t="s">
        <v>17</v>
      </c>
      <c r="F259" s="166">
        <v>280</v>
      </c>
      <c r="G259" s="30" t="s">
        <v>76</v>
      </c>
      <c r="H259" s="30" t="s">
        <v>58</v>
      </c>
      <c r="I259" s="28" t="s">
        <v>22</v>
      </c>
      <c r="J259" s="202">
        <v>2021</v>
      </c>
      <c r="K259" s="69">
        <v>2026</v>
      </c>
      <c r="L259" s="54">
        <v>4887.1000000000004</v>
      </c>
      <c r="M259" s="54">
        <v>308.7</v>
      </c>
      <c r="N259" s="191" t="s">
        <v>23</v>
      </c>
      <c r="O259" s="35">
        <v>4887.1000000000004</v>
      </c>
    </row>
    <row r="260" spans="1:15" s="3" customFormat="1" ht="33" customHeight="1">
      <c r="A260" s="15">
        <v>207</v>
      </c>
      <c r="B260" s="28" t="s">
        <v>19</v>
      </c>
      <c r="C260" s="28" t="s">
        <v>19</v>
      </c>
      <c r="D260" s="28" t="s">
        <v>239</v>
      </c>
      <c r="E260" s="29" t="s">
        <v>17</v>
      </c>
      <c r="F260" s="30">
        <v>280</v>
      </c>
      <c r="G260" s="30" t="s">
        <v>76</v>
      </c>
      <c r="H260" s="30" t="s">
        <v>58</v>
      </c>
      <c r="I260" s="68" t="s">
        <v>364</v>
      </c>
      <c r="J260" s="32">
        <v>2020</v>
      </c>
      <c r="K260" s="33">
        <v>2026</v>
      </c>
      <c r="L260" s="34">
        <v>6659.2</v>
      </c>
      <c r="M260" s="34">
        <v>364.99</v>
      </c>
      <c r="N260" s="160" t="s">
        <v>23</v>
      </c>
      <c r="O260" s="152">
        <v>6659.2</v>
      </c>
    </row>
    <row r="261" spans="1:15" s="3" customFormat="1" ht="30">
      <c r="A261" s="15">
        <v>62</v>
      </c>
      <c r="B261" s="28" t="s">
        <v>19</v>
      </c>
      <c r="C261" s="28" t="s">
        <v>19</v>
      </c>
      <c r="D261" s="28" t="s">
        <v>156</v>
      </c>
      <c r="E261" s="29" t="s">
        <v>17</v>
      </c>
      <c r="F261" s="30">
        <v>200</v>
      </c>
      <c r="G261" s="31" t="s">
        <v>66</v>
      </c>
      <c r="H261" s="30" t="s">
        <v>58</v>
      </c>
      <c r="I261" s="168" t="s">
        <v>111</v>
      </c>
      <c r="J261" s="33">
        <v>2022</v>
      </c>
      <c r="K261" s="33">
        <v>2026</v>
      </c>
      <c r="L261" s="34">
        <v>4676.5990000000002</v>
      </c>
      <c r="M261" s="34">
        <v>535.30999999999995</v>
      </c>
      <c r="N261" s="160" t="s">
        <v>599</v>
      </c>
      <c r="O261" s="152">
        <v>4141.3</v>
      </c>
    </row>
    <row r="262" spans="1:15" s="3" customFormat="1" ht="30">
      <c r="A262" s="15">
        <v>111</v>
      </c>
      <c r="B262" s="28" t="s">
        <v>19</v>
      </c>
      <c r="C262" s="28" t="s">
        <v>19</v>
      </c>
      <c r="D262" s="28" t="s">
        <v>158</v>
      </c>
      <c r="E262" s="29" t="s">
        <v>17</v>
      </c>
      <c r="F262" s="40">
        <v>240</v>
      </c>
      <c r="G262" s="31" t="s">
        <v>66</v>
      </c>
      <c r="H262" s="30" t="s">
        <v>58</v>
      </c>
      <c r="I262" s="61" t="s">
        <v>208</v>
      </c>
      <c r="J262" s="33">
        <v>2018</v>
      </c>
      <c r="K262" s="33">
        <v>2026</v>
      </c>
      <c r="L262" s="34">
        <v>3684.38</v>
      </c>
      <c r="M262" s="34">
        <v>1934.38</v>
      </c>
      <c r="N262" s="160" t="s">
        <v>599</v>
      </c>
      <c r="O262" s="178">
        <v>1849.1</v>
      </c>
    </row>
    <row r="263" spans="1:15" s="3" customFormat="1" ht="25.5" customHeight="1">
      <c r="A263" s="15">
        <v>58</v>
      </c>
      <c r="B263" s="28" t="s">
        <v>19</v>
      </c>
      <c r="C263" s="28" t="s">
        <v>19</v>
      </c>
      <c r="D263" s="39" t="s">
        <v>75</v>
      </c>
      <c r="E263" s="29" t="s">
        <v>17</v>
      </c>
      <c r="F263" s="30">
        <v>300</v>
      </c>
      <c r="G263" s="31" t="s">
        <v>66</v>
      </c>
      <c r="H263" s="30" t="s">
        <v>58</v>
      </c>
      <c r="I263" s="209" t="s">
        <v>148</v>
      </c>
      <c r="J263" s="33">
        <v>2022</v>
      </c>
      <c r="K263" s="33">
        <v>2026</v>
      </c>
      <c r="L263" s="34">
        <v>4800</v>
      </c>
      <c r="M263" s="34">
        <v>2000</v>
      </c>
      <c r="N263" s="160" t="s">
        <v>83</v>
      </c>
      <c r="O263" s="152">
        <v>4800</v>
      </c>
    </row>
    <row r="264" spans="1:15" s="3" customFormat="1" ht="36.75" customHeight="1">
      <c r="A264" s="15"/>
      <c r="B264" s="28" t="s">
        <v>19</v>
      </c>
      <c r="C264" s="28" t="s">
        <v>19</v>
      </c>
      <c r="D264" s="39" t="s">
        <v>75</v>
      </c>
      <c r="E264" s="29" t="s">
        <v>17</v>
      </c>
      <c r="F264" s="30">
        <v>300</v>
      </c>
      <c r="G264" s="31" t="s">
        <v>66</v>
      </c>
      <c r="H264" s="30" t="s">
        <v>58</v>
      </c>
      <c r="I264" s="28" t="s">
        <v>102</v>
      </c>
      <c r="J264" s="189">
        <v>2024</v>
      </c>
      <c r="K264" s="33">
        <v>2026</v>
      </c>
      <c r="L264" s="141">
        <v>5969.6</v>
      </c>
      <c r="M264" s="141">
        <v>2000</v>
      </c>
      <c r="N264" s="160" t="s">
        <v>83</v>
      </c>
      <c r="O264" s="152"/>
    </row>
    <row r="265" spans="1:15" s="3" customFormat="1" ht="38.25" customHeight="1">
      <c r="A265" s="15">
        <v>65</v>
      </c>
      <c r="B265" s="28" t="s">
        <v>19</v>
      </c>
      <c r="C265" s="28" t="s">
        <v>19</v>
      </c>
      <c r="D265" s="28" t="s">
        <v>161</v>
      </c>
      <c r="E265" s="29" t="s">
        <v>17</v>
      </c>
      <c r="F265" s="30">
        <v>240</v>
      </c>
      <c r="G265" s="31" t="s">
        <v>66</v>
      </c>
      <c r="H265" s="30" t="s">
        <v>58</v>
      </c>
      <c r="I265" s="144" t="s">
        <v>163</v>
      </c>
      <c r="J265" s="33">
        <v>2022</v>
      </c>
      <c r="K265" s="33">
        <v>2026</v>
      </c>
      <c r="L265" s="34">
        <v>5695.3</v>
      </c>
      <c r="M265" s="34">
        <v>2484</v>
      </c>
      <c r="N265" s="160" t="s">
        <v>23</v>
      </c>
      <c r="O265" s="152">
        <v>5695.3</v>
      </c>
    </row>
    <row r="266" spans="1:15" s="3" customFormat="1" ht="51">
      <c r="A266" s="15">
        <v>70</v>
      </c>
      <c r="B266" s="28" t="s">
        <v>19</v>
      </c>
      <c r="C266" s="28" t="s">
        <v>19</v>
      </c>
      <c r="D266" s="39" t="s">
        <v>79</v>
      </c>
      <c r="E266" s="29" t="s">
        <v>17</v>
      </c>
      <c r="F266" s="40">
        <v>240</v>
      </c>
      <c r="G266" s="31" t="s">
        <v>66</v>
      </c>
      <c r="H266" s="30" t="s">
        <v>58</v>
      </c>
      <c r="I266" s="68" t="s">
        <v>127</v>
      </c>
      <c r="J266" s="44">
        <v>2024</v>
      </c>
      <c r="K266" s="33">
        <v>2026</v>
      </c>
      <c r="L266" s="58">
        <v>6136.7</v>
      </c>
      <c r="M266" s="59">
        <v>2913.3999999999996</v>
      </c>
      <c r="N266" s="175" t="s">
        <v>83</v>
      </c>
      <c r="O266" s="35">
        <v>6136.7</v>
      </c>
    </row>
    <row r="267" spans="1:15" s="3" customFormat="1" ht="30">
      <c r="A267" s="15">
        <v>64</v>
      </c>
      <c r="B267" s="28" t="s">
        <v>19</v>
      </c>
      <c r="C267" s="28" t="s">
        <v>19</v>
      </c>
      <c r="D267" s="28" t="s">
        <v>156</v>
      </c>
      <c r="E267" s="29" t="s">
        <v>17</v>
      </c>
      <c r="F267" s="30">
        <v>240</v>
      </c>
      <c r="G267" s="31" t="s">
        <v>66</v>
      </c>
      <c r="H267" s="30" t="s">
        <v>58</v>
      </c>
      <c r="I267" s="28" t="s">
        <v>116</v>
      </c>
      <c r="J267" s="33">
        <v>2022</v>
      </c>
      <c r="K267" s="33">
        <v>2026</v>
      </c>
      <c r="L267" s="34">
        <v>7055.3226000000004</v>
      </c>
      <c r="M267" s="34">
        <v>3855.67</v>
      </c>
      <c r="N267" s="160" t="s">
        <v>599</v>
      </c>
      <c r="O267" s="35">
        <v>3199.65</v>
      </c>
    </row>
    <row r="268" spans="1:15" s="3" customFormat="1" ht="30">
      <c r="A268" s="15">
        <v>63</v>
      </c>
      <c r="B268" s="28" t="s">
        <v>19</v>
      </c>
      <c r="C268" s="28" t="s">
        <v>19</v>
      </c>
      <c r="D268" s="28" t="s">
        <v>158</v>
      </c>
      <c r="E268" s="29" t="s">
        <v>17</v>
      </c>
      <c r="F268" s="30">
        <v>200</v>
      </c>
      <c r="G268" s="31" t="s">
        <v>66</v>
      </c>
      <c r="H268" s="30" t="s">
        <v>58</v>
      </c>
      <c r="I268" s="28" t="s">
        <v>114</v>
      </c>
      <c r="J268" s="33">
        <v>2022</v>
      </c>
      <c r="K268" s="33">
        <v>2026</v>
      </c>
      <c r="L268" s="142">
        <v>4134.2</v>
      </c>
      <c r="M268" s="34">
        <v>4109.2</v>
      </c>
      <c r="N268" s="160" t="s">
        <v>23</v>
      </c>
      <c r="O268" s="90">
        <v>4134.2</v>
      </c>
    </row>
    <row r="269" spans="1:15" s="3" customFormat="1" ht="38.25">
      <c r="A269" s="15">
        <v>56</v>
      </c>
      <c r="B269" s="28" t="s">
        <v>19</v>
      </c>
      <c r="C269" s="28" t="s">
        <v>19</v>
      </c>
      <c r="D269" s="28" t="s">
        <v>142</v>
      </c>
      <c r="E269" s="29" t="s">
        <v>17</v>
      </c>
      <c r="F269" s="30">
        <v>150</v>
      </c>
      <c r="G269" s="31" t="s">
        <v>66</v>
      </c>
      <c r="H269" s="30" t="s">
        <v>58</v>
      </c>
      <c r="I269" s="28" t="s">
        <v>144</v>
      </c>
      <c r="J269" s="33">
        <v>2022</v>
      </c>
      <c r="K269" s="33">
        <v>2026</v>
      </c>
      <c r="L269" s="142">
        <v>6083</v>
      </c>
      <c r="M269" s="34">
        <v>5320.5</v>
      </c>
      <c r="N269" s="160" t="s">
        <v>23</v>
      </c>
      <c r="O269" s="35">
        <v>6083</v>
      </c>
    </row>
    <row r="270" spans="1:15" s="3" customFormat="1" ht="38.25">
      <c r="A270" s="15">
        <v>202</v>
      </c>
      <c r="B270" s="28" t="s">
        <v>19</v>
      </c>
      <c r="C270" s="28" t="s">
        <v>19</v>
      </c>
      <c r="D270" s="28" t="s">
        <v>75</v>
      </c>
      <c r="E270" s="29" t="s">
        <v>17</v>
      </c>
      <c r="F270" s="40">
        <v>200</v>
      </c>
      <c r="G270" s="31" t="s">
        <v>66</v>
      </c>
      <c r="H270" s="30" t="s">
        <v>58</v>
      </c>
      <c r="I270" s="28" t="s">
        <v>331</v>
      </c>
      <c r="J270" s="33">
        <v>2019</v>
      </c>
      <c r="K270" s="33">
        <v>2026</v>
      </c>
      <c r="L270" s="142">
        <v>2247.6750000000002</v>
      </c>
      <c r="M270" s="34">
        <v>233.09</v>
      </c>
      <c r="N270" s="160" t="s">
        <v>23</v>
      </c>
      <c r="O270" s="35">
        <v>2247.6799999999998</v>
      </c>
    </row>
    <row r="271" spans="1:15" s="3" customFormat="1" ht="30">
      <c r="A271" s="15">
        <v>33</v>
      </c>
      <c r="B271" s="28" t="s">
        <v>19</v>
      </c>
      <c r="C271" s="28" t="s">
        <v>19</v>
      </c>
      <c r="D271" s="28" t="s">
        <v>49</v>
      </c>
      <c r="E271" s="29" t="s">
        <v>17</v>
      </c>
      <c r="F271" s="40">
        <v>280</v>
      </c>
      <c r="G271" s="31" t="s">
        <v>66</v>
      </c>
      <c r="H271" s="30" t="s">
        <v>58</v>
      </c>
      <c r="I271" s="28" t="s">
        <v>90</v>
      </c>
      <c r="J271" s="33">
        <v>2018</v>
      </c>
      <c r="K271" s="33">
        <v>2026</v>
      </c>
      <c r="L271" s="34">
        <v>2557.3256999999999</v>
      </c>
      <c r="M271" s="34">
        <v>335.19</v>
      </c>
      <c r="N271" s="160" t="s">
        <v>23</v>
      </c>
      <c r="O271" s="35">
        <v>2557.33</v>
      </c>
    </row>
    <row r="272" spans="1:15" s="3" customFormat="1" ht="41.25" customHeight="1">
      <c r="A272" s="15"/>
      <c r="B272" s="28" t="s">
        <v>19</v>
      </c>
      <c r="C272" s="28" t="s">
        <v>19</v>
      </c>
      <c r="D272" s="60" t="s">
        <v>161</v>
      </c>
      <c r="E272" s="29" t="s">
        <v>17</v>
      </c>
      <c r="F272" s="15">
        <v>200</v>
      </c>
      <c r="G272" s="31" t="s">
        <v>66</v>
      </c>
      <c r="H272" s="30" t="s">
        <v>58</v>
      </c>
      <c r="I272" s="66" t="s">
        <v>199</v>
      </c>
      <c r="J272" s="32">
        <v>2019</v>
      </c>
      <c r="K272" s="33">
        <v>2026</v>
      </c>
      <c r="L272" s="35">
        <v>3456.9</v>
      </c>
      <c r="M272" s="187">
        <v>1041.9100000000001</v>
      </c>
      <c r="N272" s="160" t="s">
        <v>599</v>
      </c>
      <c r="O272" s="67">
        <v>2794.4</v>
      </c>
    </row>
    <row r="273" spans="1:15" s="3" customFormat="1" ht="41.25" customHeight="1">
      <c r="A273" s="15">
        <v>218</v>
      </c>
      <c r="B273" s="28" t="s">
        <v>19</v>
      </c>
      <c r="C273" s="28" t="s">
        <v>19</v>
      </c>
      <c r="D273" s="28" t="s">
        <v>239</v>
      </c>
      <c r="E273" s="29" t="s">
        <v>17</v>
      </c>
      <c r="F273" s="40">
        <v>150</v>
      </c>
      <c r="G273" s="31" t="s">
        <v>66</v>
      </c>
      <c r="H273" s="30" t="s">
        <v>58</v>
      </c>
      <c r="I273" s="28" t="s">
        <v>352</v>
      </c>
      <c r="J273" s="32">
        <v>2020</v>
      </c>
      <c r="K273" s="33">
        <v>2026</v>
      </c>
      <c r="L273" s="34">
        <v>4972.0257000000001</v>
      </c>
      <c r="M273" s="34">
        <v>1097.17</v>
      </c>
      <c r="N273" s="160" t="s">
        <v>599</v>
      </c>
      <c r="O273" s="35">
        <v>4851.8900000000003</v>
      </c>
    </row>
    <row r="274" spans="1:15" s="3" customFormat="1" ht="38.25">
      <c r="A274" s="15">
        <v>23</v>
      </c>
      <c r="B274" s="28" t="s">
        <v>19</v>
      </c>
      <c r="C274" s="28" t="s">
        <v>19</v>
      </c>
      <c r="D274" s="28" t="s">
        <v>24</v>
      </c>
      <c r="E274" s="29" t="s">
        <v>17</v>
      </c>
      <c r="F274" s="30">
        <v>280</v>
      </c>
      <c r="G274" s="31" t="s">
        <v>66</v>
      </c>
      <c r="H274" s="30" t="s">
        <v>58</v>
      </c>
      <c r="I274" s="28" t="s">
        <v>69</v>
      </c>
      <c r="J274" s="32">
        <v>2021</v>
      </c>
      <c r="K274" s="33">
        <v>2026</v>
      </c>
      <c r="L274" s="142">
        <v>7053.219908</v>
      </c>
      <c r="M274" s="34">
        <v>1882.556206</v>
      </c>
      <c r="N274" s="160" t="s">
        <v>599</v>
      </c>
      <c r="O274" s="35">
        <v>5176.22</v>
      </c>
    </row>
    <row r="275" spans="1:15" s="3" customFormat="1" ht="38.25">
      <c r="A275" s="15">
        <v>22</v>
      </c>
      <c r="B275" s="28" t="s">
        <v>19</v>
      </c>
      <c r="C275" s="28" t="s">
        <v>19</v>
      </c>
      <c r="D275" s="28" t="s">
        <v>24</v>
      </c>
      <c r="E275" s="29" t="s">
        <v>17</v>
      </c>
      <c r="F275" s="30">
        <v>200</v>
      </c>
      <c r="G275" s="31" t="s">
        <v>66</v>
      </c>
      <c r="H275" s="30" t="s">
        <v>58</v>
      </c>
      <c r="I275" s="28" t="s">
        <v>51</v>
      </c>
      <c r="J275" s="32">
        <v>2021</v>
      </c>
      <c r="K275" s="33">
        <v>2026</v>
      </c>
      <c r="L275" s="34">
        <v>1888.5798</v>
      </c>
      <c r="M275" s="34">
        <v>1888.58</v>
      </c>
      <c r="N275" s="160" t="s">
        <v>23</v>
      </c>
      <c r="O275" s="35">
        <v>1888.58</v>
      </c>
    </row>
    <row r="276" spans="1:15" s="3" customFormat="1" ht="25.5" customHeight="1">
      <c r="A276" s="15">
        <v>535</v>
      </c>
      <c r="B276" s="28" t="s">
        <v>19</v>
      </c>
      <c r="C276" s="28" t="s">
        <v>19</v>
      </c>
      <c r="D276" s="39" t="s">
        <v>79</v>
      </c>
      <c r="E276" s="29" t="s">
        <v>17</v>
      </c>
      <c r="F276" s="39"/>
      <c r="G276" s="115" t="s">
        <v>565</v>
      </c>
      <c r="H276" s="30" t="s">
        <v>58</v>
      </c>
      <c r="I276" s="28" t="s">
        <v>570</v>
      </c>
      <c r="J276" s="40">
        <v>2024</v>
      </c>
      <c r="K276" s="40">
        <v>2026</v>
      </c>
      <c r="L276" s="112">
        <v>44031</v>
      </c>
      <c r="M276" s="112">
        <v>26993.3</v>
      </c>
      <c r="N276" s="160" t="s">
        <v>83</v>
      </c>
      <c r="O276" s="126">
        <v>26993.3</v>
      </c>
    </row>
    <row r="277" spans="1:15" s="3" customFormat="1" ht="51">
      <c r="A277" s="15">
        <v>531</v>
      </c>
      <c r="B277" s="28" t="s">
        <v>19</v>
      </c>
      <c r="C277" s="28" t="s">
        <v>19</v>
      </c>
      <c r="D277" s="28" t="s">
        <v>79</v>
      </c>
      <c r="E277" s="29" t="s">
        <v>17</v>
      </c>
      <c r="F277" s="39"/>
      <c r="G277" s="115" t="s">
        <v>565</v>
      </c>
      <c r="H277" s="30" t="s">
        <v>58</v>
      </c>
      <c r="I277" s="28" t="s">
        <v>566</v>
      </c>
      <c r="J277" s="40">
        <v>2022</v>
      </c>
      <c r="K277" s="40">
        <v>2026</v>
      </c>
      <c r="L277" s="112">
        <v>46935.288262000002</v>
      </c>
      <c r="M277" s="112">
        <v>29726.777319000001</v>
      </c>
      <c r="N277" s="160" t="s">
        <v>599</v>
      </c>
      <c r="O277" s="126">
        <v>26006.400000000001</v>
      </c>
    </row>
    <row r="278" spans="1:15" s="3" customFormat="1" ht="38.25" customHeight="1">
      <c r="A278" s="15">
        <v>547</v>
      </c>
      <c r="B278" s="28" t="s">
        <v>19</v>
      </c>
      <c r="C278" s="72" t="s">
        <v>19</v>
      </c>
      <c r="D278" s="72" t="s">
        <v>20</v>
      </c>
      <c r="E278" s="40" t="s">
        <v>374</v>
      </c>
      <c r="F278" s="73">
        <v>160</v>
      </c>
      <c r="G278" s="70" t="s">
        <v>34</v>
      </c>
      <c r="H278" s="30" t="s">
        <v>58</v>
      </c>
      <c r="I278" s="62" t="s">
        <v>257</v>
      </c>
      <c r="J278" s="73">
        <v>2026</v>
      </c>
      <c r="K278" s="73">
        <v>2026</v>
      </c>
      <c r="L278" s="131">
        <v>7429.8</v>
      </c>
      <c r="M278" s="131">
        <v>4000</v>
      </c>
      <c r="N278" s="159" t="s">
        <v>595</v>
      </c>
      <c r="O278" s="107">
        <f>L278</f>
        <v>7429.8</v>
      </c>
    </row>
    <row r="279" spans="1:15" s="3" customFormat="1" ht="39">
      <c r="A279" s="106"/>
      <c r="B279" s="28" t="s">
        <v>19</v>
      </c>
      <c r="C279" s="104" t="s">
        <v>19</v>
      </c>
      <c r="D279" s="104" t="s">
        <v>24</v>
      </c>
      <c r="E279" s="40" t="s">
        <v>374</v>
      </c>
      <c r="F279" s="15">
        <v>200</v>
      </c>
      <c r="G279" s="115" t="s">
        <v>565</v>
      </c>
      <c r="H279" s="30" t="s">
        <v>58</v>
      </c>
      <c r="I279" s="102" t="s">
        <v>575</v>
      </c>
      <c r="J279" s="73">
        <v>2026</v>
      </c>
      <c r="K279" s="73">
        <v>2026</v>
      </c>
      <c r="L279" s="34">
        <v>3100</v>
      </c>
      <c r="M279" s="34">
        <v>3100</v>
      </c>
      <c r="N279" s="159" t="s">
        <v>593</v>
      </c>
      <c r="O279" s="128"/>
    </row>
    <row r="280" spans="1:15" ht="37.5" customHeight="1">
      <c r="A280" s="40">
        <v>538</v>
      </c>
      <c r="B280" s="28" t="s">
        <v>19</v>
      </c>
      <c r="C280" s="104" t="s">
        <v>19</v>
      </c>
      <c r="D280" s="104" t="s">
        <v>158</v>
      </c>
      <c r="E280" s="40" t="s">
        <v>374</v>
      </c>
      <c r="F280" s="15">
        <v>200</v>
      </c>
      <c r="G280" s="115" t="s">
        <v>565</v>
      </c>
      <c r="H280" s="30" t="s">
        <v>58</v>
      </c>
      <c r="I280" s="28" t="s">
        <v>574</v>
      </c>
      <c r="J280" s="73">
        <v>2026</v>
      </c>
      <c r="K280" s="73">
        <v>2028</v>
      </c>
      <c r="L280" s="128">
        <v>18030</v>
      </c>
      <c r="M280" s="128">
        <v>6010</v>
      </c>
      <c r="N280" s="159" t="s">
        <v>595</v>
      </c>
      <c r="O280" s="128">
        <v>18030</v>
      </c>
    </row>
    <row r="281" spans="1:15" s="3" customFormat="1" ht="25.5">
      <c r="A281" s="40">
        <v>539</v>
      </c>
      <c r="B281" s="28" t="s">
        <v>19</v>
      </c>
      <c r="C281" s="104" t="s">
        <v>19</v>
      </c>
      <c r="D281" s="104" t="s">
        <v>24</v>
      </c>
      <c r="E281" s="40" t="s">
        <v>374</v>
      </c>
      <c r="F281" s="15">
        <v>200</v>
      </c>
      <c r="G281" s="115" t="s">
        <v>565</v>
      </c>
      <c r="H281" s="30" t="s">
        <v>58</v>
      </c>
      <c r="I281" s="28" t="s">
        <v>576</v>
      </c>
      <c r="J281" s="73">
        <v>2026</v>
      </c>
      <c r="K281" s="73">
        <v>2028</v>
      </c>
      <c r="L281" s="153">
        <v>18030</v>
      </c>
      <c r="M281" s="128">
        <v>6010</v>
      </c>
      <c r="N281" s="159" t="s">
        <v>595</v>
      </c>
      <c r="O281" s="128">
        <v>18030</v>
      </c>
    </row>
    <row r="282" spans="1:15" s="3" customFormat="1" ht="42" customHeight="1">
      <c r="A282" s="40">
        <v>540</v>
      </c>
      <c r="B282" s="28" t="s">
        <v>19</v>
      </c>
      <c r="C282" s="104" t="s">
        <v>19</v>
      </c>
      <c r="D282" s="104" t="s">
        <v>24</v>
      </c>
      <c r="E282" s="40" t="s">
        <v>374</v>
      </c>
      <c r="F282" s="15">
        <v>200</v>
      </c>
      <c r="G282" s="115" t="s">
        <v>565</v>
      </c>
      <c r="H282" s="30" t="s">
        <v>58</v>
      </c>
      <c r="I282" s="28" t="s">
        <v>577</v>
      </c>
      <c r="J282" s="73">
        <v>2026</v>
      </c>
      <c r="K282" s="73">
        <v>2028</v>
      </c>
      <c r="L282" s="128">
        <v>18030</v>
      </c>
      <c r="M282" s="128">
        <v>6010</v>
      </c>
      <c r="N282" s="159" t="s">
        <v>595</v>
      </c>
      <c r="O282" s="128">
        <v>18030</v>
      </c>
    </row>
    <row r="283" spans="1:15" s="3" customFormat="1" ht="25.5">
      <c r="A283" s="40">
        <v>541</v>
      </c>
      <c r="B283" s="28" t="s">
        <v>19</v>
      </c>
      <c r="C283" s="104" t="s">
        <v>19</v>
      </c>
      <c r="D283" s="104" t="s">
        <v>158</v>
      </c>
      <c r="E283" s="40" t="s">
        <v>374</v>
      </c>
      <c r="F283" s="15">
        <v>200</v>
      </c>
      <c r="G283" s="115" t="s">
        <v>565</v>
      </c>
      <c r="H283" s="30" t="s">
        <v>58</v>
      </c>
      <c r="I283" s="28" t="s">
        <v>578</v>
      </c>
      <c r="J283" s="73">
        <v>2026</v>
      </c>
      <c r="K283" s="73">
        <v>2028</v>
      </c>
      <c r="L283" s="153">
        <v>18030</v>
      </c>
      <c r="M283" s="128">
        <v>6010</v>
      </c>
      <c r="N283" s="159" t="s">
        <v>595</v>
      </c>
      <c r="O283" s="128">
        <v>18030</v>
      </c>
    </row>
    <row r="284" spans="1:15" s="3" customFormat="1" ht="36" customHeight="1">
      <c r="A284" s="15">
        <v>550</v>
      </c>
      <c r="B284" s="28" t="s">
        <v>19</v>
      </c>
      <c r="C284" s="104" t="s">
        <v>19</v>
      </c>
      <c r="D284" s="104" t="s">
        <v>79</v>
      </c>
      <c r="E284" s="40" t="s">
        <v>374</v>
      </c>
      <c r="F284" s="73"/>
      <c r="G284" s="30" t="s">
        <v>561</v>
      </c>
      <c r="H284" s="30" t="s">
        <v>58</v>
      </c>
      <c r="I284" s="169" t="s">
        <v>589</v>
      </c>
      <c r="J284" s="73">
        <v>2026</v>
      </c>
      <c r="K284" s="138" t="s">
        <v>590</v>
      </c>
      <c r="L284" s="146">
        <v>9929.5</v>
      </c>
      <c r="M284" s="131">
        <v>5000</v>
      </c>
      <c r="N284" s="159" t="s">
        <v>595</v>
      </c>
      <c r="O284" s="131">
        <v>9929.5</v>
      </c>
    </row>
    <row r="285" spans="1:15" s="3" customFormat="1" ht="36" customHeight="1">
      <c r="A285" s="15">
        <v>236</v>
      </c>
      <c r="B285" s="28" t="s">
        <v>19</v>
      </c>
      <c r="C285" s="72" t="s">
        <v>19</v>
      </c>
      <c r="D285" s="78" t="s">
        <v>24</v>
      </c>
      <c r="E285" s="40" t="s">
        <v>374</v>
      </c>
      <c r="F285" s="77">
        <v>540</v>
      </c>
      <c r="G285" s="57" t="s">
        <v>137</v>
      </c>
      <c r="H285" s="30" t="s">
        <v>58</v>
      </c>
      <c r="I285" s="81" t="s">
        <v>381</v>
      </c>
      <c r="J285" s="41">
        <v>2026</v>
      </c>
      <c r="K285" s="41">
        <v>2027</v>
      </c>
      <c r="L285" s="75">
        <v>4048.0726500000001</v>
      </c>
      <c r="M285" s="75">
        <f>L285/2</f>
        <v>2024.036325</v>
      </c>
      <c r="N285" s="159" t="s">
        <v>594</v>
      </c>
      <c r="O285" s="177">
        <v>2390</v>
      </c>
    </row>
    <row r="286" spans="1:15" s="3" customFormat="1" ht="36" customHeight="1">
      <c r="A286" s="15">
        <v>237</v>
      </c>
      <c r="B286" s="28" t="s">
        <v>19</v>
      </c>
      <c r="C286" s="72" t="s">
        <v>19</v>
      </c>
      <c r="D286" s="78" t="s">
        <v>161</v>
      </c>
      <c r="E286" s="40" t="s">
        <v>374</v>
      </c>
      <c r="F286" s="77">
        <v>640</v>
      </c>
      <c r="G286" s="31" t="s">
        <v>50</v>
      </c>
      <c r="H286" s="30" t="s">
        <v>58</v>
      </c>
      <c r="I286" s="28" t="s">
        <v>395</v>
      </c>
      <c r="J286" s="41">
        <v>2026</v>
      </c>
      <c r="K286" s="41">
        <v>2027</v>
      </c>
      <c r="L286" s="92">
        <v>13094.308279999999</v>
      </c>
      <c r="M286" s="75">
        <f>L286/2</f>
        <v>6547.1541399999996</v>
      </c>
      <c r="N286" s="159" t="s">
        <v>598</v>
      </c>
      <c r="O286" s="92">
        <v>13094.308279999999</v>
      </c>
    </row>
    <row r="287" spans="1:15" s="3" customFormat="1" ht="36" customHeight="1">
      <c r="A287" s="15">
        <v>361</v>
      </c>
      <c r="B287" s="28" t="s">
        <v>19</v>
      </c>
      <c r="C287" s="39" t="s">
        <v>19</v>
      </c>
      <c r="D287" s="39" t="s">
        <v>75</v>
      </c>
      <c r="E287" s="40" t="s">
        <v>374</v>
      </c>
      <c r="F287" s="40">
        <v>640</v>
      </c>
      <c r="G287" s="31" t="s">
        <v>50</v>
      </c>
      <c r="H287" s="30" t="s">
        <v>58</v>
      </c>
      <c r="I287" s="48" t="s">
        <v>479</v>
      </c>
      <c r="J287" s="41">
        <v>2026</v>
      </c>
      <c r="K287" s="41">
        <v>2028</v>
      </c>
      <c r="L287" s="148">
        <v>21218.400000000001</v>
      </c>
      <c r="M287" s="75">
        <f>L287/3</f>
        <v>7072.8</v>
      </c>
      <c r="N287" s="159" t="s">
        <v>595</v>
      </c>
      <c r="O287" s="151">
        <f>L287</f>
        <v>21218.400000000001</v>
      </c>
    </row>
    <row r="288" spans="1:15" s="3" customFormat="1" ht="38.25">
      <c r="A288" s="15">
        <v>434</v>
      </c>
      <c r="B288" s="28" t="s">
        <v>19</v>
      </c>
      <c r="C288" s="72" t="s">
        <v>19</v>
      </c>
      <c r="D288" s="28" t="s">
        <v>335</v>
      </c>
      <c r="E288" s="40" t="s">
        <v>374</v>
      </c>
      <c r="F288" s="15">
        <v>640</v>
      </c>
      <c r="G288" s="31" t="s">
        <v>50</v>
      </c>
      <c r="H288" s="30" t="s">
        <v>58</v>
      </c>
      <c r="I288" s="28" t="s">
        <v>515</v>
      </c>
      <c r="J288" s="15">
        <v>2026</v>
      </c>
      <c r="K288" s="41">
        <v>2028</v>
      </c>
      <c r="L288" s="75">
        <v>21614.300449999999</v>
      </c>
      <c r="M288" s="75">
        <f>L288/3</f>
        <v>7204.7668166666663</v>
      </c>
      <c r="N288" s="159" t="s">
        <v>598</v>
      </c>
      <c r="O288" s="107">
        <v>21614.300449999999</v>
      </c>
    </row>
    <row r="289" spans="1:15" s="3" customFormat="1" ht="42.75" customHeight="1">
      <c r="A289" s="15">
        <v>374</v>
      </c>
      <c r="B289" s="28" t="s">
        <v>19</v>
      </c>
      <c r="C289" s="72" t="s">
        <v>19</v>
      </c>
      <c r="D289" s="72" t="s">
        <v>480</v>
      </c>
      <c r="E289" s="40" t="s">
        <v>374</v>
      </c>
      <c r="F289" s="77">
        <v>320</v>
      </c>
      <c r="G289" s="31" t="s">
        <v>50</v>
      </c>
      <c r="H289" s="30" t="s">
        <v>58</v>
      </c>
      <c r="I289" s="48" t="s">
        <v>494</v>
      </c>
      <c r="J289" s="15">
        <v>2026</v>
      </c>
      <c r="K289" s="15">
        <v>2027</v>
      </c>
      <c r="L289" s="93">
        <v>15936.833972999999</v>
      </c>
      <c r="M289" s="75">
        <f>L289/2</f>
        <v>7968.4169864999994</v>
      </c>
      <c r="N289" s="159" t="s">
        <v>598</v>
      </c>
      <c r="O289" s="107">
        <f>L289</f>
        <v>15936.833972999999</v>
      </c>
    </row>
    <row r="290" spans="1:15" s="3" customFormat="1" ht="30.75" customHeight="1">
      <c r="A290" s="15">
        <v>394</v>
      </c>
      <c r="B290" s="28" t="s">
        <v>19</v>
      </c>
      <c r="C290" s="78" t="s">
        <v>19</v>
      </c>
      <c r="D290" s="78" t="s">
        <v>75</v>
      </c>
      <c r="E290" s="40" t="s">
        <v>374</v>
      </c>
      <c r="F290" s="77">
        <v>320</v>
      </c>
      <c r="G290" s="31" t="s">
        <v>50</v>
      </c>
      <c r="H290" s="30" t="s">
        <v>58</v>
      </c>
      <c r="I290" s="28" t="s">
        <v>459</v>
      </c>
      <c r="J290" s="15">
        <v>2026</v>
      </c>
      <c r="K290" s="15">
        <v>2027</v>
      </c>
      <c r="L290" s="93">
        <v>15936.833972999999</v>
      </c>
      <c r="M290" s="75">
        <f>L290/2</f>
        <v>7968.4169864999994</v>
      </c>
      <c r="N290" s="159" t="s">
        <v>595</v>
      </c>
      <c r="O290" s="107">
        <f>L290</f>
        <v>15936.833972999999</v>
      </c>
    </row>
    <row r="291" spans="1:15" s="3" customFormat="1" ht="97.5" customHeight="1">
      <c r="A291" s="15"/>
      <c r="B291" s="28" t="s">
        <v>19</v>
      </c>
      <c r="C291" s="71" t="s">
        <v>19</v>
      </c>
      <c r="D291" s="63" t="s">
        <v>161</v>
      </c>
      <c r="E291" s="40" t="s">
        <v>374</v>
      </c>
      <c r="F291" s="41">
        <v>320</v>
      </c>
      <c r="G291" s="31" t="s">
        <v>50</v>
      </c>
      <c r="H291" s="30" t="s">
        <v>58</v>
      </c>
      <c r="I291" s="28" t="s">
        <v>508</v>
      </c>
      <c r="J291" s="41">
        <v>2026</v>
      </c>
      <c r="K291" s="41">
        <v>2027</v>
      </c>
      <c r="L291" s="45">
        <v>15936.833972999999</v>
      </c>
      <c r="M291" s="75">
        <f>L291/2</f>
        <v>7968.4169864999994</v>
      </c>
      <c r="N291" s="159" t="s">
        <v>595</v>
      </c>
      <c r="O291" s="45">
        <v>15936.833972999999</v>
      </c>
    </row>
    <row r="292" spans="1:15" s="3" customFormat="1" ht="25.5">
      <c r="A292" s="15">
        <v>420</v>
      </c>
      <c r="B292" s="28" t="s">
        <v>19</v>
      </c>
      <c r="C292" s="78" t="s">
        <v>19</v>
      </c>
      <c r="D292" s="72" t="s">
        <v>161</v>
      </c>
      <c r="E292" s="40" t="s">
        <v>374</v>
      </c>
      <c r="F292" s="77">
        <v>320</v>
      </c>
      <c r="G292" s="31" t="s">
        <v>50</v>
      </c>
      <c r="H292" s="30" t="s">
        <v>58</v>
      </c>
      <c r="I292" s="28" t="s">
        <v>632</v>
      </c>
      <c r="J292" s="41">
        <v>2026</v>
      </c>
      <c r="K292" s="41">
        <v>2027</v>
      </c>
      <c r="L292" s="45">
        <v>15936.833972999999</v>
      </c>
      <c r="M292" s="75">
        <f>L292/2</f>
        <v>7968.4169864999994</v>
      </c>
      <c r="N292" s="159" t="s">
        <v>595</v>
      </c>
      <c r="O292" s="107">
        <f>L292</f>
        <v>15936.833972999999</v>
      </c>
    </row>
    <row r="293" spans="1:15" s="3" customFormat="1" ht="38.25">
      <c r="A293" s="15">
        <v>445</v>
      </c>
      <c r="B293" s="28" t="s">
        <v>19</v>
      </c>
      <c r="C293" s="72" t="s">
        <v>19</v>
      </c>
      <c r="D293" s="28" t="s">
        <v>335</v>
      </c>
      <c r="E293" s="40" t="s">
        <v>374</v>
      </c>
      <c r="F293" s="15">
        <v>960</v>
      </c>
      <c r="G293" s="31" t="s">
        <v>50</v>
      </c>
      <c r="H293" s="30" t="s">
        <v>58</v>
      </c>
      <c r="I293" s="28" t="s">
        <v>519</v>
      </c>
      <c r="J293" s="41">
        <v>2026</v>
      </c>
      <c r="K293" s="41">
        <v>2028</v>
      </c>
      <c r="L293" s="75">
        <v>26000</v>
      </c>
      <c r="M293" s="75">
        <f>L293/3</f>
        <v>8666.6666666666661</v>
      </c>
      <c r="N293" s="159" t="s">
        <v>598</v>
      </c>
      <c r="O293" s="107">
        <f>L293</f>
        <v>26000</v>
      </c>
    </row>
    <row r="294" spans="1:15" s="3" customFormat="1" ht="25.5">
      <c r="A294" s="15">
        <v>433</v>
      </c>
      <c r="B294" s="28" t="s">
        <v>19</v>
      </c>
      <c r="C294" s="72" t="s">
        <v>19</v>
      </c>
      <c r="D294" s="28" t="s">
        <v>335</v>
      </c>
      <c r="E294" s="40" t="s">
        <v>374</v>
      </c>
      <c r="F294" s="16">
        <v>960</v>
      </c>
      <c r="G294" s="31" t="s">
        <v>50</v>
      </c>
      <c r="H294" s="30" t="s">
        <v>58</v>
      </c>
      <c r="I294" s="28" t="s">
        <v>514</v>
      </c>
      <c r="J294" s="41">
        <v>2026</v>
      </c>
      <c r="K294" s="41">
        <v>2028</v>
      </c>
      <c r="L294" s="75">
        <v>26000</v>
      </c>
      <c r="M294" s="75">
        <f>L294/3</f>
        <v>8666.6666666666661</v>
      </c>
      <c r="N294" s="159" t="s">
        <v>598</v>
      </c>
      <c r="O294" s="12"/>
    </row>
    <row r="295" spans="1:15" s="3" customFormat="1" ht="99.75" customHeight="1">
      <c r="A295" s="15">
        <v>360</v>
      </c>
      <c r="B295" s="28" t="s">
        <v>19</v>
      </c>
      <c r="C295" s="39" t="s">
        <v>19</v>
      </c>
      <c r="D295" s="28" t="s">
        <v>24</v>
      </c>
      <c r="E295" s="40" t="s">
        <v>374</v>
      </c>
      <c r="F295" s="40">
        <v>960</v>
      </c>
      <c r="G295" s="31" t="s">
        <v>50</v>
      </c>
      <c r="H295" s="30" t="s">
        <v>58</v>
      </c>
      <c r="I295" s="28" t="s">
        <v>638</v>
      </c>
      <c r="J295" s="41">
        <v>2026</v>
      </c>
      <c r="K295" s="41">
        <v>2028</v>
      </c>
      <c r="L295" s="98">
        <v>26279.623448999999</v>
      </c>
      <c r="M295" s="75">
        <f>L295/3</f>
        <v>8759.8744829999996</v>
      </c>
      <c r="N295" s="159" t="s">
        <v>598</v>
      </c>
      <c r="O295" s="107">
        <f>L295</f>
        <v>26279.623448999999</v>
      </c>
    </row>
    <row r="296" spans="1:15" s="3" customFormat="1" ht="25.5">
      <c r="A296" s="15">
        <v>365</v>
      </c>
      <c r="B296" s="28" t="s">
        <v>19</v>
      </c>
      <c r="C296" s="28" t="s">
        <v>19</v>
      </c>
      <c r="D296" s="28" t="s">
        <v>480</v>
      </c>
      <c r="E296" s="40" t="s">
        <v>374</v>
      </c>
      <c r="F296" s="40">
        <v>960</v>
      </c>
      <c r="G296" s="31" t="s">
        <v>50</v>
      </c>
      <c r="H296" s="30" t="s">
        <v>58</v>
      </c>
      <c r="I296" s="48" t="s">
        <v>483</v>
      </c>
      <c r="J296" s="41">
        <v>2026</v>
      </c>
      <c r="K296" s="41">
        <v>2028</v>
      </c>
      <c r="L296" s="98">
        <v>26279.623448999999</v>
      </c>
      <c r="M296" s="75">
        <f>L296/3</f>
        <v>8759.8744829999996</v>
      </c>
      <c r="N296" s="159" t="s">
        <v>598</v>
      </c>
      <c r="O296" s="107">
        <f>L296</f>
        <v>26279.623448999999</v>
      </c>
    </row>
    <row r="297" spans="1:15" s="3" customFormat="1" ht="25.5">
      <c r="A297" s="15">
        <v>370</v>
      </c>
      <c r="B297" s="28" t="s">
        <v>19</v>
      </c>
      <c r="C297" s="28" t="s">
        <v>19</v>
      </c>
      <c r="D297" s="28" t="s">
        <v>480</v>
      </c>
      <c r="E297" s="40" t="s">
        <v>374</v>
      </c>
      <c r="F297" s="40">
        <v>960</v>
      </c>
      <c r="G297" s="31" t="s">
        <v>50</v>
      </c>
      <c r="H297" s="30" t="s">
        <v>58</v>
      </c>
      <c r="I297" s="48" t="s">
        <v>484</v>
      </c>
      <c r="J297" s="41">
        <v>2026</v>
      </c>
      <c r="K297" s="41">
        <v>2028</v>
      </c>
      <c r="L297" s="75">
        <v>26279.623448999999</v>
      </c>
      <c r="M297" s="75">
        <f>L297/3</f>
        <v>8759.8744829999996</v>
      </c>
      <c r="N297" s="159" t="s">
        <v>598</v>
      </c>
      <c r="O297" s="107">
        <f>L297</f>
        <v>26279.623448999999</v>
      </c>
    </row>
    <row r="298" spans="1:15" s="3" customFormat="1" ht="25.5">
      <c r="A298" s="15">
        <v>377</v>
      </c>
      <c r="B298" s="28" t="s">
        <v>19</v>
      </c>
      <c r="C298" s="72" t="s">
        <v>19</v>
      </c>
      <c r="D298" s="72" t="s">
        <v>480</v>
      </c>
      <c r="E298" s="40" t="s">
        <v>374</v>
      </c>
      <c r="F298" s="77">
        <v>960</v>
      </c>
      <c r="G298" s="31" t="s">
        <v>50</v>
      </c>
      <c r="H298" s="30" t="s">
        <v>58</v>
      </c>
      <c r="I298" s="48" t="s">
        <v>487</v>
      </c>
      <c r="J298" s="41">
        <v>2026</v>
      </c>
      <c r="K298" s="41">
        <v>2028</v>
      </c>
      <c r="L298" s="148">
        <v>26279.623448999999</v>
      </c>
      <c r="M298" s="75">
        <f>L298/3</f>
        <v>8759.8744829999996</v>
      </c>
      <c r="N298" s="159" t="s">
        <v>598</v>
      </c>
      <c r="O298" s="107">
        <f>L298</f>
        <v>26279.623448999999</v>
      </c>
    </row>
    <row r="299" spans="1:15" s="3" customFormat="1" ht="38.25">
      <c r="A299" s="15">
        <v>378</v>
      </c>
      <c r="B299" s="28" t="s">
        <v>19</v>
      </c>
      <c r="C299" s="72" t="s">
        <v>19</v>
      </c>
      <c r="D299" s="72" t="s">
        <v>480</v>
      </c>
      <c r="E299" s="40" t="s">
        <v>374</v>
      </c>
      <c r="F299" s="110">
        <v>960</v>
      </c>
      <c r="G299" s="31" t="s">
        <v>50</v>
      </c>
      <c r="H299" s="30" t="s">
        <v>58</v>
      </c>
      <c r="I299" s="48" t="s">
        <v>488</v>
      </c>
      <c r="J299" s="41">
        <v>2026</v>
      </c>
      <c r="K299" s="41">
        <v>2028</v>
      </c>
      <c r="L299" s="75">
        <v>26279.623448999999</v>
      </c>
      <c r="M299" s="75">
        <f>L299/3</f>
        <v>8759.8744829999996</v>
      </c>
      <c r="N299" s="159" t="s">
        <v>598</v>
      </c>
      <c r="O299" s="107">
        <f>L299</f>
        <v>26279.623448999999</v>
      </c>
    </row>
    <row r="300" spans="1:15" s="3" customFormat="1" ht="120" customHeight="1">
      <c r="A300" s="15">
        <v>379</v>
      </c>
      <c r="B300" s="28" t="s">
        <v>19</v>
      </c>
      <c r="C300" s="72" t="s">
        <v>19</v>
      </c>
      <c r="D300" s="72" t="s">
        <v>480</v>
      </c>
      <c r="E300" s="40" t="s">
        <v>374</v>
      </c>
      <c r="F300" s="110">
        <v>960</v>
      </c>
      <c r="G300" s="31" t="s">
        <v>50</v>
      </c>
      <c r="H300" s="30" t="s">
        <v>58</v>
      </c>
      <c r="I300" s="48" t="s">
        <v>489</v>
      </c>
      <c r="J300" s="41">
        <v>2026</v>
      </c>
      <c r="K300" s="41">
        <v>2028</v>
      </c>
      <c r="L300" s="75">
        <v>26279.623448999999</v>
      </c>
      <c r="M300" s="75">
        <f>L300/3</f>
        <v>8759.8744829999996</v>
      </c>
      <c r="N300" s="159" t="s">
        <v>598</v>
      </c>
      <c r="O300" s="107">
        <f>L300</f>
        <v>26279.623448999999</v>
      </c>
    </row>
    <row r="301" spans="1:15" s="3" customFormat="1" ht="85.5" customHeight="1">
      <c r="A301" s="15">
        <v>380</v>
      </c>
      <c r="B301" s="28" t="s">
        <v>19</v>
      </c>
      <c r="C301" s="72" t="s">
        <v>19</v>
      </c>
      <c r="D301" s="72" t="s">
        <v>480</v>
      </c>
      <c r="E301" s="40" t="s">
        <v>374</v>
      </c>
      <c r="F301" s="110">
        <v>960</v>
      </c>
      <c r="G301" s="31" t="s">
        <v>50</v>
      </c>
      <c r="H301" s="30" t="s">
        <v>58</v>
      </c>
      <c r="I301" s="48" t="s">
        <v>490</v>
      </c>
      <c r="J301" s="41">
        <v>2026</v>
      </c>
      <c r="K301" s="41">
        <v>2028</v>
      </c>
      <c r="L301" s="75">
        <v>26279.623448999999</v>
      </c>
      <c r="M301" s="75">
        <f>L301/3</f>
        <v>8759.8744829999996</v>
      </c>
      <c r="N301" s="159" t="s">
        <v>598</v>
      </c>
      <c r="O301" s="107">
        <f>L301</f>
        <v>26279.623448999999</v>
      </c>
    </row>
    <row r="302" spans="1:15" s="3" customFormat="1" ht="92.25" customHeight="1">
      <c r="A302" s="15">
        <v>402</v>
      </c>
      <c r="B302" s="28" t="s">
        <v>19</v>
      </c>
      <c r="C302" s="72" t="s">
        <v>19</v>
      </c>
      <c r="D302" s="72" t="s">
        <v>239</v>
      </c>
      <c r="E302" s="40" t="s">
        <v>374</v>
      </c>
      <c r="F302" s="110">
        <v>960</v>
      </c>
      <c r="G302" s="31" t="s">
        <v>50</v>
      </c>
      <c r="H302" s="30" t="s">
        <v>58</v>
      </c>
      <c r="I302" s="48" t="s">
        <v>497</v>
      </c>
      <c r="J302" s="15">
        <v>2026</v>
      </c>
      <c r="K302" s="41">
        <v>2028</v>
      </c>
      <c r="L302" s="98">
        <v>26279.623448999999</v>
      </c>
      <c r="M302" s="75">
        <f>L302/3</f>
        <v>8759.8744829999996</v>
      </c>
      <c r="N302" s="159" t="s">
        <v>598</v>
      </c>
      <c r="O302" s="107">
        <f>L302</f>
        <v>26279.623448999999</v>
      </c>
    </row>
    <row r="303" spans="1:15" s="3" customFormat="1" ht="25.5">
      <c r="A303" s="15">
        <v>403</v>
      </c>
      <c r="B303" s="28" t="s">
        <v>19</v>
      </c>
      <c r="C303" s="72" t="s">
        <v>19</v>
      </c>
      <c r="D303" s="72" t="s">
        <v>239</v>
      </c>
      <c r="E303" s="40" t="s">
        <v>374</v>
      </c>
      <c r="F303" s="40">
        <v>960</v>
      </c>
      <c r="G303" s="31" t="s">
        <v>50</v>
      </c>
      <c r="H303" s="30" t="s">
        <v>58</v>
      </c>
      <c r="I303" s="48" t="s">
        <v>498</v>
      </c>
      <c r="J303" s="15">
        <v>2026</v>
      </c>
      <c r="K303" s="41">
        <v>2028</v>
      </c>
      <c r="L303" s="98">
        <v>26279.623448999999</v>
      </c>
      <c r="M303" s="75">
        <f>L303/3</f>
        <v>8759.8744829999996</v>
      </c>
      <c r="N303" s="159" t="s">
        <v>598</v>
      </c>
      <c r="O303" s="107">
        <f>L303</f>
        <v>26279.623448999999</v>
      </c>
    </row>
    <row r="304" spans="1:15" s="3" customFormat="1" ht="38.25">
      <c r="A304" s="15">
        <v>408</v>
      </c>
      <c r="B304" s="28" t="s">
        <v>19</v>
      </c>
      <c r="C304" s="72" t="s">
        <v>19</v>
      </c>
      <c r="D304" s="72" t="s">
        <v>239</v>
      </c>
      <c r="E304" s="40" t="s">
        <v>374</v>
      </c>
      <c r="F304" s="40">
        <v>960</v>
      </c>
      <c r="G304" s="31" t="s">
        <v>50</v>
      </c>
      <c r="H304" s="30" t="s">
        <v>58</v>
      </c>
      <c r="I304" s="48" t="s">
        <v>500</v>
      </c>
      <c r="J304" s="41">
        <v>2026</v>
      </c>
      <c r="K304" s="41">
        <v>2028</v>
      </c>
      <c r="L304" s="98">
        <v>26279.623448999999</v>
      </c>
      <c r="M304" s="75">
        <f>L304/3</f>
        <v>8759.8744829999996</v>
      </c>
      <c r="N304" s="159" t="s">
        <v>598</v>
      </c>
      <c r="O304" s="107">
        <f>L304</f>
        <v>26279.623448999999</v>
      </c>
    </row>
    <row r="305" spans="1:15" s="3" customFormat="1" ht="38.25">
      <c r="A305" s="15">
        <v>412</v>
      </c>
      <c r="B305" s="28" t="s">
        <v>19</v>
      </c>
      <c r="C305" s="72" t="s">
        <v>19</v>
      </c>
      <c r="D305" s="72" t="s">
        <v>239</v>
      </c>
      <c r="E305" s="40" t="s">
        <v>374</v>
      </c>
      <c r="F305" s="110">
        <v>960</v>
      </c>
      <c r="G305" s="31" t="s">
        <v>50</v>
      </c>
      <c r="H305" s="30" t="s">
        <v>58</v>
      </c>
      <c r="I305" s="48" t="s">
        <v>502</v>
      </c>
      <c r="J305" s="41">
        <v>2026</v>
      </c>
      <c r="K305" s="41">
        <v>2028</v>
      </c>
      <c r="L305" s="98">
        <v>26279.623448999999</v>
      </c>
      <c r="M305" s="75">
        <f>L305/3</f>
        <v>8759.8744829999996</v>
      </c>
      <c r="N305" s="159" t="s">
        <v>598</v>
      </c>
      <c r="O305" s="107">
        <f>L305</f>
        <v>26279.623448999999</v>
      </c>
    </row>
    <row r="306" spans="1:15" s="3" customFormat="1" ht="25.5">
      <c r="A306" s="15">
        <v>416</v>
      </c>
      <c r="B306" s="28" t="s">
        <v>19</v>
      </c>
      <c r="C306" s="72" t="s">
        <v>19</v>
      </c>
      <c r="D306" s="72" t="s">
        <v>239</v>
      </c>
      <c r="E306" s="40" t="s">
        <v>374</v>
      </c>
      <c r="F306" s="40">
        <v>960</v>
      </c>
      <c r="G306" s="31" t="s">
        <v>50</v>
      </c>
      <c r="H306" s="30" t="s">
        <v>58</v>
      </c>
      <c r="I306" s="28" t="s">
        <v>503</v>
      </c>
      <c r="J306" s="41">
        <v>2026</v>
      </c>
      <c r="K306" s="53">
        <v>2028</v>
      </c>
      <c r="L306" s="197">
        <v>26279.623448999999</v>
      </c>
      <c r="M306" s="75">
        <f>L306/3</f>
        <v>8759.8744829999996</v>
      </c>
      <c r="N306" s="159" t="s">
        <v>598</v>
      </c>
      <c r="O306" s="107">
        <f>L306</f>
        <v>26279.623448999999</v>
      </c>
    </row>
    <row r="307" spans="1:15" s="3" customFormat="1" ht="25.5">
      <c r="A307" s="15">
        <v>418</v>
      </c>
      <c r="B307" s="28" t="s">
        <v>19</v>
      </c>
      <c r="C307" s="72" t="s">
        <v>19</v>
      </c>
      <c r="D307" s="72" t="s">
        <v>239</v>
      </c>
      <c r="E307" s="40" t="s">
        <v>374</v>
      </c>
      <c r="F307" s="110">
        <v>960</v>
      </c>
      <c r="G307" s="31" t="s">
        <v>50</v>
      </c>
      <c r="H307" s="30" t="s">
        <v>58</v>
      </c>
      <c r="I307" s="48" t="s">
        <v>505</v>
      </c>
      <c r="J307" s="41">
        <v>2026</v>
      </c>
      <c r="K307" s="41">
        <v>2028</v>
      </c>
      <c r="L307" s="97">
        <v>26279.623448999999</v>
      </c>
      <c r="M307" s="75">
        <f>L307/3</f>
        <v>8759.8744829999996</v>
      </c>
      <c r="N307" s="159" t="s">
        <v>598</v>
      </c>
      <c r="O307" s="107">
        <f>L307</f>
        <v>26279.623448999999</v>
      </c>
    </row>
    <row r="308" spans="1:15" s="3" customFormat="1" ht="83.25" customHeight="1">
      <c r="A308" s="15">
        <v>432</v>
      </c>
      <c r="B308" s="28" t="s">
        <v>19</v>
      </c>
      <c r="C308" s="72" t="s">
        <v>19</v>
      </c>
      <c r="D308" s="28" t="s">
        <v>335</v>
      </c>
      <c r="E308" s="40" t="s">
        <v>374</v>
      </c>
      <c r="F308" s="16">
        <v>960</v>
      </c>
      <c r="G308" s="31" t="s">
        <v>50</v>
      </c>
      <c r="H308" s="30" t="s">
        <v>58</v>
      </c>
      <c r="I308" s="28" t="s">
        <v>513</v>
      </c>
      <c r="J308" s="41">
        <v>2026</v>
      </c>
      <c r="K308" s="41">
        <v>2028</v>
      </c>
      <c r="L308" s="148">
        <v>26279.623448999999</v>
      </c>
      <c r="M308" s="75">
        <f>L308/3</f>
        <v>8759.8744829999996</v>
      </c>
      <c r="N308" s="159" t="s">
        <v>598</v>
      </c>
      <c r="O308" s="107">
        <f>L308</f>
        <v>26279.623448999999</v>
      </c>
    </row>
    <row r="309" spans="1:15" ht="38.25">
      <c r="A309" s="15">
        <v>440</v>
      </c>
      <c r="B309" s="28" t="s">
        <v>19</v>
      </c>
      <c r="C309" s="72" t="s">
        <v>19</v>
      </c>
      <c r="D309" s="28" t="s">
        <v>335</v>
      </c>
      <c r="E309" s="40" t="s">
        <v>374</v>
      </c>
      <c r="F309" s="15">
        <v>960</v>
      </c>
      <c r="G309" s="31" t="s">
        <v>50</v>
      </c>
      <c r="H309" s="30" t="s">
        <v>58</v>
      </c>
      <c r="I309" s="28" t="s">
        <v>516</v>
      </c>
      <c r="J309" s="41">
        <v>2026</v>
      </c>
      <c r="K309" s="41">
        <v>2028</v>
      </c>
      <c r="L309" s="98">
        <v>26279.623448999999</v>
      </c>
      <c r="M309" s="75">
        <f>L309/3</f>
        <v>8759.8744829999996</v>
      </c>
      <c r="N309" s="159" t="s">
        <v>598</v>
      </c>
      <c r="O309" s="107">
        <f>L309</f>
        <v>26279.623448999999</v>
      </c>
    </row>
    <row r="310" spans="1:15" ht="25.5">
      <c r="A310" s="15">
        <v>450</v>
      </c>
      <c r="B310" s="28" t="s">
        <v>19</v>
      </c>
      <c r="C310" s="72" t="s">
        <v>19</v>
      </c>
      <c r="D310" s="28" t="s">
        <v>79</v>
      </c>
      <c r="E310" s="40" t="s">
        <v>374</v>
      </c>
      <c r="F310" s="15">
        <v>960</v>
      </c>
      <c r="G310" s="31" t="s">
        <v>50</v>
      </c>
      <c r="H310" s="30" t="s">
        <v>58</v>
      </c>
      <c r="I310" s="48" t="s">
        <v>521</v>
      </c>
      <c r="J310" s="41">
        <v>2026</v>
      </c>
      <c r="K310" s="41">
        <v>2028</v>
      </c>
      <c r="L310" s="75">
        <v>26279.623448999999</v>
      </c>
      <c r="M310" s="75">
        <f>L310/3</f>
        <v>8759.8744829999996</v>
      </c>
      <c r="N310" s="159" t="s">
        <v>598</v>
      </c>
      <c r="O310" s="107">
        <f>L310</f>
        <v>26279.623448999999</v>
      </c>
    </row>
    <row r="311" spans="1:15" ht="25.5">
      <c r="A311" s="15">
        <v>456</v>
      </c>
      <c r="B311" s="28" t="s">
        <v>19</v>
      </c>
      <c r="C311" s="72" t="s">
        <v>19</v>
      </c>
      <c r="D311" s="28" t="s">
        <v>79</v>
      </c>
      <c r="E311" s="40" t="s">
        <v>374</v>
      </c>
      <c r="F311" s="15">
        <v>960</v>
      </c>
      <c r="G311" s="31" t="s">
        <v>50</v>
      </c>
      <c r="H311" s="30" t="s">
        <v>58</v>
      </c>
      <c r="I311" s="48" t="s">
        <v>522</v>
      </c>
      <c r="J311" s="41">
        <v>2026</v>
      </c>
      <c r="K311" s="41">
        <v>2028</v>
      </c>
      <c r="L311" s="148">
        <v>26279.623448999999</v>
      </c>
      <c r="M311" s="75">
        <f>L311/3</f>
        <v>8759.8744829999996</v>
      </c>
      <c r="N311" s="159" t="s">
        <v>598</v>
      </c>
      <c r="O311" s="107">
        <f>L311</f>
        <v>26279.623448999999</v>
      </c>
    </row>
    <row r="312" spans="1:15" ht="25.5">
      <c r="A312" s="15">
        <v>481</v>
      </c>
      <c r="B312" s="28" t="s">
        <v>19</v>
      </c>
      <c r="C312" s="72" t="s">
        <v>19</v>
      </c>
      <c r="D312" s="63" t="s">
        <v>75</v>
      </c>
      <c r="E312" s="40" t="s">
        <v>374</v>
      </c>
      <c r="F312" s="77">
        <v>960</v>
      </c>
      <c r="G312" s="31" t="s">
        <v>50</v>
      </c>
      <c r="H312" s="30" t="s">
        <v>58</v>
      </c>
      <c r="I312" s="48" t="s">
        <v>534</v>
      </c>
      <c r="J312" s="15">
        <v>2026</v>
      </c>
      <c r="K312" s="41">
        <v>2028</v>
      </c>
      <c r="L312" s="98">
        <v>26279.623448999999</v>
      </c>
      <c r="M312" s="75">
        <f>L312/3</f>
        <v>8759.8744829999996</v>
      </c>
      <c r="N312" s="159" t="s">
        <v>598</v>
      </c>
      <c r="O312" s="107">
        <f>L312</f>
        <v>26279.623448999999</v>
      </c>
    </row>
    <row r="313" spans="1:15" ht="39.75" customHeight="1">
      <c r="A313" s="15">
        <v>483</v>
      </c>
      <c r="B313" s="28" t="s">
        <v>19</v>
      </c>
      <c r="C313" s="72" t="s">
        <v>19</v>
      </c>
      <c r="D313" s="63" t="s">
        <v>75</v>
      </c>
      <c r="E313" s="40" t="s">
        <v>374</v>
      </c>
      <c r="F313" s="77">
        <v>960</v>
      </c>
      <c r="G313" s="31" t="s">
        <v>50</v>
      </c>
      <c r="H313" s="30" t="s">
        <v>58</v>
      </c>
      <c r="I313" s="48" t="s">
        <v>535</v>
      </c>
      <c r="J313" s="15">
        <v>2026</v>
      </c>
      <c r="K313" s="41">
        <v>2028</v>
      </c>
      <c r="L313" s="148">
        <v>26279.623448999999</v>
      </c>
      <c r="M313" s="75">
        <f>L313/3</f>
        <v>8759.8744829999996</v>
      </c>
      <c r="N313" s="159" t="s">
        <v>598</v>
      </c>
      <c r="O313" s="107">
        <f>L313</f>
        <v>26279.623448999999</v>
      </c>
    </row>
    <row r="314" spans="1:15" ht="49.5" customHeight="1">
      <c r="A314" s="15"/>
      <c r="B314" s="28" t="s">
        <v>19</v>
      </c>
      <c r="C314" s="39" t="s">
        <v>19</v>
      </c>
      <c r="D314" s="39" t="s">
        <v>75</v>
      </c>
      <c r="E314" s="40" t="s">
        <v>374</v>
      </c>
      <c r="F314" s="77">
        <v>960</v>
      </c>
      <c r="G314" s="31" t="s">
        <v>50</v>
      </c>
      <c r="H314" s="30" t="s">
        <v>58</v>
      </c>
      <c r="I314" s="48" t="s">
        <v>491</v>
      </c>
      <c r="J314" s="41">
        <v>2026</v>
      </c>
      <c r="K314" s="41">
        <v>2028</v>
      </c>
      <c r="L314" s="98">
        <v>26279.623448999999</v>
      </c>
      <c r="M314" s="75">
        <f>L314/3</f>
        <v>8759.8744829999996</v>
      </c>
      <c r="N314" s="159" t="s">
        <v>595</v>
      </c>
      <c r="O314" s="107">
        <f>L314</f>
        <v>26279.623448999999</v>
      </c>
    </row>
    <row r="315" spans="1:15" ht="52.5" customHeight="1">
      <c r="A315" s="15"/>
      <c r="B315" s="28" t="s">
        <v>19</v>
      </c>
      <c r="C315" s="28" t="s">
        <v>19</v>
      </c>
      <c r="D315" s="28" t="s">
        <v>480</v>
      </c>
      <c r="E315" s="40" t="s">
        <v>374</v>
      </c>
      <c r="F315" s="40">
        <v>320</v>
      </c>
      <c r="G315" s="31" t="s">
        <v>50</v>
      </c>
      <c r="H315" s="30" t="s">
        <v>58</v>
      </c>
      <c r="I315" s="48" t="s">
        <v>481</v>
      </c>
      <c r="J315" s="15">
        <v>2026</v>
      </c>
      <c r="K315" s="15">
        <v>2027</v>
      </c>
      <c r="L315" s="37">
        <v>18276.75</v>
      </c>
      <c r="M315" s="75">
        <f>L315/2</f>
        <v>9138.375</v>
      </c>
      <c r="N315" s="159" t="s">
        <v>595</v>
      </c>
      <c r="O315" s="37">
        <v>18276.75</v>
      </c>
    </row>
    <row r="316" spans="1:15" ht="72.75" customHeight="1">
      <c r="A316" s="15">
        <v>371</v>
      </c>
      <c r="B316" s="28" t="s">
        <v>19</v>
      </c>
      <c r="C316" s="28" t="s">
        <v>19</v>
      </c>
      <c r="D316" s="28" t="s">
        <v>480</v>
      </c>
      <c r="E316" s="40" t="s">
        <v>374</v>
      </c>
      <c r="F316" s="40">
        <v>1200</v>
      </c>
      <c r="G316" s="31" t="s">
        <v>50</v>
      </c>
      <c r="H316" s="30" t="s">
        <v>58</v>
      </c>
      <c r="I316" s="48" t="s">
        <v>485</v>
      </c>
      <c r="J316" s="41">
        <v>2026</v>
      </c>
      <c r="K316" s="41">
        <v>2028</v>
      </c>
      <c r="L316" s="148">
        <v>27500</v>
      </c>
      <c r="M316" s="75">
        <f>L316/3</f>
        <v>9166.6666666666661</v>
      </c>
      <c r="N316" s="159" t="s">
        <v>598</v>
      </c>
      <c r="O316" s="107">
        <f>L316</f>
        <v>27500</v>
      </c>
    </row>
    <row r="317" spans="1:15" ht="60.75" customHeight="1">
      <c r="A317" s="15">
        <v>431</v>
      </c>
      <c r="B317" s="28" t="s">
        <v>19</v>
      </c>
      <c r="C317" s="72" t="s">
        <v>19</v>
      </c>
      <c r="D317" s="28" t="s">
        <v>335</v>
      </c>
      <c r="E317" s="40" t="s">
        <v>374</v>
      </c>
      <c r="F317" s="15">
        <v>1200</v>
      </c>
      <c r="G317" s="31" t="s">
        <v>50</v>
      </c>
      <c r="H317" s="30" t="s">
        <v>58</v>
      </c>
      <c r="I317" s="28" t="s">
        <v>512</v>
      </c>
      <c r="J317" s="41">
        <v>2026</v>
      </c>
      <c r="K317" s="41">
        <v>2028</v>
      </c>
      <c r="L317" s="75">
        <v>27500</v>
      </c>
      <c r="M317" s="75">
        <f>L317/3</f>
        <v>9166.6666666666661</v>
      </c>
      <c r="N317" s="159" t="s">
        <v>598</v>
      </c>
      <c r="O317" s="107">
        <f>L317</f>
        <v>27500</v>
      </c>
    </row>
    <row r="318" spans="1:15" s="3" customFormat="1" ht="25.5">
      <c r="A318" s="15">
        <v>398</v>
      </c>
      <c r="B318" s="28" t="s">
        <v>19</v>
      </c>
      <c r="C318" s="72" t="s">
        <v>19</v>
      </c>
      <c r="D318" s="72" t="s">
        <v>239</v>
      </c>
      <c r="E318" s="40" t="s">
        <v>374</v>
      </c>
      <c r="F318" s="77">
        <v>640</v>
      </c>
      <c r="G318" s="31" t="s">
        <v>50</v>
      </c>
      <c r="H318" s="30" t="s">
        <v>58</v>
      </c>
      <c r="I318" s="48" t="s">
        <v>499</v>
      </c>
      <c r="J318" s="41">
        <v>2026</v>
      </c>
      <c r="K318" s="41">
        <v>2027</v>
      </c>
      <c r="L318" s="93">
        <v>21614.300449999999</v>
      </c>
      <c r="M318" s="75">
        <f>L318/2</f>
        <v>10807.150224999999</v>
      </c>
      <c r="N318" s="159" t="s">
        <v>598</v>
      </c>
      <c r="O318" s="107">
        <f>L318</f>
        <v>21614.300449999999</v>
      </c>
    </row>
    <row r="319" spans="1:15" ht="47.25" customHeight="1">
      <c r="A319" s="15">
        <v>404</v>
      </c>
      <c r="B319" s="28" t="s">
        <v>19</v>
      </c>
      <c r="C319" s="72" t="s">
        <v>19</v>
      </c>
      <c r="D319" s="72" t="s">
        <v>239</v>
      </c>
      <c r="E319" s="40" t="s">
        <v>374</v>
      </c>
      <c r="F319" s="40">
        <v>640</v>
      </c>
      <c r="G319" s="31" t="s">
        <v>50</v>
      </c>
      <c r="H319" s="30" t="s">
        <v>58</v>
      </c>
      <c r="I319" s="48" t="s">
        <v>501</v>
      </c>
      <c r="J319" s="15">
        <v>2026</v>
      </c>
      <c r="K319" s="15">
        <v>2027</v>
      </c>
      <c r="L319" s="45">
        <v>21614.300449999999</v>
      </c>
      <c r="M319" s="75">
        <f>L319/2</f>
        <v>10807.150224999999</v>
      </c>
      <c r="N319" s="159" t="s">
        <v>598</v>
      </c>
      <c r="O319" s="107">
        <f>L319</f>
        <v>21614.300449999999</v>
      </c>
    </row>
    <row r="320" spans="1:15" ht="22.5" customHeight="1">
      <c r="A320" s="15">
        <v>409</v>
      </c>
      <c r="B320" s="28" t="s">
        <v>19</v>
      </c>
      <c r="C320" s="72" t="s">
        <v>19</v>
      </c>
      <c r="D320" s="72" t="s">
        <v>239</v>
      </c>
      <c r="E320" s="40" t="s">
        <v>374</v>
      </c>
      <c r="F320" s="40">
        <v>640</v>
      </c>
      <c r="G320" s="31" t="s">
        <v>50</v>
      </c>
      <c r="H320" s="30" t="s">
        <v>58</v>
      </c>
      <c r="I320" s="48" t="s">
        <v>504</v>
      </c>
      <c r="J320" s="41">
        <v>2026</v>
      </c>
      <c r="K320" s="41">
        <v>2027</v>
      </c>
      <c r="L320" s="93">
        <v>21614.300449999999</v>
      </c>
      <c r="M320" s="75">
        <f>L320/2</f>
        <v>10807.150224999999</v>
      </c>
      <c r="N320" s="159" t="s">
        <v>598</v>
      </c>
      <c r="O320" s="107">
        <f>L320</f>
        <v>21614.300449999999</v>
      </c>
    </row>
    <row r="321" spans="1:15" s="3" customFormat="1" ht="38.25">
      <c r="A321" s="15">
        <v>417</v>
      </c>
      <c r="B321" s="28" t="s">
        <v>19</v>
      </c>
      <c r="C321" s="72" t="s">
        <v>19</v>
      </c>
      <c r="D321" s="72" t="s">
        <v>239</v>
      </c>
      <c r="E321" s="40" t="s">
        <v>374</v>
      </c>
      <c r="F321" s="40">
        <v>640</v>
      </c>
      <c r="G321" s="31" t="s">
        <v>50</v>
      </c>
      <c r="H321" s="30" t="s">
        <v>58</v>
      </c>
      <c r="I321" s="28" t="s">
        <v>511</v>
      </c>
      <c r="J321" s="15">
        <v>2026</v>
      </c>
      <c r="K321" s="41">
        <v>2028</v>
      </c>
      <c r="L321" s="93">
        <v>21614.300449999999</v>
      </c>
      <c r="M321" s="75">
        <f>L321/2</f>
        <v>10807.150224999999</v>
      </c>
      <c r="N321" s="159" t="s">
        <v>598</v>
      </c>
      <c r="O321" s="107">
        <f>L321</f>
        <v>21614.300449999999</v>
      </c>
    </row>
    <row r="322" spans="1:15" s="3" customFormat="1" ht="38.25">
      <c r="A322" s="15">
        <v>430</v>
      </c>
      <c r="B322" s="28" t="s">
        <v>19</v>
      </c>
      <c r="C322" s="72" t="s">
        <v>19</v>
      </c>
      <c r="D322" s="28" t="s">
        <v>335</v>
      </c>
      <c r="E322" s="40" t="s">
        <v>374</v>
      </c>
      <c r="F322" s="15">
        <v>640</v>
      </c>
      <c r="G322" s="31" t="s">
        <v>50</v>
      </c>
      <c r="H322" s="30" t="s">
        <v>58</v>
      </c>
      <c r="I322" s="28" t="s">
        <v>517</v>
      </c>
      <c r="J322" s="41">
        <v>2026</v>
      </c>
      <c r="K322" s="41">
        <v>2027</v>
      </c>
      <c r="L322" s="93">
        <v>21614.300449999999</v>
      </c>
      <c r="M322" s="75">
        <f>L322/2</f>
        <v>10807.150224999999</v>
      </c>
      <c r="N322" s="159" t="s">
        <v>598</v>
      </c>
      <c r="O322" s="107">
        <f>L322</f>
        <v>21614.300449999999</v>
      </c>
    </row>
    <row r="323" spans="1:15" s="3" customFormat="1" ht="38.25">
      <c r="A323" s="15">
        <v>441</v>
      </c>
      <c r="B323" s="28" t="s">
        <v>19</v>
      </c>
      <c r="C323" s="72" t="s">
        <v>19</v>
      </c>
      <c r="D323" s="28" t="s">
        <v>335</v>
      </c>
      <c r="E323" s="40" t="s">
        <v>374</v>
      </c>
      <c r="F323" s="15">
        <v>640</v>
      </c>
      <c r="G323" s="31" t="s">
        <v>50</v>
      </c>
      <c r="H323" s="30" t="s">
        <v>58</v>
      </c>
      <c r="I323" s="28" t="s">
        <v>518</v>
      </c>
      <c r="J323" s="41">
        <v>2026</v>
      </c>
      <c r="K323" s="41">
        <v>2027</v>
      </c>
      <c r="L323" s="45">
        <v>21614.300449999999</v>
      </c>
      <c r="M323" s="75">
        <f>L323/2</f>
        <v>10807.150224999999</v>
      </c>
      <c r="N323" s="159" t="s">
        <v>598</v>
      </c>
      <c r="O323" s="107">
        <f>L323</f>
        <v>21614.300449999999</v>
      </c>
    </row>
    <row r="324" spans="1:15" s="3" customFormat="1" ht="25.5">
      <c r="A324" s="15">
        <v>443</v>
      </c>
      <c r="B324" s="28" t="s">
        <v>19</v>
      </c>
      <c r="C324" s="72" t="s">
        <v>19</v>
      </c>
      <c r="D324" s="28" t="s">
        <v>335</v>
      </c>
      <c r="E324" s="40" t="s">
        <v>374</v>
      </c>
      <c r="F324" s="16">
        <v>640</v>
      </c>
      <c r="G324" s="31" t="s">
        <v>50</v>
      </c>
      <c r="H324" s="30" t="s">
        <v>58</v>
      </c>
      <c r="I324" s="48" t="s">
        <v>520</v>
      </c>
      <c r="J324" s="41">
        <v>2026</v>
      </c>
      <c r="K324" s="41">
        <v>2027</v>
      </c>
      <c r="L324" s="93">
        <v>21614.300449999999</v>
      </c>
      <c r="M324" s="75">
        <f>L324/2</f>
        <v>10807.150224999999</v>
      </c>
      <c r="N324" s="159" t="s">
        <v>598</v>
      </c>
      <c r="O324" s="107">
        <f>L324</f>
        <v>21614.300449999999</v>
      </c>
    </row>
    <row r="325" spans="1:15" s="3" customFormat="1" ht="38.25">
      <c r="A325" s="15">
        <v>449</v>
      </c>
      <c r="B325" s="28" t="s">
        <v>19</v>
      </c>
      <c r="C325" s="72" t="s">
        <v>19</v>
      </c>
      <c r="D325" s="28" t="s">
        <v>79</v>
      </c>
      <c r="E325" s="40" t="s">
        <v>374</v>
      </c>
      <c r="F325" s="15">
        <v>640</v>
      </c>
      <c r="G325" s="31" t="s">
        <v>50</v>
      </c>
      <c r="H325" s="30" t="s">
        <v>58</v>
      </c>
      <c r="I325" s="48" t="s">
        <v>536</v>
      </c>
      <c r="J325" s="41">
        <v>2026</v>
      </c>
      <c r="K325" s="41">
        <v>2027</v>
      </c>
      <c r="L325" s="45">
        <v>21614.300449999999</v>
      </c>
      <c r="M325" s="75">
        <f>L325/2</f>
        <v>10807.150224999999</v>
      </c>
      <c r="N325" s="159" t="s">
        <v>598</v>
      </c>
      <c r="O325" s="107">
        <f>L325</f>
        <v>21614.300449999999</v>
      </c>
    </row>
    <row r="326" spans="1:15" s="3" customFormat="1" ht="25.5">
      <c r="A326" s="15">
        <v>484</v>
      </c>
      <c r="B326" s="28" t="s">
        <v>19</v>
      </c>
      <c r="C326" s="28" t="s">
        <v>19</v>
      </c>
      <c r="D326" s="19" t="s">
        <v>75</v>
      </c>
      <c r="E326" s="40" t="s">
        <v>374</v>
      </c>
      <c r="F326" s="40">
        <v>640</v>
      </c>
      <c r="G326" s="31" t="s">
        <v>50</v>
      </c>
      <c r="H326" s="30" t="s">
        <v>58</v>
      </c>
      <c r="I326" s="28" t="s">
        <v>533</v>
      </c>
      <c r="J326" s="41">
        <v>2026</v>
      </c>
      <c r="K326" s="41">
        <v>2027</v>
      </c>
      <c r="L326" s="45">
        <v>21614.300449999999</v>
      </c>
      <c r="M326" s="75">
        <f>L326/2</f>
        <v>10807.150224999999</v>
      </c>
      <c r="N326" s="159" t="s">
        <v>598</v>
      </c>
      <c r="O326" s="107">
        <f>L326</f>
        <v>21614.300449999999</v>
      </c>
    </row>
    <row r="327" spans="1:15" s="3" customFormat="1" ht="38.25">
      <c r="A327" s="15">
        <v>396</v>
      </c>
      <c r="B327" s="28" t="s">
        <v>19</v>
      </c>
      <c r="C327" s="78" t="s">
        <v>19</v>
      </c>
      <c r="D327" s="72" t="s">
        <v>24</v>
      </c>
      <c r="E327" s="40" t="s">
        <v>374</v>
      </c>
      <c r="F327" s="77">
        <v>640</v>
      </c>
      <c r="G327" s="31" t="s">
        <v>50</v>
      </c>
      <c r="H327" s="30" t="s">
        <v>58</v>
      </c>
      <c r="I327" s="48" t="s">
        <v>495</v>
      </c>
      <c r="J327" s="15">
        <v>2026</v>
      </c>
      <c r="K327" s="15">
        <v>2027</v>
      </c>
      <c r="L327" s="45">
        <v>21614.300449999999</v>
      </c>
      <c r="M327" s="75">
        <f>L327/2</f>
        <v>10807.150224999999</v>
      </c>
      <c r="N327" s="159" t="s">
        <v>595</v>
      </c>
      <c r="O327" s="107">
        <f>L327</f>
        <v>21614.300449999999</v>
      </c>
    </row>
    <row r="328" spans="1:15" s="3" customFormat="1" ht="41.25" customHeight="1">
      <c r="A328" s="15"/>
      <c r="B328" s="28" t="s">
        <v>19</v>
      </c>
      <c r="C328" s="39" t="s">
        <v>19</v>
      </c>
      <c r="D328" s="39" t="s">
        <v>75</v>
      </c>
      <c r="E328" s="40" t="s">
        <v>374</v>
      </c>
      <c r="F328" s="77">
        <v>0</v>
      </c>
      <c r="G328" s="31" t="s">
        <v>50</v>
      </c>
      <c r="H328" s="30" t="s">
        <v>58</v>
      </c>
      <c r="I328" s="48" t="s">
        <v>492</v>
      </c>
      <c r="J328" s="41">
        <v>2026</v>
      </c>
      <c r="K328" s="41">
        <v>2026</v>
      </c>
      <c r="L328" s="98">
        <v>2195.6</v>
      </c>
      <c r="M328" s="75">
        <v>2195.6</v>
      </c>
      <c r="N328" s="159" t="s">
        <v>595</v>
      </c>
      <c r="O328" s="98">
        <v>2195.6</v>
      </c>
    </row>
    <row r="329" spans="1:15" s="3" customFormat="1" ht="40.5" customHeight="1">
      <c r="A329" s="15">
        <v>220</v>
      </c>
      <c r="B329" s="28" t="s">
        <v>19</v>
      </c>
      <c r="C329" s="71" t="s">
        <v>19</v>
      </c>
      <c r="D329" s="72" t="s">
        <v>24</v>
      </c>
      <c r="E329" s="40" t="s">
        <v>374</v>
      </c>
      <c r="F329" s="73">
        <v>75</v>
      </c>
      <c r="G329" s="31" t="s">
        <v>66</v>
      </c>
      <c r="H329" s="30" t="s">
        <v>58</v>
      </c>
      <c r="I329" s="28" t="s">
        <v>376</v>
      </c>
      <c r="J329" s="41">
        <v>2026</v>
      </c>
      <c r="K329" s="41">
        <v>2026</v>
      </c>
      <c r="L329" s="75">
        <v>1242.457408</v>
      </c>
      <c r="M329" s="75">
        <v>1242.457408</v>
      </c>
      <c r="N329" s="159" t="s">
        <v>595</v>
      </c>
      <c r="O329" s="76">
        <v>1242.457408</v>
      </c>
    </row>
    <row r="330" spans="1:15" s="3" customFormat="1" ht="37.5" customHeight="1">
      <c r="A330" s="15">
        <v>263</v>
      </c>
      <c r="B330" s="28" t="s">
        <v>19</v>
      </c>
      <c r="C330" s="71" t="s">
        <v>19</v>
      </c>
      <c r="D330" s="72" t="s">
        <v>75</v>
      </c>
      <c r="E330" s="40" t="s">
        <v>374</v>
      </c>
      <c r="F330" s="73">
        <v>100</v>
      </c>
      <c r="G330" s="31" t="s">
        <v>66</v>
      </c>
      <c r="H330" s="30" t="s">
        <v>58</v>
      </c>
      <c r="I330" s="28" t="s">
        <v>537</v>
      </c>
      <c r="J330" s="41">
        <v>2026</v>
      </c>
      <c r="K330" s="41">
        <v>2027</v>
      </c>
      <c r="L330" s="148">
        <v>4048.0726500000001</v>
      </c>
      <c r="M330" s="75">
        <f>L330/2</f>
        <v>2024.036325</v>
      </c>
      <c r="N330" s="159" t="s">
        <v>597</v>
      </c>
      <c r="O330" s="100">
        <v>4048</v>
      </c>
    </row>
    <row r="331" spans="1:15" s="3" customFormat="1" ht="25.5">
      <c r="A331" s="15">
        <v>312</v>
      </c>
      <c r="B331" s="28" t="s">
        <v>19</v>
      </c>
      <c r="C331" s="71" t="s">
        <v>19</v>
      </c>
      <c r="D331" s="63" t="s">
        <v>161</v>
      </c>
      <c r="E331" s="40" t="s">
        <v>374</v>
      </c>
      <c r="F331" s="41">
        <v>100</v>
      </c>
      <c r="G331" s="31" t="s">
        <v>66</v>
      </c>
      <c r="H331" s="30" t="s">
        <v>58</v>
      </c>
      <c r="I331" s="28" t="s">
        <v>387</v>
      </c>
      <c r="J331" s="41">
        <v>2026</v>
      </c>
      <c r="K331" s="41">
        <v>2027</v>
      </c>
      <c r="L331" s="148">
        <v>4048.0726500000001</v>
      </c>
      <c r="M331" s="75">
        <f>L331/2</f>
        <v>2024.036325</v>
      </c>
      <c r="N331" s="159" t="s">
        <v>597</v>
      </c>
      <c r="O331" s="100">
        <v>4048</v>
      </c>
    </row>
    <row r="332" spans="1:15" s="3" customFormat="1" ht="36" customHeight="1">
      <c r="A332" s="15"/>
      <c r="B332" s="28" t="s">
        <v>19</v>
      </c>
      <c r="C332" s="71" t="s">
        <v>19</v>
      </c>
      <c r="D332" s="72" t="s">
        <v>158</v>
      </c>
      <c r="E332" s="40" t="s">
        <v>374</v>
      </c>
      <c r="F332" s="73">
        <v>100</v>
      </c>
      <c r="G332" s="31" t="s">
        <v>66</v>
      </c>
      <c r="H332" s="30" t="s">
        <v>58</v>
      </c>
      <c r="I332" s="48" t="s">
        <v>482</v>
      </c>
      <c r="J332" s="15">
        <v>2026</v>
      </c>
      <c r="K332" s="15">
        <v>2027</v>
      </c>
      <c r="L332" s="37">
        <v>5900</v>
      </c>
      <c r="M332" s="75">
        <f>L332/2</f>
        <v>2950</v>
      </c>
      <c r="N332" s="159" t="s">
        <v>595</v>
      </c>
      <c r="O332" s="37">
        <v>6478</v>
      </c>
    </row>
    <row r="333" spans="1:15" s="3" customFormat="1" ht="73.5" customHeight="1">
      <c r="A333" s="15">
        <v>246</v>
      </c>
      <c r="B333" s="28" t="s">
        <v>19</v>
      </c>
      <c r="C333" s="72" t="s">
        <v>19</v>
      </c>
      <c r="D333" s="78" t="s">
        <v>24</v>
      </c>
      <c r="E333" s="40" t="s">
        <v>374</v>
      </c>
      <c r="F333" s="77">
        <v>150</v>
      </c>
      <c r="G333" s="31" t="s">
        <v>66</v>
      </c>
      <c r="H333" s="30" t="s">
        <v>58</v>
      </c>
      <c r="I333" s="28" t="s">
        <v>622</v>
      </c>
      <c r="J333" s="41">
        <v>2026</v>
      </c>
      <c r="K333" s="41">
        <v>2027</v>
      </c>
      <c r="L333" s="95">
        <v>9244</v>
      </c>
      <c r="M333" s="75">
        <f>L333/2</f>
        <v>4622</v>
      </c>
      <c r="N333" s="159" t="s">
        <v>594</v>
      </c>
      <c r="O333" s="100">
        <v>7808.8368840000003</v>
      </c>
    </row>
    <row r="334" spans="1:15" s="3" customFormat="1" ht="69.75" customHeight="1">
      <c r="A334" s="15">
        <v>249</v>
      </c>
      <c r="B334" s="28" t="s">
        <v>19</v>
      </c>
      <c r="C334" s="72" t="s">
        <v>19</v>
      </c>
      <c r="D334" s="78" t="s">
        <v>142</v>
      </c>
      <c r="E334" s="40" t="s">
        <v>374</v>
      </c>
      <c r="F334" s="77">
        <v>150</v>
      </c>
      <c r="G334" s="31" t="s">
        <v>66</v>
      </c>
      <c r="H334" s="30" t="s">
        <v>58</v>
      </c>
      <c r="I334" s="28" t="s">
        <v>624</v>
      </c>
      <c r="J334" s="41">
        <v>2026</v>
      </c>
      <c r="K334" s="41">
        <v>2027</v>
      </c>
      <c r="L334" s="79">
        <v>9244</v>
      </c>
      <c r="M334" s="75">
        <f>L334/2</f>
        <v>4622</v>
      </c>
      <c r="N334" s="159" t="s">
        <v>594</v>
      </c>
      <c r="O334" s="100">
        <v>9244</v>
      </c>
    </row>
    <row r="335" spans="1:15" s="3" customFormat="1" ht="90" customHeight="1">
      <c r="A335" s="15">
        <v>279</v>
      </c>
      <c r="B335" s="28" t="s">
        <v>19</v>
      </c>
      <c r="C335" s="72" t="s">
        <v>19</v>
      </c>
      <c r="D335" s="72" t="s">
        <v>20</v>
      </c>
      <c r="E335" s="40" t="s">
        <v>374</v>
      </c>
      <c r="F335" s="73">
        <v>150</v>
      </c>
      <c r="G335" s="31" t="s">
        <v>66</v>
      </c>
      <c r="H335" s="30" t="s">
        <v>58</v>
      </c>
      <c r="I335" s="28" t="s">
        <v>455</v>
      </c>
      <c r="J335" s="41">
        <v>2026</v>
      </c>
      <c r="K335" s="41">
        <v>2027</v>
      </c>
      <c r="L335" s="79">
        <v>9244</v>
      </c>
      <c r="M335" s="75">
        <f>L335/2</f>
        <v>4622</v>
      </c>
      <c r="N335" s="159" t="s">
        <v>595</v>
      </c>
      <c r="O335" s="100">
        <v>9244</v>
      </c>
    </row>
    <row r="336" spans="1:15" s="3" customFormat="1" ht="35.25" customHeight="1">
      <c r="A336" s="15">
        <v>284</v>
      </c>
      <c r="B336" s="28" t="s">
        <v>19</v>
      </c>
      <c r="C336" s="72" t="s">
        <v>19</v>
      </c>
      <c r="D336" s="72" t="s">
        <v>20</v>
      </c>
      <c r="E336" s="40" t="s">
        <v>374</v>
      </c>
      <c r="F336" s="73">
        <v>150</v>
      </c>
      <c r="G336" s="31" t="s">
        <v>66</v>
      </c>
      <c r="H336" s="30" t="s">
        <v>58</v>
      </c>
      <c r="I336" s="28" t="s">
        <v>625</v>
      </c>
      <c r="J336" s="41">
        <v>2026</v>
      </c>
      <c r="K336" s="41">
        <v>2027</v>
      </c>
      <c r="L336" s="79">
        <v>9244</v>
      </c>
      <c r="M336" s="75">
        <f>L336/2</f>
        <v>4622</v>
      </c>
      <c r="N336" s="159" t="s">
        <v>595</v>
      </c>
      <c r="O336" s="100">
        <v>9244</v>
      </c>
    </row>
    <row r="337" spans="1:15" s="3" customFormat="1" ht="25.5">
      <c r="A337" s="15">
        <v>311</v>
      </c>
      <c r="B337" s="28" t="s">
        <v>19</v>
      </c>
      <c r="C337" s="63" t="s">
        <v>19</v>
      </c>
      <c r="D337" s="63" t="s">
        <v>142</v>
      </c>
      <c r="E337" s="40" t="s">
        <v>374</v>
      </c>
      <c r="F337" s="41">
        <v>150</v>
      </c>
      <c r="G337" s="31" t="s">
        <v>66</v>
      </c>
      <c r="H337" s="30" t="s">
        <v>58</v>
      </c>
      <c r="I337" s="28" t="s">
        <v>627</v>
      </c>
      <c r="J337" s="41">
        <v>2026</v>
      </c>
      <c r="K337" s="41">
        <v>2027</v>
      </c>
      <c r="L337" s="95">
        <v>9244</v>
      </c>
      <c r="M337" s="75">
        <f>L337/2</f>
        <v>4622</v>
      </c>
      <c r="N337" s="159" t="s">
        <v>595</v>
      </c>
      <c r="O337" s="100">
        <v>9244</v>
      </c>
    </row>
    <row r="338" spans="1:15" s="3" customFormat="1" ht="25.5">
      <c r="A338" s="15">
        <v>292</v>
      </c>
      <c r="B338" s="28" t="s">
        <v>19</v>
      </c>
      <c r="C338" s="71" t="s">
        <v>19</v>
      </c>
      <c r="D338" s="72" t="s">
        <v>158</v>
      </c>
      <c r="E338" s="40" t="s">
        <v>374</v>
      </c>
      <c r="F338" s="73">
        <v>240</v>
      </c>
      <c r="G338" s="31" t="s">
        <v>66</v>
      </c>
      <c r="H338" s="30" t="s">
        <v>58</v>
      </c>
      <c r="I338" s="28" t="s">
        <v>630</v>
      </c>
      <c r="J338" s="41">
        <v>2026</v>
      </c>
      <c r="K338" s="41">
        <v>2027</v>
      </c>
      <c r="L338" s="87">
        <v>14380.3889</v>
      </c>
      <c r="M338" s="75">
        <f>L338/2</f>
        <v>7190.19445</v>
      </c>
      <c r="N338" s="159" t="s">
        <v>597</v>
      </c>
      <c r="O338" s="100">
        <v>14380</v>
      </c>
    </row>
    <row r="339" spans="1:15" s="3" customFormat="1" ht="51">
      <c r="A339" s="15"/>
      <c r="B339" s="28" t="s">
        <v>19</v>
      </c>
      <c r="C339" s="39" t="s">
        <v>19</v>
      </c>
      <c r="D339" s="39" t="s">
        <v>161</v>
      </c>
      <c r="E339" s="40" t="s">
        <v>374</v>
      </c>
      <c r="F339" s="77">
        <v>0</v>
      </c>
      <c r="G339" s="31" t="s">
        <v>66</v>
      </c>
      <c r="H339" s="30" t="s">
        <v>58</v>
      </c>
      <c r="I339" s="170" t="s">
        <v>493</v>
      </c>
      <c r="J339" s="41">
        <v>2026</v>
      </c>
      <c r="K339" s="41">
        <v>2026</v>
      </c>
      <c r="L339" s="98">
        <v>669.2</v>
      </c>
      <c r="M339" s="75">
        <v>669.2</v>
      </c>
      <c r="N339" s="159" t="s">
        <v>595</v>
      </c>
      <c r="O339" s="98">
        <v>669.2</v>
      </c>
    </row>
    <row r="340" spans="1:15" s="3" customFormat="1" ht="51" customHeight="1">
      <c r="A340" s="15"/>
      <c r="B340" s="28" t="s">
        <v>560</v>
      </c>
      <c r="C340" s="28" t="s">
        <v>560</v>
      </c>
      <c r="D340" s="122"/>
      <c r="E340" s="29" t="s">
        <v>17</v>
      </c>
      <c r="F340" s="19"/>
      <c r="G340" s="30" t="s">
        <v>560</v>
      </c>
      <c r="H340" s="30" t="s">
        <v>562</v>
      </c>
      <c r="I340" s="212" t="s">
        <v>563</v>
      </c>
      <c r="J340" s="15">
        <v>2024</v>
      </c>
      <c r="K340" s="15">
        <v>2026</v>
      </c>
      <c r="L340" s="219">
        <v>30000</v>
      </c>
      <c r="M340" s="143">
        <v>462</v>
      </c>
      <c r="N340" s="160" t="s">
        <v>83</v>
      </c>
      <c r="O340" s="121"/>
    </row>
    <row r="341" spans="1:15" s="3" customFormat="1" ht="25.5">
      <c r="A341" s="40">
        <v>524</v>
      </c>
      <c r="B341" s="28" t="s">
        <v>560</v>
      </c>
      <c r="C341" s="28" t="s">
        <v>560</v>
      </c>
      <c r="D341" s="28"/>
      <c r="E341" s="29" t="s">
        <v>17</v>
      </c>
      <c r="F341" s="39"/>
      <c r="G341" s="30" t="s">
        <v>560</v>
      </c>
      <c r="H341" s="30" t="s">
        <v>562</v>
      </c>
      <c r="I341" s="28" t="s">
        <v>564</v>
      </c>
      <c r="J341" s="40">
        <v>2025</v>
      </c>
      <c r="K341" s="40">
        <v>2026</v>
      </c>
      <c r="L341" s="203">
        <v>32474.5</v>
      </c>
      <c r="M341" s="124">
        <v>1000.5</v>
      </c>
      <c r="N341" s="160" t="s">
        <v>83</v>
      </c>
      <c r="O341" s="123">
        <v>32474.5</v>
      </c>
    </row>
    <row r="342" spans="1:15" s="3" customFormat="1" ht="51" customHeight="1">
      <c r="A342" s="15">
        <v>525</v>
      </c>
      <c r="B342" s="28" t="s">
        <v>560</v>
      </c>
      <c r="C342" s="48" t="s">
        <v>560</v>
      </c>
      <c r="D342" s="48"/>
      <c r="E342" s="40" t="s">
        <v>374</v>
      </c>
      <c r="F342" s="40">
        <v>0</v>
      </c>
      <c r="G342" s="30" t="s">
        <v>15</v>
      </c>
      <c r="H342" s="30" t="s">
        <v>562</v>
      </c>
      <c r="I342" s="28" t="s">
        <v>564</v>
      </c>
      <c r="J342" s="30">
        <v>2026</v>
      </c>
      <c r="K342" s="30">
        <v>2026</v>
      </c>
      <c r="L342" s="218">
        <v>115000</v>
      </c>
      <c r="M342" s="36">
        <v>80350</v>
      </c>
      <c r="N342" s="159" t="s">
        <v>595</v>
      </c>
      <c r="O342" s="79">
        <v>80000</v>
      </c>
    </row>
    <row r="343" spans="1:15" s="3" customFormat="1" ht="25.5">
      <c r="A343" s="15">
        <v>520</v>
      </c>
      <c r="B343" s="28" t="s">
        <v>560</v>
      </c>
      <c r="C343" s="48" t="s">
        <v>560</v>
      </c>
      <c r="D343" s="60"/>
      <c r="E343" s="40" t="s">
        <v>374</v>
      </c>
      <c r="F343" s="12"/>
      <c r="G343" s="30" t="s">
        <v>561</v>
      </c>
      <c r="H343" s="30" t="s">
        <v>556</v>
      </c>
      <c r="I343" s="28" t="s">
        <v>645</v>
      </c>
      <c r="J343" s="13">
        <v>2026</v>
      </c>
      <c r="K343" s="13">
        <v>2027</v>
      </c>
      <c r="L343" s="215">
        <v>30000</v>
      </c>
      <c r="M343" s="120">
        <v>15000</v>
      </c>
      <c r="N343" s="159" t="s">
        <v>595</v>
      </c>
      <c r="O343" s="120">
        <v>30000</v>
      </c>
    </row>
    <row r="344" spans="1:15" s="3" customFormat="1" ht="51" customHeight="1">
      <c r="A344" s="15">
        <v>29</v>
      </c>
      <c r="B344" s="15" t="s">
        <v>31</v>
      </c>
      <c r="C344" s="30" t="s">
        <v>84</v>
      </c>
      <c r="D344" s="39" t="s">
        <v>85</v>
      </c>
      <c r="E344" s="29" t="s">
        <v>17</v>
      </c>
      <c r="F344" s="30">
        <v>174</v>
      </c>
      <c r="G344" s="30" t="s">
        <v>15</v>
      </c>
      <c r="H344" s="30" t="s">
        <v>58</v>
      </c>
      <c r="I344" s="28" t="s">
        <v>63</v>
      </c>
      <c r="J344" s="33">
        <v>2022</v>
      </c>
      <c r="K344" s="33">
        <v>2026</v>
      </c>
      <c r="L344" s="142">
        <v>7226.7035999999998</v>
      </c>
      <c r="M344" s="34">
        <v>1213.5</v>
      </c>
      <c r="N344" s="191" t="s">
        <v>23</v>
      </c>
      <c r="O344" s="35">
        <v>7226.7</v>
      </c>
    </row>
    <row r="345" spans="1:15" s="3" customFormat="1" ht="28.5" customHeight="1">
      <c r="A345" s="15">
        <v>80</v>
      </c>
      <c r="B345" s="15" t="s">
        <v>31</v>
      </c>
      <c r="C345" s="30" t="s">
        <v>84</v>
      </c>
      <c r="D345" s="39" t="s">
        <v>189</v>
      </c>
      <c r="E345" s="29" t="s">
        <v>17</v>
      </c>
      <c r="F345" s="40">
        <v>100</v>
      </c>
      <c r="G345" s="70" t="s">
        <v>34</v>
      </c>
      <c r="H345" s="30" t="s">
        <v>58</v>
      </c>
      <c r="I345" s="28" t="s">
        <v>152</v>
      </c>
      <c r="J345" s="44">
        <v>2024</v>
      </c>
      <c r="K345" s="33">
        <v>2026</v>
      </c>
      <c r="L345" s="142">
        <v>3085.7</v>
      </c>
      <c r="M345" s="34">
        <v>1134.27</v>
      </c>
      <c r="N345" s="160" t="s">
        <v>83</v>
      </c>
      <c r="O345" s="35">
        <v>3085.7</v>
      </c>
    </row>
    <row r="346" spans="1:15" s="3" customFormat="1" ht="25.5">
      <c r="A346" s="15">
        <v>90</v>
      </c>
      <c r="B346" s="15" t="s">
        <v>31</v>
      </c>
      <c r="C346" s="30" t="s">
        <v>84</v>
      </c>
      <c r="D346" s="39" t="s">
        <v>85</v>
      </c>
      <c r="E346" s="29" t="s">
        <v>17</v>
      </c>
      <c r="F346" s="40">
        <v>300</v>
      </c>
      <c r="G346" s="70" t="s">
        <v>34</v>
      </c>
      <c r="H346" s="30" t="s">
        <v>58</v>
      </c>
      <c r="I346" s="28" t="s">
        <v>169</v>
      </c>
      <c r="J346" s="44">
        <v>2024</v>
      </c>
      <c r="K346" s="33">
        <v>2026</v>
      </c>
      <c r="L346" s="142">
        <v>15757.4</v>
      </c>
      <c r="M346" s="34">
        <v>11675</v>
      </c>
      <c r="N346" s="160" t="s">
        <v>83</v>
      </c>
      <c r="O346" s="35">
        <v>12606.8</v>
      </c>
    </row>
    <row r="347" spans="1:15" s="3" customFormat="1" ht="39" customHeight="1">
      <c r="A347" s="15">
        <v>98</v>
      </c>
      <c r="B347" s="15" t="s">
        <v>31</v>
      </c>
      <c r="C347" s="30" t="s">
        <v>84</v>
      </c>
      <c r="D347" s="39" t="s">
        <v>218</v>
      </c>
      <c r="E347" s="29" t="s">
        <v>17</v>
      </c>
      <c r="F347" s="40">
        <v>240</v>
      </c>
      <c r="G347" s="31" t="s">
        <v>50</v>
      </c>
      <c r="H347" s="30" t="s">
        <v>58</v>
      </c>
      <c r="I347" s="28" t="s">
        <v>220</v>
      </c>
      <c r="J347" s="44">
        <v>2024</v>
      </c>
      <c r="K347" s="33">
        <v>2026</v>
      </c>
      <c r="L347" s="34">
        <v>4494.6000000000004</v>
      </c>
      <c r="M347" s="34">
        <v>891.32</v>
      </c>
      <c r="N347" s="160" t="s">
        <v>23</v>
      </c>
      <c r="O347" s="35">
        <v>4494.6000000000004</v>
      </c>
    </row>
    <row r="348" spans="1:15" s="3" customFormat="1" ht="30">
      <c r="A348" s="15">
        <v>38</v>
      </c>
      <c r="B348" s="15" t="s">
        <v>31</v>
      </c>
      <c r="C348" s="30" t="s">
        <v>84</v>
      </c>
      <c r="D348" s="28" t="s">
        <v>101</v>
      </c>
      <c r="E348" s="29" t="s">
        <v>17</v>
      </c>
      <c r="F348" s="30">
        <v>160</v>
      </c>
      <c r="G348" s="31" t="s">
        <v>50</v>
      </c>
      <c r="H348" s="30" t="s">
        <v>58</v>
      </c>
      <c r="I348" s="49" t="s">
        <v>103</v>
      </c>
      <c r="J348" s="189">
        <v>2022</v>
      </c>
      <c r="K348" s="33">
        <v>2026</v>
      </c>
      <c r="L348" s="142">
        <v>5977.1</v>
      </c>
      <c r="M348" s="34">
        <v>1552.37</v>
      </c>
      <c r="N348" s="160" t="s">
        <v>23</v>
      </c>
      <c r="O348" s="35">
        <v>5977.1</v>
      </c>
    </row>
    <row r="349" spans="1:15" s="3" customFormat="1" ht="45" customHeight="1">
      <c r="A349" s="15">
        <v>178</v>
      </c>
      <c r="B349" s="15" t="s">
        <v>31</v>
      </c>
      <c r="C349" s="30" t="s">
        <v>84</v>
      </c>
      <c r="D349" s="39" t="s">
        <v>85</v>
      </c>
      <c r="E349" s="29" t="s">
        <v>17</v>
      </c>
      <c r="F349" s="40">
        <v>150</v>
      </c>
      <c r="G349" s="31" t="s">
        <v>66</v>
      </c>
      <c r="H349" s="30" t="s">
        <v>58</v>
      </c>
      <c r="I349" s="144" t="s">
        <v>303</v>
      </c>
      <c r="J349" s="44">
        <v>2024</v>
      </c>
      <c r="K349" s="33">
        <v>2026</v>
      </c>
      <c r="L349" s="142">
        <v>3466</v>
      </c>
      <c r="M349" s="34">
        <v>1332.23</v>
      </c>
      <c r="N349" s="175" t="s">
        <v>83</v>
      </c>
      <c r="O349" s="35">
        <v>3349.6</v>
      </c>
    </row>
    <row r="350" spans="1:15" s="3" customFormat="1" ht="25.5">
      <c r="A350" s="15">
        <v>177</v>
      </c>
      <c r="B350" s="15" t="s">
        <v>31</v>
      </c>
      <c r="C350" s="30" t="s">
        <v>84</v>
      </c>
      <c r="D350" s="39" t="s">
        <v>85</v>
      </c>
      <c r="E350" s="29" t="s">
        <v>17</v>
      </c>
      <c r="F350" s="40">
        <v>150</v>
      </c>
      <c r="G350" s="31" t="s">
        <v>66</v>
      </c>
      <c r="H350" s="30" t="s">
        <v>58</v>
      </c>
      <c r="I350" s="28" t="s">
        <v>301</v>
      </c>
      <c r="J350" s="44">
        <v>2024</v>
      </c>
      <c r="K350" s="33">
        <v>2026</v>
      </c>
      <c r="L350" s="142">
        <v>3702.34</v>
      </c>
      <c r="M350" s="34">
        <v>1638.07</v>
      </c>
      <c r="N350" s="160" t="s">
        <v>83</v>
      </c>
      <c r="O350" s="35">
        <v>3280.1</v>
      </c>
    </row>
    <row r="351" spans="1:15" s="3" customFormat="1" ht="70.5" customHeight="1">
      <c r="A351" s="15">
        <v>184</v>
      </c>
      <c r="B351" s="15" t="s">
        <v>31</v>
      </c>
      <c r="C351" s="30" t="s">
        <v>84</v>
      </c>
      <c r="D351" s="39" t="s">
        <v>85</v>
      </c>
      <c r="E351" s="29" t="s">
        <v>17</v>
      </c>
      <c r="F351" s="40">
        <v>240</v>
      </c>
      <c r="G351" s="31" t="s">
        <v>66</v>
      </c>
      <c r="H351" s="30" t="s">
        <v>58</v>
      </c>
      <c r="I351" s="168" t="s">
        <v>343</v>
      </c>
      <c r="J351" s="44">
        <v>2024</v>
      </c>
      <c r="K351" s="33">
        <v>2026</v>
      </c>
      <c r="L351" s="63">
        <v>5200</v>
      </c>
      <c r="M351" s="59">
        <v>1820.002438</v>
      </c>
      <c r="N351" s="175" t="s">
        <v>83</v>
      </c>
      <c r="O351" s="35">
        <v>5200</v>
      </c>
    </row>
    <row r="352" spans="1:15" s="3" customFormat="1" ht="90" customHeight="1">
      <c r="A352" s="15">
        <v>512</v>
      </c>
      <c r="B352" s="15" t="s">
        <v>31</v>
      </c>
      <c r="C352" s="30" t="s">
        <v>84</v>
      </c>
      <c r="D352" s="48" t="s">
        <v>555</v>
      </c>
      <c r="E352" s="29" t="s">
        <v>17</v>
      </c>
      <c r="F352" s="39"/>
      <c r="G352" s="31" t="s">
        <v>66</v>
      </c>
      <c r="H352" s="30" t="s">
        <v>556</v>
      </c>
      <c r="I352" s="118" t="s">
        <v>557</v>
      </c>
      <c r="J352" s="40">
        <v>2020</v>
      </c>
      <c r="K352" s="40">
        <v>2026</v>
      </c>
      <c r="L352" s="112">
        <v>1404.1</v>
      </c>
      <c r="M352" s="112">
        <v>1154.0999999999999</v>
      </c>
      <c r="N352" s="175" t="s">
        <v>599</v>
      </c>
      <c r="O352" s="35">
        <v>500</v>
      </c>
    </row>
    <row r="353" spans="1:15" s="3" customFormat="1" ht="70.5" customHeight="1">
      <c r="A353" s="15"/>
      <c r="B353" s="15" t="s">
        <v>31</v>
      </c>
      <c r="C353" s="71" t="s">
        <v>84</v>
      </c>
      <c r="D353" s="72" t="s">
        <v>440</v>
      </c>
      <c r="E353" s="40" t="s">
        <v>374</v>
      </c>
      <c r="F353" s="77">
        <v>200</v>
      </c>
      <c r="G353" s="70" t="s">
        <v>34</v>
      </c>
      <c r="H353" s="30" t="s">
        <v>58</v>
      </c>
      <c r="I353" s="38" t="s">
        <v>441</v>
      </c>
      <c r="J353" s="41">
        <v>2026</v>
      </c>
      <c r="K353" s="41">
        <v>2027</v>
      </c>
      <c r="L353" s="95">
        <v>6573.4</v>
      </c>
      <c r="M353" s="75">
        <f>L353/2</f>
        <v>3286.7</v>
      </c>
      <c r="N353" s="173" t="s">
        <v>593</v>
      </c>
      <c r="O353" s="106"/>
    </row>
    <row r="354" spans="1:15" s="3" customFormat="1" ht="38.25">
      <c r="A354" s="15">
        <v>245</v>
      </c>
      <c r="B354" s="15" t="s">
        <v>31</v>
      </c>
      <c r="C354" s="72" t="s">
        <v>84</v>
      </c>
      <c r="D354" s="78" t="s">
        <v>85</v>
      </c>
      <c r="E354" s="40" t="s">
        <v>374</v>
      </c>
      <c r="F354" s="77">
        <v>320</v>
      </c>
      <c r="G354" s="31" t="s">
        <v>50</v>
      </c>
      <c r="H354" s="30" t="s">
        <v>58</v>
      </c>
      <c r="I354" s="72" t="s">
        <v>407</v>
      </c>
      <c r="J354" s="41">
        <v>2026</v>
      </c>
      <c r="K354" s="41">
        <v>2027</v>
      </c>
      <c r="L354" s="79">
        <v>6465.4063960000003</v>
      </c>
      <c r="M354" s="75">
        <f>L354/2</f>
        <v>3232.7031980000002</v>
      </c>
      <c r="N354" s="159" t="s">
        <v>594</v>
      </c>
      <c r="O354" s="196">
        <v>6465.4063960000003</v>
      </c>
    </row>
    <row r="355" spans="1:15" ht="48.75" customHeight="1">
      <c r="A355" s="15">
        <v>464</v>
      </c>
      <c r="B355" s="15" t="s">
        <v>31</v>
      </c>
      <c r="C355" s="71" t="s">
        <v>84</v>
      </c>
      <c r="D355" s="19" t="s">
        <v>525</v>
      </c>
      <c r="E355" s="40" t="s">
        <v>374</v>
      </c>
      <c r="F355" s="40">
        <v>320</v>
      </c>
      <c r="G355" s="31" t="s">
        <v>50</v>
      </c>
      <c r="H355" s="30" t="s">
        <v>58</v>
      </c>
      <c r="I355" s="28" t="s">
        <v>542</v>
      </c>
      <c r="J355" s="41">
        <v>2026</v>
      </c>
      <c r="K355" s="41">
        <v>2027</v>
      </c>
      <c r="L355" s="45">
        <v>15936.833972999999</v>
      </c>
      <c r="M355" s="75">
        <f>L355/2</f>
        <v>7968.4169864999994</v>
      </c>
      <c r="N355" s="162" t="s">
        <v>595</v>
      </c>
      <c r="O355" s="107">
        <f>L355</f>
        <v>15936.833972999999</v>
      </c>
    </row>
    <row r="356" spans="1:15" ht="33.75" customHeight="1">
      <c r="A356" s="15"/>
      <c r="B356" s="15" t="s">
        <v>31</v>
      </c>
      <c r="C356" s="72" t="s">
        <v>84</v>
      </c>
      <c r="D356" s="78" t="s">
        <v>85</v>
      </c>
      <c r="E356" s="40" t="s">
        <v>374</v>
      </c>
      <c r="F356" s="77">
        <v>640</v>
      </c>
      <c r="G356" s="31" t="s">
        <v>50</v>
      </c>
      <c r="H356" s="30" t="s">
        <v>58</v>
      </c>
      <c r="I356" s="72" t="s">
        <v>438</v>
      </c>
      <c r="J356" s="41">
        <v>2026</v>
      </c>
      <c r="K356" s="41">
        <v>2027</v>
      </c>
      <c r="L356" s="75">
        <v>24178.799999999999</v>
      </c>
      <c r="M356" s="75">
        <f>L356/2</f>
        <v>12089.4</v>
      </c>
      <c r="N356" s="159" t="s">
        <v>593</v>
      </c>
      <c r="O356" s="152"/>
    </row>
    <row r="357" spans="1:15" ht="48.75" customHeight="1">
      <c r="A357" s="15"/>
      <c r="B357" s="15" t="s">
        <v>31</v>
      </c>
      <c r="C357" s="82" t="s">
        <v>84</v>
      </c>
      <c r="D357" s="83" t="s">
        <v>85</v>
      </c>
      <c r="E357" s="40" t="s">
        <v>374</v>
      </c>
      <c r="F357" s="73">
        <v>100</v>
      </c>
      <c r="G357" s="31" t="s">
        <v>66</v>
      </c>
      <c r="H357" s="30" t="s">
        <v>58</v>
      </c>
      <c r="I357" s="168" t="s">
        <v>439</v>
      </c>
      <c r="J357" s="41">
        <v>2026</v>
      </c>
      <c r="K357" s="41">
        <v>2027</v>
      </c>
      <c r="L357" s="75">
        <v>4953.3</v>
      </c>
      <c r="M357" s="75">
        <v>2476.65</v>
      </c>
      <c r="N357" s="159" t="s">
        <v>597</v>
      </c>
      <c r="O357" s="13"/>
    </row>
    <row r="358" spans="1:15" s="3" customFormat="1" ht="40.5" customHeight="1">
      <c r="A358" s="15">
        <v>34</v>
      </c>
      <c r="B358" s="15" t="s">
        <v>27</v>
      </c>
      <c r="C358" s="28" t="s">
        <v>28</v>
      </c>
      <c r="D358" s="39" t="s">
        <v>93</v>
      </c>
      <c r="E358" s="29" t="s">
        <v>17</v>
      </c>
      <c r="F358" s="30">
        <v>150</v>
      </c>
      <c r="G358" s="70" t="s">
        <v>34</v>
      </c>
      <c r="H358" s="30" t="s">
        <v>58</v>
      </c>
      <c r="I358" s="28" t="s">
        <v>67</v>
      </c>
      <c r="J358" s="33">
        <v>2022</v>
      </c>
      <c r="K358" s="33">
        <v>2026</v>
      </c>
      <c r="L358" s="34">
        <v>3214.6464000000001</v>
      </c>
      <c r="M358" s="34">
        <v>325.60000000000002</v>
      </c>
      <c r="N358" s="160" t="s">
        <v>599</v>
      </c>
      <c r="O358" s="35">
        <v>2889.85</v>
      </c>
    </row>
    <row r="359" spans="1:15" s="3" customFormat="1" ht="29.25" customHeight="1">
      <c r="A359" s="15">
        <v>85</v>
      </c>
      <c r="B359" s="15" t="s">
        <v>27</v>
      </c>
      <c r="C359" s="28" t="s">
        <v>28</v>
      </c>
      <c r="D359" s="39" t="s">
        <v>198</v>
      </c>
      <c r="E359" s="29" t="s">
        <v>17</v>
      </c>
      <c r="F359" s="40">
        <v>240</v>
      </c>
      <c r="G359" s="70" t="s">
        <v>34</v>
      </c>
      <c r="H359" s="30" t="s">
        <v>58</v>
      </c>
      <c r="I359" s="168" t="s">
        <v>159</v>
      </c>
      <c r="J359" s="44">
        <v>2024</v>
      </c>
      <c r="K359" s="33">
        <v>2026</v>
      </c>
      <c r="L359" s="34">
        <v>9106.2000000000007</v>
      </c>
      <c r="M359" s="34">
        <v>3233.22</v>
      </c>
      <c r="N359" s="175" t="s">
        <v>83</v>
      </c>
      <c r="O359" s="152">
        <v>9106.2000000000007</v>
      </c>
    </row>
    <row r="360" spans="1:15" s="3" customFormat="1" ht="30">
      <c r="A360" s="15"/>
      <c r="B360" s="15" t="s">
        <v>27</v>
      </c>
      <c r="C360" s="60" t="s">
        <v>28</v>
      </c>
      <c r="D360" s="60" t="s">
        <v>91</v>
      </c>
      <c r="E360" s="29" t="s">
        <v>17</v>
      </c>
      <c r="F360" s="12">
        <v>200</v>
      </c>
      <c r="G360" s="70" t="s">
        <v>34</v>
      </c>
      <c r="H360" s="30" t="s">
        <v>58</v>
      </c>
      <c r="I360" s="81" t="s">
        <v>92</v>
      </c>
      <c r="J360" s="32">
        <v>2021</v>
      </c>
      <c r="K360" s="50">
        <v>2026</v>
      </c>
      <c r="L360" s="216">
        <v>5083.6949999999997</v>
      </c>
      <c r="M360" s="52">
        <v>732.7</v>
      </c>
      <c r="N360" s="160" t="s">
        <v>599</v>
      </c>
      <c r="O360" s="136">
        <v>4352.03</v>
      </c>
    </row>
    <row r="361" spans="1:15" s="3" customFormat="1" ht="30">
      <c r="A361" s="15">
        <v>4</v>
      </c>
      <c r="B361" s="15" t="s">
        <v>27</v>
      </c>
      <c r="C361" s="28" t="s">
        <v>28</v>
      </c>
      <c r="D361" s="28" t="s">
        <v>29</v>
      </c>
      <c r="E361" s="29" t="s">
        <v>17</v>
      </c>
      <c r="F361" s="30">
        <v>100</v>
      </c>
      <c r="G361" s="70" t="s">
        <v>34</v>
      </c>
      <c r="H361" s="30" t="s">
        <v>58</v>
      </c>
      <c r="I361" s="28" t="s">
        <v>21</v>
      </c>
      <c r="J361" s="32">
        <v>2021</v>
      </c>
      <c r="K361" s="33">
        <v>2026</v>
      </c>
      <c r="L361" s="34">
        <v>4396.8999999999996</v>
      </c>
      <c r="M361" s="34">
        <v>1398.41</v>
      </c>
      <c r="N361" s="160" t="s">
        <v>599</v>
      </c>
      <c r="O361" s="35">
        <v>3908.5</v>
      </c>
    </row>
    <row r="362" spans="1:15" s="3" customFormat="1" ht="30">
      <c r="A362" s="15">
        <v>142</v>
      </c>
      <c r="B362" s="15" t="s">
        <v>27</v>
      </c>
      <c r="C362" s="28" t="s">
        <v>28</v>
      </c>
      <c r="D362" s="39" t="s">
        <v>288</v>
      </c>
      <c r="E362" s="29" t="s">
        <v>17</v>
      </c>
      <c r="F362" s="40">
        <v>540</v>
      </c>
      <c r="G362" s="57" t="s">
        <v>137</v>
      </c>
      <c r="H362" s="30" t="s">
        <v>58</v>
      </c>
      <c r="I362" s="28" t="s">
        <v>261</v>
      </c>
      <c r="J362" s="44">
        <v>2024</v>
      </c>
      <c r="K362" s="69">
        <v>2026</v>
      </c>
      <c r="L362" s="184">
        <v>2248.54</v>
      </c>
      <c r="M362" s="54">
        <v>259.74</v>
      </c>
      <c r="N362" s="160" t="s">
        <v>599</v>
      </c>
      <c r="O362" s="152">
        <v>1998.9</v>
      </c>
    </row>
    <row r="363" spans="1:15" s="3" customFormat="1" ht="56.25" customHeight="1">
      <c r="A363" s="15">
        <v>46</v>
      </c>
      <c r="B363" s="15" t="s">
        <v>27</v>
      </c>
      <c r="C363" s="28" t="s">
        <v>28</v>
      </c>
      <c r="D363" s="28" t="s">
        <v>120</v>
      </c>
      <c r="E363" s="29" t="s">
        <v>17</v>
      </c>
      <c r="F363" s="30">
        <v>640</v>
      </c>
      <c r="G363" s="31" t="s">
        <v>50</v>
      </c>
      <c r="H363" s="30" t="s">
        <v>58</v>
      </c>
      <c r="I363" s="28" t="s">
        <v>122</v>
      </c>
      <c r="J363" s="33">
        <v>2022</v>
      </c>
      <c r="K363" s="33">
        <v>2026</v>
      </c>
      <c r="L363" s="34">
        <v>15699.7</v>
      </c>
      <c r="M363" s="34">
        <v>594.12</v>
      </c>
      <c r="N363" s="160" t="s">
        <v>599</v>
      </c>
      <c r="O363" s="35">
        <v>15105.5</v>
      </c>
    </row>
    <row r="364" spans="1:15" s="3" customFormat="1" ht="34.5" customHeight="1">
      <c r="A364" s="15">
        <v>60</v>
      </c>
      <c r="B364" s="15" t="s">
        <v>27</v>
      </c>
      <c r="C364" s="28" t="s">
        <v>28</v>
      </c>
      <c r="D364" s="28" t="s">
        <v>153</v>
      </c>
      <c r="E364" s="29" t="s">
        <v>17</v>
      </c>
      <c r="F364" s="30">
        <v>320</v>
      </c>
      <c r="G364" s="31" t="s">
        <v>50</v>
      </c>
      <c r="H364" s="30" t="s">
        <v>58</v>
      </c>
      <c r="I364" s="48" t="s">
        <v>155</v>
      </c>
      <c r="J364" s="44">
        <v>2012</v>
      </c>
      <c r="K364" s="33">
        <v>2026</v>
      </c>
      <c r="L364" s="34">
        <v>5437.32</v>
      </c>
      <c r="M364" s="34">
        <v>720.22</v>
      </c>
      <c r="N364" s="160" t="s">
        <v>599</v>
      </c>
      <c r="O364" s="43">
        <v>4717</v>
      </c>
    </row>
    <row r="365" spans="1:15" s="3" customFormat="1" ht="30">
      <c r="A365" s="15">
        <v>44</v>
      </c>
      <c r="B365" s="15" t="s">
        <v>27</v>
      </c>
      <c r="C365" s="28" t="s">
        <v>28</v>
      </c>
      <c r="D365" s="28" t="s">
        <v>115</v>
      </c>
      <c r="E365" s="29" t="s">
        <v>17</v>
      </c>
      <c r="F365" s="30">
        <v>640</v>
      </c>
      <c r="G365" s="31" t="s">
        <v>50</v>
      </c>
      <c r="H365" s="30" t="s">
        <v>58</v>
      </c>
      <c r="I365" s="28" t="s">
        <v>117</v>
      </c>
      <c r="J365" s="33">
        <v>2022</v>
      </c>
      <c r="K365" s="33">
        <v>2026</v>
      </c>
      <c r="L365" s="34">
        <v>14447.9</v>
      </c>
      <c r="M365" s="34">
        <v>1553.57</v>
      </c>
      <c r="N365" s="160" t="s">
        <v>599</v>
      </c>
      <c r="O365" s="35">
        <v>14447.9</v>
      </c>
    </row>
    <row r="366" spans="1:15" s="3" customFormat="1" ht="38.25">
      <c r="A366" s="15">
        <v>48</v>
      </c>
      <c r="B366" s="15" t="s">
        <v>27</v>
      </c>
      <c r="C366" s="28" t="s">
        <v>28</v>
      </c>
      <c r="D366" s="28" t="s">
        <v>91</v>
      </c>
      <c r="E366" s="29" t="s">
        <v>17</v>
      </c>
      <c r="F366" s="30">
        <v>960</v>
      </c>
      <c r="G366" s="31" t="s">
        <v>50</v>
      </c>
      <c r="H366" s="30" t="s">
        <v>58</v>
      </c>
      <c r="I366" s="28" t="s">
        <v>81</v>
      </c>
      <c r="J366" s="33">
        <v>2022</v>
      </c>
      <c r="K366" s="33">
        <v>2026</v>
      </c>
      <c r="L366" s="34">
        <v>14932.9</v>
      </c>
      <c r="M366" s="34">
        <v>1877.94</v>
      </c>
      <c r="N366" s="175" t="s">
        <v>599</v>
      </c>
      <c r="O366" s="35">
        <v>13055</v>
      </c>
    </row>
    <row r="367" spans="1:15" s="3" customFormat="1" ht="38.25">
      <c r="A367" s="15">
        <v>53</v>
      </c>
      <c r="B367" s="15" t="s">
        <v>27</v>
      </c>
      <c r="C367" s="28" t="s">
        <v>28</v>
      </c>
      <c r="D367" s="28" t="s">
        <v>91</v>
      </c>
      <c r="E367" s="29" t="s">
        <v>17</v>
      </c>
      <c r="F367" s="30">
        <v>320</v>
      </c>
      <c r="G367" s="31" t="s">
        <v>50</v>
      </c>
      <c r="H367" s="30" t="s">
        <v>58</v>
      </c>
      <c r="I367" s="28" t="s">
        <v>89</v>
      </c>
      <c r="J367" s="33">
        <v>2022</v>
      </c>
      <c r="K367" s="33">
        <v>2026</v>
      </c>
      <c r="L367" s="142">
        <v>11547.742</v>
      </c>
      <c r="M367" s="34">
        <v>2231.8000000000002</v>
      </c>
      <c r="N367" s="160" t="s">
        <v>599</v>
      </c>
      <c r="O367" s="35">
        <v>9315.94</v>
      </c>
    </row>
    <row r="368" spans="1:15" s="3" customFormat="1" ht="25.5">
      <c r="A368" s="15">
        <v>130</v>
      </c>
      <c r="B368" s="15" t="s">
        <v>27</v>
      </c>
      <c r="C368" s="28" t="s">
        <v>28</v>
      </c>
      <c r="D368" s="39" t="s">
        <v>91</v>
      </c>
      <c r="E368" s="29" t="s">
        <v>17</v>
      </c>
      <c r="F368" s="40">
        <v>320</v>
      </c>
      <c r="G368" s="31" t="s">
        <v>50</v>
      </c>
      <c r="H368" s="30" t="s">
        <v>58</v>
      </c>
      <c r="I368" s="28" t="s">
        <v>240</v>
      </c>
      <c r="J368" s="44">
        <v>2024</v>
      </c>
      <c r="K368" s="33">
        <v>2026</v>
      </c>
      <c r="L368" s="34">
        <v>7314.1</v>
      </c>
      <c r="M368" s="34">
        <v>2602.6799999999998</v>
      </c>
      <c r="N368" s="160" t="s">
        <v>83</v>
      </c>
      <c r="O368" s="152">
        <v>7314.1</v>
      </c>
    </row>
    <row r="369" spans="1:15" s="3" customFormat="1" ht="25.5">
      <c r="A369" s="15">
        <v>106</v>
      </c>
      <c r="B369" s="15" t="s">
        <v>27</v>
      </c>
      <c r="C369" s="28" t="s">
        <v>28</v>
      </c>
      <c r="D369" s="39" t="s">
        <v>232</v>
      </c>
      <c r="E369" s="29" t="s">
        <v>17</v>
      </c>
      <c r="F369" s="40">
        <v>320</v>
      </c>
      <c r="G369" s="31" t="s">
        <v>50</v>
      </c>
      <c r="H369" s="30" t="s">
        <v>58</v>
      </c>
      <c r="I369" s="28" t="s">
        <v>200</v>
      </c>
      <c r="J369" s="44">
        <v>2024</v>
      </c>
      <c r="K369" s="33">
        <v>2026</v>
      </c>
      <c r="L369" s="34">
        <v>8725</v>
      </c>
      <c r="M369" s="34">
        <v>3327.69</v>
      </c>
      <c r="N369" s="160" t="s">
        <v>83</v>
      </c>
      <c r="O369" s="152">
        <v>8725</v>
      </c>
    </row>
    <row r="370" spans="1:15" s="3" customFormat="1" ht="25.5">
      <c r="A370" s="15">
        <v>112</v>
      </c>
      <c r="B370" s="15" t="s">
        <v>27</v>
      </c>
      <c r="C370" s="28" t="s">
        <v>28</v>
      </c>
      <c r="D370" s="39" t="s">
        <v>232</v>
      </c>
      <c r="E370" s="29" t="s">
        <v>17</v>
      </c>
      <c r="F370" s="40">
        <v>320</v>
      </c>
      <c r="G370" s="31" t="s">
        <v>50</v>
      </c>
      <c r="H370" s="30" t="s">
        <v>58</v>
      </c>
      <c r="I370" s="28" t="s">
        <v>209</v>
      </c>
      <c r="J370" s="44">
        <v>2024</v>
      </c>
      <c r="K370" s="33">
        <v>2026</v>
      </c>
      <c r="L370" s="34">
        <v>8197.4</v>
      </c>
      <c r="M370" s="34">
        <v>3392.74</v>
      </c>
      <c r="N370" s="160" t="s">
        <v>83</v>
      </c>
      <c r="O370" s="35">
        <v>8197.4</v>
      </c>
    </row>
    <row r="371" spans="1:15" s="3" customFormat="1" ht="30">
      <c r="A371" s="15">
        <v>91</v>
      </c>
      <c r="B371" s="15" t="s">
        <v>27</v>
      </c>
      <c r="C371" s="28" t="s">
        <v>28</v>
      </c>
      <c r="D371" s="39" t="s">
        <v>62</v>
      </c>
      <c r="E371" s="29" t="s">
        <v>17</v>
      </c>
      <c r="F371" s="40">
        <v>320</v>
      </c>
      <c r="G371" s="31" t="s">
        <v>50</v>
      </c>
      <c r="H371" s="30" t="s">
        <v>58</v>
      </c>
      <c r="I371" s="28" t="s">
        <v>170</v>
      </c>
      <c r="J371" s="33">
        <v>2019</v>
      </c>
      <c r="K371" s="33">
        <v>2026</v>
      </c>
      <c r="L371" s="34">
        <v>7834.9669999999996</v>
      </c>
      <c r="M371" s="34">
        <v>3436.33</v>
      </c>
      <c r="N371" s="160" t="s">
        <v>599</v>
      </c>
      <c r="O371" s="35">
        <v>4592.87</v>
      </c>
    </row>
    <row r="372" spans="1:15" s="3" customFormat="1" ht="37.5" customHeight="1">
      <c r="A372" s="15">
        <v>136</v>
      </c>
      <c r="B372" s="15" t="s">
        <v>27</v>
      </c>
      <c r="C372" s="28" t="s">
        <v>28</v>
      </c>
      <c r="D372" s="39" t="s">
        <v>91</v>
      </c>
      <c r="E372" s="29" t="s">
        <v>17</v>
      </c>
      <c r="F372" s="40">
        <v>640</v>
      </c>
      <c r="G372" s="31" t="s">
        <v>50</v>
      </c>
      <c r="H372" s="30" t="s">
        <v>58</v>
      </c>
      <c r="I372" s="28" t="s">
        <v>249</v>
      </c>
      <c r="J372" s="44">
        <v>2024</v>
      </c>
      <c r="K372" s="33">
        <v>2026</v>
      </c>
      <c r="L372" s="34">
        <v>14290.2</v>
      </c>
      <c r="M372" s="34">
        <v>6730.64</v>
      </c>
      <c r="N372" s="160" t="s">
        <v>83</v>
      </c>
      <c r="O372" s="35">
        <v>11631.2</v>
      </c>
    </row>
    <row r="373" spans="1:15" s="3" customFormat="1" ht="26.25" customHeight="1">
      <c r="A373" s="15">
        <v>188</v>
      </c>
      <c r="B373" s="15" t="s">
        <v>27</v>
      </c>
      <c r="C373" s="28" t="s">
        <v>28</v>
      </c>
      <c r="D373" s="39" t="s">
        <v>346</v>
      </c>
      <c r="E373" s="29" t="s">
        <v>17</v>
      </c>
      <c r="F373" s="40">
        <v>960</v>
      </c>
      <c r="G373" s="31" t="s">
        <v>50</v>
      </c>
      <c r="H373" s="30" t="s">
        <v>58</v>
      </c>
      <c r="I373" s="28" t="s">
        <v>348</v>
      </c>
      <c r="J373" s="33">
        <v>2019</v>
      </c>
      <c r="K373" s="33">
        <v>2026</v>
      </c>
      <c r="L373" s="34">
        <v>11182.6</v>
      </c>
      <c r="M373" s="34">
        <v>717.93</v>
      </c>
      <c r="N373" s="160" t="s">
        <v>23</v>
      </c>
      <c r="O373" s="35">
        <v>11182.6</v>
      </c>
    </row>
    <row r="374" spans="1:15" ht="24.75" customHeight="1">
      <c r="A374" s="15">
        <v>36</v>
      </c>
      <c r="B374" s="15" t="s">
        <v>27</v>
      </c>
      <c r="C374" s="28" t="s">
        <v>28</v>
      </c>
      <c r="D374" s="28" t="s">
        <v>95</v>
      </c>
      <c r="E374" s="29" t="s">
        <v>17</v>
      </c>
      <c r="F374" s="40">
        <v>320</v>
      </c>
      <c r="G374" s="31" t="s">
        <v>50</v>
      </c>
      <c r="H374" s="30" t="s">
        <v>58</v>
      </c>
      <c r="I374" s="42" t="s">
        <v>97</v>
      </c>
      <c r="J374" s="33">
        <v>2018</v>
      </c>
      <c r="K374" s="33">
        <v>2026</v>
      </c>
      <c r="L374" s="34">
        <v>5632.0753249999998</v>
      </c>
      <c r="M374" s="34">
        <v>1109.3800000000001</v>
      </c>
      <c r="N374" s="160" t="s">
        <v>599</v>
      </c>
      <c r="O374" s="43">
        <v>4909.4553249999999</v>
      </c>
    </row>
    <row r="375" spans="1:15" ht="30" customHeight="1">
      <c r="A375" s="15">
        <v>181</v>
      </c>
      <c r="B375" s="15" t="s">
        <v>27</v>
      </c>
      <c r="C375" s="28" t="s">
        <v>28</v>
      </c>
      <c r="D375" s="39" t="s">
        <v>91</v>
      </c>
      <c r="E375" s="29" t="s">
        <v>17</v>
      </c>
      <c r="F375" s="40">
        <v>150</v>
      </c>
      <c r="G375" s="31" t="s">
        <v>66</v>
      </c>
      <c r="H375" s="30" t="s">
        <v>58</v>
      </c>
      <c r="I375" s="28" t="s">
        <v>339</v>
      </c>
      <c r="J375" s="44">
        <v>2024</v>
      </c>
      <c r="K375" s="33">
        <v>2026</v>
      </c>
      <c r="L375" s="34">
        <v>3119.4</v>
      </c>
      <c r="M375" s="34">
        <v>1559.7</v>
      </c>
      <c r="N375" s="160" t="s">
        <v>23</v>
      </c>
      <c r="O375" s="35">
        <v>3119.4</v>
      </c>
    </row>
    <row r="376" spans="1:15" ht="38.25" customHeight="1">
      <c r="A376" s="15">
        <v>187</v>
      </c>
      <c r="B376" s="15" t="s">
        <v>27</v>
      </c>
      <c r="C376" s="28" t="s">
        <v>28</v>
      </c>
      <c r="D376" s="39" t="s">
        <v>232</v>
      </c>
      <c r="E376" s="29" t="s">
        <v>17</v>
      </c>
      <c r="F376" s="40">
        <v>100</v>
      </c>
      <c r="G376" s="31" t="s">
        <v>66</v>
      </c>
      <c r="H376" s="30" t="s">
        <v>58</v>
      </c>
      <c r="I376" s="28" t="s">
        <v>315</v>
      </c>
      <c r="J376" s="44">
        <v>2024</v>
      </c>
      <c r="K376" s="33">
        <v>2026</v>
      </c>
      <c r="L376" s="34">
        <v>3119.4</v>
      </c>
      <c r="M376" s="34">
        <v>2027.6</v>
      </c>
      <c r="N376" s="160" t="s">
        <v>83</v>
      </c>
      <c r="O376" s="35">
        <v>3119.4</v>
      </c>
    </row>
    <row r="377" spans="1:15" s="3" customFormat="1" ht="25.5">
      <c r="A377" s="15">
        <v>182</v>
      </c>
      <c r="B377" s="15" t="s">
        <v>27</v>
      </c>
      <c r="C377" s="28" t="s">
        <v>28</v>
      </c>
      <c r="D377" s="39" t="s">
        <v>132</v>
      </c>
      <c r="E377" s="29" t="s">
        <v>17</v>
      </c>
      <c r="F377" s="40">
        <v>150</v>
      </c>
      <c r="G377" s="31" t="s">
        <v>66</v>
      </c>
      <c r="H377" s="30" t="s">
        <v>58</v>
      </c>
      <c r="I377" s="28" t="s">
        <v>309</v>
      </c>
      <c r="J377" s="44">
        <v>2024</v>
      </c>
      <c r="K377" s="33">
        <v>2026</v>
      </c>
      <c r="L377" s="34">
        <v>4399.7</v>
      </c>
      <c r="M377" s="34">
        <v>2267.25</v>
      </c>
      <c r="N377" s="160" t="s">
        <v>83</v>
      </c>
      <c r="O377" s="35">
        <v>4399.7</v>
      </c>
    </row>
    <row r="378" spans="1:15" ht="30" customHeight="1">
      <c r="A378" s="15">
        <v>180</v>
      </c>
      <c r="B378" s="15" t="s">
        <v>27</v>
      </c>
      <c r="C378" s="28" t="s">
        <v>28</v>
      </c>
      <c r="D378" s="39" t="s">
        <v>91</v>
      </c>
      <c r="E378" s="29" t="s">
        <v>17</v>
      </c>
      <c r="F378" s="40">
        <v>150</v>
      </c>
      <c r="G378" s="31" t="s">
        <v>66</v>
      </c>
      <c r="H378" s="30" t="s">
        <v>58</v>
      </c>
      <c r="I378" s="28" t="s">
        <v>307</v>
      </c>
      <c r="J378" s="44">
        <v>2024</v>
      </c>
      <c r="K378" s="33">
        <v>2026</v>
      </c>
      <c r="L378" s="34">
        <v>3933.1</v>
      </c>
      <c r="M378" s="184">
        <v>2344.75</v>
      </c>
      <c r="N378" s="160" t="s">
        <v>83</v>
      </c>
      <c r="O378" s="35">
        <v>3933.1</v>
      </c>
    </row>
    <row r="379" spans="1:15" ht="25.5" customHeight="1">
      <c r="A379" s="15">
        <v>199</v>
      </c>
      <c r="B379" s="15" t="s">
        <v>27</v>
      </c>
      <c r="C379" s="28" t="s">
        <v>28</v>
      </c>
      <c r="D379" s="39" t="s">
        <v>359</v>
      </c>
      <c r="E379" s="29" t="s">
        <v>17</v>
      </c>
      <c r="F379" s="40">
        <v>100</v>
      </c>
      <c r="G379" s="31" t="s">
        <v>66</v>
      </c>
      <c r="H379" s="30" t="s">
        <v>58</v>
      </c>
      <c r="I379" s="28" t="s">
        <v>327</v>
      </c>
      <c r="J379" s="33">
        <v>2019</v>
      </c>
      <c r="K379" s="33">
        <v>2026</v>
      </c>
      <c r="L379" s="34">
        <v>1230</v>
      </c>
      <c r="M379" s="34">
        <v>852.11</v>
      </c>
      <c r="N379" s="160" t="s">
        <v>23</v>
      </c>
      <c r="O379" s="35">
        <v>2500</v>
      </c>
    </row>
    <row r="380" spans="1:15" s="3" customFormat="1" ht="30">
      <c r="A380" s="15">
        <v>219</v>
      </c>
      <c r="B380" s="15" t="s">
        <v>27</v>
      </c>
      <c r="C380" s="28" t="s">
        <v>28</v>
      </c>
      <c r="D380" s="39" t="s">
        <v>371</v>
      </c>
      <c r="E380" s="29" t="s">
        <v>17</v>
      </c>
      <c r="F380" s="40">
        <v>150</v>
      </c>
      <c r="G380" s="31" t="s">
        <v>66</v>
      </c>
      <c r="H380" s="30" t="s">
        <v>58</v>
      </c>
      <c r="I380" s="28" t="s">
        <v>353</v>
      </c>
      <c r="J380" s="32">
        <v>2020</v>
      </c>
      <c r="K380" s="33">
        <v>2026</v>
      </c>
      <c r="L380" s="34">
        <v>3574.3465000000001</v>
      </c>
      <c r="M380" s="34">
        <v>1528.06</v>
      </c>
      <c r="N380" s="160" t="s">
        <v>599</v>
      </c>
      <c r="O380" s="35">
        <v>2666.94</v>
      </c>
    </row>
    <row r="381" spans="1:15" ht="25.5">
      <c r="A381" s="15">
        <v>545</v>
      </c>
      <c r="B381" s="15" t="s">
        <v>27</v>
      </c>
      <c r="C381" s="28" t="s">
        <v>28</v>
      </c>
      <c r="D381" s="39" t="s">
        <v>91</v>
      </c>
      <c r="E381" s="29" t="s">
        <v>17</v>
      </c>
      <c r="F381" s="40">
        <v>800</v>
      </c>
      <c r="G381" s="30" t="s">
        <v>561</v>
      </c>
      <c r="H381" s="30" t="s">
        <v>58</v>
      </c>
      <c r="I381" s="28" t="s">
        <v>583</v>
      </c>
      <c r="J381" s="44">
        <v>2024</v>
      </c>
      <c r="K381" s="33">
        <v>2026</v>
      </c>
      <c r="L381" s="112">
        <v>19095.3</v>
      </c>
      <c r="M381" s="112">
        <v>7146.04</v>
      </c>
      <c r="N381" s="160" t="s">
        <v>83</v>
      </c>
      <c r="O381" s="58">
        <v>19095.3</v>
      </c>
    </row>
    <row r="382" spans="1:15" ht="51" customHeight="1">
      <c r="A382" s="15">
        <v>517</v>
      </c>
      <c r="B382" s="15" t="s">
        <v>27</v>
      </c>
      <c r="C382" s="48" t="s">
        <v>28</v>
      </c>
      <c r="D382" s="48" t="s">
        <v>62</v>
      </c>
      <c r="E382" s="29" t="s">
        <v>17</v>
      </c>
      <c r="F382" s="39"/>
      <c r="G382" s="31" t="s">
        <v>50</v>
      </c>
      <c r="H382" s="30" t="s">
        <v>556</v>
      </c>
      <c r="I382" s="118" t="s">
        <v>559</v>
      </c>
      <c r="J382" s="40">
        <v>2020</v>
      </c>
      <c r="K382" s="40">
        <v>2026</v>
      </c>
      <c r="L382" s="112">
        <v>163</v>
      </c>
      <c r="M382" s="112">
        <v>40.11</v>
      </c>
      <c r="N382" s="160" t="s">
        <v>23</v>
      </c>
      <c r="O382" s="119">
        <v>163</v>
      </c>
    </row>
    <row r="383" spans="1:15" ht="45" customHeight="1">
      <c r="A383" s="15">
        <v>516</v>
      </c>
      <c r="B383" s="15" t="s">
        <v>27</v>
      </c>
      <c r="C383" s="48" t="s">
        <v>28</v>
      </c>
      <c r="D383" s="48" t="s">
        <v>95</v>
      </c>
      <c r="E383" s="29" t="s">
        <v>17</v>
      </c>
      <c r="F383" s="39">
        <v>0</v>
      </c>
      <c r="G383" s="31" t="s">
        <v>50</v>
      </c>
      <c r="H383" s="30" t="s">
        <v>556</v>
      </c>
      <c r="I383" s="118" t="s">
        <v>558</v>
      </c>
      <c r="J383" s="40">
        <v>2020</v>
      </c>
      <c r="K383" s="40">
        <v>2026</v>
      </c>
      <c r="L383" s="112">
        <v>172.38894999999999</v>
      </c>
      <c r="M383" s="112">
        <v>52.85</v>
      </c>
      <c r="N383" s="160" t="s">
        <v>23</v>
      </c>
      <c r="O383" s="119">
        <v>172.39</v>
      </c>
    </row>
    <row r="384" spans="1:15" ht="45" customHeight="1">
      <c r="A384" s="15">
        <v>233</v>
      </c>
      <c r="B384" s="15" t="s">
        <v>27</v>
      </c>
      <c r="C384" s="72" t="s">
        <v>28</v>
      </c>
      <c r="D384" s="78" t="s">
        <v>66</v>
      </c>
      <c r="E384" s="40" t="s">
        <v>374</v>
      </c>
      <c r="F384" s="77">
        <v>150</v>
      </c>
      <c r="G384" s="70" t="s">
        <v>34</v>
      </c>
      <c r="H384" s="30" t="s">
        <v>58</v>
      </c>
      <c r="I384" s="213" t="s">
        <v>422</v>
      </c>
      <c r="J384" s="41">
        <v>2026</v>
      </c>
      <c r="K384" s="41">
        <v>2027</v>
      </c>
      <c r="L384" s="79">
        <v>4048.0726500000001</v>
      </c>
      <c r="M384" s="75">
        <f>L384/2</f>
        <v>2024.036325</v>
      </c>
      <c r="N384" s="159" t="s">
        <v>593</v>
      </c>
      <c r="O384" s="35">
        <v>3074.4910949999999</v>
      </c>
    </row>
    <row r="385" spans="1:15" s="3" customFormat="1" ht="25.5">
      <c r="A385" s="15">
        <v>327</v>
      </c>
      <c r="B385" s="15" t="s">
        <v>27</v>
      </c>
      <c r="C385" s="78" t="s">
        <v>28</v>
      </c>
      <c r="D385" s="72" t="s">
        <v>461</v>
      </c>
      <c r="E385" s="40" t="s">
        <v>374</v>
      </c>
      <c r="F385" s="77">
        <v>160</v>
      </c>
      <c r="G385" s="70" t="s">
        <v>34</v>
      </c>
      <c r="H385" s="30" t="s">
        <v>58</v>
      </c>
      <c r="I385" s="28" t="s">
        <v>617</v>
      </c>
      <c r="J385" s="41">
        <v>2026</v>
      </c>
      <c r="K385" s="41">
        <v>2027</v>
      </c>
      <c r="L385" s="45">
        <v>8684.8427499999998</v>
      </c>
      <c r="M385" s="75">
        <f>L385/2</f>
        <v>4342.4213749999999</v>
      </c>
      <c r="N385" s="159" t="s">
        <v>596</v>
      </c>
      <c r="O385" s="107">
        <f>L385</f>
        <v>8684.8427499999998</v>
      </c>
    </row>
    <row r="386" spans="1:15" s="3" customFormat="1" ht="25.5">
      <c r="A386" s="15"/>
      <c r="B386" s="15" t="s">
        <v>27</v>
      </c>
      <c r="C386" s="72" t="s">
        <v>28</v>
      </c>
      <c r="D386" s="78" t="s">
        <v>66</v>
      </c>
      <c r="E386" s="40" t="s">
        <v>374</v>
      </c>
      <c r="F386" s="77">
        <v>150</v>
      </c>
      <c r="G386" s="31" t="s">
        <v>50</v>
      </c>
      <c r="H386" s="30" t="s">
        <v>58</v>
      </c>
      <c r="I386" s="28" t="s">
        <v>610</v>
      </c>
      <c r="J386" s="41">
        <v>2026</v>
      </c>
      <c r="K386" s="41">
        <v>2027</v>
      </c>
      <c r="L386" s="155">
        <v>4048.0726500000001</v>
      </c>
      <c r="M386" s="154">
        <f>+L386/2</f>
        <v>2024.036325</v>
      </c>
      <c r="N386" s="159" t="s">
        <v>593</v>
      </c>
      <c r="O386" s="13"/>
    </row>
    <row r="387" spans="1:15" s="3" customFormat="1" ht="38.25">
      <c r="A387" s="15">
        <v>241</v>
      </c>
      <c r="B387" s="15" t="s">
        <v>27</v>
      </c>
      <c r="C387" s="72" t="s">
        <v>28</v>
      </c>
      <c r="D387" s="78" t="s">
        <v>132</v>
      </c>
      <c r="E387" s="40" t="s">
        <v>374</v>
      </c>
      <c r="F387" s="77">
        <v>320</v>
      </c>
      <c r="G387" s="31" t="s">
        <v>50</v>
      </c>
      <c r="H387" s="30" t="s">
        <v>58</v>
      </c>
      <c r="I387" s="72" t="s">
        <v>402</v>
      </c>
      <c r="J387" s="41">
        <v>2026</v>
      </c>
      <c r="K387" s="41">
        <v>2027</v>
      </c>
      <c r="L387" s="94">
        <v>8161.7707250000003</v>
      </c>
      <c r="M387" s="75">
        <f>L387/2</f>
        <v>4080.8853625000002</v>
      </c>
      <c r="N387" s="159" t="s">
        <v>594</v>
      </c>
      <c r="O387" s="94">
        <v>8161.7707250000003</v>
      </c>
    </row>
    <row r="388" spans="1:15" customFormat="1" ht="38.25">
      <c r="A388" s="163">
        <v>238</v>
      </c>
      <c r="B388" s="15" t="s">
        <v>27</v>
      </c>
      <c r="C388" s="72" t="s">
        <v>28</v>
      </c>
      <c r="D388" s="78" t="s">
        <v>396</v>
      </c>
      <c r="E388" s="40" t="s">
        <v>374</v>
      </c>
      <c r="F388" s="77">
        <v>320</v>
      </c>
      <c r="G388" s="31" t="s">
        <v>50</v>
      </c>
      <c r="H388" s="30" t="s">
        <v>58</v>
      </c>
      <c r="I388" s="48" t="s">
        <v>486</v>
      </c>
      <c r="J388" s="99">
        <v>2026</v>
      </c>
      <c r="K388" s="99">
        <v>2027</v>
      </c>
      <c r="L388" s="171">
        <v>15936.833972999999</v>
      </c>
      <c r="M388" s="154">
        <f>L388/2</f>
        <v>7968.4169864999994</v>
      </c>
      <c r="N388" s="159" t="s">
        <v>594</v>
      </c>
      <c r="O388" s="37">
        <v>14229.924813</v>
      </c>
    </row>
    <row r="389" spans="1:15" s="3" customFormat="1" ht="38.25">
      <c r="A389" s="15"/>
      <c r="B389" s="15" t="s">
        <v>27</v>
      </c>
      <c r="C389" s="72" t="s">
        <v>28</v>
      </c>
      <c r="D389" s="72" t="s">
        <v>434</v>
      </c>
      <c r="E389" s="40" t="s">
        <v>374</v>
      </c>
      <c r="F389" s="77">
        <v>320</v>
      </c>
      <c r="G389" s="31" t="s">
        <v>50</v>
      </c>
      <c r="H389" s="30" t="s">
        <v>58</v>
      </c>
      <c r="I389" s="28" t="s">
        <v>631</v>
      </c>
      <c r="J389" s="41">
        <v>2026</v>
      </c>
      <c r="K389" s="41">
        <v>2027</v>
      </c>
      <c r="L389" s="45">
        <v>15936.833972999999</v>
      </c>
      <c r="M389" s="75">
        <f>L389/2</f>
        <v>7968.4169864999994</v>
      </c>
      <c r="N389" s="159" t="s">
        <v>595</v>
      </c>
      <c r="O389" s="107">
        <f>L389</f>
        <v>15936.833972999999</v>
      </c>
    </row>
    <row r="390" spans="1:15" s="3" customFormat="1" ht="41.25" customHeight="1">
      <c r="A390" s="15">
        <v>471</v>
      </c>
      <c r="B390" s="15" t="s">
        <v>27</v>
      </c>
      <c r="C390" s="72" t="s">
        <v>28</v>
      </c>
      <c r="D390" s="28" t="s">
        <v>91</v>
      </c>
      <c r="E390" s="40" t="s">
        <v>374</v>
      </c>
      <c r="F390" s="40">
        <v>640</v>
      </c>
      <c r="G390" s="31" t="s">
        <v>50</v>
      </c>
      <c r="H390" s="30" t="s">
        <v>58</v>
      </c>
      <c r="I390" s="28" t="s">
        <v>644</v>
      </c>
      <c r="J390" s="41">
        <v>2026</v>
      </c>
      <c r="K390" s="41">
        <v>2027</v>
      </c>
      <c r="L390" s="45">
        <v>21614.300449999999</v>
      </c>
      <c r="M390" s="75">
        <f>L390/2</f>
        <v>10807.150224999999</v>
      </c>
      <c r="N390" s="159" t="s">
        <v>593</v>
      </c>
      <c r="O390" s="107">
        <f>L390</f>
        <v>21614.300449999999</v>
      </c>
    </row>
    <row r="391" spans="1:15" s="3" customFormat="1" ht="38.25" customHeight="1">
      <c r="A391" s="15">
        <v>309</v>
      </c>
      <c r="B391" s="15" t="s">
        <v>27</v>
      </c>
      <c r="C391" s="63" t="s">
        <v>28</v>
      </c>
      <c r="D391" s="63" t="s">
        <v>70</v>
      </c>
      <c r="E391" s="40" t="s">
        <v>374</v>
      </c>
      <c r="F391" s="41">
        <v>100</v>
      </c>
      <c r="G391" s="31" t="s">
        <v>66</v>
      </c>
      <c r="H391" s="30" t="s">
        <v>58</v>
      </c>
      <c r="I391" s="145" t="s">
        <v>411</v>
      </c>
      <c r="J391" s="41">
        <v>2026</v>
      </c>
      <c r="K391" s="41">
        <v>2027</v>
      </c>
      <c r="L391" s="75">
        <v>4048.0726500000001</v>
      </c>
      <c r="M391" s="75">
        <f>L391/2</f>
        <v>2024.036325</v>
      </c>
      <c r="N391" s="159" t="s">
        <v>597</v>
      </c>
      <c r="O391" s="35">
        <v>2471.9644189999999</v>
      </c>
    </row>
    <row r="392" spans="1:15" s="3" customFormat="1" ht="25.5">
      <c r="A392" s="15"/>
      <c r="B392" s="15" t="s">
        <v>27</v>
      </c>
      <c r="C392" s="72" t="s">
        <v>28</v>
      </c>
      <c r="D392" s="63" t="s">
        <v>91</v>
      </c>
      <c r="E392" s="40" t="s">
        <v>374</v>
      </c>
      <c r="F392" s="73">
        <v>240</v>
      </c>
      <c r="G392" s="31" t="s">
        <v>66</v>
      </c>
      <c r="H392" s="30" t="s">
        <v>58</v>
      </c>
      <c r="I392" s="28" t="s">
        <v>629</v>
      </c>
      <c r="J392" s="41">
        <v>2026</v>
      </c>
      <c r="K392" s="41">
        <v>2027</v>
      </c>
      <c r="L392" s="217">
        <v>14380.3889</v>
      </c>
      <c r="M392" s="154">
        <f>L392/2</f>
        <v>7190.19445</v>
      </c>
      <c r="N392" s="159" t="s">
        <v>593</v>
      </c>
      <c r="O392" s="35">
        <v>6326.2107770000002</v>
      </c>
    </row>
    <row r="393" spans="1:15" s="3" customFormat="1" ht="45" customHeight="1">
      <c r="A393" s="15">
        <v>295</v>
      </c>
      <c r="B393" s="15" t="s">
        <v>27</v>
      </c>
      <c r="C393" s="72" t="s">
        <v>28</v>
      </c>
      <c r="D393" s="63" t="s">
        <v>91</v>
      </c>
      <c r="E393" s="40" t="s">
        <v>374</v>
      </c>
      <c r="F393" s="73">
        <v>240</v>
      </c>
      <c r="G393" s="31" t="s">
        <v>66</v>
      </c>
      <c r="H393" s="30" t="s">
        <v>58</v>
      </c>
      <c r="I393" s="28" t="s">
        <v>436</v>
      </c>
      <c r="J393" s="41">
        <v>2026</v>
      </c>
      <c r="K393" s="41">
        <v>2027</v>
      </c>
      <c r="L393" s="87">
        <v>14380.3889</v>
      </c>
      <c r="M393" s="75">
        <f>L393/2</f>
        <v>7190.19445</v>
      </c>
      <c r="N393" s="159" t="s">
        <v>593</v>
      </c>
      <c r="O393" s="35">
        <v>6526.21</v>
      </c>
    </row>
    <row r="394" spans="1:15" ht="30">
      <c r="A394" s="15">
        <v>213</v>
      </c>
      <c r="B394" s="15" t="s">
        <v>27</v>
      </c>
      <c r="C394" s="28" t="s">
        <v>368</v>
      </c>
      <c r="D394" s="28" t="s">
        <v>369</v>
      </c>
      <c r="E394" s="29" t="s">
        <v>17</v>
      </c>
      <c r="F394" s="40">
        <v>320</v>
      </c>
      <c r="G394" s="31" t="s">
        <v>50</v>
      </c>
      <c r="H394" s="30" t="s">
        <v>58</v>
      </c>
      <c r="I394" s="28" t="s">
        <v>342</v>
      </c>
      <c r="J394" s="41">
        <v>2018</v>
      </c>
      <c r="K394" s="41">
        <v>2026</v>
      </c>
      <c r="L394" s="34">
        <v>6995.8310000000001</v>
      </c>
      <c r="M394" s="34">
        <v>1406.14</v>
      </c>
      <c r="N394" s="160" t="s">
        <v>599</v>
      </c>
      <c r="O394" s="35">
        <v>6776.83</v>
      </c>
    </row>
    <row r="395" spans="1:15" ht="25.5" customHeight="1">
      <c r="A395" s="15">
        <v>143</v>
      </c>
      <c r="B395" s="15" t="s">
        <v>36</v>
      </c>
      <c r="C395" s="28" t="s">
        <v>37</v>
      </c>
      <c r="D395" s="39" t="s">
        <v>151</v>
      </c>
      <c r="E395" s="29" t="s">
        <v>17</v>
      </c>
      <c r="F395" s="30" t="s">
        <v>290</v>
      </c>
      <c r="G395" s="30" t="s">
        <v>15</v>
      </c>
      <c r="H395" s="30" t="s">
        <v>58</v>
      </c>
      <c r="I395" s="28" t="s">
        <v>262</v>
      </c>
      <c r="J395" s="44">
        <v>2024</v>
      </c>
      <c r="K395" s="33">
        <v>2026</v>
      </c>
      <c r="L395" s="34">
        <v>2037.5</v>
      </c>
      <c r="M395" s="34">
        <v>770</v>
      </c>
      <c r="N395" s="160" t="s">
        <v>83</v>
      </c>
      <c r="O395" s="35">
        <v>2037.5</v>
      </c>
    </row>
    <row r="396" spans="1:15" ht="25.5" customHeight="1">
      <c r="A396" s="15">
        <v>6</v>
      </c>
      <c r="B396" s="15" t="s">
        <v>36</v>
      </c>
      <c r="C396" s="28" t="s">
        <v>37</v>
      </c>
      <c r="D396" s="28" t="s">
        <v>38</v>
      </c>
      <c r="E396" s="29" t="s">
        <v>17</v>
      </c>
      <c r="F396" s="30">
        <v>40</v>
      </c>
      <c r="G396" s="70" t="s">
        <v>34</v>
      </c>
      <c r="H396" s="30" t="s">
        <v>58</v>
      </c>
      <c r="I396" s="28" t="s">
        <v>40</v>
      </c>
      <c r="J396" s="32">
        <v>2021</v>
      </c>
      <c r="K396" s="33">
        <v>2026</v>
      </c>
      <c r="L396" s="34">
        <v>1713.4672</v>
      </c>
      <c r="M396" s="34">
        <v>863.43</v>
      </c>
      <c r="N396" s="160" t="s">
        <v>599</v>
      </c>
      <c r="O396" s="35">
        <v>1430.52</v>
      </c>
    </row>
    <row r="397" spans="1:15" ht="25.5" customHeight="1">
      <c r="A397" s="15">
        <v>141</v>
      </c>
      <c r="B397" s="15" t="s">
        <v>36</v>
      </c>
      <c r="C397" s="28" t="s">
        <v>37</v>
      </c>
      <c r="D397" s="39" t="s">
        <v>285</v>
      </c>
      <c r="E397" s="29" t="s">
        <v>17</v>
      </c>
      <c r="F397" s="30" t="s">
        <v>286</v>
      </c>
      <c r="G397" s="57" t="s">
        <v>137</v>
      </c>
      <c r="H397" s="30" t="s">
        <v>58</v>
      </c>
      <c r="I397" s="28" t="s">
        <v>258</v>
      </c>
      <c r="J397" s="44">
        <v>2024</v>
      </c>
      <c r="K397" s="33">
        <v>2026</v>
      </c>
      <c r="L397" s="34">
        <v>3459.97</v>
      </c>
      <c r="M397" s="34">
        <v>1436.27</v>
      </c>
      <c r="N397" s="160" t="s">
        <v>83</v>
      </c>
      <c r="O397" s="35">
        <v>3128.6</v>
      </c>
    </row>
    <row r="398" spans="1:15" s="3" customFormat="1" ht="25.5">
      <c r="A398" s="15">
        <v>124</v>
      </c>
      <c r="B398" s="15" t="s">
        <v>36</v>
      </c>
      <c r="C398" s="28" t="s">
        <v>37</v>
      </c>
      <c r="D398" s="39" t="s">
        <v>264</v>
      </c>
      <c r="E398" s="29" t="s">
        <v>17</v>
      </c>
      <c r="F398" s="40">
        <v>160</v>
      </c>
      <c r="G398" s="31" t="s">
        <v>50</v>
      </c>
      <c r="H398" s="30" t="s">
        <v>58</v>
      </c>
      <c r="I398" s="168" t="s">
        <v>228</v>
      </c>
      <c r="J398" s="44">
        <v>2024</v>
      </c>
      <c r="K398" s="33">
        <v>2026</v>
      </c>
      <c r="L398" s="34">
        <v>4051.2</v>
      </c>
      <c r="M398" s="34">
        <v>2718.1</v>
      </c>
      <c r="N398" s="160" t="s">
        <v>83</v>
      </c>
      <c r="O398" s="35">
        <v>3808.7</v>
      </c>
    </row>
    <row r="399" spans="1:15" s="3" customFormat="1" ht="25.5">
      <c r="A399" s="15">
        <v>193</v>
      </c>
      <c r="B399" s="15" t="s">
        <v>36</v>
      </c>
      <c r="C399" s="28" t="s">
        <v>37</v>
      </c>
      <c r="D399" s="39" t="s">
        <v>151</v>
      </c>
      <c r="E399" s="29" t="s">
        <v>17</v>
      </c>
      <c r="F399" s="40">
        <v>120</v>
      </c>
      <c r="G399" s="31" t="s">
        <v>66</v>
      </c>
      <c r="H399" s="30" t="s">
        <v>58</v>
      </c>
      <c r="I399" s="28" t="s">
        <v>321</v>
      </c>
      <c r="J399" s="44">
        <v>2024</v>
      </c>
      <c r="K399" s="33">
        <v>2026</v>
      </c>
      <c r="L399" s="51">
        <v>3135.1</v>
      </c>
      <c r="M399" s="51">
        <v>1134.04</v>
      </c>
      <c r="N399" s="160" t="s">
        <v>83</v>
      </c>
      <c r="O399" s="35">
        <v>3135.1</v>
      </c>
    </row>
    <row r="400" spans="1:15" s="3" customFormat="1" ht="25.5">
      <c r="A400" s="15">
        <v>183</v>
      </c>
      <c r="B400" s="15" t="s">
        <v>36</v>
      </c>
      <c r="C400" s="28" t="s">
        <v>37</v>
      </c>
      <c r="D400" s="39" t="s">
        <v>204</v>
      </c>
      <c r="E400" s="29" t="s">
        <v>17</v>
      </c>
      <c r="F400" s="40">
        <v>200</v>
      </c>
      <c r="G400" s="31" t="s">
        <v>66</v>
      </c>
      <c r="H400" s="30" t="s">
        <v>58</v>
      </c>
      <c r="I400" s="28" t="s">
        <v>311</v>
      </c>
      <c r="J400" s="44">
        <v>2024</v>
      </c>
      <c r="K400" s="194">
        <v>2026</v>
      </c>
      <c r="L400" s="195">
        <v>3897.6</v>
      </c>
      <c r="M400" s="195">
        <v>1371.6</v>
      </c>
      <c r="N400" s="160" t="s">
        <v>83</v>
      </c>
      <c r="O400" s="35">
        <v>3897.6</v>
      </c>
    </row>
    <row r="401" spans="1:15" s="3" customFormat="1" ht="25.5">
      <c r="A401" s="15">
        <v>422</v>
      </c>
      <c r="B401" s="15" t="s">
        <v>36</v>
      </c>
      <c r="C401" s="38" t="s">
        <v>37</v>
      </c>
      <c r="D401" s="19" t="s">
        <v>151</v>
      </c>
      <c r="E401" s="40" t="s">
        <v>374</v>
      </c>
      <c r="F401" s="15">
        <v>960</v>
      </c>
      <c r="G401" s="31" t="s">
        <v>50</v>
      </c>
      <c r="H401" s="30" t="s">
        <v>58</v>
      </c>
      <c r="I401" s="28" t="s">
        <v>506</v>
      </c>
      <c r="J401" s="15">
        <v>2026</v>
      </c>
      <c r="K401" s="41">
        <v>2028</v>
      </c>
      <c r="L401" s="125">
        <v>26279.623448999999</v>
      </c>
      <c r="M401" s="86">
        <f>L401/3</f>
        <v>8759.8744829999996</v>
      </c>
      <c r="N401" s="159" t="s">
        <v>595</v>
      </c>
      <c r="O401" s="107">
        <f>L401</f>
        <v>26279.623448999999</v>
      </c>
    </row>
    <row r="402" spans="1:15" s="3" customFormat="1" ht="25.5">
      <c r="A402" s="21">
        <v>296</v>
      </c>
      <c r="B402" s="15" t="s">
        <v>36</v>
      </c>
      <c r="C402" s="200" t="s">
        <v>37</v>
      </c>
      <c r="D402" s="201" t="s">
        <v>437</v>
      </c>
      <c r="E402" s="40" t="s">
        <v>374</v>
      </c>
      <c r="F402" s="165">
        <v>50</v>
      </c>
      <c r="G402" s="31" t="s">
        <v>66</v>
      </c>
      <c r="H402" s="30" t="s">
        <v>58</v>
      </c>
      <c r="I402" s="72" t="s">
        <v>415</v>
      </c>
      <c r="J402" s="80">
        <v>2026</v>
      </c>
      <c r="K402" s="80">
        <v>2026</v>
      </c>
      <c r="L402" s="85">
        <v>4048.0726500000001</v>
      </c>
      <c r="M402" s="85">
        <f>L402/2</f>
        <v>2024.036325</v>
      </c>
      <c r="N402" s="159" t="s">
        <v>595</v>
      </c>
      <c r="O402" s="52">
        <v>2010.700511</v>
      </c>
    </row>
    <row r="403" spans="1:15" s="3" customFormat="1" ht="38.25">
      <c r="A403" s="15">
        <v>88</v>
      </c>
      <c r="B403" s="15" t="s">
        <v>36</v>
      </c>
      <c r="C403" s="28" t="s">
        <v>203</v>
      </c>
      <c r="D403" s="39" t="s">
        <v>204</v>
      </c>
      <c r="E403" s="29" t="s">
        <v>17</v>
      </c>
      <c r="F403" s="40">
        <v>300</v>
      </c>
      <c r="G403" s="70" t="s">
        <v>34</v>
      </c>
      <c r="H403" s="30" t="s">
        <v>58</v>
      </c>
      <c r="I403" s="28" t="s">
        <v>206</v>
      </c>
      <c r="J403" s="44">
        <v>2024</v>
      </c>
      <c r="K403" s="33">
        <v>2026</v>
      </c>
      <c r="L403" s="34">
        <v>9218.2999999999993</v>
      </c>
      <c r="M403" s="34">
        <v>3181.9</v>
      </c>
      <c r="N403" s="160" t="s">
        <v>83</v>
      </c>
      <c r="O403" s="35">
        <v>9218.2999999999993</v>
      </c>
    </row>
  </sheetData>
  <protectedRanges>
    <protectedRange password="C780" sqref="M377" name="Munkhjargal_7_39_18_1_1_1_1_1_1"/>
    <protectedRange password="C780" sqref="H3:H403" name="Munkhjargal_7_39_76_1_1"/>
    <protectedRange password="C780" sqref="D246:D247 D294" name="Munkhjargal_7_5"/>
    <protectedRange password="C780" sqref="D324:D335 D307:D317" name="Munkhjargal_7_5_2"/>
    <protectedRange password="C780" sqref="D318" name="Munkhjargal_7_5_1_1"/>
    <protectedRange password="C780" sqref="M390" name="Munkhjargal_7_3_2_1_1_1_1_1_1"/>
  </protectedRanges>
  <autoFilter ref="A2:O403" xr:uid="{97CC4EB8-4B13-4E1D-95F4-B3AB6757E063}">
    <sortState xmlns:xlrd2="http://schemas.microsoft.com/office/spreadsheetml/2017/richdata2" ref="A83:O343">
      <sortCondition ref="C2:C403"/>
    </sortState>
  </autoFilter>
  <phoneticPr fontId="22" type="noConversion"/>
  <conditionalFormatting sqref="I380">
    <cfRule type="duplicateValues" dxfId="51" priority="52"/>
  </conditionalFormatting>
  <conditionalFormatting sqref="I12">
    <cfRule type="duplicateValues" dxfId="50" priority="50"/>
    <cfRule type="duplicateValues" dxfId="49" priority="51"/>
  </conditionalFormatting>
  <conditionalFormatting sqref="I14">
    <cfRule type="duplicateValues" dxfId="48" priority="48"/>
    <cfRule type="duplicateValues" dxfId="47" priority="49"/>
  </conditionalFormatting>
  <conditionalFormatting sqref="I32">
    <cfRule type="duplicateValues" dxfId="46" priority="46"/>
    <cfRule type="duplicateValues" dxfId="45" priority="47"/>
  </conditionalFormatting>
  <conditionalFormatting sqref="I40">
    <cfRule type="duplicateValues" dxfId="44" priority="44"/>
    <cfRule type="duplicateValues" dxfId="43" priority="45"/>
  </conditionalFormatting>
  <conditionalFormatting sqref="I43">
    <cfRule type="duplicateValues" dxfId="42" priority="42"/>
    <cfRule type="duplicateValues" dxfId="41" priority="43"/>
  </conditionalFormatting>
  <conditionalFormatting sqref="I84">
    <cfRule type="duplicateValues" dxfId="40" priority="29"/>
    <cfRule type="duplicateValues" dxfId="39" priority="30"/>
    <cfRule type="duplicateValues" dxfId="38" priority="31"/>
    <cfRule type="duplicateValues" dxfId="37" priority="32"/>
    <cfRule type="duplicateValues" dxfId="36" priority="33"/>
    <cfRule type="duplicateValues" dxfId="35" priority="34"/>
    <cfRule type="duplicateValues" dxfId="34" priority="35"/>
    <cfRule type="duplicateValues" dxfId="33" priority="36"/>
    <cfRule type="duplicateValues" dxfId="32" priority="37"/>
    <cfRule type="duplicateValues" dxfId="31" priority="38"/>
    <cfRule type="duplicateValues" dxfId="30" priority="39"/>
    <cfRule type="duplicateValues" dxfId="29" priority="40"/>
    <cfRule type="duplicateValues" dxfId="28" priority="41"/>
  </conditionalFormatting>
  <conditionalFormatting sqref="I86">
    <cfRule type="duplicateValues" dxfId="27" priority="16"/>
    <cfRule type="duplicateValues" dxfId="26" priority="17"/>
    <cfRule type="duplicateValues" dxfId="25" priority="18"/>
    <cfRule type="duplicateValues" dxfId="24" priority="19"/>
    <cfRule type="duplicateValues" dxfId="23" priority="20"/>
    <cfRule type="duplicateValues" dxfId="22" priority="21"/>
    <cfRule type="duplicateValues" dxfId="21" priority="22"/>
    <cfRule type="duplicateValues" dxfId="20" priority="23"/>
    <cfRule type="duplicateValues" dxfId="19" priority="24"/>
    <cfRule type="duplicateValues" dxfId="18" priority="25"/>
    <cfRule type="duplicateValues" dxfId="17" priority="26"/>
    <cfRule type="duplicateValues" dxfId="16" priority="27"/>
    <cfRule type="duplicateValues" dxfId="15" priority="28"/>
  </conditionalFormatting>
  <conditionalFormatting sqref="I96">
    <cfRule type="duplicateValues" dxfId="14" priority="14"/>
    <cfRule type="duplicateValues" dxfId="13" priority="15"/>
  </conditionalFormatting>
  <conditionalFormatting sqref="I107">
    <cfRule type="duplicateValues" dxfId="12" priority="12"/>
    <cfRule type="duplicateValues" dxfId="11" priority="13"/>
  </conditionalFormatting>
  <conditionalFormatting sqref="I108">
    <cfRule type="duplicateValues" dxfId="10" priority="10"/>
    <cfRule type="duplicateValues" dxfId="9" priority="11"/>
  </conditionalFormatting>
  <conditionalFormatting sqref="I140">
    <cfRule type="duplicateValues" dxfId="8" priority="8"/>
    <cfRule type="duplicateValues" dxfId="7" priority="9"/>
  </conditionalFormatting>
  <conditionalFormatting sqref="I163">
    <cfRule type="duplicateValues" dxfId="6" priority="6"/>
    <cfRule type="duplicateValues" dxfId="5" priority="7"/>
  </conditionalFormatting>
  <conditionalFormatting sqref="I168">
    <cfRule type="duplicateValues" dxfId="4" priority="5"/>
  </conditionalFormatting>
  <conditionalFormatting sqref="I190">
    <cfRule type="duplicateValues" dxfId="3" priority="1"/>
    <cfRule type="duplicateValues" dxfId="2" priority="2"/>
  </conditionalFormatting>
  <conditionalFormatting sqref="I193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401 тах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Батболд Чимэдсорогдон</dc:creator>
  <cp:lastModifiedBy>Баяраа Түмэнбаяр</cp:lastModifiedBy>
  <dcterms:created xsi:type="dcterms:W3CDTF">2025-07-24T16:44:25Z</dcterms:created>
  <dcterms:modified xsi:type="dcterms:W3CDTF">2025-07-24T18:28:18Z</dcterms:modified>
</cp:coreProperties>
</file>