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23895" windowHeight="9990"/>
  </bookViews>
  <sheets>
    <sheet name="Sheet1" sheetId="1" r:id="rId1"/>
    <sheet name="MAY PENDING FRIEGH" sheetId="2" r:id="rId2"/>
  </sheets>
  <calcPr calcId="145621"/>
</workbook>
</file>

<file path=xl/calcChain.xml><?xml version="1.0" encoding="utf-8"?>
<calcChain xmlns="http://schemas.openxmlformats.org/spreadsheetml/2006/main">
  <c r="L595" i="1" l="1"/>
  <c r="I614" i="1" l="1"/>
  <c r="L614" i="1" s="1"/>
  <c r="I623" i="1" l="1"/>
  <c r="L623" i="1" s="1"/>
  <c r="S623" i="1" s="1"/>
  <c r="X623" i="1" s="1"/>
  <c r="I637" i="1"/>
  <c r="L637" i="1" s="1"/>
  <c r="S637" i="1" s="1"/>
  <c r="X637" i="1" s="1"/>
  <c r="I338" i="1" l="1"/>
  <c r="L338" i="1" s="1"/>
  <c r="S338" i="1" s="1"/>
  <c r="X338" i="1" s="1"/>
  <c r="F338" i="1"/>
  <c r="I707" i="1"/>
  <c r="L707" i="1" s="1"/>
  <c r="S707" i="1" s="1"/>
  <c r="X707" i="1" s="1"/>
  <c r="F707" i="1"/>
  <c r="I210" i="1"/>
  <c r="L210" i="1" s="1"/>
  <c r="S210" i="1" s="1"/>
  <c r="X210" i="1" s="1"/>
  <c r="F210" i="1"/>
  <c r="I209" i="1"/>
  <c r="L209" i="1" s="1"/>
  <c r="S209" i="1" s="1"/>
  <c r="X209" i="1" s="1"/>
  <c r="F209" i="1"/>
  <c r="I462" i="1"/>
  <c r="L462" i="1" s="1"/>
  <c r="S462" i="1" s="1"/>
  <c r="X462" i="1" s="1"/>
  <c r="F462" i="1"/>
  <c r="I461" i="1"/>
  <c r="L461" i="1" s="1"/>
  <c r="S461" i="1" s="1"/>
  <c r="X461" i="1" s="1"/>
  <c r="F461" i="1"/>
  <c r="I460" i="1"/>
  <c r="L460" i="1" s="1"/>
  <c r="S460" i="1" s="1"/>
  <c r="X460" i="1" s="1"/>
  <c r="F460" i="1"/>
  <c r="I459" i="1"/>
  <c r="L459" i="1" s="1"/>
  <c r="S459" i="1" s="1"/>
  <c r="X459" i="1" s="1"/>
  <c r="F459" i="1"/>
  <c r="I458" i="1"/>
  <c r="L458" i="1" s="1"/>
  <c r="S458" i="1" s="1"/>
  <c r="X458" i="1" s="1"/>
  <c r="F458" i="1"/>
  <c r="I457" i="1"/>
  <c r="L457" i="1" s="1"/>
  <c r="S457" i="1" s="1"/>
  <c r="X457" i="1" s="1"/>
  <c r="F457" i="1"/>
  <c r="I456" i="1"/>
  <c r="L456" i="1" s="1"/>
  <c r="S456" i="1" s="1"/>
  <c r="X456" i="1" s="1"/>
  <c r="F456" i="1"/>
  <c r="I455" i="1"/>
  <c r="L455" i="1" s="1"/>
  <c r="S455" i="1" s="1"/>
  <c r="X455" i="1" s="1"/>
  <c r="F455" i="1"/>
  <c r="I673" i="1"/>
  <c r="L673" i="1" s="1"/>
  <c r="S673" i="1" s="1"/>
  <c r="X673" i="1" s="1"/>
  <c r="F673" i="1"/>
  <c r="I672" i="1"/>
  <c r="L672" i="1" s="1"/>
  <c r="S672" i="1" s="1"/>
  <c r="X672" i="1" s="1"/>
  <c r="F672" i="1"/>
  <c r="I671" i="1"/>
  <c r="L671" i="1" s="1"/>
  <c r="S671" i="1" s="1"/>
  <c r="X671" i="1" s="1"/>
  <c r="F671" i="1"/>
  <c r="I381" i="1"/>
  <c r="L381" i="1" s="1"/>
  <c r="S381" i="1" s="1"/>
  <c r="X381" i="1" s="1"/>
  <c r="F381" i="1"/>
  <c r="I380" i="1"/>
  <c r="L380" i="1" s="1"/>
  <c r="S380" i="1" s="1"/>
  <c r="X380" i="1" s="1"/>
  <c r="F380" i="1"/>
  <c r="I379" i="1"/>
  <c r="L379" i="1" s="1"/>
  <c r="S379" i="1" s="1"/>
  <c r="X379" i="1" s="1"/>
  <c r="F379" i="1"/>
  <c r="I378" i="1"/>
  <c r="L378" i="1" s="1"/>
  <c r="F378" i="1"/>
  <c r="I377" i="1"/>
  <c r="L377" i="1" s="1"/>
  <c r="S377" i="1" s="1"/>
  <c r="X377" i="1" s="1"/>
  <c r="F377" i="1"/>
  <c r="I376" i="1"/>
  <c r="L376" i="1" s="1"/>
  <c r="S376" i="1" s="1"/>
  <c r="X376" i="1" s="1"/>
  <c r="F376" i="1"/>
  <c r="S378" i="1" l="1"/>
  <c r="X378" i="1" s="1"/>
  <c r="I706" i="1"/>
  <c r="L706" i="1" s="1"/>
  <c r="S706" i="1" s="1"/>
  <c r="X706" i="1" s="1"/>
  <c r="F706" i="1"/>
  <c r="I705" i="1"/>
  <c r="L705" i="1" s="1"/>
  <c r="S705" i="1" s="1"/>
  <c r="X705" i="1" s="1"/>
  <c r="F705" i="1"/>
  <c r="I704" i="1"/>
  <c r="L704" i="1" s="1"/>
  <c r="S704" i="1" s="1"/>
  <c r="X704" i="1" s="1"/>
  <c r="F704" i="1"/>
  <c r="I703" i="1"/>
  <c r="L703" i="1" s="1"/>
  <c r="S703" i="1" s="1"/>
  <c r="X703" i="1" s="1"/>
  <c r="F703" i="1"/>
  <c r="I702" i="1"/>
  <c r="L702" i="1" s="1"/>
  <c r="S702" i="1" s="1"/>
  <c r="X702" i="1" s="1"/>
  <c r="F702" i="1"/>
  <c r="I701" i="1"/>
  <c r="L701" i="1" s="1"/>
  <c r="S701" i="1" s="1"/>
  <c r="X701" i="1" s="1"/>
  <c r="F701" i="1"/>
  <c r="I700" i="1"/>
  <c r="L700" i="1" s="1"/>
  <c r="S700" i="1" s="1"/>
  <c r="X700" i="1" s="1"/>
  <c r="F700" i="1"/>
  <c r="I699" i="1"/>
  <c r="L699" i="1" s="1"/>
  <c r="S699" i="1" s="1"/>
  <c r="X699" i="1" s="1"/>
  <c r="F699" i="1"/>
  <c r="I651" i="1"/>
  <c r="L651" i="1" s="1"/>
  <c r="S651" i="1" s="1"/>
  <c r="X651" i="1" s="1"/>
  <c r="F651" i="1"/>
  <c r="I208" i="1"/>
  <c r="L208" i="1" s="1"/>
  <c r="S208" i="1" s="1"/>
  <c r="X208" i="1" s="1"/>
  <c r="F208" i="1"/>
  <c r="I454" i="1"/>
  <c r="L454" i="1" s="1"/>
  <c r="S454" i="1" s="1"/>
  <c r="X454" i="1" s="1"/>
  <c r="F454" i="1"/>
  <c r="I453" i="1"/>
  <c r="L453" i="1" s="1"/>
  <c r="S453" i="1" s="1"/>
  <c r="X453" i="1" s="1"/>
  <c r="F453" i="1"/>
  <c r="I67" i="1"/>
  <c r="L67" i="1" s="1"/>
  <c r="S67" i="1" s="1"/>
  <c r="X67" i="1" s="1"/>
  <c r="F67" i="1"/>
  <c r="I66" i="1"/>
  <c r="L66" i="1" s="1"/>
  <c r="S66" i="1" s="1"/>
  <c r="X66" i="1" s="1"/>
  <c r="F66" i="1"/>
  <c r="I375" i="1"/>
  <c r="L375" i="1" s="1"/>
  <c r="S375" i="1" s="1"/>
  <c r="X375" i="1" s="1"/>
  <c r="F375" i="1"/>
  <c r="I374" i="1"/>
  <c r="L374" i="1" s="1"/>
  <c r="S374" i="1" s="1"/>
  <c r="X374" i="1" s="1"/>
  <c r="F374" i="1"/>
  <c r="I373" i="1"/>
  <c r="L373" i="1" s="1"/>
  <c r="S373" i="1" s="1"/>
  <c r="X373" i="1" s="1"/>
  <c r="F373" i="1"/>
  <c r="I372" i="1"/>
  <c r="L372" i="1" s="1"/>
  <c r="S372" i="1" s="1"/>
  <c r="X372" i="1" s="1"/>
  <c r="F372" i="1"/>
  <c r="I371" i="1"/>
  <c r="L371" i="1" s="1"/>
  <c r="S371" i="1" s="1"/>
  <c r="X371" i="1" s="1"/>
  <c r="F371" i="1"/>
  <c r="I370" i="1"/>
  <c r="L370" i="1" s="1"/>
  <c r="S370" i="1" s="1"/>
  <c r="X370" i="1" s="1"/>
  <c r="F370" i="1"/>
  <c r="I369" i="1"/>
  <c r="L369" i="1" s="1"/>
  <c r="S369" i="1" s="1"/>
  <c r="X369" i="1" s="1"/>
  <c r="F369" i="1"/>
  <c r="I368" i="1"/>
  <c r="L368" i="1" s="1"/>
  <c r="S368" i="1" s="1"/>
  <c r="X368" i="1" s="1"/>
  <c r="F368" i="1"/>
  <c r="I517" i="1" l="1"/>
  <c r="L517" i="1" s="1"/>
  <c r="S517" i="1" s="1"/>
  <c r="X517" i="1" s="1"/>
  <c r="F517" i="1"/>
  <c r="I65" i="1"/>
  <c r="L65" i="1" s="1"/>
  <c r="S65" i="1" s="1"/>
  <c r="X65" i="1" s="1"/>
  <c r="F65" i="1"/>
  <c r="I64" i="1"/>
  <c r="L64" i="1" s="1"/>
  <c r="S64" i="1" s="1"/>
  <c r="X64" i="1" s="1"/>
  <c r="F64" i="1"/>
  <c r="I63" i="1"/>
  <c r="L63" i="1" s="1"/>
  <c r="S63" i="1" s="1"/>
  <c r="X63" i="1" s="1"/>
  <c r="F63" i="1"/>
  <c r="I360" i="1"/>
  <c r="L360" i="1" s="1"/>
  <c r="S360" i="1" s="1"/>
  <c r="X360" i="1" s="1"/>
  <c r="F360" i="1"/>
  <c r="I359" i="1"/>
  <c r="L359" i="1" s="1"/>
  <c r="S359" i="1" s="1"/>
  <c r="X359" i="1" s="1"/>
  <c r="F359" i="1"/>
  <c r="I358" i="1"/>
  <c r="L358" i="1" s="1"/>
  <c r="S358" i="1" s="1"/>
  <c r="X358" i="1" s="1"/>
  <c r="F358" i="1"/>
  <c r="I367" i="1"/>
  <c r="L367" i="1" s="1"/>
  <c r="S367" i="1" s="1"/>
  <c r="X367" i="1" s="1"/>
  <c r="F367" i="1"/>
  <c r="I366" i="1"/>
  <c r="L366" i="1" s="1"/>
  <c r="S366" i="1" s="1"/>
  <c r="X366" i="1" s="1"/>
  <c r="F366" i="1"/>
  <c r="I365" i="1"/>
  <c r="L365" i="1" s="1"/>
  <c r="S365" i="1" s="1"/>
  <c r="X365" i="1" s="1"/>
  <c r="F365" i="1"/>
  <c r="I364" i="1"/>
  <c r="L364" i="1" s="1"/>
  <c r="S364" i="1" s="1"/>
  <c r="X364" i="1" s="1"/>
  <c r="F364" i="1"/>
  <c r="I363" i="1"/>
  <c r="L363" i="1" s="1"/>
  <c r="S363" i="1" s="1"/>
  <c r="X363" i="1" s="1"/>
  <c r="F363" i="1"/>
  <c r="I362" i="1"/>
  <c r="L362" i="1" s="1"/>
  <c r="S362" i="1" s="1"/>
  <c r="X362" i="1" s="1"/>
  <c r="F362" i="1"/>
  <c r="I361" i="1"/>
  <c r="L361" i="1" s="1"/>
  <c r="S361" i="1" s="1"/>
  <c r="X361" i="1" s="1"/>
  <c r="F361" i="1"/>
  <c r="I698" i="1"/>
  <c r="L698" i="1" s="1"/>
  <c r="S698" i="1" s="1"/>
  <c r="X698" i="1" s="1"/>
  <c r="F698" i="1"/>
  <c r="I697" i="1"/>
  <c r="L697" i="1" s="1"/>
  <c r="S697" i="1" s="1"/>
  <c r="X697" i="1" s="1"/>
  <c r="F697" i="1"/>
  <c r="I696" i="1"/>
  <c r="L696" i="1" s="1"/>
  <c r="F696" i="1"/>
  <c r="I695" i="1"/>
  <c r="L695" i="1" s="1"/>
  <c r="S695" i="1" s="1"/>
  <c r="X695" i="1" s="1"/>
  <c r="F695" i="1"/>
  <c r="I694" i="1"/>
  <c r="L694" i="1" s="1"/>
  <c r="S694" i="1" s="1"/>
  <c r="X694" i="1" s="1"/>
  <c r="F694" i="1"/>
  <c r="I693" i="1"/>
  <c r="L693" i="1" s="1"/>
  <c r="S693" i="1" s="1"/>
  <c r="X693" i="1" s="1"/>
  <c r="F693" i="1"/>
  <c r="I692" i="1"/>
  <c r="L692" i="1" s="1"/>
  <c r="S692" i="1" s="1"/>
  <c r="X692" i="1" s="1"/>
  <c r="F692" i="1"/>
  <c r="I207" i="1"/>
  <c r="L207" i="1" s="1"/>
  <c r="S207" i="1" s="1"/>
  <c r="X207" i="1" s="1"/>
  <c r="F207" i="1"/>
  <c r="I206" i="1"/>
  <c r="L206" i="1" s="1"/>
  <c r="S206" i="1" s="1"/>
  <c r="X206" i="1" s="1"/>
  <c r="F206" i="1"/>
  <c r="I205" i="1"/>
  <c r="L205" i="1" s="1"/>
  <c r="S205" i="1" s="1"/>
  <c r="X205" i="1" s="1"/>
  <c r="F205" i="1"/>
  <c r="I204" i="1"/>
  <c r="L204" i="1" s="1"/>
  <c r="S204" i="1" s="1"/>
  <c r="X204" i="1" s="1"/>
  <c r="F204" i="1"/>
  <c r="I203" i="1"/>
  <c r="L203" i="1" s="1"/>
  <c r="S203" i="1" s="1"/>
  <c r="X203" i="1" s="1"/>
  <c r="F203" i="1"/>
  <c r="I452" i="1"/>
  <c r="L452" i="1" s="1"/>
  <c r="S452" i="1" s="1"/>
  <c r="X452" i="1" s="1"/>
  <c r="F452" i="1"/>
  <c r="I451" i="1"/>
  <c r="L451" i="1" s="1"/>
  <c r="S451" i="1" s="1"/>
  <c r="X451" i="1" s="1"/>
  <c r="F451" i="1"/>
  <c r="I450" i="1"/>
  <c r="L450" i="1" s="1"/>
  <c r="S450" i="1" s="1"/>
  <c r="X450" i="1" s="1"/>
  <c r="F450" i="1"/>
  <c r="I449" i="1"/>
  <c r="L449" i="1" s="1"/>
  <c r="S449" i="1" s="1"/>
  <c r="X449" i="1" s="1"/>
  <c r="F449" i="1"/>
  <c r="I448" i="1"/>
  <c r="L448" i="1" s="1"/>
  <c r="S448" i="1" s="1"/>
  <c r="X448" i="1" s="1"/>
  <c r="F448" i="1"/>
  <c r="I447" i="1"/>
  <c r="L447" i="1" s="1"/>
  <c r="S447" i="1" s="1"/>
  <c r="X447" i="1" s="1"/>
  <c r="F447" i="1"/>
  <c r="I446" i="1"/>
  <c r="L446" i="1" s="1"/>
  <c r="S446" i="1" s="1"/>
  <c r="X446" i="1" s="1"/>
  <c r="F446" i="1"/>
  <c r="I670" i="1"/>
  <c r="L670" i="1" s="1"/>
  <c r="S670" i="1" s="1"/>
  <c r="X670" i="1" s="1"/>
  <c r="F670" i="1"/>
  <c r="I669" i="1"/>
  <c r="L669" i="1" s="1"/>
  <c r="S669" i="1" s="1"/>
  <c r="X669" i="1" s="1"/>
  <c r="F669" i="1"/>
  <c r="I650" i="1"/>
  <c r="L650" i="1" s="1"/>
  <c r="S650" i="1" s="1"/>
  <c r="X650" i="1" s="1"/>
  <c r="F650" i="1"/>
  <c r="I640" i="1"/>
  <c r="L640" i="1" s="1"/>
  <c r="S640" i="1" s="1"/>
  <c r="X640" i="1" s="1"/>
  <c r="F640" i="1"/>
  <c r="I639" i="1"/>
  <c r="L639" i="1" s="1"/>
  <c r="S639" i="1" s="1"/>
  <c r="X639" i="1" s="1"/>
  <c r="F639" i="1"/>
  <c r="I516" i="1"/>
  <c r="L516" i="1" s="1"/>
  <c r="S516" i="1" s="1"/>
  <c r="X516" i="1" s="1"/>
  <c r="F516" i="1"/>
  <c r="I515" i="1"/>
  <c r="L515" i="1" s="1"/>
  <c r="S515" i="1" s="1"/>
  <c r="X515" i="1" s="1"/>
  <c r="F515" i="1"/>
  <c r="I514" i="1"/>
  <c r="L514" i="1" s="1"/>
  <c r="S514" i="1" s="1"/>
  <c r="X514" i="1" s="1"/>
  <c r="F514" i="1"/>
  <c r="I513" i="1"/>
  <c r="L513" i="1" s="1"/>
  <c r="S513" i="1" s="1"/>
  <c r="X513" i="1" s="1"/>
  <c r="F513" i="1"/>
  <c r="I445" i="1"/>
  <c r="L445" i="1" s="1"/>
  <c r="S445" i="1" s="1"/>
  <c r="X445" i="1" s="1"/>
  <c r="F445" i="1"/>
  <c r="I444" i="1"/>
  <c r="L444" i="1" s="1"/>
  <c r="S444" i="1" s="1"/>
  <c r="X444" i="1" s="1"/>
  <c r="F444" i="1"/>
  <c r="I668" i="1"/>
  <c r="L668" i="1" s="1"/>
  <c r="S668" i="1" s="1"/>
  <c r="X668" i="1" s="1"/>
  <c r="F668" i="1"/>
  <c r="I508" i="1"/>
  <c r="L508" i="1" s="1"/>
  <c r="S508" i="1" s="1"/>
  <c r="X508" i="1" s="1"/>
  <c r="F508" i="1"/>
  <c r="I638" i="1"/>
  <c r="L638" i="1" s="1"/>
  <c r="S638" i="1" s="1"/>
  <c r="X638" i="1" s="1"/>
  <c r="F638" i="1"/>
  <c r="F637" i="1"/>
  <c r="I636" i="1"/>
  <c r="L636" i="1" s="1"/>
  <c r="S636" i="1" s="1"/>
  <c r="X636" i="1" s="1"/>
  <c r="F636" i="1"/>
  <c r="I635" i="1"/>
  <c r="L635" i="1" s="1"/>
  <c r="S635" i="1" s="1"/>
  <c r="X635" i="1" s="1"/>
  <c r="F635" i="1"/>
  <c r="I634" i="1"/>
  <c r="L634" i="1" s="1"/>
  <c r="S634" i="1" s="1"/>
  <c r="X634" i="1" s="1"/>
  <c r="F634" i="1"/>
  <c r="I633" i="1"/>
  <c r="L633" i="1" s="1"/>
  <c r="S633" i="1" s="1"/>
  <c r="X633" i="1" s="1"/>
  <c r="F633" i="1"/>
  <c r="I632" i="1"/>
  <c r="L632" i="1" s="1"/>
  <c r="S632" i="1" s="1"/>
  <c r="X632" i="1" s="1"/>
  <c r="F632" i="1"/>
  <c r="I631" i="1"/>
  <c r="L631" i="1" s="1"/>
  <c r="S631" i="1" s="1"/>
  <c r="X631" i="1" s="1"/>
  <c r="F631" i="1"/>
  <c r="I630" i="1"/>
  <c r="L630" i="1" s="1"/>
  <c r="S630" i="1" s="1"/>
  <c r="X630" i="1" s="1"/>
  <c r="F630" i="1"/>
  <c r="I629" i="1"/>
  <c r="L629" i="1" s="1"/>
  <c r="S629" i="1" s="1"/>
  <c r="X629" i="1" s="1"/>
  <c r="F629" i="1"/>
  <c r="I628" i="1"/>
  <c r="L628" i="1" s="1"/>
  <c r="S628" i="1" s="1"/>
  <c r="X628" i="1" s="1"/>
  <c r="F628" i="1"/>
  <c r="I627" i="1"/>
  <c r="L627" i="1" s="1"/>
  <c r="S627" i="1" s="1"/>
  <c r="X627" i="1" s="1"/>
  <c r="F627" i="1"/>
  <c r="F625" i="1"/>
  <c r="I511" i="1"/>
  <c r="L511" i="1" s="1"/>
  <c r="S511" i="1" s="1"/>
  <c r="X511" i="1" s="1"/>
  <c r="F511" i="1"/>
  <c r="I510" i="1"/>
  <c r="L510" i="1" s="1"/>
  <c r="S510" i="1" s="1"/>
  <c r="X510" i="1" s="1"/>
  <c r="F510" i="1"/>
  <c r="I512" i="1"/>
  <c r="L512" i="1" s="1"/>
  <c r="S512" i="1" s="1"/>
  <c r="X512" i="1" s="1"/>
  <c r="F512" i="1"/>
  <c r="I475" i="1"/>
  <c r="L475" i="1" s="1"/>
  <c r="S475" i="1" s="1"/>
  <c r="X475" i="1" s="1"/>
  <c r="F475" i="1"/>
  <c r="I357" i="1"/>
  <c r="L357" i="1" s="1"/>
  <c r="S357" i="1" s="1"/>
  <c r="X357" i="1" s="1"/>
  <c r="F357" i="1"/>
  <c r="I356" i="1"/>
  <c r="L356" i="1" s="1"/>
  <c r="S356" i="1" s="1"/>
  <c r="X356" i="1" s="1"/>
  <c r="F356" i="1"/>
  <c r="I355" i="1"/>
  <c r="L355" i="1" s="1"/>
  <c r="S355" i="1" s="1"/>
  <c r="X355" i="1" s="1"/>
  <c r="F355" i="1"/>
  <c r="I354" i="1"/>
  <c r="L354" i="1" s="1"/>
  <c r="S354" i="1" s="1"/>
  <c r="X354" i="1" s="1"/>
  <c r="F354" i="1"/>
  <c r="I353" i="1"/>
  <c r="L353" i="1" s="1"/>
  <c r="S353" i="1" s="1"/>
  <c r="X353" i="1" s="1"/>
  <c r="F353" i="1"/>
  <c r="I352" i="1"/>
  <c r="L352" i="1" s="1"/>
  <c r="S352" i="1" s="1"/>
  <c r="X352" i="1" s="1"/>
  <c r="F352" i="1"/>
  <c r="I351" i="1"/>
  <c r="L351" i="1" s="1"/>
  <c r="S351" i="1" s="1"/>
  <c r="X351" i="1" s="1"/>
  <c r="F351" i="1"/>
  <c r="I350" i="1"/>
  <c r="L350" i="1" s="1"/>
  <c r="S350" i="1" s="1"/>
  <c r="X350" i="1" s="1"/>
  <c r="F350" i="1"/>
  <c r="I349" i="1"/>
  <c r="L349" i="1" s="1"/>
  <c r="S349" i="1" s="1"/>
  <c r="X349" i="1" s="1"/>
  <c r="F349" i="1"/>
  <c r="I348" i="1"/>
  <c r="L348" i="1" s="1"/>
  <c r="S348" i="1" s="1"/>
  <c r="X348" i="1" s="1"/>
  <c r="F348" i="1"/>
  <c r="I347" i="1"/>
  <c r="L347" i="1" s="1"/>
  <c r="S347" i="1" s="1"/>
  <c r="X347" i="1" s="1"/>
  <c r="F347" i="1"/>
  <c r="I346" i="1"/>
  <c r="L346" i="1" s="1"/>
  <c r="S346" i="1" s="1"/>
  <c r="X346" i="1" s="1"/>
  <c r="F346" i="1"/>
  <c r="I687" i="1"/>
  <c r="L687" i="1" s="1"/>
  <c r="S687" i="1" s="1"/>
  <c r="X687" i="1" s="1"/>
  <c r="F687" i="1"/>
  <c r="I686" i="1"/>
  <c r="L686" i="1" s="1"/>
  <c r="S686" i="1" s="1"/>
  <c r="X686" i="1" s="1"/>
  <c r="F686" i="1"/>
  <c r="I685" i="1"/>
  <c r="L685" i="1" s="1"/>
  <c r="S685" i="1" s="1"/>
  <c r="X685" i="1" s="1"/>
  <c r="F685" i="1"/>
  <c r="I684" i="1"/>
  <c r="L684" i="1" s="1"/>
  <c r="S684" i="1" s="1"/>
  <c r="X684" i="1" s="1"/>
  <c r="F684" i="1"/>
  <c r="I691" i="1"/>
  <c r="L691" i="1" s="1"/>
  <c r="S691" i="1" s="1"/>
  <c r="X691" i="1" s="1"/>
  <c r="F691" i="1"/>
  <c r="I690" i="1"/>
  <c r="L690" i="1" s="1"/>
  <c r="S690" i="1" s="1"/>
  <c r="X690" i="1" s="1"/>
  <c r="F690" i="1"/>
  <c r="I689" i="1"/>
  <c r="L689" i="1" s="1"/>
  <c r="S689" i="1" s="1"/>
  <c r="X689" i="1" s="1"/>
  <c r="F689" i="1"/>
  <c r="I688" i="1"/>
  <c r="L688" i="1" s="1"/>
  <c r="S688" i="1" s="1"/>
  <c r="X688" i="1" s="1"/>
  <c r="F688" i="1"/>
  <c r="I202" i="1"/>
  <c r="L202" i="1" s="1"/>
  <c r="S202" i="1" s="1"/>
  <c r="X202" i="1" s="1"/>
  <c r="F202" i="1"/>
  <c r="I201" i="1"/>
  <c r="L201" i="1" s="1"/>
  <c r="S201" i="1" s="1"/>
  <c r="X201" i="1" s="1"/>
  <c r="F201" i="1"/>
  <c r="I200" i="1"/>
  <c r="L200" i="1" s="1"/>
  <c r="S200" i="1" s="1"/>
  <c r="X200" i="1" s="1"/>
  <c r="F200" i="1"/>
  <c r="I199" i="1"/>
  <c r="L199" i="1" s="1"/>
  <c r="S199" i="1" s="1"/>
  <c r="X199" i="1" s="1"/>
  <c r="F199" i="1"/>
  <c r="I443" i="1"/>
  <c r="L443" i="1" s="1"/>
  <c r="S443" i="1" s="1"/>
  <c r="X443" i="1" s="1"/>
  <c r="F443" i="1"/>
  <c r="I442" i="1"/>
  <c r="L442" i="1" s="1"/>
  <c r="S442" i="1" s="1"/>
  <c r="X442" i="1" s="1"/>
  <c r="F442" i="1"/>
  <c r="I159" i="1"/>
  <c r="L159" i="1" s="1"/>
  <c r="S159" i="1" s="1"/>
  <c r="X159" i="1" s="1"/>
  <c r="F159" i="1"/>
  <c r="S696" i="1" l="1"/>
  <c r="X696" i="1" s="1"/>
  <c r="I683" i="1"/>
  <c r="L683" i="1" s="1"/>
  <c r="S683" i="1" s="1"/>
  <c r="X683" i="1" s="1"/>
  <c r="F683" i="1"/>
  <c r="I682" i="1"/>
  <c r="L682" i="1" s="1"/>
  <c r="S682" i="1" s="1"/>
  <c r="X682" i="1" s="1"/>
  <c r="F682" i="1"/>
  <c r="I681" i="1"/>
  <c r="L681" i="1" s="1"/>
  <c r="S681" i="1" s="1"/>
  <c r="X681" i="1" s="1"/>
  <c r="F681" i="1"/>
  <c r="I198" i="1"/>
  <c r="L198" i="1" s="1"/>
  <c r="S198" i="1" s="1"/>
  <c r="X198" i="1" s="1"/>
  <c r="F198" i="1"/>
  <c r="I441" i="1"/>
  <c r="L441" i="1" s="1"/>
  <c r="S441" i="1" s="1"/>
  <c r="X441" i="1" s="1"/>
  <c r="F441" i="1"/>
  <c r="I440" i="1"/>
  <c r="L440" i="1" s="1"/>
  <c r="S440" i="1" s="1"/>
  <c r="X440" i="1" s="1"/>
  <c r="F440" i="1"/>
  <c r="I439" i="1"/>
  <c r="L439" i="1" s="1"/>
  <c r="S439" i="1" s="1"/>
  <c r="X439" i="1" s="1"/>
  <c r="F439" i="1"/>
  <c r="I158" i="1"/>
  <c r="L158" i="1" s="1"/>
  <c r="S158" i="1" s="1"/>
  <c r="X158" i="1" s="1"/>
  <c r="F158" i="1"/>
  <c r="I474" i="1"/>
  <c r="L474" i="1" s="1"/>
  <c r="S474" i="1" s="1"/>
  <c r="X474" i="1" s="1"/>
  <c r="F474" i="1"/>
  <c r="I345" i="1"/>
  <c r="L345" i="1" s="1"/>
  <c r="S345" i="1" s="1"/>
  <c r="X345" i="1" s="1"/>
  <c r="F345" i="1"/>
  <c r="I344" i="1"/>
  <c r="L344" i="1" s="1"/>
  <c r="S344" i="1" s="1"/>
  <c r="X344" i="1" s="1"/>
  <c r="F344" i="1"/>
  <c r="I343" i="1"/>
  <c r="L343" i="1" s="1"/>
  <c r="S343" i="1" s="1"/>
  <c r="X343" i="1" s="1"/>
  <c r="F343" i="1"/>
  <c r="I342" i="1"/>
  <c r="L342" i="1" s="1"/>
  <c r="S342" i="1" s="1"/>
  <c r="X342" i="1" s="1"/>
  <c r="F342" i="1"/>
  <c r="I341" i="1"/>
  <c r="L341" i="1" s="1"/>
  <c r="S341" i="1" s="1"/>
  <c r="X341" i="1" s="1"/>
  <c r="F341" i="1"/>
  <c r="I340" i="1"/>
  <c r="L340" i="1" s="1"/>
  <c r="S340" i="1" s="1"/>
  <c r="X340" i="1" s="1"/>
  <c r="F340" i="1"/>
  <c r="I509" i="1"/>
  <c r="L509" i="1" s="1"/>
  <c r="S509" i="1" s="1"/>
  <c r="X509" i="1" s="1"/>
  <c r="F509" i="1"/>
  <c r="I507" i="1"/>
  <c r="L507" i="1" s="1"/>
  <c r="S507" i="1" s="1"/>
  <c r="X507" i="1" s="1"/>
  <c r="F507" i="1"/>
  <c r="I506" i="1"/>
  <c r="L506" i="1" s="1"/>
  <c r="S506" i="1" s="1"/>
  <c r="X506" i="1" s="1"/>
  <c r="F506" i="1"/>
  <c r="I505" i="1"/>
  <c r="L505" i="1" s="1"/>
  <c r="S505" i="1" s="1"/>
  <c r="X505" i="1" s="1"/>
  <c r="F505" i="1"/>
  <c r="I680" i="1"/>
  <c r="L680" i="1" s="1"/>
  <c r="S680" i="1" s="1"/>
  <c r="X680" i="1" s="1"/>
  <c r="F680" i="1"/>
  <c r="I679" i="1"/>
  <c r="L679" i="1" s="1"/>
  <c r="S679" i="1" s="1"/>
  <c r="X679" i="1" s="1"/>
  <c r="F679" i="1"/>
  <c r="I678" i="1"/>
  <c r="L678" i="1" s="1"/>
  <c r="S678" i="1" s="1"/>
  <c r="X678" i="1" s="1"/>
  <c r="F678" i="1"/>
  <c r="I438" i="1"/>
  <c r="L438" i="1" s="1"/>
  <c r="S438" i="1" s="1"/>
  <c r="X438" i="1" s="1"/>
  <c r="F438" i="1"/>
  <c r="I667" i="1"/>
  <c r="L667" i="1" s="1"/>
  <c r="S667" i="1" s="1"/>
  <c r="X667" i="1" s="1"/>
  <c r="F667" i="1"/>
  <c r="I626" i="1"/>
  <c r="L626" i="1" s="1"/>
  <c r="S626" i="1" s="1"/>
  <c r="X626" i="1" s="1"/>
  <c r="F626" i="1"/>
  <c r="I504" i="1"/>
  <c r="L504" i="1" s="1"/>
  <c r="S504" i="1" s="1"/>
  <c r="X504" i="1" s="1"/>
  <c r="F504" i="1"/>
  <c r="I339" i="1"/>
  <c r="L339" i="1" s="1"/>
  <c r="S339" i="1" s="1"/>
  <c r="X339" i="1" s="1"/>
  <c r="F339" i="1"/>
  <c r="I329" i="1" l="1"/>
  <c r="L329" i="1" s="1"/>
  <c r="S329" i="1" s="1"/>
  <c r="X329" i="1" s="1"/>
  <c r="F329" i="1"/>
  <c r="I328" i="1"/>
  <c r="L328" i="1" s="1"/>
  <c r="S328" i="1" s="1"/>
  <c r="X328" i="1" s="1"/>
  <c r="F328" i="1"/>
  <c r="I327" i="1"/>
  <c r="L327" i="1" s="1"/>
  <c r="S327" i="1" s="1"/>
  <c r="X327" i="1" s="1"/>
  <c r="F327" i="1"/>
  <c r="I326" i="1"/>
  <c r="L326" i="1" s="1"/>
  <c r="S326" i="1" s="1"/>
  <c r="X326" i="1" s="1"/>
  <c r="F326" i="1"/>
  <c r="I325" i="1"/>
  <c r="L325" i="1" s="1"/>
  <c r="S325" i="1" s="1"/>
  <c r="X325" i="1" s="1"/>
  <c r="F325" i="1"/>
  <c r="I324" i="1"/>
  <c r="L324" i="1" s="1"/>
  <c r="S324" i="1" s="1"/>
  <c r="X324" i="1" s="1"/>
  <c r="F324" i="1"/>
  <c r="I323" i="1"/>
  <c r="L323" i="1" s="1"/>
  <c r="S323" i="1" s="1"/>
  <c r="X323" i="1" s="1"/>
  <c r="F323" i="1"/>
  <c r="I322" i="1"/>
  <c r="L322" i="1" s="1"/>
  <c r="S322" i="1" s="1"/>
  <c r="X322" i="1" s="1"/>
  <c r="F322" i="1"/>
  <c r="I321" i="1"/>
  <c r="L321" i="1" s="1"/>
  <c r="S321" i="1" s="1"/>
  <c r="X321" i="1" s="1"/>
  <c r="F321" i="1"/>
  <c r="I337" i="1"/>
  <c r="L337" i="1" s="1"/>
  <c r="S337" i="1" s="1"/>
  <c r="X337" i="1" s="1"/>
  <c r="F337" i="1"/>
  <c r="I336" i="1"/>
  <c r="L336" i="1" s="1"/>
  <c r="S336" i="1" s="1"/>
  <c r="X336" i="1" s="1"/>
  <c r="F336" i="1"/>
  <c r="I335" i="1"/>
  <c r="L335" i="1" s="1"/>
  <c r="S335" i="1" s="1"/>
  <c r="X335" i="1" s="1"/>
  <c r="F335" i="1"/>
  <c r="I334" i="1"/>
  <c r="L334" i="1" s="1"/>
  <c r="S334" i="1" s="1"/>
  <c r="X334" i="1" s="1"/>
  <c r="F334" i="1"/>
  <c r="I333" i="1"/>
  <c r="L333" i="1" s="1"/>
  <c r="S333" i="1" s="1"/>
  <c r="X333" i="1" s="1"/>
  <c r="F333" i="1"/>
  <c r="I332" i="1"/>
  <c r="L332" i="1" s="1"/>
  <c r="S332" i="1" s="1"/>
  <c r="X332" i="1" s="1"/>
  <c r="F332" i="1"/>
  <c r="I331" i="1"/>
  <c r="L331" i="1" s="1"/>
  <c r="S331" i="1" s="1"/>
  <c r="X331" i="1" s="1"/>
  <c r="F331" i="1"/>
  <c r="I330" i="1"/>
  <c r="L330" i="1" s="1"/>
  <c r="S330" i="1" s="1"/>
  <c r="X330" i="1" s="1"/>
  <c r="F330" i="1"/>
  <c r="I197" i="1"/>
  <c r="L197" i="1" s="1"/>
  <c r="S197" i="1" s="1"/>
  <c r="X197" i="1" s="1"/>
  <c r="F197" i="1"/>
  <c r="I196" i="1"/>
  <c r="L196" i="1" s="1"/>
  <c r="S196" i="1" s="1"/>
  <c r="X196" i="1" s="1"/>
  <c r="F196" i="1"/>
  <c r="I677" i="1"/>
  <c r="L677" i="1" s="1"/>
  <c r="S677" i="1" s="1"/>
  <c r="X677" i="1" s="1"/>
  <c r="F677" i="1"/>
  <c r="I676" i="1"/>
  <c r="L676" i="1" s="1"/>
  <c r="S676" i="1" s="1"/>
  <c r="X676" i="1" s="1"/>
  <c r="F676" i="1"/>
  <c r="I675" i="1"/>
  <c r="L675" i="1" s="1"/>
  <c r="S675" i="1" s="1"/>
  <c r="X675" i="1" s="1"/>
  <c r="F675" i="1"/>
  <c r="I157" i="1"/>
  <c r="L157" i="1" s="1"/>
  <c r="S157" i="1" s="1"/>
  <c r="X157" i="1" s="1"/>
  <c r="F157" i="1"/>
  <c r="I156" i="1"/>
  <c r="L156" i="1" s="1"/>
  <c r="S156" i="1" s="1"/>
  <c r="X156" i="1" s="1"/>
  <c r="F156" i="1"/>
  <c r="I155" i="1"/>
  <c r="L155" i="1" s="1"/>
  <c r="S155" i="1" s="1"/>
  <c r="X155" i="1" s="1"/>
  <c r="F155" i="1"/>
  <c r="I625" i="1"/>
  <c r="L625" i="1" s="1"/>
  <c r="S625" i="1" s="1"/>
  <c r="X625" i="1" s="1"/>
  <c r="I624" i="1"/>
  <c r="L624" i="1" s="1"/>
  <c r="S624" i="1" s="1"/>
  <c r="X624" i="1" s="1"/>
  <c r="F624" i="1"/>
  <c r="F623" i="1"/>
  <c r="I622" i="1"/>
  <c r="L622" i="1" s="1"/>
  <c r="S622" i="1" s="1"/>
  <c r="X622" i="1" s="1"/>
  <c r="F622" i="1"/>
  <c r="I621" i="1"/>
  <c r="L621" i="1" s="1"/>
  <c r="S621" i="1" s="1"/>
  <c r="X621" i="1" s="1"/>
  <c r="F621" i="1"/>
  <c r="I620" i="1"/>
  <c r="L620" i="1" s="1"/>
  <c r="S620" i="1" s="1"/>
  <c r="X620" i="1" s="1"/>
  <c r="F620" i="1"/>
  <c r="I619" i="1"/>
  <c r="L619" i="1" s="1"/>
  <c r="S619" i="1" s="1"/>
  <c r="X619" i="1" s="1"/>
  <c r="F619" i="1"/>
  <c r="I618" i="1"/>
  <c r="L618" i="1" s="1"/>
  <c r="S618" i="1" s="1"/>
  <c r="X618" i="1" s="1"/>
  <c r="F618" i="1"/>
  <c r="I617" i="1"/>
  <c r="L617" i="1" s="1"/>
  <c r="S617" i="1" s="1"/>
  <c r="X617" i="1" s="1"/>
  <c r="F617" i="1"/>
  <c r="I616" i="1"/>
  <c r="L616" i="1" s="1"/>
  <c r="S616" i="1" s="1"/>
  <c r="X616" i="1" s="1"/>
  <c r="F616" i="1"/>
  <c r="I503" i="1"/>
  <c r="L503" i="1" s="1"/>
  <c r="S503" i="1" s="1"/>
  <c r="X503" i="1" s="1"/>
  <c r="F503" i="1"/>
  <c r="I502" i="1"/>
  <c r="L502" i="1" s="1"/>
  <c r="S502" i="1" s="1"/>
  <c r="X502" i="1" s="1"/>
  <c r="F502" i="1"/>
  <c r="I597" i="1"/>
  <c r="L597" i="1" s="1"/>
  <c r="S597" i="1" s="1"/>
  <c r="X597" i="1" s="1"/>
  <c r="F597" i="1"/>
  <c r="I596" i="1"/>
  <c r="L596" i="1" s="1"/>
  <c r="S596" i="1" s="1"/>
  <c r="X596" i="1" s="1"/>
  <c r="F596" i="1"/>
  <c r="I595" i="1"/>
  <c r="S595" i="1" s="1"/>
  <c r="X595" i="1" s="1"/>
  <c r="F595" i="1"/>
  <c r="I594" i="1"/>
  <c r="L594" i="1" s="1"/>
  <c r="S594" i="1" s="1"/>
  <c r="X594" i="1" s="1"/>
  <c r="F594" i="1"/>
  <c r="I593" i="1"/>
  <c r="L593" i="1" s="1"/>
  <c r="S593" i="1" s="1"/>
  <c r="X593" i="1" s="1"/>
  <c r="F593" i="1"/>
  <c r="I592" i="1"/>
  <c r="L592" i="1" s="1"/>
  <c r="S592" i="1" s="1"/>
  <c r="X592" i="1" s="1"/>
  <c r="F592" i="1"/>
  <c r="I591" i="1"/>
  <c r="L591" i="1" s="1"/>
  <c r="S591" i="1" s="1"/>
  <c r="X591" i="1" s="1"/>
  <c r="F591" i="1"/>
  <c r="I590" i="1"/>
  <c r="L590" i="1" s="1"/>
  <c r="S590" i="1" s="1"/>
  <c r="X590" i="1" s="1"/>
  <c r="F590" i="1"/>
  <c r="I589" i="1"/>
  <c r="L589" i="1" s="1"/>
  <c r="S589" i="1" s="1"/>
  <c r="X589" i="1" s="1"/>
  <c r="F589" i="1"/>
  <c r="I588" i="1"/>
  <c r="L588" i="1" s="1"/>
  <c r="S588" i="1" s="1"/>
  <c r="X588" i="1" s="1"/>
  <c r="F588" i="1"/>
  <c r="I587" i="1"/>
  <c r="L587" i="1" s="1"/>
  <c r="S587" i="1" s="1"/>
  <c r="X587" i="1" s="1"/>
  <c r="F587" i="1"/>
  <c r="I586" i="1"/>
  <c r="L586" i="1" s="1"/>
  <c r="S586" i="1" s="1"/>
  <c r="X586" i="1" s="1"/>
  <c r="F586" i="1"/>
  <c r="I585" i="1"/>
  <c r="L585" i="1" s="1"/>
  <c r="S585" i="1" s="1"/>
  <c r="X585" i="1" s="1"/>
  <c r="F585" i="1"/>
  <c r="I584" i="1"/>
  <c r="L584" i="1" s="1"/>
  <c r="S584" i="1" s="1"/>
  <c r="X584" i="1" s="1"/>
  <c r="F584" i="1"/>
  <c r="I615" i="1"/>
  <c r="L615" i="1" s="1"/>
  <c r="S615" i="1" s="1"/>
  <c r="X615" i="1" s="1"/>
  <c r="F615" i="1"/>
  <c r="S614" i="1"/>
  <c r="X614" i="1" s="1"/>
  <c r="F614" i="1"/>
  <c r="I613" i="1"/>
  <c r="L613" i="1" s="1"/>
  <c r="F613" i="1"/>
  <c r="I612" i="1"/>
  <c r="L612" i="1" s="1"/>
  <c r="S612" i="1" s="1"/>
  <c r="X612" i="1" s="1"/>
  <c r="F612" i="1"/>
  <c r="I611" i="1"/>
  <c r="L611" i="1" s="1"/>
  <c r="S611" i="1" s="1"/>
  <c r="X611" i="1" s="1"/>
  <c r="F611" i="1"/>
  <c r="I610" i="1"/>
  <c r="L610" i="1" s="1"/>
  <c r="S610" i="1" s="1"/>
  <c r="X610" i="1" s="1"/>
  <c r="F610" i="1"/>
  <c r="I609" i="1"/>
  <c r="L609" i="1" s="1"/>
  <c r="S609" i="1" s="1"/>
  <c r="X609" i="1" s="1"/>
  <c r="F609" i="1"/>
  <c r="I608" i="1"/>
  <c r="L608" i="1" s="1"/>
  <c r="S608" i="1" s="1"/>
  <c r="X608" i="1" s="1"/>
  <c r="F608" i="1"/>
  <c r="I607" i="1"/>
  <c r="L607" i="1" s="1"/>
  <c r="S607" i="1" s="1"/>
  <c r="X607" i="1" s="1"/>
  <c r="F607" i="1"/>
  <c r="I606" i="1"/>
  <c r="L606" i="1" s="1"/>
  <c r="S606" i="1" s="1"/>
  <c r="X606" i="1" s="1"/>
  <c r="F606" i="1"/>
  <c r="I605" i="1"/>
  <c r="L605" i="1" s="1"/>
  <c r="S605" i="1" s="1"/>
  <c r="X605" i="1" s="1"/>
  <c r="F605" i="1"/>
  <c r="I604" i="1"/>
  <c r="L604" i="1" s="1"/>
  <c r="S604" i="1" s="1"/>
  <c r="X604" i="1" s="1"/>
  <c r="F604" i="1"/>
  <c r="I603" i="1"/>
  <c r="L603" i="1" s="1"/>
  <c r="S603" i="1" s="1"/>
  <c r="X603" i="1" s="1"/>
  <c r="F603" i="1"/>
  <c r="I602" i="1"/>
  <c r="L602" i="1" s="1"/>
  <c r="S602" i="1" s="1"/>
  <c r="X602" i="1" s="1"/>
  <c r="F602" i="1"/>
  <c r="I601" i="1"/>
  <c r="L601" i="1" s="1"/>
  <c r="S601" i="1" s="1"/>
  <c r="X601" i="1" s="1"/>
  <c r="F601" i="1"/>
  <c r="I600" i="1"/>
  <c r="L600" i="1" s="1"/>
  <c r="S600" i="1" s="1"/>
  <c r="X600" i="1" s="1"/>
  <c r="F600" i="1"/>
  <c r="I599" i="1"/>
  <c r="L599" i="1" s="1"/>
  <c r="S599" i="1" s="1"/>
  <c r="X599" i="1" s="1"/>
  <c r="F599" i="1"/>
  <c r="I598" i="1"/>
  <c r="L598" i="1" s="1"/>
  <c r="S598" i="1" s="1"/>
  <c r="X598" i="1" s="1"/>
  <c r="F598" i="1"/>
  <c r="I501" i="1"/>
  <c r="L501" i="1" s="1"/>
  <c r="S501" i="1" s="1"/>
  <c r="X501" i="1" s="1"/>
  <c r="F501" i="1"/>
  <c r="I320" i="1"/>
  <c r="L320" i="1" s="1"/>
  <c r="S320" i="1" s="1"/>
  <c r="X320" i="1" s="1"/>
  <c r="F320" i="1"/>
  <c r="I319" i="1"/>
  <c r="L319" i="1" s="1"/>
  <c r="S319" i="1" s="1"/>
  <c r="X319" i="1" s="1"/>
  <c r="F319" i="1"/>
  <c r="I318" i="1"/>
  <c r="L318" i="1" s="1"/>
  <c r="S318" i="1" s="1"/>
  <c r="X318" i="1" s="1"/>
  <c r="F318" i="1"/>
  <c r="I317" i="1"/>
  <c r="L317" i="1" s="1"/>
  <c r="S317" i="1" s="1"/>
  <c r="X317" i="1" s="1"/>
  <c r="F317" i="1"/>
  <c r="I316" i="1"/>
  <c r="L316" i="1" s="1"/>
  <c r="S316" i="1" s="1"/>
  <c r="X316" i="1" s="1"/>
  <c r="F316" i="1"/>
  <c r="I315" i="1"/>
  <c r="L315" i="1" s="1"/>
  <c r="S315" i="1" s="1"/>
  <c r="X315" i="1" s="1"/>
  <c r="F315" i="1"/>
  <c r="I314" i="1"/>
  <c r="L314" i="1" s="1"/>
  <c r="S314" i="1" s="1"/>
  <c r="X314" i="1" s="1"/>
  <c r="F314" i="1"/>
  <c r="I313" i="1"/>
  <c r="L313" i="1" s="1"/>
  <c r="S313" i="1" s="1"/>
  <c r="X313" i="1" s="1"/>
  <c r="F313" i="1"/>
  <c r="I312" i="1"/>
  <c r="L312" i="1" s="1"/>
  <c r="S312" i="1" s="1"/>
  <c r="X312" i="1" s="1"/>
  <c r="F312" i="1"/>
  <c r="S613" i="1" l="1"/>
  <c r="X613" i="1" s="1"/>
  <c r="I661" i="1"/>
  <c r="L661" i="1" s="1"/>
  <c r="S661" i="1" s="1"/>
  <c r="X661" i="1" s="1"/>
  <c r="F661" i="1"/>
  <c r="I437" i="1"/>
  <c r="L437" i="1" s="1"/>
  <c r="S437" i="1" s="1"/>
  <c r="X437" i="1" s="1"/>
  <c r="F437" i="1"/>
  <c r="I436" i="1"/>
  <c r="L436" i="1" s="1"/>
  <c r="S436" i="1" s="1"/>
  <c r="X436" i="1" s="1"/>
  <c r="F436" i="1"/>
  <c r="I435" i="1"/>
  <c r="L435" i="1" s="1"/>
  <c r="S435" i="1" s="1"/>
  <c r="X435" i="1" s="1"/>
  <c r="F435" i="1"/>
  <c r="I434" i="1"/>
  <c r="L434" i="1" s="1"/>
  <c r="S434" i="1" s="1"/>
  <c r="X434" i="1" s="1"/>
  <c r="F434" i="1"/>
  <c r="I433" i="1"/>
  <c r="L433" i="1" s="1"/>
  <c r="S433" i="1" s="1"/>
  <c r="X433" i="1" s="1"/>
  <c r="F433" i="1"/>
  <c r="I666" i="1"/>
  <c r="L666" i="1" s="1"/>
  <c r="S666" i="1" s="1"/>
  <c r="X666" i="1" s="1"/>
  <c r="F666" i="1"/>
  <c r="I665" i="1"/>
  <c r="L665" i="1" s="1"/>
  <c r="S665" i="1" s="1"/>
  <c r="X665" i="1" s="1"/>
  <c r="F665" i="1"/>
  <c r="I154" i="1"/>
  <c r="L154" i="1" s="1"/>
  <c r="S154" i="1" s="1"/>
  <c r="X154" i="1" s="1"/>
  <c r="F154" i="1"/>
  <c r="I153" i="1"/>
  <c r="L153" i="1" s="1"/>
  <c r="S153" i="1" s="1"/>
  <c r="X153" i="1" s="1"/>
  <c r="F153" i="1"/>
  <c r="I152" i="1"/>
  <c r="L152" i="1" s="1"/>
  <c r="S152" i="1" s="1"/>
  <c r="X152" i="1" s="1"/>
  <c r="F152" i="1"/>
  <c r="I500" i="1" l="1"/>
  <c r="L500" i="1" s="1"/>
  <c r="S500" i="1" s="1"/>
  <c r="X500" i="1" s="1"/>
  <c r="F500" i="1"/>
  <c r="I495" i="1"/>
  <c r="L495" i="1" s="1"/>
  <c r="S495" i="1" s="1"/>
  <c r="X495" i="1" s="1"/>
  <c r="F495" i="1"/>
  <c r="I499" i="1"/>
  <c r="L499" i="1" s="1"/>
  <c r="S499" i="1" s="1"/>
  <c r="X499" i="1" s="1"/>
  <c r="F499" i="1"/>
  <c r="I498" i="1"/>
  <c r="L498" i="1" s="1"/>
  <c r="S498" i="1" s="1"/>
  <c r="X498" i="1" s="1"/>
  <c r="F498" i="1"/>
  <c r="I497" i="1"/>
  <c r="L497" i="1" s="1"/>
  <c r="S497" i="1" s="1"/>
  <c r="X497" i="1" s="1"/>
  <c r="F497" i="1"/>
  <c r="I496" i="1"/>
  <c r="L496" i="1" s="1"/>
  <c r="S496" i="1" s="1"/>
  <c r="X496" i="1" s="1"/>
  <c r="F496" i="1"/>
  <c r="I151" i="1"/>
  <c r="L151" i="1" s="1"/>
  <c r="S151" i="1" s="1"/>
  <c r="X151" i="1" s="1"/>
  <c r="F151" i="1"/>
  <c r="I150" i="1"/>
  <c r="L150" i="1" s="1"/>
  <c r="S150" i="1" s="1"/>
  <c r="X150" i="1" s="1"/>
  <c r="F150" i="1"/>
  <c r="I149" i="1"/>
  <c r="L149" i="1" s="1"/>
  <c r="S149" i="1" s="1"/>
  <c r="X149" i="1" s="1"/>
  <c r="F149" i="1"/>
  <c r="I311" i="1"/>
  <c r="L311" i="1" s="1"/>
  <c r="S311" i="1" s="1"/>
  <c r="X311" i="1" s="1"/>
  <c r="F311" i="1"/>
  <c r="I310" i="1"/>
  <c r="L310" i="1" s="1"/>
  <c r="S310" i="1" s="1"/>
  <c r="X310" i="1" s="1"/>
  <c r="F310" i="1"/>
  <c r="I309" i="1"/>
  <c r="L309" i="1" s="1"/>
  <c r="S309" i="1" s="1"/>
  <c r="X309" i="1" s="1"/>
  <c r="F309" i="1"/>
  <c r="I308" i="1"/>
  <c r="L308" i="1" s="1"/>
  <c r="S308" i="1" s="1"/>
  <c r="X308" i="1" s="1"/>
  <c r="F308" i="1"/>
  <c r="I307" i="1"/>
  <c r="L307" i="1" s="1"/>
  <c r="S307" i="1" s="1"/>
  <c r="X307" i="1" s="1"/>
  <c r="F307" i="1"/>
  <c r="I473" i="1"/>
  <c r="L473" i="1" s="1"/>
  <c r="S473" i="1" s="1"/>
  <c r="X473" i="1" s="1"/>
  <c r="F473" i="1"/>
  <c r="I195" i="1"/>
  <c r="F195" i="1"/>
  <c r="I194" i="1"/>
  <c r="L194" i="1" s="1"/>
  <c r="S194" i="1" s="1"/>
  <c r="X194" i="1" s="1"/>
  <c r="F194" i="1"/>
  <c r="I193" i="1"/>
  <c r="L193" i="1" s="1"/>
  <c r="S193" i="1" s="1"/>
  <c r="X193" i="1" s="1"/>
  <c r="F193" i="1"/>
  <c r="I432" i="1"/>
  <c r="L432" i="1" s="1"/>
  <c r="S432" i="1" s="1"/>
  <c r="X432" i="1" s="1"/>
  <c r="F432" i="1"/>
  <c r="I664" i="1"/>
  <c r="L664" i="1" s="1"/>
  <c r="S664" i="1" s="1"/>
  <c r="X664" i="1" s="1"/>
  <c r="F664" i="1"/>
  <c r="I644" i="1"/>
  <c r="I574" i="1"/>
  <c r="L574" i="1" s="1"/>
  <c r="S574" i="1" s="1"/>
  <c r="X574" i="1" s="1"/>
  <c r="F574" i="1"/>
  <c r="I573" i="1"/>
  <c r="L573" i="1" s="1"/>
  <c r="S573" i="1" s="1"/>
  <c r="X573" i="1" s="1"/>
  <c r="F573" i="1"/>
  <c r="I572" i="1"/>
  <c r="L572" i="1" s="1"/>
  <c r="S572" i="1" s="1"/>
  <c r="X572" i="1" s="1"/>
  <c r="F572" i="1"/>
  <c r="I571" i="1"/>
  <c r="L571" i="1" s="1"/>
  <c r="S571" i="1" s="1"/>
  <c r="X571" i="1" s="1"/>
  <c r="F571" i="1"/>
  <c r="I570" i="1"/>
  <c r="L570" i="1" s="1"/>
  <c r="S570" i="1" s="1"/>
  <c r="X570" i="1" s="1"/>
  <c r="F570" i="1"/>
  <c r="I569" i="1"/>
  <c r="L569" i="1" s="1"/>
  <c r="S569" i="1" s="1"/>
  <c r="X569" i="1" s="1"/>
  <c r="F569" i="1"/>
  <c r="I568" i="1"/>
  <c r="L568" i="1" s="1"/>
  <c r="S568" i="1" s="1"/>
  <c r="X568" i="1" s="1"/>
  <c r="F568" i="1"/>
  <c r="I567" i="1"/>
  <c r="L567" i="1" s="1"/>
  <c r="S567" i="1" s="1"/>
  <c r="X567" i="1" s="1"/>
  <c r="F567" i="1"/>
  <c r="I566" i="1"/>
  <c r="L566" i="1" s="1"/>
  <c r="S566" i="1" s="1"/>
  <c r="X566" i="1" s="1"/>
  <c r="F566" i="1"/>
  <c r="I565" i="1"/>
  <c r="L565" i="1" s="1"/>
  <c r="S565" i="1" s="1"/>
  <c r="X565" i="1" s="1"/>
  <c r="F565" i="1"/>
  <c r="I564" i="1"/>
  <c r="L564" i="1" s="1"/>
  <c r="S564" i="1" s="1"/>
  <c r="X564" i="1" s="1"/>
  <c r="F564" i="1"/>
  <c r="I563" i="1"/>
  <c r="L563" i="1" s="1"/>
  <c r="S563" i="1" s="1"/>
  <c r="X563" i="1" s="1"/>
  <c r="F563" i="1"/>
  <c r="I562" i="1"/>
  <c r="L562" i="1" s="1"/>
  <c r="S562" i="1" s="1"/>
  <c r="X562" i="1" s="1"/>
  <c r="F562" i="1"/>
  <c r="I583" i="1"/>
  <c r="L583" i="1" s="1"/>
  <c r="S583" i="1" s="1"/>
  <c r="X583" i="1" s="1"/>
  <c r="F583" i="1"/>
  <c r="I582" i="1"/>
  <c r="L582" i="1" s="1"/>
  <c r="S582" i="1" s="1"/>
  <c r="X582" i="1" s="1"/>
  <c r="F582" i="1"/>
  <c r="I581" i="1"/>
  <c r="L581" i="1" s="1"/>
  <c r="S581" i="1" s="1"/>
  <c r="X581" i="1" s="1"/>
  <c r="F581" i="1"/>
  <c r="I580" i="1"/>
  <c r="L580" i="1" s="1"/>
  <c r="S580" i="1" s="1"/>
  <c r="X580" i="1" s="1"/>
  <c r="F580" i="1"/>
  <c r="I579" i="1"/>
  <c r="L579" i="1" s="1"/>
  <c r="S579" i="1" s="1"/>
  <c r="X579" i="1" s="1"/>
  <c r="F579" i="1"/>
  <c r="I578" i="1"/>
  <c r="L578" i="1" s="1"/>
  <c r="S578" i="1" s="1"/>
  <c r="X578" i="1" s="1"/>
  <c r="F578" i="1"/>
  <c r="I577" i="1"/>
  <c r="L577" i="1" s="1"/>
  <c r="S577" i="1" s="1"/>
  <c r="X577" i="1" s="1"/>
  <c r="F577" i="1"/>
  <c r="I576" i="1"/>
  <c r="L576" i="1" s="1"/>
  <c r="S576" i="1" s="1"/>
  <c r="X576" i="1" s="1"/>
  <c r="F576" i="1"/>
  <c r="I575" i="1"/>
  <c r="L575" i="1" s="1"/>
  <c r="S575" i="1" s="1"/>
  <c r="X575" i="1" s="1"/>
  <c r="F575" i="1"/>
  <c r="I494" i="1"/>
  <c r="L494" i="1" s="1"/>
  <c r="S494" i="1" s="1"/>
  <c r="X494" i="1" s="1"/>
  <c r="F494" i="1"/>
  <c r="I148" i="1"/>
  <c r="L148" i="1" s="1"/>
  <c r="S148" i="1" s="1"/>
  <c r="X148" i="1" s="1"/>
  <c r="F148" i="1"/>
  <c r="I147" i="1"/>
  <c r="L147" i="1" s="1"/>
  <c r="S147" i="1" s="1"/>
  <c r="X147" i="1" s="1"/>
  <c r="F147" i="1"/>
  <c r="I146" i="1"/>
  <c r="L146" i="1" s="1"/>
  <c r="F146" i="1"/>
  <c r="I145" i="1"/>
  <c r="L145" i="1" s="1"/>
  <c r="S145" i="1" s="1"/>
  <c r="X145" i="1" s="1"/>
  <c r="F145" i="1"/>
  <c r="I144" i="1"/>
  <c r="L144" i="1" s="1"/>
  <c r="S144" i="1" s="1"/>
  <c r="X144" i="1" s="1"/>
  <c r="F144" i="1"/>
  <c r="I143" i="1"/>
  <c r="L143" i="1" s="1"/>
  <c r="S143" i="1" s="1"/>
  <c r="X143" i="1" s="1"/>
  <c r="F143" i="1"/>
  <c r="I142" i="1"/>
  <c r="L142" i="1" s="1"/>
  <c r="S142" i="1" s="1"/>
  <c r="X142" i="1" s="1"/>
  <c r="F142" i="1"/>
  <c r="I141" i="1"/>
  <c r="L141" i="1" s="1"/>
  <c r="S141" i="1" s="1"/>
  <c r="X141" i="1" s="1"/>
  <c r="F141" i="1"/>
  <c r="S146" i="1" l="1"/>
  <c r="X146" i="1" s="1"/>
  <c r="L195" i="1"/>
  <c r="S195" i="1" s="1"/>
  <c r="X195" i="1" s="1"/>
  <c r="I660" i="1"/>
  <c r="L660" i="1" s="1"/>
  <c r="S660" i="1" s="1"/>
  <c r="X660" i="1" s="1"/>
  <c r="F660" i="1"/>
  <c r="I659" i="1"/>
  <c r="L659" i="1" s="1"/>
  <c r="S659" i="1" s="1"/>
  <c r="X659" i="1" s="1"/>
  <c r="F659" i="1"/>
  <c r="I192" i="1"/>
  <c r="L192" i="1" s="1"/>
  <c r="S192" i="1" s="1"/>
  <c r="X192" i="1" s="1"/>
  <c r="F192" i="1"/>
  <c r="I191" i="1"/>
  <c r="L191" i="1" s="1"/>
  <c r="S191" i="1" s="1"/>
  <c r="X191" i="1" s="1"/>
  <c r="F191" i="1"/>
  <c r="I190" i="1"/>
  <c r="L190" i="1" s="1"/>
  <c r="S190" i="1" s="1"/>
  <c r="X190" i="1" s="1"/>
  <c r="F190" i="1"/>
  <c r="I189" i="1"/>
  <c r="L189" i="1" s="1"/>
  <c r="S189" i="1" s="1"/>
  <c r="X189" i="1" s="1"/>
  <c r="F189" i="1"/>
  <c r="I188" i="1"/>
  <c r="L188" i="1" s="1"/>
  <c r="S188" i="1" s="1"/>
  <c r="X188" i="1" s="1"/>
  <c r="F188" i="1"/>
  <c r="I431" i="1"/>
  <c r="L431" i="1" s="1"/>
  <c r="S431" i="1" s="1"/>
  <c r="X431" i="1" s="1"/>
  <c r="F431" i="1"/>
  <c r="I430" i="1"/>
  <c r="L430" i="1" s="1"/>
  <c r="S430" i="1" s="1"/>
  <c r="X430" i="1" s="1"/>
  <c r="F430" i="1"/>
  <c r="I429" i="1"/>
  <c r="L429" i="1" s="1"/>
  <c r="S429" i="1" s="1"/>
  <c r="X429" i="1" s="1"/>
  <c r="F429" i="1"/>
  <c r="I428" i="1"/>
  <c r="L428" i="1" s="1"/>
  <c r="S428" i="1" s="1"/>
  <c r="X428" i="1" s="1"/>
  <c r="F428" i="1"/>
  <c r="I427" i="1"/>
  <c r="L427" i="1" s="1"/>
  <c r="S427" i="1" s="1"/>
  <c r="X427" i="1" s="1"/>
  <c r="F427" i="1"/>
  <c r="I306" i="1"/>
  <c r="L306" i="1" s="1"/>
  <c r="S306" i="1" s="1"/>
  <c r="X306" i="1" s="1"/>
  <c r="F306" i="1"/>
  <c r="I305" i="1"/>
  <c r="L305" i="1" s="1"/>
  <c r="S305" i="1" s="1"/>
  <c r="X305" i="1" s="1"/>
  <c r="F305" i="1"/>
  <c r="I304" i="1"/>
  <c r="L304" i="1" s="1"/>
  <c r="S304" i="1" s="1"/>
  <c r="X304" i="1" s="1"/>
  <c r="F304" i="1"/>
  <c r="I303" i="1"/>
  <c r="L303" i="1" s="1"/>
  <c r="S303" i="1" s="1"/>
  <c r="X303" i="1" s="1"/>
  <c r="F303" i="1"/>
  <c r="I302" i="1"/>
  <c r="L302" i="1" s="1"/>
  <c r="S302" i="1" s="1"/>
  <c r="X302" i="1" s="1"/>
  <c r="F302" i="1"/>
  <c r="I301" i="1"/>
  <c r="L301" i="1" s="1"/>
  <c r="S301" i="1" s="1"/>
  <c r="X301" i="1" s="1"/>
  <c r="F301" i="1"/>
  <c r="I300" i="1"/>
  <c r="L300" i="1" s="1"/>
  <c r="S300" i="1" s="1"/>
  <c r="X300" i="1" s="1"/>
  <c r="F300" i="1"/>
  <c r="I299" i="1" l="1"/>
  <c r="L299" i="1" s="1"/>
  <c r="S299" i="1" s="1"/>
  <c r="X299" i="1" s="1"/>
  <c r="F299" i="1"/>
  <c r="I298" i="1"/>
  <c r="L298" i="1" s="1"/>
  <c r="S298" i="1" s="1"/>
  <c r="X298" i="1" s="1"/>
  <c r="F298" i="1"/>
  <c r="I297" i="1"/>
  <c r="L297" i="1" s="1"/>
  <c r="S297" i="1" s="1"/>
  <c r="X297" i="1" s="1"/>
  <c r="F297" i="1"/>
  <c r="I296" i="1"/>
  <c r="L296" i="1" s="1"/>
  <c r="S296" i="1" s="1"/>
  <c r="X296" i="1" s="1"/>
  <c r="F296" i="1"/>
  <c r="I295" i="1"/>
  <c r="L295" i="1" s="1"/>
  <c r="S295" i="1" s="1"/>
  <c r="X295" i="1" s="1"/>
  <c r="F295" i="1"/>
  <c r="I294" i="1"/>
  <c r="L294" i="1" s="1"/>
  <c r="S294" i="1" s="1"/>
  <c r="X294" i="1" s="1"/>
  <c r="F294" i="1"/>
  <c r="I293" i="1"/>
  <c r="L293" i="1" s="1"/>
  <c r="S293" i="1" s="1"/>
  <c r="X293" i="1" s="1"/>
  <c r="F293" i="1"/>
  <c r="I292" i="1"/>
  <c r="L292" i="1" s="1"/>
  <c r="S292" i="1" s="1"/>
  <c r="X292" i="1" s="1"/>
  <c r="F292" i="1"/>
  <c r="I291" i="1"/>
  <c r="L291" i="1" s="1"/>
  <c r="S291" i="1" s="1"/>
  <c r="X291" i="1" s="1"/>
  <c r="F291" i="1"/>
  <c r="I290" i="1"/>
  <c r="L290" i="1" s="1"/>
  <c r="S290" i="1" s="1"/>
  <c r="X290" i="1" s="1"/>
  <c r="F290" i="1"/>
  <c r="I561" i="1"/>
  <c r="L561" i="1" s="1"/>
  <c r="S561" i="1" s="1"/>
  <c r="X561" i="1" s="1"/>
  <c r="F561" i="1"/>
  <c r="I560" i="1"/>
  <c r="L560" i="1" s="1"/>
  <c r="S560" i="1" s="1"/>
  <c r="X560" i="1" s="1"/>
  <c r="F560" i="1"/>
  <c r="I559" i="1"/>
  <c r="L559" i="1" s="1"/>
  <c r="S559" i="1" s="1"/>
  <c r="X559" i="1" s="1"/>
  <c r="F559" i="1"/>
  <c r="I493" i="1"/>
  <c r="L493" i="1" s="1"/>
  <c r="S493" i="1" s="1"/>
  <c r="X493" i="1" s="1"/>
  <c r="F493" i="1"/>
  <c r="I492" i="1"/>
  <c r="L492" i="1" s="1"/>
  <c r="S492" i="1" s="1"/>
  <c r="X492" i="1" s="1"/>
  <c r="F492" i="1"/>
  <c r="I491" i="1"/>
  <c r="L491" i="1" s="1"/>
  <c r="S491" i="1" s="1"/>
  <c r="X491" i="1" s="1"/>
  <c r="F491" i="1"/>
  <c r="I490" i="1"/>
  <c r="L490" i="1" s="1"/>
  <c r="S490" i="1" s="1"/>
  <c r="X490" i="1" s="1"/>
  <c r="F490" i="1"/>
  <c r="I658" i="1"/>
  <c r="L658" i="1" s="1"/>
  <c r="S658" i="1" s="1"/>
  <c r="X658" i="1" s="1"/>
  <c r="F658" i="1"/>
  <c r="I657" i="1"/>
  <c r="L657" i="1" s="1"/>
  <c r="S657" i="1" s="1"/>
  <c r="X657" i="1" s="1"/>
  <c r="F657" i="1"/>
  <c r="I656" i="1"/>
  <c r="L656" i="1" s="1"/>
  <c r="S656" i="1" s="1"/>
  <c r="X656" i="1" s="1"/>
  <c r="F656" i="1"/>
  <c r="I655" i="1"/>
  <c r="L655" i="1" s="1"/>
  <c r="S655" i="1" s="1"/>
  <c r="X655" i="1" s="1"/>
  <c r="F655" i="1"/>
  <c r="I187" i="1"/>
  <c r="L187" i="1" s="1"/>
  <c r="S187" i="1" s="1"/>
  <c r="X187" i="1" s="1"/>
  <c r="F187" i="1"/>
  <c r="I186" i="1"/>
  <c r="L186" i="1" s="1"/>
  <c r="S186" i="1" s="1"/>
  <c r="X186" i="1" s="1"/>
  <c r="F186" i="1"/>
  <c r="I426" i="1"/>
  <c r="L426" i="1" s="1"/>
  <c r="S426" i="1" s="1"/>
  <c r="X426" i="1" s="1"/>
  <c r="F426" i="1"/>
  <c r="I425" i="1"/>
  <c r="L425" i="1" s="1"/>
  <c r="S425" i="1" s="1"/>
  <c r="X425" i="1" s="1"/>
  <c r="F425" i="1"/>
  <c r="I424" i="1"/>
  <c r="L424" i="1" s="1"/>
  <c r="S424" i="1" s="1"/>
  <c r="X424" i="1" s="1"/>
  <c r="F424" i="1"/>
  <c r="I423" i="1"/>
  <c r="L423" i="1" s="1"/>
  <c r="S423" i="1" s="1"/>
  <c r="X423" i="1" s="1"/>
  <c r="F423" i="1"/>
  <c r="I140" i="1" l="1"/>
  <c r="L140" i="1" s="1"/>
  <c r="S140" i="1" s="1"/>
  <c r="X140" i="1" s="1"/>
  <c r="F140" i="1"/>
  <c r="I139" i="1"/>
  <c r="L139" i="1" s="1"/>
  <c r="S139" i="1" s="1"/>
  <c r="X139" i="1" s="1"/>
  <c r="F139" i="1"/>
  <c r="I138" i="1"/>
  <c r="L138" i="1" s="1"/>
  <c r="S138" i="1" s="1"/>
  <c r="X138" i="1" s="1"/>
  <c r="F138" i="1"/>
  <c r="I137" i="1" l="1"/>
  <c r="L137" i="1" s="1"/>
  <c r="S137" i="1" s="1"/>
  <c r="X137" i="1" s="1"/>
  <c r="F137" i="1"/>
  <c r="I136" i="1"/>
  <c r="L136" i="1" s="1"/>
  <c r="S136" i="1" s="1"/>
  <c r="X136" i="1" s="1"/>
  <c r="F136" i="1"/>
  <c r="I135" i="1"/>
  <c r="L135" i="1" s="1"/>
  <c r="S135" i="1" s="1"/>
  <c r="X135" i="1" s="1"/>
  <c r="F135" i="1"/>
  <c r="I134" i="1"/>
  <c r="L134" i="1" s="1"/>
  <c r="S134" i="1" s="1"/>
  <c r="X134" i="1" s="1"/>
  <c r="F134" i="1"/>
  <c r="I558" i="1"/>
  <c r="L558" i="1" s="1"/>
  <c r="S558" i="1" s="1"/>
  <c r="X558" i="1" s="1"/>
  <c r="F558" i="1"/>
  <c r="I557" i="1"/>
  <c r="L557" i="1" s="1"/>
  <c r="S557" i="1" s="1"/>
  <c r="X557" i="1" s="1"/>
  <c r="F557" i="1"/>
  <c r="I556" i="1"/>
  <c r="L556" i="1" s="1"/>
  <c r="S556" i="1" s="1"/>
  <c r="X556" i="1" s="1"/>
  <c r="F556" i="1"/>
  <c r="I555" i="1"/>
  <c r="L555" i="1" s="1"/>
  <c r="S555" i="1" s="1"/>
  <c r="X555" i="1" s="1"/>
  <c r="F555" i="1"/>
  <c r="I554" i="1"/>
  <c r="L554" i="1" s="1"/>
  <c r="S554" i="1" s="1"/>
  <c r="X554" i="1" s="1"/>
  <c r="F554" i="1"/>
  <c r="I553" i="1"/>
  <c r="L553" i="1" s="1"/>
  <c r="S553" i="1" s="1"/>
  <c r="X553" i="1" s="1"/>
  <c r="F553" i="1"/>
  <c r="I552" i="1"/>
  <c r="L552" i="1" s="1"/>
  <c r="S552" i="1" s="1"/>
  <c r="X552" i="1" s="1"/>
  <c r="F552" i="1"/>
  <c r="I551" i="1"/>
  <c r="L551" i="1" s="1"/>
  <c r="S551" i="1" s="1"/>
  <c r="X551" i="1" s="1"/>
  <c r="F551" i="1"/>
  <c r="I550" i="1"/>
  <c r="L550" i="1" s="1"/>
  <c r="S550" i="1" s="1"/>
  <c r="X550" i="1" s="1"/>
  <c r="F550" i="1"/>
  <c r="I489" i="1"/>
  <c r="L489" i="1" s="1"/>
  <c r="S489" i="1" s="1"/>
  <c r="X489" i="1" s="1"/>
  <c r="F489" i="1"/>
  <c r="I488" i="1"/>
  <c r="L488" i="1" s="1"/>
  <c r="S488" i="1" s="1"/>
  <c r="X488" i="1" s="1"/>
  <c r="F488" i="1"/>
  <c r="I487" i="1"/>
  <c r="L487" i="1" s="1"/>
  <c r="S487" i="1" s="1"/>
  <c r="X487" i="1" s="1"/>
  <c r="F487" i="1"/>
  <c r="I289" i="1"/>
  <c r="L289" i="1" s="1"/>
  <c r="S289" i="1" s="1"/>
  <c r="X289" i="1" s="1"/>
  <c r="F289" i="1"/>
  <c r="I288" i="1"/>
  <c r="L288" i="1" s="1"/>
  <c r="S288" i="1" s="1"/>
  <c r="X288" i="1" s="1"/>
  <c r="F288" i="1"/>
  <c r="I287" i="1"/>
  <c r="L287" i="1" s="1"/>
  <c r="S287" i="1" s="1"/>
  <c r="X287" i="1" s="1"/>
  <c r="F287" i="1"/>
  <c r="I286" i="1"/>
  <c r="L286" i="1" s="1"/>
  <c r="S286" i="1" s="1"/>
  <c r="X286" i="1" s="1"/>
  <c r="F286" i="1"/>
  <c r="I285" i="1"/>
  <c r="L285" i="1" s="1"/>
  <c r="S285" i="1" s="1"/>
  <c r="X285" i="1" s="1"/>
  <c r="F285" i="1"/>
  <c r="I649" i="1"/>
  <c r="L649" i="1" s="1"/>
  <c r="S649" i="1" s="1"/>
  <c r="X649" i="1" s="1"/>
  <c r="F649" i="1"/>
  <c r="I648" i="1"/>
  <c r="L648" i="1" s="1"/>
  <c r="S648" i="1" s="1"/>
  <c r="X648" i="1" s="1"/>
  <c r="F648" i="1"/>
  <c r="I647" i="1"/>
  <c r="L647" i="1" s="1"/>
  <c r="S647" i="1" s="1"/>
  <c r="X647" i="1" s="1"/>
  <c r="F647" i="1"/>
  <c r="I185" i="1"/>
  <c r="L185" i="1" s="1"/>
  <c r="S185" i="1" s="1"/>
  <c r="X185" i="1" s="1"/>
  <c r="F185" i="1"/>
  <c r="I184" i="1"/>
  <c r="L184" i="1" s="1"/>
  <c r="S184" i="1" s="1"/>
  <c r="X184" i="1" s="1"/>
  <c r="F184" i="1"/>
  <c r="I183" i="1"/>
  <c r="L183" i="1" s="1"/>
  <c r="S183" i="1" s="1"/>
  <c r="X183" i="1" s="1"/>
  <c r="F183" i="1"/>
  <c r="I422" i="1"/>
  <c r="L422" i="1" s="1"/>
  <c r="S422" i="1" s="1"/>
  <c r="X422" i="1" s="1"/>
  <c r="F422" i="1"/>
  <c r="I421" i="1"/>
  <c r="L421" i="1" s="1"/>
  <c r="S421" i="1" s="1"/>
  <c r="X421" i="1" s="1"/>
  <c r="F421" i="1"/>
  <c r="I663" i="1"/>
  <c r="L663" i="1" s="1"/>
  <c r="S663" i="1" s="1"/>
  <c r="X663" i="1" s="1"/>
  <c r="F663" i="1"/>
  <c r="I284" i="1" l="1"/>
  <c r="L284" i="1" s="1"/>
  <c r="S284" i="1" s="1"/>
  <c r="X284" i="1" s="1"/>
  <c r="F284" i="1"/>
  <c r="I283" i="1"/>
  <c r="L283" i="1" s="1"/>
  <c r="S283" i="1" s="1"/>
  <c r="X283" i="1" s="1"/>
  <c r="F283" i="1"/>
  <c r="I282" i="1"/>
  <c r="L282" i="1" s="1"/>
  <c r="S282" i="1" s="1"/>
  <c r="X282" i="1" s="1"/>
  <c r="F282" i="1"/>
  <c r="I281" i="1"/>
  <c r="L281" i="1" s="1"/>
  <c r="S281" i="1" s="1"/>
  <c r="X281" i="1" s="1"/>
  <c r="F281" i="1"/>
  <c r="I280" i="1"/>
  <c r="L280" i="1" s="1"/>
  <c r="S280" i="1" s="1"/>
  <c r="X280" i="1" s="1"/>
  <c r="F280" i="1"/>
  <c r="I279" i="1"/>
  <c r="L279" i="1" s="1"/>
  <c r="S279" i="1" s="1"/>
  <c r="X279" i="1" s="1"/>
  <c r="F279" i="1"/>
  <c r="I278" i="1"/>
  <c r="L278" i="1" s="1"/>
  <c r="S278" i="1" s="1"/>
  <c r="X278" i="1" s="1"/>
  <c r="F278" i="1"/>
  <c r="I277" i="1"/>
  <c r="L277" i="1" s="1"/>
  <c r="S277" i="1" s="1"/>
  <c r="X277" i="1" s="1"/>
  <c r="F277" i="1"/>
  <c r="I276" i="1"/>
  <c r="L276" i="1" s="1"/>
  <c r="S276" i="1" s="1"/>
  <c r="X276" i="1" s="1"/>
  <c r="F276" i="1"/>
  <c r="I275" i="1"/>
  <c r="L275" i="1" s="1"/>
  <c r="S275" i="1" s="1"/>
  <c r="X275" i="1" s="1"/>
  <c r="F275" i="1"/>
  <c r="I274" i="1"/>
  <c r="L274" i="1" s="1"/>
  <c r="S274" i="1" s="1"/>
  <c r="X274" i="1" s="1"/>
  <c r="F274" i="1"/>
  <c r="I273" i="1"/>
  <c r="L273" i="1" s="1"/>
  <c r="S273" i="1" s="1"/>
  <c r="X273" i="1" s="1"/>
  <c r="F273" i="1"/>
  <c r="I472" i="1"/>
  <c r="L472" i="1" s="1"/>
  <c r="S472" i="1" s="1"/>
  <c r="X472" i="1" s="1"/>
  <c r="F472" i="1"/>
  <c r="I471" i="1"/>
  <c r="L471" i="1" s="1"/>
  <c r="S471" i="1" s="1"/>
  <c r="X471" i="1" s="1"/>
  <c r="F471" i="1"/>
  <c r="I470" i="1"/>
  <c r="L470" i="1" s="1"/>
  <c r="S470" i="1" s="1"/>
  <c r="X470" i="1" s="1"/>
  <c r="F470" i="1"/>
  <c r="I469" i="1"/>
  <c r="L469" i="1" s="1"/>
  <c r="S469" i="1" s="1"/>
  <c r="X469" i="1" s="1"/>
  <c r="F469" i="1"/>
  <c r="I654" i="1"/>
  <c r="F654" i="1"/>
  <c r="I653" i="1"/>
  <c r="L653" i="1" s="1"/>
  <c r="S653" i="1" s="1"/>
  <c r="X653" i="1" s="1"/>
  <c r="F653" i="1"/>
  <c r="I646" i="1"/>
  <c r="L646" i="1" s="1"/>
  <c r="S646" i="1" s="1"/>
  <c r="X646" i="1" s="1"/>
  <c r="F646" i="1"/>
  <c r="I645" i="1"/>
  <c r="L645" i="1" s="1"/>
  <c r="S645" i="1" s="1"/>
  <c r="X645" i="1" s="1"/>
  <c r="F645" i="1"/>
  <c r="I420" i="1"/>
  <c r="L420" i="1" s="1"/>
  <c r="S420" i="1" s="1"/>
  <c r="X420" i="1" s="1"/>
  <c r="F420" i="1"/>
  <c r="I419" i="1"/>
  <c r="L419" i="1" s="1"/>
  <c r="S419" i="1" s="1"/>
  <c r="X419" i="1" s="1"/>
  <c r="F419" i="1"/>
  <c r="I418" i="1"/>
  <c r="L418" i="1" s="1"/>
  <c r="S418" i="1" s="1"/>
  <c r="X418" i="1" s="1"/>
  <c r="F418" i="1"/>
  <c r="I417" i="1"/>
  <c r="L417" i="1" s="1"/>
  <c r="S417" i="1" s="1"/>
  <c r="X417" i="1" s="1"/>
  <c r="F417" i="1"/>
  <c r="I416" i="1"/>
  <c r="L416" i="1" s="1"/>
  <c r="S416" i="1" s="1"/>
  <c r="X416" i="1" s="1"/>
  <c r="F416" i="1"/>
  <c r="I415" i="1"/>
  <c r="L415" i="1" s="1"/>
  <c r="S415" i="1" s="1"/>
  <c r="X415" i="1" s="1"/>
  <c r="F415" i="1"/>
  <c r="I414" i="1"/>
  <c r="L414" i="1" s="1"/>
  <c r="S414" i="1" s="1"/>
  <c r="X414" i="1" s="1"/>
  <c r="F414" i="1"/>
  <c r="I413" i="1"/>
  <c r="L413" i="1" s="1"/>
  <c r="S413" i="1" s="1"/>
  <c r="X413" i="1" s="1"/>
  <c r="F413" i="1"/>
  <c r="I412" i="1"/>
  <c r="L412" i="1" s="1"/>
  <c r="S412" i="1" s="1"/>
  <c r="X412" i="1" s="1"/>
  <c r="F412" i="1"/>
  <c r="L654" i="1" l="1"/>
  <c r="S654" i="1" s="1"/>
  <c r="X654" i="1" s="1"/>
  <c r="I133" i="1"/>
  <c r="L133" i="1" s="1"/>
  <c r="S133" i="1" s="1"/>
  <c r="X133" i="1" s="1"/>
  <c r="F133" i="1"/>
  <c r="I132" i="1"/>
  <c r="L132" i="1" s="1"/>
  <c r="S132" i="1" s="1"/>
  <c r="X132" i="1" s="1"/>
  <c r="F132" i="1"/>
  <c r="I131" i="1"/>
  <c r="L131" i="1" s="1"/>
  <c r="S131" i="1" s="1"/>
  <c r="X131" i="1" s="1"/>
  <c r="F131" i="1"/>
  <c r="I130" i="1"/>
  <c r="L130" i="1" s="1"/>
  <c r="S130" i="1" s="1"/>
  <c r="X130" i="1" s="1"/>
  <c r="F130" i="1"/>
  <c r="I129" i="1"/>
  <c r="L129" i="1" s="1"/>
  <c r="S129" i="1" s="1"/>
  <c r="X129" i="1" s="1"/>
  <c r="F129" i="1"/>
  <c r="I128" i="1"/>
  <c r="L128" i="1" s="1"/>
  <c r="S128" i="1" s="1"/>
  <c r="X128" i="1" s="1"/>
  <c r="F128" i="1"/>
  <c r="I127" i="1"/>
  <c r="L127" i="1" s="1"/>
  <c r="S127" i="1" s="1"/>
  <c r="X127" i="1" s="1"/>
  <c r="F127" i="1"/>
  <c r="I126" i="1"/>
  <c r="L126" i="1" s="1"/>
  <c r="S126" i="1" s="1"/>
  <c r="X126" i="1" s="1"/>
  <c r="F126" i="1"/>
  <c r="I125" i="1"/>
  <c r="L125" i="1" s="1"/>
  <c r="S125" i="1" s="1"/>
  <c r="X125" i="1" s="1"/>
  <c r="F125" i="1"/>
  <c r="I124" i="1"/>
  <c r="L124" i="1" s="1"/>
  <c r="S124" i="1" s="1"/>
  <c r="X124" i="1" s="1"/>
  <c r="F124" i="1"/>
  <c r="I123" i="1"/>
  <c r="L123" i="1" s="1"/>
  <c r="S123" i="1" s="1"/>
  <c r="X123" i="1" s="1"/>
  <c r="F123" i="1"/>
  <c r="I122" i="1"/>
  <c r="L122" i="1" s="1"/>
  <c r="S122" i="1" s="1"/>
  <c r="X122" i="1" s="1"/>
  <c r="F122" i="1"/>
  <c r="I486" i="1"/>
  <c r="L486" i="1" s="1"/>
  <c r="S486" i="1" s="1"/>
  <c r="X486" i="1" s="1"/>
  <c r="F486" i="1"/>
  <c r="I485" i="1"/>
  <c r="L485" i="1" s="1"/>
  <c r="S485" i="1" s="1"/>
  <c r="X485" i="1" s="1"/>
  <c r="F485" i="1"/>
  <c r="I484" i="1"/>
  <c r="L484" i="1" s="1"/>
  <c r="S484" i="1" s="1"/>
  <c r="X484" i="1" s="1"/>
  <c r="F484" i="1"/>
  <c r="I483" i="1"/>
  <c r="L483" i="1" s="1"/>
  <c r="S483" i="1" s="1"/>
  <c r="X483" i="1" s="1"/>
  <c r="F483" i="1"/>
  <c r="I482" i="1"/>
  <c r="L482" i="1" s="1"/>
  <c r="S482" i="1" s="1"/>
  <c r="X482" i="1" s="1"/>
  <c r="F482" i="1"/>
  <c r="I481" i="1"/>
  <c r="L481" i="1" s="1"/>
  <c r="S481" i="1" s="1"/>
  <c r="X481" i="1" s="1"/>
  <c r="F481" i="1"/>
  <c r="I480" i="1"/>
  <c r="L480" i="1" s="1"/>
  <c r="S480" i="1" s="1"/>
  <c r="X480" i="1" s="1"/>
  <c r="F480" i="1"/>
  <c r="I479" i="1"/>
  <c r="L479" i="1" s="1"/>
  <c r="S479" i="1" s="1"/>
  <c r="X479" i="1" s="1"/>
  <c r="F479" i="1"/>
  <c r="L644" i="1" l="1"/>
  <c r="S644" i="1" s="1"/>
  <c r="X644" i="1" s="1"/>
  <c r="F644" i="1"/>
  <c r="I643" i="1"/>
  <c r="L643" i="1" s="1"/>
  <c r="S643" i="1" s="1"/>
  <c r="X643" i="1" s="1"/>
  <c r="F643" i="1"/>
  <c r="I642" i="1"/>
  <c r="L642" i="1" s="1"/>
  <c r="S642" i="1" s="1"/>
  <c r="X642" i="1" s="1"/>
  <c r="F642" i="1"/>
  <c r="I182" i="1"/>
  <c r="L182" i="1" s="1"/>
  <c r="S182" i="1" s="1"/>
  <c r="X182" i="1" s="1"/>
  <c r="F182" i="1"/>
  <c r="I181" i="1"/>
  <c r="L181" i="1" s="1"/>
  <c r="S181" i="1" s="1"/>
  <c r="X181" i="1" s="1"/>
  <c r="F181" i="1"/>
  <c r="I180" i="1"/>
  <c r="L180" i="1" s="1"/>
  <c r="S180" i="1" s="1"/>
  <c r="X180" i="1" s="1"/>
  <c r="F180" i="1"/>
  <c r="I179" i="1"/>
  <c r="L179" i="1" s="1"/>
  <c r="S179" i="1" s="1"/>
  <c r="X179" i="1" s="1"/>
  <c r="F179" i="1"/>
  <c r="I178" i="1"/>
  <c r="L178" i="1" s="1"/>
  <c r="S178" i="1" s="1"/>
  <c r="X178" i="1" s="1"/>
  <c r="F178" i="1"/>
  <c r="I411" i="1"/>
  <c r="L411" i="1" s="1"/>
  <c r="S411" i="1" s="1"/>
  <c r="X411" i="1" s="1"/>
  <c r="F411" i="1"/>
  <c r="I410" i="1"/>
  <c r="L410" i="1" s="1"/>
  <c r="S410" i="1" s="1"/>
  <c r="X410" i="1" s="1"/>
  <c r="F410" i="1"/>
  <c r="I409" i="1"/>
  <c r="L409" i="1" s="1"/>
  <c r="S409" i="1" s="1"/>
  <c r="X409" i="1" s="1"/>
  <c r="F409" i="1"/>
  <c r="I408" i="1"/>
  <c r="L408" i="1" s="1"/>
  <c r="S408" i="1" s="1"/>
  <c r="X408" i="1" s="1"/>
  <c r="F408" i="1"/>
  <c r="I407" i="1"/>
  <c r="L407" i="1" s="1"/>
  <c r="S407" i="1" s="1"/>
  <c r="X407" i="1" s="1"/>
  <c r="F407" i="1"/>
  <c r="I406" i="1"/>
  <c r="L406" i="1" s="1"/>
  <c r="S406" i="1" s="1"/>
  <c r="X406" i="1" s="1"/>
  <c r="F406" i="1"/>
  <c r="I405" i="1"/>
  <c r="L405" i="1" s="1"/>
  <c r="S405" i="1" s="1"/>
  <c r="X405" i="1" s="1"/>
  <c r="F405" i="1"/>
  <c r="I404" i="1"/>
  <c r="L404" i="1" s="1"/>
  <c r="S404" i="1" s="1"/>
  <c r="X404" i="1" s="1"/>
  <c r="F404" i="1"/>
  <c r="I403" i="1"/>
  <c r="L403" i="1" s="1"/>
  <c r="S403" i="1" s="1"/>
  <c r="X403" i="1" s="1"/>
  <c r="F403" i="1"/>
  <c r="I402" i="1"/>
  <c r="L402" i="1" s="1"/>
  <c r="S402" i="1" s="1"/>
  <c r="X402" i="1" s="1"/>
  <c r="F402" i="1"/>
  <c r="I401" i="1"/>
  <c r="L401" i="1" s="1"/>
  <c r="F401" i="1"/>
  <c r="I400" i="1"/>
  <c r="L400" i="1" s="1"/>
  <c r="S400" i="1" s="1"/>
  <c r="X400" i="1" s="1"/>
  <c r="F400" i="1"/>
  <c r="I399" i="1"/>
  <c r="L399" i="1" s="1"/>
  <c r="S399" i="1" s="1"/>
  <c r="X399" i="1" s="1"/>
  <c r="F399" i="1"/>
  <c r="I398" i="1"/>
  <c r="L398" i="1" s="1"/>
  <c r="S398" i="1" s="1"/>
  <c r="X398" i="1" s="1"/>
  <c r="F398" i="1"/>
  <c r="I397" i="1"/>
  <c r="L397" i="1" s="1"/>
  <c r="S397" i="1" s="1"/>
  <c r="X397" i="1" s="1"/>
  <c r="F397" i="1"/>
  <c r="I396" i="1"/>
  <c r="L396" i="1" s="1"/>
  <c r="S396" i="1" s="1"/>
  <c r="X396" i="1" s="1"/>
  <c r="F396" i="1"/>
  <c r="I395" i="1"/>
  <c r="L395" i="1" s="1"/>
  <c r="S395" i="1" s="1"/>
  <c r="X395" i="1" s="1"/>
  <c r="F395" i="1"/>
  <c r="I394" i="1"/>
  <c r="L394" i="1" s="1"/>
  <c r="S394" i="1" s="1"/>
  <c r="X394" i="1" s="1"/>
  <c r="F394" i="1"/>
  <c r="I393" i="1"/>
  <c r="L393" i="1" s="1"/>
  <c r="S393" i="1" s="1"/>
  <c r="X393" i="1" s="1"/>
  <c r="F393" i="1"/>
  <c r="I392" i="1"/>
  <c r="L392" i="1" s="1"/>
  <c r="S392" i="1" s="1"/>
  <c r="X392" i="1" s="1"/>
  <c r="F392" i="1"/>
  <c r="I391" i="1"/>
  <c r="L391" i="1" s="1"/>
  <c r="S391" i="1" s="1"/>
  <c r="X391" i="1" s="1"/>
  <c r="F391" i="1"/>
  <c r="I121" i="1"/>
  <c r="L121" i="1" s="1"/>
  <c r="S121" i="1" s="1"/>
  <c r="X121" i="1" s="1"/>
  <c r="F121" i="1"/>
  <c r="I120" i="1"/>
  <c r="L120" i="1" s="1"/>
  <c r="S120" i="1" s="1"/>
  <c r="X120" i="1" s="1"/>
  <c r="F120" i="1"/>
  <c r="I119" i="1"/>
  <c r="L119" i="1" s="1"/>
  <c r="S119" i="1" s="1"/>
  <c r="X119" i="1" s="1"/>
  <c r="F119" i="1"/>
  <c r="I118" i="1"/>
  <c r="L118" i="1" s="1"/>
  <c r="S118" i="1" s="1"/>
  <c r="X118" i="1" s="1"/>
  <c r="F118" i="1"/>
  <c r="I117" i="1"/>
  <c r="L117" i="1" s="1"/>
  <c r="S117" i="1" s="1"/>
  <c r="X117" i="1" s="1"/>
  <c r="F117" i="1"/>
  <c r="I116" i="1"/>
  <c r="L116" i="1" s="1"/>
  <c r="S116" i="1" s="1"/>
  <c r="X116" i="1" s="1"/>
  <c r="F116" i="1"/>
  <c r="I115" i="1"/>
  <c r="L115" i="1" s="1"/>
  <c r="S115" i="1" s="1"/>
  <c r="X115" i="1" s="1"/>
  <c r="F115" i="1"/>
  <c r="I114" i="1"/>
  <c r="L114" i="1" s="1"/>
  <c r="S114" i="1" s="1"/>
  <c r="X114" i="1" s="1"/>
  <c r="F114" i="1"/>
  <c r="I113" i="1"/>
  <c r="L113" i="1" s="1"/>
  <c r="S113" i="1" s="1"/>
  <c r="X113" i="1" s="1"/>
  <c r="F113" i="1"/>
  <c r="I112" i="1"/>
  <c r="L112" i="1" s="1"/>
  <c r="S112" i="1" s="1"/>
  <c r="X112" i="1" s="1"/>
  <c r="F112" i="1"/>
  <c r="I111" i="1"/>
  <c r="L111" i="1" s="1"/>
  <c r="F111" i="1"/>
  <c r="I110" i="1"/>
  <c r="L110" i="1" s="1"/>
  <c r="S110" i="1" s="1"/>
  <c r="X110" i="1" s="1"/>
  <c r="F110" i="1"/>
  <c r="I109" i="1"/>
  <c r="L109" i="1" s="1"/>
  <c r="S109" i="1" s="1"/>
  <c r="X109" i="1" s="1"/>
  <c r="F109" i="1"/>
  <c r="I108" i="1"/>
  <c r="L108" i="1" s="1"/>
  <c r="S108" i="1" s="1"/>
  <c r="X108" i="1" s="1"/>
  <c r="F108" i="1"/>
  <c r="I107" i="1"/>
  <c r="L107" i="1" s="1"/>
  <c r="S107" i="1" s="1"/>
  <c r="X107" i="1" s="1"/>
  <c r="F107" i="1"/>
  <c r="I106" i="1"/>
  <c r="L106" i="1" s="1"/>
  <c r="S106" i="1" s="1"/>
  <c r="X106" i="1" s="1"/>
  <c r="F106" i="1"/>
  <c r="I105" i="1"/>
  <c r="L105" i="1" s="1"/>
  <c r="S105" i="1" s="1"/>
  <c r="X105" i="1" s="1"/>
  <c r="F105" i="1"/>
  <c r="I104" i="1"/>
  <c r="L104" i="1" s="1"/>
  <c r="S104" i="1" s="1"/>
  <c r="X104" i="1" s="1"/>
  <c r="F104" i="1"/>
  <c r="I103" i="1"/>
  <c r="L103" i="1" s="1"/>
  <c r="S103" i="1" s="1"/>
  <c r="X103" i="1" s="1"/>
  <c r="F103" i="1"/>
  <c r="I102" i="1"/>
  <c r="L102" i="1" s="1"/>
  <c r="S102" i="1" s="1"/>
  <c r="X102" i="1" s="1"/>
  <c r="F102" i="1"/>
  <c r="I101" i="1"/>
  <c r="L101" i="1" s="1"/>
  <c r="S101" i="1" s="1"/>
  <c r="X101" i="1" s="1"/>
  <c r="F101" i="1"/>
  <c r="I100" i="1"/>
  <c r="L100" i="1" s="1"/>
  <c r="S100" i="1" s="1"/>
  <c r="X100" i="1" s="1"/>
  <c r="F100" i="1"/>
  <c r="S401" i="1" l="1"/>
  <c r="X401" i="1" s="1"/>
  <c r="S111" i="1"/>
  <c r="X111" i="1" s="1"/>
  <c r="I549" i="1"/>
  <c r="L549" i="1" s="1"/>
  <c r="S549" i="1" s="1"/>
  <c r="X549" i="1" s="1"/>
  <c r="F549" i="1"/>
  <c r="I548" i="1"/>
  <c r="L548" i="1" s="1"/>
  <c r="S548" i="1" s="1"/>
  <c r="X548" i="1" s="1"/>
  <c r="F548" i="1"/>
  <c r="I547" i="1"/>
  <c r="L547" i="1" s="1"/>
  <c r="S547" i="1" s="1"/>
  <c r="X547" i="1" s="1"/>
  <c r="F547" i="1"/>
  <c r="I546" i="1"/>
  <c r="L546" i="1" s="1"/>
  <c r="S546" i="1" s="1"/>
  <c r="X546" i="1" s="1"/>
  <c r="F546" i="1"/>
  <c r="I545" i="1"/>
  <c r="L545" i="1" s="1"/>
  <c r="S545" i="1" s="1"/>
  <c r="X545" i="1" s="1"/>
  <c r="F545" i="1"/>
  <c r="I544" i="1"/>
  <c r="L544" i="1" s="1"/>
  <c r="S544" i="1" s="1"/>
  <c r="X544" i="1" s="1"/>
  <c r="F544" i="1"/>
  <c r="I543" i="1"/>
  <c r="L543" i="1" s="1"/>
  <c r="S543" i="1" s="1"/>
  <c r="X543" i="1" s="1"/>
  <c r="F543" i="1"/>
  <c r="I542" i="1"/>
  <c r="L542" i="1" s="1"/>
  <c r="S542" i="1" s="1"/>
  <c r="X542" i="1" s="1"/>
  <c r="F542" i="1"/>
  <c r="I541" i="1"/>
  <c r="L541" i="1" s="1"/>
  <c r="S541" i="1" s="1"/>
  <c r="X541" i="1" s="1"/>
  <c r="F541" i="1"/>
  <c r="I540" i="1"/>
  <c r="L540" i="1" s="1"/>
  <c r="S540" i="1" s="1"/>
  <c r="X540" i="1" s="1"/>
  <c r="F540" i="1"/>
  <c r="I539" i="1"/>
  <c r="L539" i="1" s="1"/>
  <c r="S539" i="1" s="1"/>
  <c r="X539" i="1" s="1"/>
  <c r="F539" i="1"/>
  <c r="I538" i="1"/>
  <c r="L538" i="1" s="1"/>
  <c r="S538" i="1" s="1"/>
  <c r="X538" i="1" s="1"/>
  <c r="F538" i="1"/>
  <c r="I537" i="1"/>
  <c r="L537" i="1" s="1"/>
  <c r="S537" i="1" s="1"/>
  <c r="X537" i="1" s="1"/>
  <c r="F537" i="1"/>
  <c r="I536" i="1"/>
  <c r="L536" i="1" s="1"/>
  <c r="S536" i="1" s="1"/>
  <c r="X536" i="1" s="1"/>
  <c r="F536" i="1"/>
  <c r="I535" i="1"/>
  <c r="L535" i="1" s="1"/>
  <c r="S535" i="1" s="1"/>
  <c r="X535" i="1" s="1"/>
  <c r="F535" i="1"/>
  <c r="I534" i="1"/>
  <c r="L534" i="1" s="1"/>
  <c r="S534" i="1" s="1"/>
  <c r="X534" i="1" s="1"/>
  <c r="F534" i="1"/>
  <c r="I533" i="1"/>
  <c r="L533" i="1" s="1"/>
  <c r="S533" i="1" s="1"/>
  <c r="X533" i="1" s="1"/>
  <c r="F533" i="1"/>
  <c r="I532" i="1"/>
  <c r="L532" i="1" s="1"/>
  <c r="S532" i="1" s="1"/>
  <c r="X532" i="1" s="1"/>
  <c r="F532" i="1"/>
  <c r="I531" i="1"/>
  <c r="L531" i="1" s="1"/>
  <c r="S531" i="1" s="1"/>
  <c r="X531" i="1" s="1"/>
  <c r="F531" i="1"/>
  <c r="I530" i="1"/>
  <c r="L530" i="1" s="1"/>
  <c r="S530" i="1" s="1"/>
  <c r="X530" i="1" s="1"/>
  <c r="F530" i="1"/>
  <c r="I529" i="1"/>
  <c r="L529" i="1" s="1"/>
  <c r="S529" i="1" s="1"/>
  <c r="X529" i="1" s="1"/>
  <c r="F529" i="1"/>
  <c r="I528" i="1"/>
  <c r="L528" i="1" s="1"/>
  <c r="S528" i="1" s="1"/>
  <c r="X528" i="1" s="1"/>
  <c r="F528" i="1"/>
  <c r="I527" i="1"/>
  <c r="L527" i="1" s="1"/>
  <c r="S527" i="1" s="1"/>
  <c r="X527" i="1" s="1"/>
  <c r="F527" i="1"/>
  <c r="I526" i="1"/>
  <c r="L526" i="1" s="1"/>
  <c r="S526" i="1" s="1"/>
  <c r="X526" i="1" s="1"/>
  <c r="F526" i="1"/>
  <c r="I525" i="1"/>
  <c r="L525" i="1" s="1"/>
  <c r="S525" i="1" s="1"/>
  <c r="X525" i="1" s="1"/>
  <c r="F525" i="1"/>
  <c r="I524" i="1"/>
  <c r="L524" i="1" s="1"/>
  <c r="S524" i="1" s="1"/>
  <c r="X524" i="1" s="1"/>
  <c r="F524" i="1"/>
  <c r="I523" i="1"/>
  <c r="L523" i="1" s="1"/>
  <c r="S523" i="1" s="1"/>
  <c r="X523" i="1" s="1"/>
  <c r="F523" i="1"/>
  <c r="I522" i="1"/>
  <c r="L522" i="1" s="1"/>
  <c r="S522" i="1" s="1"/>
  <c r="X522" i="1" s="1"/>
  <c r="F522" i="1"/>
  <c r="I521" i="1"/>
  <c r="L521" i="1" s="1"/>
  <c r="S521" i="1" s="1"/>
  <c r="X521" i="1" s="1"/>
  <c r="F521" i="1"/>
  <c r="I520" i="1"/>
  <c r="L520" i="1" s="1"/>
  <c r="S520" i="1" s="1"/>
  <c r="X520" i="1" s="1"/>
  <c r="F520" i="1"/>
  <c r="I519" i="1"/>
  <c r="L519" i="1" s="1"/>
  <c r="S519" i="1" s="1"/>
  <c r="X519" i="1" s="1"/>
  <c r="F519" i="1"/>
  <c r="I478" i="1"/>
  <c r="L478" i="1" s="1"/>
  <c r="S478" i="1" s="1"/>
  <c r="X478" i="1" s="1"/>
  <c r="F478" i="1"/>
  <c r="I477" i="1"/>
  <c r="L477" i="1" s="1"/>
  <c r="S477" i="1" s="1"/>
  <c r="X477" i="1" s="1"/>
  <c r="F477" i="1"/>
  <c r="I62" i="1"/>
  <c r="L62" i="1" s="1"/>
  <c r="S62" i="1" s="1"/>
  <c r="X62" i="1" s="1"/>
  <c r="F62" i="1"/>
  <c r="I61" i="1"/>
  <c r="L61" i="1" s="1"/>
  <c r="S61" i="1" s="1"/>
  <c r="X61" i="1" s="1"/>
  <c r="F61" i="1"/>
  <c r="I60" i="1"/>
  <c r="L60" i="1" s="1"/>
  <c r="S60" i="1" s="1"/>
  <c r="X60" i="1" s="1"/>
  <c r="F60" i="1"/>
  <c r="I59" i="1"/>
  <c r="L59" i="1" s="1"/>
  <c r="S59" i="1" s="1"/>
  <c r="X59" i="1" s="1"/>
  <c r="F59" i="1"/>
  <c r="I58" i="1"/>
  <c r="L58" i="1" s="1"/>
  <c r="S58" i="1" s="1"/>
  <c r="X58" i="1" s="1"/>
  <c r="F58" i="1"/>
  <c r="I57" i="1"/>
  <c r="L57" i="1" s="1"/>
  <c r="S57" i="1" s="1"/>
  <c r="X57" i="1" s="1"/>
  <c r="F57" i="1"/>
  <c r="I56" i="1"/>
  <c r="L56" i="1" s="1"/>
  <c r="S56" i="1" s="1"/>
  <c r="X56" i="1" s="1"/>
  <c r="F56" i="1"/>
  <c r="I55" i="1"/>
  <c r="L55" i="1" s="1"/>
  <c r="S55" i="1" s="1"/>
  <c r="X55" i="1" s="1"/>
  <c r="F55" i="1"/>
  <c r="I54" i="1"/>
  <c r="L54" i="1" s="1"/>
  <c r="S54" i="1" s="1"/>
  <c r="X54" i="1" s="1"/>
  <c r="F54" i="1"/>
  <c r="I53" i="1"/>
  <c r="L53" i="1" s="1"/>
  <c r="S53" i="1" s="1"/>
  <c r="X53" i="1" s="1"/>
  <c r="F53" i="1"/>
  <c r="I52" i="1"/>
  <c r="L52" i="1" s="1"/>
  <c r="S52" i="1" s="1"/>
  <c r="X52" i="1" s="1"/>
  <c r="F52" i="1"/>
  <c r="I51" i="1"/>
  <c r="L51" i="1" s="1"/>
  <c r="S51" i="1" s="1"/>
  <c r="X51" i="1" s="1"/>
  <c r="F51" i="1"/>
  <c r="I50" i="1"/>
  <c r="L50" i="1" s="1"/>
  <c r="S50" i="1" s="1"/>
  <c r="X50" i="1" s="1"/>
  <c r="F50" i="1"/>
  <c r="I49" i="1"/>
  <c r="L49" i="1" s="1"/>
  <c r="S49" i="1" s="1"/>
  <c r="X49" i="1" s="1"/>
  <c r="F49" i="1"/>
  <c r="I48" i="1"/>
  <c r="L48" i="1" s="1"/>
  <c r="S48" i="1" s="1"/>
  <c r="X48" i="1" s="1"/>
  <c r="F48" i="1"/>
  <c r="I47" i="1"/>
  <c r="L47" i="1" s="1"/>
  <c r="S47" i="1" s="1"/>
  <c r="X47" i="1" s="1"/>
  <c r="F47" i="1"/>
  <c r="I46" i="1"/>
  <c r="L46" i="1" s="1"/>
  <c r="S46" i="1" s="1"/>
  <c r="X46" i="1" s="1"/>
  <c r="F46" i="1"/>
  <c r="I45" i="1"/>
  <c r="L45" i="1" s="1"/>
  <c r="S45" i="1" s="1"/>
  <c r="X45" i="1" s="1"/>
  <c r="F45" i="1"/>
  <c r="I44" i="1"/>
  <c r="L44" i="1" s="1"/>
  <c r="S44" i="1" s="1"/>
  <c r="X44" i="1" s="1"/>
  <c r="F44" i="1"/>
  <c r="I43" i="1"/>
  <c r="L43" i="1" s="1"/>
  <c r="S43" i="1" s="1"/>
  <c r="X43" i="1" s="1"/>
  <c r="F43" i="1"/>
  <c r="I42" i="1"/>
  <c r="L42" i="1" s="1"/>
  <c r="S42" i="1" s="1"/>
  <c r="X42" i="1" s="1"/>
  <c r="F42" i="1"/>
  <c r="I41" i="1"/>
  <c r="L41" i="1" s="1"/>
  <c r="S41" i="1" s="1"/>
  <c r="X41" i="1" s="1"/>
  <c r="F41" i="1"/>
  <c r="I40" i="1"/>
  <c r="L40" i="1" s="1"/>
  <c r="S40" i="1" s="1"/>
  <c r="X40" i="1" s="1"/>
  <c r="F40" i="1"/>
  <c r="I39" i="1"/>
  <c r="L39" i="1" s="1"/>
  <c r="S39" i="1" s="1"/>
  <c r="X39" i="1" s="1"/>
  <c r="F39" i="1"/>
  <c r="I38" i="1"/>
  <c r="L38" i="1" s="1"/>
  <c r="S38" i="1" s="1"/>
  <c r="X38" i="1" s="1"/>
  <c r="F38" i="1"/>
  <c r="I37" i="1"/>
  <c r="L37" i="1" s="1"/>
  <c r="S37" i="1" s="1"/>
  <c r="X37" i="1" s="1"/>
  <c r="F37" i="1"/>
  <c r="I272" i="1"/>
  <c r="L272" i="1" s="1"/>
  <c r="S272" i="1" s="1"/>
  <c r="X272" i="1" s="1"/>
  <c r="F272" i="1"/>
  <c r="I271" i="1"/>
  <c r="L271" i="1" s="1"/>
  <c r="S271" i="1" s="1"/>
  <c r="X271" i="1" s="1"/>
  <c r="F271" i="1"/>
  <c r="I270" i="1"/>
  <c r="L270" i="1" s="1"/>
  <c r="S270" i="1" s="1"/>
  <c r="X270" i="1" s="1"/>
  <c r="F270" i="1"/>
  <c r="I269" i="1"/>
  <c r="L269" i="1" s="1"/>
  <c r="S269" i="1" s="1"/>
  <c r="X269" i="1" s="1"/>
  <c r="F269" i="1"/>
  <c r="I268" i="1"/>
  <c r="L268" i="1" s="1"/>
  <c r="S268" i="1" s="1"/>
  <c r="X268" i="1" s="1"/>
  <c r="F268" i="1"/>
  <c r="I267" i="1"/>
  <c r="L267" i="1" s="1"/>
  <c r="S267" i="1" s="1"/>
  <c r="X267" i="1" s="1"/>
  <c r="F267" i="1"/>
  <c r="I266" i="1"/>
  <c r="L266" i="1" s="1"/>
  <c r="S266" i="1" s="1"/>
  <c r="X266" i="1" s="1"/>
  <c r="F266" i="1"/>
  <c r="I265" i="1"/>
  <c r="L265" i="1" s="1"/>
  <c r="S265" i="1" s="1"/>
  <c r="X265" i="1" s="1"/>
  <c r="F265" i="1"/>
  <c r="I264" i="1"/>
  <c r="L264" i="1" s="1"/>
  <c r="S264" i="1" s="1"/>
  <c r="X264" i="1" s="1"/>
  <c r="F264" i="1"/>
  <c r="I263" i="1"/>
  <c r="L263" i="1" s="1"/>
  <c r="S263" i="1" s="1"/>
  <c r="X263" i="1" s="1"/>
  <c r="F263" i="1"/>
  <c r="I262" i="1"/>
  <c r="L262" i="1" s="1"/>
  <c r="S262" i="1" s="1"/>
  <c r="X262" i="1" s="1"/>
  <c r="F262" i="1"/>
  <c r="I261" i="1"/>
  <c r="L261" i="1" s="1"/>
  <c r="S261" i="1" s="1"/>
  <c r="X261" i="1" s="1"/>
  <c r="F261" i="1"/>
  <c r="I260" i="1"/>
  <c r="L260" i="1" s="1"/>
  <c r="S260" i="1" s="1"/>
  <c r="X260" i="1" s="1"/>
  <c r="F260" i="1"/>
  <c r="I259" i="1"/>
  <c r="L259" i="1" s="1"/>
  <c r="S259" i="1" s="1"/>
  <c r="X259" i="1" s="1"/>
  <c r="F259" i="1"/>
  <c r="I258" i="1"/>
  <c r="L258" i="1" s="1"/>
  <c r="S258" i="1" s="1"/>
  <c r="X258" i="1" s="1"/>
  <c r="F258" i="1"/>
  <c r="I257" i="1"/>
  <c r="L257" i="1" s="1"/>
  <c r="S257" i="1" s="1"/>
  <c r="X257" i="1" s="1"/>
  <c r="F257" i="1"/>
  <c r="I256" i="1"/>
  <c r="L256" i="1" s="1"/>
  <c r="S256" i="1" s="1"/>
  <c r="X256" i="1" s="1"/>
  <c r="F256" i="1"/>
  <c r="I255" i="1"/>
  <c r="L255" i="1" s="1"/>
  <c r="S255" i="1" s="1"/>
  <c r="X255" i="1" s="1"/>
  <c r="F255" i="1"/>
  <c r="I254" i="1"/>
  <c r="L254" i="1" s="1"/>
  <c r="S254" i="1" s="1"/>
  <c r="X254" i="1" s="1"/>
  <c r="F254" i="1"/>
  <c r="I253" i="1"/>
  <c r="L253" i="1" s="1"/>
  <c r="S253" i="1" s="1"/>
  <c r="X253" i="1" s="1"/>
  <c r="F253" i="1"/>
  <c r="I252" i="1"/>
  <c r="L252" i="1" s="1"/>
  <c r="S252" i="1" s="1"/>
  <c r="X252" i="1" s="1"/>
  <c r="F252" i="1"/>
  <c r="I99" i="1"/>
  <c r="L99" i="1" s="1"/>
  <c r="S99" i="1" s="1"/>
  <c r="X99" i="1" s="1"/>
  <c r="F99" i="1"/>
  <c r="I98" i="1"/>
  <c r="L98" i="1" s="1"/>
  <c r="S98" i="1" s="1"/>
  <c r="X98" i="1" s="1"/>
  <c r="F98" i="1"/>
  <c r="I251" i="1"/>
  <c r="L251" i="1" s="1"/>
  <c r="S251" i="1" s="1"/>
  <c r="X251" i="1" s="1"/>
  <c r="F251" i="1"/>
  <c r="I250" i="1"/>
  <c r="L250" i="1" s="1"/>
  <c r="S250" i="1" s="1"/>
  <c r="X250" i="1" s="1"/>
  <c r="F250" i="1"/>
  <c r="I249" i="1"/>
  <c r="L249" i="1" s="1"/>
  <c r="S249" i="1" s="1"/>
  <c r="X249" i="1" s="1"/>
  <c r="F249" i="1"/>
  <c r="I248" i="1"/>
  <c r="L248" i="1" s="1"/>
  <c r="S248" i="1" s="1"/>
  <c r="X248" i="1" s="1"/>
  <c r="F248" i="1"/>
  <c r="I247" i="1"/>
  <c r="L247" i="1" s="1"/>
  <c r="S247" i="1" s="1"/>
  <c r="X247" i="1" s="1"/>
  <c r="F247" i="1"/>
  <c r="I246" i="1"/>
  <c r="L246" i="1" s="1"/>
  <c r="S246" i="1" s="1"/>
  <c r="X246" i="1" s="1"/>
  <c r="F246" i="1"/>
  <c r="I245" i="1"/>
  <c r="F245" i="1"/>
  <c r="I244" i="1"/>
  <c r="L244" i="1" s="1"/>
  <c r="S244" i="1" s="1"/>
  <c r="X244" i="1" s="1"/>
  <c r="F244" i="1"/>
  <c r="I243" i="1"/>
  <c r="L243" i="1" s="1"/>
  <c r="S243" i="1" s="1"/>
  <c r="X243" i="1" s="1"/>
  <c r="F243" i="1"/>
  <c r="I242" i="1"/>
  <c r="L242" i="1" s="1"/>
  <c r="S242" i="1" s="1"/>
  <c r="X242" i="1" s="1"/>
  <c r="F242" i="1"/>
  <c r="I241" i="1"/>
  <c r="L241" i="1" s="1"/>
  <c r="S241" i="1" s="1"/>
  <c r="X241" i="1" s="1"/>
  <c r="F241" i="1"/>
  <c r="I240" i="1"/>
  <c r="L240" i="1" s="1"/>
  <c r="S240" i="1" s="1"/>
  <c r="X240" i="1" s="1"/>
  <c r="F240" i="1"/>
  <c r="I239" i="1"/>
  <c r="L239" i="1" s="1"/>
  <c r="S239" i="1" s="1"/>
  <c r="X239" i="1" s="1"/>
  <c r="F239" i="1"/>
  <c r="I36" i="1"/>
  <c r="L36" i="1" s="1"/>
  <c r="S36" i="1" s="1"/>
  <c r="X36" i="1" s="1"/>
  <c r="F36" i="1"/>
  <c r="I35" i="1"/>
  <c r="L35" i="1" s="1"/>
  <c r="S35" i="1" s="1"/>
  <c r="X35" i="1" s="1"/>
  <c r="F35" i="1"/>
  <c r="I34" i="1"/>
  <c r="L34" i="1" s="1"/>
  <c r="S34" i="1" s="1"/>
  <c r="X34" i="1" s="1"/>
  <c r="F34" i="1"/>
  <c r="I33" i="1"/>
  <c r="L33" i="1" s="1"/>
  <c r="S33" i="1" s="1"/>
  <c r="X33" i="1" s="1"/>
  <c r="F33" i="1"/>
  <c r="I32" i="1"/>
  <c r="L32" i="1" s="1"/>
  <c r="S32" i="1" s="1"/>
  <c r="X32" i="1" s="1"/>
  <c r="F32" i="1"/>
  <c r="I31" i="1"/>
  <c r="L31" i="1" s="1"/>
  <c r="S31" i="1" s="1"/>
  <c r="X31" i="1" s="1"/>
  <c r="F31" i="1"/>
  <c r="I30" i="1"/>
  <c r="L30" i="1" s="1"/>
  <c r="S30" i="1" s="1"/>
  <c r="X30" i="1" s="1"/>
  <c r="F30" i="1"/>
  <c r="I29" i="1"/>
  <c r="L29" i="1" s="1"/>
  <c r="S29" i="1" s="1"/>
  <c r="X29" i="1" s="1"/>
  <c r="F29" i="1"/>
  <c r="I28" i="1"/>
  <c r="L28" i="1" s="1"/>
  <c r="S28" i="1" s="1"/>
  <c r="X28" i="1" s="1"/>
  <c r="F28" i="1"/>
  <c r="I177" i="1"/>
  <c r="L177" i="1" s="1"/>
  <c r="S177" i="1" s="1"/>
  <c r="X177" i="1" s="1"/>
  <c r="F177" i="1"/>
  <c r="I176" i="1"/>
  <c r="L176" i="1" s="1"/>
  <c r="S176" i="1" s="1"/>
  <c r="X176" i="1" s="1"/>
  <c r="F176" i="1"/>
  <c r="I390" i="1"/>
  <c r="L390" i="1" s="1"/>
  <c r="S390" i="1" s="1"/>
  <c r="X390" i="1" s="1"/>
  <c r="F390" i="1"/>
  <c r="I389" i="1"/>
  <c r="L389" i="1" s="1"/>
  <c r="S389" i="1" s="1"/>
  <c r="X389" i="1" s="1"/>
  <c r="F389" i="1"/>
  <c r="I388" i="1"/>
  <c r="L388" i="1" s="1"/>
  <c r="S388" i="1" s="1"/>
  <c r="X388" i="1" s="1"/>
  <c r="F388" i="1"/>
  <c r="I387" i="1"/>
  <c r="L387" i="1" s="1"/>
  <c r="S387" i="1" s="1"/>
  <c r="X387" i="1" s="1"/>
  <c r="F387" i="1"/>
  <c r="L245" i="1" l="1"/>
  <c r="S245" i="1" s="1"/>
  <c r="X245" i="1" s="1"/>
  <c r="I238" i="1"/>
  <c r="L238" i="1" s="1"/>
  <c r="S238" i="1" s="1"/>
  <c r="X238" i="1" s="1"/>
  <c r="F238" i="1"/>
  <c r="I237" i="1"/>
  <c r="L237" i="1" s="1"/>
  <c r="S237" i="1" s="1"/>
  <c r="X237" i="1" s="1"/>
  <c r="F237" i="1"/>
  <c r="I236" i="1"/>
  <c r="L236" i="1" s="1"/>
  <c r="S236" i="1" s="1"/>
  <c r="X236" i="1" s="1"/>
  <c r="F236" i="1"/>
  <c r="I235" i="1"/>
  <c r="L235" i="1" s="1"/>
  <c r="S235" i="1" s="1"/>
  <c r="X235" i="1" s="1"/>
  <c r="F235" i="1"/>
  <c r="I234" i="1"/>
  <c r="L234" i="1" s="1"/>
  <c r="S234" i="1" s="1"/>
  <c r="X234" i="1" s="1"/>
  <c r="F234" i="1"/>
  <c r="I233" i="1"/>
  <c r="L233" i="1" s="1"/>
  <c r="S233" i="1" s="1"/>
  <c r="X233" i="1" s="1"/>
  <c r="F233" i="1"/>
  <c r="I232" i="1"/>
  <c r="L232" i="1" s="1"/>
  <c r="S232" i="1" s="1"/>
  <c r="X232" i="1" s="1"/>
  <c r="F232" i="1"/>
  <c r="I231" i="1"/>
  <c r="L231" i="1" s="1"/>
  <c r="S231" i="1" s="1"/>
  <c r="X231" i="1" s="1"/>
  <c r="F231" i="1"/>
  <c r="I230" i="1"/>
  <c r="L230" i="1" s="1"/>
  <c r="S230" i="1" s="1"/>
  <c r="X230" i="1" s="1"/>
  <c r="F230" i="1"/>
  <c r="I229" i="1"/>
  <c r="L229" i="1" s="1"/>
  <c r="S229" i="1" s="1"/>
  <c r="X229" i="1" s="1"/>
  <c r="F229" i="1"/>
  <c r="I228" i="1"/>
  <c r="L228" i="1" s="1"/>
  <c r="S228" i="1" s="1"/>
  <c r="X228" i="1" s="1"/>
  <c r="F228" i="1"/>
  <c r="I468" i="1"/>
  <c r="L468" i="1" s="1"/>
  <c r="S468" i="1" s="1"/>
  <c r="X468" i="1" s="1"/>
  <c r="F468" i="1"/>
  <c r="I467" i="1"/>
  <c r="L467" i="1" s="1"/>
  <c r="S467" i="1" s="1"/>
  <c r="X467" i="1" s="1"/>
  <c r="F467" i="1"/>
  <c r="I466" i="1"/>
  <c r="L466" i="1" s="1"/>
  <c r="S466" i="1" s="1"/>
  <c r="X466" i="1" s="1"/>
  <c r="F466" i="1"/>
  <c r="I97" i="1"/>
  <c r="L97" i="1" s="1"/>
  <c r="S97" i="1" s="1"/>
  <c r="X97" i="1" s="1"/>
  <c r="F97" i="1"/>
  <c r="I96" i="1"/>
  <c r="L96" i="1" s="1"/>
  <c r="S96" i="1" s="1"/>
  <c r="X96" i="1" s="1"/>
  <c r="F96" i="1"/>
  <c r="I95" i="1"/>
  <c r="L95" i="1" s="1"/>
  <c r="S95" i="1" s="1"/>
  <c r="X95" i="1" s="1"/>
  <c r="F95" i="1"/>
  <c r="I94" i="1"/>
  <c r="L94" i="1" s="1"/>
  <c r="S94" i="1" s="1"/>
  <c r="X94" i="1" s="1"/>
  <c r="F94" i="1"/>
  <c r="I93" i="1"/>
  <c r="L93" i="1" s="1"/>
  <c r="S93" i="1" s="1"/>
  <c r="X93" i="1" s="1"/>
  <c r="F93" i="1"/>
  <c r="I92" i="1"/>
  <c r="L92" i="1" s="1"/>
  <c r="S92" i="1" s="1"/>
  <c r="X92" i="1" s="1"/>
  <c r="F92" i="1"/>
  <c r="I91" i="1"/>
  <c r="L91" i="1" s="1"/>
  <c r="S91" i="1" s="1"/>
  <c r="X91" i="1" s="1"/>
  <c r="F91" i="1"/>
  <c r="I90" i="1"/>
  <c r="L90" i="1" s="1"/>
  <c r="S90" i="1" s="1"/>
  <c r="X90" i="1" s="1"/>
  <c r="F90" i="1"/>
  <c r="I89" i="1"/>
  <c r="L89" i="1" s="1"/>
  <c r="S89" i="1" s="1"/>
  <c r="X89" i="1" s="1"/>
  <c r="F89" i="1"/>
  <c r="I88" i="1"/>
  <c r="L88" i="1" s="1"/>
  <c r="S88" i="1" s="1"/>
  <c r="X88" i="1" s="1"/>
  <c r="F88" i="1"/>
  <c r="I87" i="1"/>
  <c r="L87" i="1" s="1"/>
  <c r="S87" i="1" s="1"/>
  <c r="X87" i="1" s="1"/>
  <c r="F87" i="1"/>
  <c r="I86" i="1"/>
  <c r="L86" i="1" s="1"/>
  <c r="S86" i="1" s="1"/>
  <c r="X86" i="1" s="1"/>
  <c r="F86" i="1"/>
  <c r="I85" i="1"/>
  <c r="L85" i="1" s="1"/>
  <c r="S85" i="1" s="1"/>
  <c r="X85" i="1" s="1"/>
  <c r="F85" i="1"/>
  <c r="I84" i="1"/>
  <c r="L84" i="1" s="1"/>
  <c r="S84" i="1" s="1"/>
  <c r="X84" i="1" s="1"/>
  <c r="F84" i="1"/>
  <c r="I83" i="1"/>
  <c r="L83" i="1" s="1"/>
  <c r="S83" i="1" s="1"/>
  <c r="X83" i="1" s="1"/>
  <c r="F83" i="1"/>
  <c r="I464" i="1"/>
  <c r="L464" i="1" s="1"/>
  <c r="S464" i="1" s="1"/>
  <c r="X464" i="1" s="1"/>
  <c r="F464" i="1"/>
  <c r="I27" i="1"/>
  <c r="L27" i="1" s="1"/>
  <c r="S27" i="1" s="1"/>
  <c r="X27" i="1" s="1"/>
  <c r="F27" i="1"/>
  <c r="I26" i="1"/>
  <c r="L26" i="1" s="1"/>
  <c r="S26" i="1" s="1"/>
  <c r="X26" i="1" s="1"/>
  <c r="F26" i="1"/>
  <c r="I25" i="1"/>
  <c r="L25" i="1" s="1"/>
  <c r="S25" i="1" s="1"/>
  <c r="X25" i="1" s="1"/>
  <c r="F25" i="1"/>
  <c r="I24" i="1"/>
  <c r="L24" i="1" s="1"/>
  <c r="S24" i="1" s="1"/>
  <c r="X24" i="1" s="1"/>
  <c r="F24" i="1"/>
  <c r="I23" i="1"/>
  <c r="L23" i="1" s="1"/>
  <c r="S23" i="1" s="1"/>
  <c r="X23" i="1" s="1"/>
  <c r="F23" i="1"/>
  <c r="I22" i="1"/>
  <c r="L22" i="1" s="1"/>
  <c r="S22" i="1" s="1"/>
  <c r="X22" i="1" s="1"/>
  <c r="F22" i="1"/>
  <c r="I21" i="1"/>
  <c r="L21" i="1" s="1"/>
  <c r="S21" i="1" s="1"/>
  <c r="X21" i="1" s="1"/>
  <c r="F21" i="1"/>
  <c r="I20" i="1"/>
  <c r="L20" i="1" s="1"/>
  <c r="S20" i="1" s="1"/>
  <c r="X20" i="1" s="1"/>
  <c r="F20" i="1"/>
  <c r="I19" i="1"/>
  <c r="L19" i="1" s="1"/>
  <c r="S19" i="1" s="1"/>
  <c r="X19" i="1" s="1"/>
  <c r="F19" i="1"/>
  <c r="I18" i="1"/>
  <c r="L18" i="1" s="1"/>
  <c r="S18" i="1" s="1"/>
  <c r="X18" i="1" s="1"/>
  <c r="F18" i="1"/>
  <c r="I172" i="1"/>
  <c r="L172" i="1" s="1"/>
  <c r="S172" i="1" s="1"/>
  <c r="X172" i="1" s="1"/>
  <c r="F172" i="1"/>
  <c r="I171" i="1"/>
  <c r="L171" i="1" s="1"/>
  <c r="S171" i="1" s="1"/>
  <c r="X171" i="1" s="1"/>
  <c r="F171" i="1"/>
  <c r="I170" i="1"/>
  <c r="L170" i="1" s="1"/>
  <c r="S170" i="1" s="1"/>
  <c r="X170" i="1" s="1"/>
  <c r="F170" i="1"/>
  <c r="I169" i="1"/>
  <c r="L169" i="1" s="1"/>
  <c r="S169" i="1" s="1"/>
  <c r="X169" i="1" s="1"/>
  <c r="F169" i="1"/>
  <c r="I168" i="1"/>
  <c r="L168" i="1" s="1"/>
  <c r="S168" i="1" s="1"/>
  <c r="X168" i="1" s="1"/>
  <c r="F168" i="1"/>
  <c r="I175" i="1"/>
  <c r="L175" i="1" s="1"/>
  <c r="S175" i="1" s="1"/>
  <c r="X175" i="1" s="1"/>
  <c r="F175" i="1"/>
  <c r="I174" i="1"/>
  <c r="L174" i="1" s="1"/>
  <c r="S174" i="1" s="1"/>
  <c r="X174" i="1" s="1"/>
  <c r="F174" i="1"/>
  <c r="I173" i="1"/>
  <c r="L173" i="1" s="1"/>
  <c r="S173" i="1" s="1"/>
  <c r="X173" i="1" s="1"/>
  <c r="F173" i="1"/>
  <c r="I386" i="1"/>
  <c r="L386" i="1" s="1"/>
  <c r="S386" i="1" s="1"/>
  <c r="X386" i="1" s="1"/>
  <c r="F386" i="1"/>
  <c r="I385" i="1"/>
  <c r="L385" i="1" s="1"/>
  <c r="S385" i="1" s="1"/>
  <c r="X385" i="1" s="1"/>
  <c r="F385" i="1"/>
  <c r="I384" i="1"/>
  <c r="L384" i="1" s="1"/>
  <c r="S384" i="1" s="1"/>
  <c r="X384" i="1" s="1"/>
  <c r="F384" i="1"/>
  <c r="I383" i="1"/>
  <c r="L383" i="1" s="1"/>
  <c r="S383" i="1" s="1"/>
  <c r="X383" i="1" s="1"/>
  <c r="F383" i="1"/>
  <c r="I227" i="1" l="1"/>
  <c r="L227" i="1" s="1"/>
  <c r="S227" i="1" s="1"/>
  <c r="X227" i="1" s="1"/>
  <c r="F227" i="1"/>
  <c r="I226" i="1"/>
  <c r="L226" i="1" s="1"/>
  <c r="S226" i="1" s="1"/>
  <c r="X226" i="1" s="1"/>
  <c r="F226" i="1"/>
  <c r="I225" i="1"/>
  <c r="L225" i="1" s="1"/>
  <c r="S225" i="1" s="1"/>
  <c r="X225" i="1" s="1"/>
  <c r="F225" i="1"/>
  <c r="I224" i="1"/>
  <c r="L224" i="1" s="1"/>
  <c r="S224" i="1" s="1"/>
  <c r="X224" i="1" s="1"/>
  <c r="F224" i="1"/>
  <c r="I223" i="1"/>
  <c r="L223" i="1" s="1"/>
  <c r="S223" i="1" s="1"/>
  <c r="X223" i="1" s="1"/>
  <c r="F223" i="1"/>
  <c r="I222" i="1"/>
  <c r="L222" i="1" s="1"/>
  <c r="S222" i="1" s="1"/>
  <c r="X222" i="1" s="1"/>
  <c r="F222" i="1"/>
  <c r="I221" i="1"/>
  <c r="L221" i="1" s="1"/>
  <c r="S221" i="1" s="1"/>
  <c r="X221" i="1" s="1"/>
  <c r="F221" i="1"/>
  <c r="I220" i="1"/>
  <c r="L220" i="1" s="1"/>
  <c r="S220" i="1" s="1"/>
  <c r="X220" i="1" s="1"/>
  <c r="F220" i="1"/>
  <c r="I219" i="1"/>
  <c r="L219" i="1" s="1"/>
  <c r="S219" i="1" s="1"/>
  <c r="X219" i="1" s="1"/>
  <c r="F219" i="1"/>
  <c r="I218" i="1"/>
  <c r="L218" i="1" s="1"/>
  <c r="S218" i="1" s="1"/>
  <c r="X218" i="1" s="1"/>
  <c r="F218" i="1"/>
  <c r="I217" i="1"/>
  <c r="L217" i="1" s="1"/>
  <c r="S217" i="1" s="1"/>
  <c r="X217" i="1" s="1"/>
  <c r="F217" i="1"/>
  <c r="I216" i="1"/>
  <c r="L216" i="1" s="1"/>
  <c r="S216" i="1" s="1"/>
  <c r="X216" i="1" s="1"/>
  <c r="F216" i="1"/>
  <c r="I215" i="1"/>
  <c r="L215" i="1" s="1"/>
  <c r="S215" i="1" s="1"/>
  <c r="X215" i="1" s="1"/>
  <c r="F215" i="1"/>
  <c r="I214" i="1"/>
  <c r="L214" i="1" s="1"/>
  <c r="S214" i="1" s="1"/>
  <c r="X214" i="1" s="1"/>
  <c r="F214" i="1"/>
  <c r="I212" i="1"/>
  <c r="L212" i="1" s="1"/>
  <c r="S212" i="1" s="1"/>
  <c r="X212" i="1" s="1"/>
  <c r="F212" i="1"/>
  <c r="I167" i="1"/>
  <c r="L167" i="1" s="1"/>
  <c r="S167" i="1" s="1"/>
  <c r="X167" i="1" s="1"/>
  <c r="F167" i="1"/>
  <c r="I166" i="1"/>
  <c r="L166" i="1" s="1"/>
  <c r="S166" i="1" s="1"/>
  <c r="X166" i="1" s="1"/>
  <c r="F166" i="1"/>
  <c r="I165" i="1"/>
  <c r="L165" i="1" s="1"/>
  <c r="S165" i="1" s="1"/>
  <c r="X165" i="1" s="1"/>
  <c r="F165" i="1"/>
  <c r="I164" i="1"/>
  <c r="L164" i="1" s="1"/>
  <c r="S164" i="1" s="1"/>
  <c r="X164" i="1" s="1"/>
  <c r="F164" i="1"/>
  <c r="I163" i="1"/>
  <c r="L163" i="1" s="1"/>
  <c r="S163" i="1" s="1"/>
  <c r="X163" i="1" s="1"/>
  <c r="F163" i="1"/>
  <c r="I162" i="1"/>
  <c r="L162" i="1" s="1"/>
  <c r="S162" i="1" s="1"/>
  <c r="X162" i="1" s="1"/>
  <c r="F162" i="1"/>
  <c r="I161" i="1"/>
  <c r="L161" i="1" s="1"/>
  <c r="S161" i="1" s="1"/>
  <c r="X161" i="1" s="1"/>
  <c r="F161" i="1"/>
  <c r="I82" i="1"/>
  <c r="L82" i="1" s="1"/>
  <c r="S82" i="1" s="1"/>
  <c r="X82" i="1" s="1"/>
  <c r="F82" i="1"/>
  <c r="I81" i="1"/>
  <c r="L81" i="1" s="1"/>
  <c r="S81" i="1" s="1"/>
  <c r="X81" i="1" s="1"/>
  <c r="F81" i="1"/>
  <c r="I80" i="1"/>
  <c r="L80" i="1" s="1"/>
  <c r="S80" i="1" s="1"/>
  <c r="X80" i="1" s="1"/>
  <c r="F80" i="1"/>
  <c r="I79" i="1"/>
  <c r="L79" i="1" s="1"/>
  <c r="S79" i="1" s="1"/>
  <c r="X79" i="1" s="1"/>
  <c r="F79" i="1"/>
  <c r="I78" i="1"/>
  <c r="F78" i="1"/>
  <c r="I77" i="1"/>
  <c r="L77" i="1" s="1"/>
  <c r="S77" i="1" s="1"/>
  <c r="X77" i="1" s="1"/>
  <c r="F77" i="1"/>
  <c r="I76" i="1"/>
  <c r="L76" i="1" s="1"/>
  <c r="S76" i="1" s="1"/>
  <c r="X76" i="1" s="1"/>
  <c r="F76" i="1"/>
  <c r="I75" i="1"/>
  <c r="L75" i="1" s="1"/>
  <c r="S75" i="1" s="1"/>
  <c r="X75" i="1" s="1"/>
  <c r="F75" i="1"/>
  <c r="I74" i="1"/>
  <c r="L74" i="1" s="1"/>
  <c r="S74" i="1" s="1"/>
  <c r="X74" i="1" s="1"/>
  <c r="F74" i="1"/>
  <c r="I73" i="1"/>
  <c r="L73" i="1" s="1"/>
  <c r="S73" i="1" s="1"/>
  <c r="X73" i="1" s="1"/>
  <c r="F73" i="1"/>
  <c r="I72" i="1"/>
  <c r="L72" i="1" s="1"/>
  <c r="S72" i="1" s="1"/>
  <c r="X72" i="1" s="1"/>
  <c r="F72" i="1"/>
  <c r="I71" i="1"/>
  <c r="L71" i="1" s="1"/>
  <c r="S71" i="1" s="1"/>
  <c r="X71" i="1" s="1"/>
  <c r="F71" i="1"/>
  <c r="I70" i="1"/>
  <c r="L70" i="1" s="1"/>
  <c r="S70" i="1" s="1"/>
  <c r="X70" i="1" s="1"/>
  <c r="F70" i="1"/>
  <c r="I69" i="1"/>
  <c r="L69" i="1" s="1"/>
  <c r="S69" i="1" s="1"/>
  <c r="X69" i="1" s="1"/>
  <c r="F69" i="1"/>
  <c r="I17" i="1"/>
  <c r="L17" i="1" s="1"/>
  <c r="S17" i="1" s="1"/>
  <c r="X17" i="1" s="1"/>
  <c r="F17" i="1"/>
  <c r="I16" i="1"/>
  <c r="L16" i="1" s="1"/>
  <c r="S16" i="1" s="1"/>
  <c r="X16" i="1" s="1"/>
  <c r="F16" i="1"/>
  <c r="I15" i="1"/>
  <c r="L15" i="1" s="1"/>
  <c r="S15" i="1" s="1"/>
  <c r="X15" i="1" s="1"/>
  <c r="F15" i="1"/>
  <c r="I14" i="1"/>
  <c r="L14" i="1" s="1"/>
  <c r="S14" i="1" s="1"/>
  <c r="X14" i="1" s="1"/>
  <c r="F14" i="1"/>
  <c r="I13" i="1"/>
  <c r="L13" i="1" s="1"/>
  <c r="S13" i="1" s="1"/>
  <c r="X13" i="1" s="1"/>
  <c r="F13" i="1"/>
  <c r="I12" i="1"/>
  <c r="L12" i="1" s="1"/>
  <c r="S12" i="1" s="1"/>
  <c r="X12" i="1" s="1"/>
  <c r="F12" i="1"/>
  <c r="I11" i="1"/>
  <c r="L11" i="1" s="1"/>
  <c r="S11" i="1" s="1"/>
  <c r="X11" i="1" s="1"/>
  <c r="F11" i="1"/>
  <c r="I10" i="1"/>
  <c r="L10" i="1" s="1"/>
  <c r="S10" i="1" s="1"/>
  <c r="X10" i="1" s="1"/>
  <c r="F10" i="1"/>
  <c r="I9" i="1"/>
  <c r="L9" i="1" s="1"/>
  <c r="S9" i="1" s="1"/>
  <c r="X9" i="1" s="1"/>
  <c r="F9" i="1"/>
  <c r="I8" i="1"/>
  <c r="L8" i="1" s="1"/>
  <c r="S8" i="1" s="1"/>
  <c r="X8" i="1" s="1"/>
  <c r="F8" i="1"/>
  <c r="I7" i="1"/>
  <c r="L7" i="1" s="1"/>
  <c r="S7" i="1" s="1"/>
  <c r="X7" i="1" s="1"/>
  <c r="F7" i="1"/>
  <c r="I6" i="1"/>
  <c r="L6" i="1" s="1"/>
  <c r="S6" i="1" s="1"/>
  <c r="X6" i="1" s="1"/>
  <c r="F6" i="1"/>
  <c r="I5" i="1"/>
  <c r="L5" i="1" s="1"/>
  <c r="S5" i="1" s="1"/>
  <c r="X5" i="1" s="1"/>
  <c r="F5" i="1"/>
  <c r="I4" i="1"/>
  <c r="L4" i="1" s="1"/>
  <c r="S4" i="1" s="1"/>
  <c r="X4" i="1" s="1"/>
  <c r="F4" i="1"/>
  <c r="I3" i="1"/>
  <c r="L3" i="1" s="1"/>
  <c r="S3" i="1" s="1"/>
  <c r="X3" i="1" s="1"/>
  <c r="F3" i="1"/>
  <c r="I2" i="1"/>
  <c r="L2" i="1" s="1"/>
  <c r="S2" i="1" s="1"/>
  <c r="X2" i="1" s="1"/>
  <c r="F2" i="1"/>
  <c r="L78" i="1" l="1"/>
  <c r="S78" i="1" s="1"/>
  <c r="X78" i="1" s="1"/>
</calcChain>
</file>

<file path=xl/sharedStrings.xml><?xml version="1.0" encoding="utf-8"?>
<sst xmlns="http://schemas.openxmlformats.org/spreadsheetml/2006/main" count="4906" uniqueCount="1731">
  <si>
    <t>Date</t>
  </si>
  <si>
    <t>Particulars</t>
  </si>
  <si>
    <t>INVOICE NO.</t>
  </si>
  <si>
    <t>TRUCK NO.</t>
  </si>
  <si>
    <t xml:space="preserve">QTY </t>
  </si>
  <si>
    <t>SHORTAGE</t>
  </si>
  <si>
    <t>RCV WT</t>
  </si>
  <si>
    <t>RATE</t>
  </si>
  <si>
    <t>AMT</t>
  </si>
  <si>
    <t>Van Vibhag</t>
  </si>
  <si>
    <t>Garrenty</t>
  </si>
  <si>
    <t>AMOUNT</t>
  </si>
  <si>
    <t xml:space="preserve">AD </t>
  </si>
  <si>
    <t>SHORT</t>
  </si>
  <si>
    <t>GADDI</t>
  </si>
  <si>
    <t>CUT PAYMENT</t>
  </si>
  <si>
    <t>DALA</t>
  </si>
  <si>
    <t>TDS</t>
  </si>
  <si>
    <t>TOTAL AMT</t>
  </si>
  <si>
    <t>NEFT</t>
  </si>
  <si>
    <t>CHQ</t>
  </si>
  <si>
    <t>DIESEL</t>
  </si>
  <si>
    <t>PAYMENT HOLD</t>
  </si>
  <si>
    <t>CASH</t>
  </si>
  <si>
    <t>PAYMENT DATE</t>
  </si>
  <si>
    <t>PAYMENT THROUGH</t>
  </si>
  <si>
    <t>PARTY NAME</t>
  </si>
  <si>
    <t>PAGE NO.</t>
  </si>
  <si>
    <t>RTGS THROUGH</t>
  </si>
  <si>
    <t>V K ROAD LINES</t>
  </si>
  <si>
    <t>VKRPNB-GANDHI</t>
  </si>
  <si>
    <t>Bhola Ram Papers &amp; Power Private Limited</t>
  </si>
  <si>
    <t>VKCPL/24-25/37</t>
  </si>
  <si>
    <t xml:space="preserve">UP23T7125 </t>
  </si>
  <si>
    <t>VKCPL/24-25/38</t>
  </si>
  <si>
    <t xml:space="preserve">UP38T7551 </t>
  </si>
  <si>
    <t>VKCPL/24-25/39</t>
  </si>
  <si>
    <t xml:space="preserve">UP21CN0221 </t>
  </si>
  <si>
    <t>VKCPL/24-25/40</t>
  </si>
  <si>
    <t xml:space="preserve">UP21CN2345 </t>
  </si>
  <si>
    <t>VKCPL/24-25/41</t>
  </si>
  <si>
    <t xml:space="preserve">UP38T7115 </t>
  </si>
  <si>
    <t>VKCPL/24-25/42</t>
  </si>
  <si>
    <t>UP21AN4467</t>
  </si>
  <si>
    <t>VKCPL/24-25/43</t>
  </si>
  <si>
    <t xml:space="preserve">UP37T7338 </t>
  </si>
  <si>
    <t>VKCPL/24-25/44</t>
  </si>
  <si>
    <t>UP25DT4898</t>
  </si>
  <si>
    <t>VKCPL/24-25/45</t>
  </si>
  <si>
    <t>UP23T6948</t>
  </si>
  <si>
    <t>VKCPL/24-25/46</t>
  </si>
  <si>
    <t xml:space="preserve">UP25CT0951 </t>
  </si>
  <si>
    <t>VKCPL/24-25/47</t>
  </si>
  <si>
    <t xml:space="preserve">RJ37GB4269 </t>
  </si>
  <si>
    <t>VKCPL/24-25/48</t>
  </si>
  <si>
    <t xml:space="preserve">UP61BT0571 </t>
  </si>
  <si>
    <t>VKCPL/24-25/50</t>
  </si>
  <si>
    <t>UP38AT2236</t>
  </si>
  <si>
    <t>VKCPL/24-25/51</t>
  </si>
  <si>
    <t xml:space="preserve">UP53ET6036 </t>
  </si>
  <si>
    <t>VKCPL/24-25/52</t>
  </si>
  <si>
    <t xml:space="preserve">UP38T7267 </t>
  </si>
  <si>
    <t>VKCPL/24-25/53</t>
  </si>
  <si>
    <t xml:space="preserve">UP38AT0015 </t>
  </si>
  <si>
    <t>J K Cement</t>
  </si>
  <si>
    <t>VK/24-25/02</t>
  </si>
  <si>
    <t xml:space="preserve">RJ05GB4404 </t>
  </si>
  <si>
    <t>VK/24-25/03</t>
  </si>
  <si>
    <t>MP53HA2253</t>
  </si>
  <si>
    <t>VK/24-25/04</t>
  </si>
  <si>
    <t xml:space="preserve">MP53HA2358 </t>
  </si>
  <si>
    <t>VK/24-25/05</t>
  </si>
  <si>
    <t xml:space="preserve">MP66H2868 </t>
  </si>
  <si>
    <t>VK/24-25/06</t>
  </si>
  <si>
    <t xml:space="preserve">MP66H2583 </t>
  </si>
  <si>
    <t>VK/24-25/07</t>
  </si>
  <si>
    <t xml:space="preserve">MP53ZC5997 </t>
  </si>
  <si>
    <t>VK/24-25/08</t>
  </si>
  <si>
    <t xml:space="preserve">MP53HA7885 </t>
  </si>
  <si>
    <t>VK/24-25/09</t>
  </si>
  <si>
    <t xml:space="preserve">MP53ZC6485 </t>
  </si>
  <si>
    <t>VK/24-25/10</t>
  </si>
  <si>
    <t>MP53HA7713</t>
  </si>
  <si>
    <t>VK/24-25/11</t>
  </si>
  <si>
    <t xml:space="preserve">MP53HA2649 </t>
  </si>
  <si>
    <t>VK/24-25/12</t>
  </si>
  <si>
    <t xml:space="preserve">MP53HA2145 </t>
  </si>
  <si>
    <t>VK/24-25/13</t>
  </si>
  <si>
    <t>MP53HA2944</t>
  </si>
  <si>
    <t>VK/24-25/14</t>
  </si>
  <si>
    <t xml:space="preserve">MP66H1549 </t>
  </si>
  <si>
    <t>VK/24-25/15</t>
  </si>
  <si>
    <t xml:space="preserve">UP64CT0676 </t>
  </si>
  <si>
    <t>K287</t>
  </si>
  <si>
    <t xml:space="preserve">UP22T4365 </t>
  </si>
  <si>
    <t>K288</t>
  </si>
  <si>
    <t xml:space="preserve">RJ01GB7186 </t>
  </si>
  <si>
    <t>K289</t>
  </si>
  <si>
    <t>UP13BT9525</t>
  </si>
  <si>
    <t>K291</t>
  </si>
  <si>
    <t xml:space="preserve">UP22AT6326 </t>
  </si>
  <si>
    <t>K292</t>
  </si>
  <si>
    <t xml:space="preserve">UP12AT0822 </t>
  </si>
  <si>
    <t>K293</t>
  </si>
  <si>
    <t>UP25DT0057</t>
  </si>
  <si>
    <t>K294</t>
  </si>
  <si>
    <t>HR58A4461</t>
  </si>
  <si>
    <t>WELL TECH PACKAGING</t>
  </si>
  <si>
    <t>K290</t>
  </si>
  <si>
    <t xml:space="preserve">UP27AT6080 </t>
  </si>
  <si>
    <t>SRF Limited.</t>
  </si>
  <si>
    <t>B-144</t>
  </si>
  <si>
    <t xml:space="preserve">RJ52GA2593 </t>
  </si>
  <si>
    <t>B-145</t>
  </si>
  <si>
    <t>RJ28GA3184</t>
  </si>
  <si>
    <t>B-146</t>
  </si>
  <si>
    <t>GJ12BY7301</t>
  </si>
  <si>
    <t>B-147</t>
  </si>
  <si>
    <t xml:space="preserve">RJ02GB1682 </t>
  </si>
  <si>
    <t>B-148</t>
  </si>
  <si>
    <t>RJ14GG3875</t>
  </si>
  <si>
    <t>B-149</t>
  </si>
  <si>
    <t xml:space="preserve">RJ32GE5082 </t>
  </si>
  <si>
    <t>B-150</t>
  </si>
  <si>
    <t xml:space="preserve">RJ52GA7284 </t>
  </si>
  <si>
    <t>B-151</t>
  </si>
  <si>
    <t xml:space="preserve">RJ52GA9265 </t>
  </si>
  <si>
    <t>B-152</t>
  </si>
  <si>
    <t xml:space="preserve">RJ52GA5062 </t>
  </si>
  <si>
    <t>B-153</t>
  </si>
  <si>
    <t>RJ14GJ5167</t>
  </si>
  <si>
    <t>B-154</t>
  </si>
  <si>
    <t xml:space="preserve">RJ52GA8987 </t>
  </si>
  <si>
    <t>B-155</t>
  </si>
  <si>
    <t xml:space="preserve">RJ52GA1728 </t>
  </si>
  <si>
    <t>B-156</t>
  </si>
  <si>
    <t>RJ02GB9934</t>
  </si>
  <si>
    <t>B-157</t>
  </si>
  <si>
    <t>RJ01GB6676</t>
  </si>
  <si>
    <t>06.05.24</t>
  </si>
  <si>
    <t>ROOP SINGH</t>
  </si>
  <si>
    <t>RAM KARAN SAHU</t>
  </si>
  <si>
    <t>SANTOSH KUMAR SAHU</t>
  </si>
  <si>
    <t>SABAI LAL SAHU</t>
  </si>
  <si>
    <t>RANJEET SINGH</t>
  </si>
  <si>
    <t>RAM KUMAR SAINI</t>
  </si>
  <si>
    <t>HARISH CHAND JAT</t>
  </si>
  <si>
    <t>KAMAL SINGH YADAV</t>
  </si>
  <si>
    <t>BABU LAL MEENA</t>
  </si>
  <si>
    <t>MANGAL RAM MEENA</t>
  </si>
  <si>
    <t>SARVESHWAR KUMAR YADAV</t>
  </si>
  <si>
    <t>Cavendish Industries Ltd</t>
  </si>
  <si>
    <t>K302</t>
  </si>
  <si>
    <t xml:space="preserve">RJ31GB2544 </t>
  </si>
  <si>
    <t>K303</t>
  </si>
  <si>
    <t xml:space="preserve">RJ31GB2757 </t>
  </si>
  <si>
    <t>K304</t>
  </si>
  <si>
    <t xml:space="preserve">RJ07GC3596 </t>
  </si>
  <si>
    <t>K306</t>
  </si>
  <si>
    <t>RJ52GA8380</t>
  </si>
  <si>
    <t>NAINI PAPER LIMITED</t>
  </si>
  <si>
    <t>K295</t>
  </si>
  <si>
    <t xml:space="preserve">UP25ET1659 </t>
  </si>
  <si>
    <t>K296</t>
  </si>
  <si>
    <t xml:space="preserve">RJ52GA5202 </t>
  </si>
  <si>
    <t>K297</t>
  </si>
  <si>
    <t xml:space="preserve">HR74A3749 </t>
  </si>
  <si>
    <t>K298</t>
  </si>
  <si>
    <t xml:space="preserve">UP67AT2121 </t>
  </si>
  <si>
    <t>K299</t>
  </si>
  <si>
    <t xml:space="preserve">UP67T9901 </t>
  </si>
  <si>
    <t>K300</t>
  </si>
  <si>
    <t>PB11CF9356</t>
  </si>
  <si>
    <t>K301</t>
  </si>
  <si>
    <t>UP22AT5271</t>
  </si>
  <si>
    <t>K305</t>
  </si>
  <si>
    <t xml:space="preserve">UP22AT2004 </t>
  </si>
  <si>
    <t>VKCPL/24-25/55</t>
  </si>
  <si>
    <t xml:space="preserve">UP38T4293 </t>
  </si>
  <si>
    <t>VKCPL/24-25/56</t>
  </si>
  <si>
    <t xml:space="preserve">UP81CT0335 </t>
  </si>
  <si>
    <t>VKCPL/24-25/59</t>
  </si>
  <si>
    <t xml:space="preserve">UP38AT0130 </t>
  </si>
  <si>
    <t>VKCPL/24-25/60</t>
  </si>
  <si>
    <t>UP38T4311</t>
  </si>
  <si>
    <t>VKCPL/24-25/61</t>
  </si>
  <si>
    <t xml:space="preserve">UP38T7796 </t>
  </si>
  <si>
    <t>VKCPL/24-25/62</t>
  </si>
  <si>
    <t xml:space="preserve">UP21BN9891 </t>
  </si>
  <si>
    <t>VKCPL/24-25/63</t>
  </si>
  <si>
    <t xml:space="preserve">UP21CT9954 </t>
  </si>
  <si>
    <t>165770</t>
  </si>
  <si>
    <t xml:space="preserve">UP23AT3728 </t>
  </si>
  <si>
    <t>VKCPL/24-25/70</t>
  </si>
  <si>
    <t xml:space="preserve">UP38AT3203 </t>
  </si>
  <si>
    <t>VKCPL/24-25/71</t>
  </si>
  <si>
    <t xml:space="preserve">UP38T7772 </t>
  </si>
  <si>
    <t>Kuber Trading Company</t>
  </si>
  <si>
    <t>VKCPL/24-25/58</t>
  </si>
  <si>
    <t>UP67T7616</t>
  </si>
  <si>
    <t>VK/24-25/16</t>
  </si>
  <si>
    <t>MP19HA2422</t>
  </si>
  <si>
    <t>VK/24-25/17</t>
  </si>
  <si>
    <t xml:space="preserve">MP33H3573 </t>
  </si>
  <si>
    <t>VK/24-25/18</t>
  </si>
  <si>
    <t xml:space="preserve">CG15EB9298 </t>
  </si>
  <si>
    <t>VK/24-25/19</t>
  </si>
  <si>
    <t xml:space="preserve">MP53HA1783 </t>
  </si>
  <si>
    <t>VK/24-25/20</t>
  </si>
  <si>
    <t xml:space="preserve">MP33H1670 </t>
  </si>
  <si>
    <t>VK/24-25/21</t>
  </si>
  <si>
    <t xml:space="preserve">MP21H2077 </t>
  </si>
  <si>
    <t>VK/24-25/22</t>
  </si>
  <si>
    <t xml:space="preserve">MP21H1677 </t>
  </si>
  <si>
    <t>VK/24-25/23</t>
  </si>
  <si>
    <t>MP16H2548</t>
  </si>
  <si>
    <t>VK/24-25/24</t>
  </si>
  <si>
    <t xml:space="preserve">MP53HA2212 </t>
  </si>
  <si>
    <t>VK/24-25/25</t>
  </si>
  <si>
    <t>UP64T7474</t>
  </si>
  <si>
    <t>VK/24-25/26</t>
  </si>
  <si>
    <t>MP53HA2201</t>
  </si>
  <si>
    <t>VK/24-25/27</t>
  </si>
  <si>
    <t xml:space="preserve">MP15HA3615 </t>
  </si>
  <si>
    <t>VK/24-25/28</t>
  </si>
  <si>
    <t xml:space="preserve">MP53HA1293 </t>
  </si>
  <si>
    <t>VK/24-25/29</t>
  </si>
  <si>
    <t>UP64AT0215</t>
  </si>
  <si>
    <t>VK/24-25/30</t>
  </si>
  <si>
    <t xml:space="preserve">MP53ZC7262 </t>
  </si>
  <si>
    <t>B-161</t>
  </si>
  <si>
    <t>UP62BT0205</t>
  </si>
  <si>
    <t>B-162</t>
  </si>
  <si>
    <t>UP60AT4751</t>
  </si>
  <si>
    <t>B-163</t>
  </si>
  <si>
    <t>UP25CT8310</t>
  </si>
  <si>
    <t>SRF Limited</t>
  </si>
  <si>
    <t>B-158</t>
  </si>
  <si>
    <t xml:space="preserve">RJ40GA5035 </t>
  </si>
  <si>
    <t>B-159</t>
  </si>
  <si>
    <t xml:space="preserve">RJ29GB4643 </t>
  </si>
  <si>
    <t>B-160</t>
  </si>
  <si>
    <t xml:space="preserve">RJ52GA8399 </t>
  </si>
  <si>
    <t>B-164</t>
  </si>
  <si>
    <t>RJ40GB1343</t>
  </si>
  <si>
    <t>B-165</t>
  </si>
  <si>
    <t xml:space="preserve">RJ29GB3558 </t>
  </si>
  <si>
    <t>B-166</t>
  </si>
  <si>
    <t xml:space="preserve">RJ40GA5237 </t>
  </si>
  <si>
    <t>B-167</t>
  </si>
  <si>
    <t>RJ32GB5865</t>
  </si>
  <si>
    <t>B-168</t>
  </si>
  <si>
    <t xml:space="preserve">RJ52GA9574 </t>
  </si>
  <si>
    <t>B-169</t>
  </si>
  <si>
    <t xml:space="preserve">RJ40GA1343 </t>
  </si>
  <si>
    <t>B-170</t>
  </si>
  <si>
    <t xml:space="preserve">RJ52GA8295 </t>
  </si>
  <si>
    <t>B-171</t>
  </si>
  <si>
    <t xml:space="preserve">RJ52GA8293 </t>
  </si>
  <si>
    <t>07.05.24</t>
  </si>
  <si>
    <t>MAHESH KUMAR YADAV</t>
  </si>
  <si>
    <t>MALI RAM JAT</t>
  </si>
  <si>
    <t>BEERBAL MENA</t>
  </si>
  <si>
    <t>JAI RAM MEENA</t>
  </si>
  <si>
    <t>RAM SINGH YADAV</t>
  </si>
  <si>
    <t>MOHASIN KHAN</t>
  </si>
  <si>
    <t>KAMLESH PRASAD SAHU</t>
  </si>
  <si>
    <t>CHATHI LAL SAHU</t>
  </si>
  <si>
    <t>MOHAMMAD HANIF</t>
  </si>
  <si>
    <t>RAMCHARIT SAHU</t>
  </si>
  <si>
    <t>MAHENDI HASAN</t>
  </si>
  <si>
    <t>AKEEL</t>
  </si>
  <si>
    <t>MOHD MUSTEJABUL</t>
  </si>
  <si>
    <t>HABIB AHMAD</t>
  </si>
  <si>
    <t>MOHD FAIZAN</t>
  </si>
  <si>
    <t>MOHD SHAMSHAD</t>
  </si>
  <si>
    <t>PRADEEP KUMAR GUPTA</t>
  </si>
  <si>
    <t>MAJID ALI</t>
  </si>
  <si>
    <t>AQIL AHMAD</t>
  </si>
  <si>
    <t>PURAN</t>
  </si>
  <si>
    <t>ROHIT BARNWAL</t>
  </si>
  <si>
    <t>08.05.24</t>
  </si>
  <si>
    <t>PRANJAL MISHRA</t>
  </si>
  <si>
    <t>SHRAWAN LAL</t>
  </si>
  <si>
    <t>GHAN SHAYAM</t>
  </si>
  <si>
    <t>VINEET</t>
  </si>
  <si>
    <t>AJIT SINGH</t>
  </si>
  <si>
    <t>ASHOK KUMAR</t>
  </si>
  <si>
    <t>ASWAD KAMAL</t>
  </si>
  <si>
    <t>MOHD UWAIS</t>
  </si>
  <si>
    <t>MHD DANISH</t>
  </si>
  <si>
    <t>YASAR ELAHI</t>
  </si>
  <si>
    <t>FARHAT ALI</t>
  </si>
  <si>
    <t>RIZWAN ALI</t>
  </si>
  <si>
    <t>MOIN BEG</t>
  </si>
  <si>
    <t>SHIVCHARAN SINGH</t>
  </si>
  <si>
    <t>SHIV KUMAR JAISWAL</t>
  </si>
  <si>
    <t>RAM LAKHAN SAHU</t>
  </si>
  <si>
    <t>BRIJENDRA PRASAD SAHU</t>
  </si>
  <si>
    <t>ASLAM KHAN</t>
  </si>
  <si>
    <t>SATENDRA KUMAR JAYASWAL</t>
  </si>
  <si>
    <t>RAJU YADAV</t>
  </si>
  <si>
    <t>MOHD SATTAR</t>
  </si>
  <si>
    <t>MOHD GALIB</t>
  </si>
  <si>
    <t>DEEPAK KUMAR</t>
  </si>
  <si>
    <t>NAVEEN KUMAR</t>
  </si>
  <si>
    <t>09.05.24</t>
  </si>
  <si>
    <t>NOOR MOHD</t>
  </si>
  <si>
    <t>MOHD ANVEER</t>
  </si>
  <si>
    <t>ABUBKAR</t>
  </si>
  <si>
    <t>MOHD HILAL</t>
  </si>
  <si>
    <t>K308</t>
  </si>
  <si>
    <t xml:space="preserve">RJ52GA9500 </t>
  </si>
  <si>
    <t>K309</t>
  </si>
  <si>
    <t xml:space="preserve">RJ52GB0688 </t>
  </si>
  <si>
    <t>K311</t>
  </si>
  <si>
    <t xml:space="preserve">RJ52GB0689 </t>
  </si>
  <si>
    <t>K312</t>
  </si>
  <si>
    <t xml:space="preserve">RJ02GB5015 </t>
  </si>
  <si>
    <t>K307</t>
  </si>
  <si>
    <t xml:space="preserve">HR45C9366 </t>
  </si>
  <si>
    <t>K310</t>
  </si>
  <si>
    <t xml:space="preserve">UP25ET4605 </t>
  </si>
  <si>
    <t>VKCPL/24-25/74</t>
  </si>
  <si>
    <t>UP21BN5832</t>
  </si>
  <si>
    <t>VKCPL/24-25/75</t>
  </si>
  <si>
    <t xml:space="preserve">UP21CN3060 </t>
  </si>
  <si>
    <t>VKCPL/24-25/76</t>
  </si>
  <si>
    <t xml:space="preserve">HR61E3817 </t>
  </si>
  <si>
    <t>VKCPL/24-25/77</t>
  </si>
  <si>
    <t xml:space="preserve">UP93BT7330 </t>
  </si>
  <si>
    <t>VKCPL/24-25/79</t>
  </si>
  <si>
    <t xml:space="preserve">UP42CT5779 </t>
  </si>
  <si>
    <t>VKCPL/24-25/80</t>
  </si>
  <si>
    <t xml:space="preserve">UP42CT5780 </t>
  </si>
  <si>
    <t>VKCPL/24-25/81</t>
  </si>
  <si>
    <t xml:space="preserve">UP74A7900 </t>
  </si>
  <si>
    <t>VKCPL/24-25/82</t>
  </si>
  <si>
    <t xml:space="preserve">UP25DT4898 </t>
  </si>
  <si>
    <t>VKCPL/24-25/83</t>
  </si>
  <si>
    <t>UP22AT2103</t>
  </si>
  <si>
    <t>B-172</t>
  </si>
  <si>
    <t xml:space="preserve">RJ40GB3343 </t>
  </si>
  <si>
    <t>B-173</t>
  </si>
  <si>
    <t xml:space="preserve">RJ40GB2943 </t>
  </si>
  <si>
    <t>B-174</t>
  </si>
  <si>
    <t xml:space="preserve">RJ40GB5943 </t>
  </si>
  <si>
    <t>B-175</t>
  </si>
  <si>
    <t xml:space="preserve">RJ40GB1143 </t>
  </si>
  <si>
    <t>B-176</t>
  </si>
  <si>
    <t>RJ40GB3558</t>
  </si>
  <si>
    <t>B-177</t>
  </si>
  <si>
    <t xml:space="preserve">RJ52GA4201 </t>
  </si>
  <si>
    <t>B-178</t>
  </si>
  <si>
    <t xml:space="preserve">RJ32GD5082 </t>
  </si>
  <si>
    <t>B-179</t>
  </si>
  <si>
    <t xml:space="preserve">RJ52GA8005 </t>
  </si>
  <si>
    <t>B-180</t>
  </si>
  <si>
    <t xml:space="preserve">RJ32GB9978 </t>
  </si>
  <si>
    <t>B-181</t>
  </si>
  <si>
    <t xml:space="preserve">RJ23GB7816 </t>
  </si>
  <si>
    <t>B-182</t>
  </si>
  <si>
    <t xml:space="preserve">RJ52GB2618 </t>
  </si>
  <si>
    <t>B-183</t>
  </si>
  <si>
    <t>RJ29GB1343</t>
  </si>
  <si>
    <t>B-184</t>
  </si>
  <si>
    <t xml:space="preserve">RJ14GR8434 </t>
  </si>
  <si>
    <t>VK/24-25/31</t>
  </si>
  <si>
    <t xml:space="preserve">UP64BT2013 </t>
  </si>
  <si>
    <t>VK/24-25/32</t>
  </si>
  <si>
    <t xml:space="preserve">UP64AT0195 </t>
  </si>
  <si>
    <t>RAJ KUMAR SAHU</t>
  </si>
  <si>
    <t>RAJESH KUMAR SAHU</t>
  </si>
  <si>
    <t>DHARMENDRA BAGHEL</t>
  </si>
  <si>
    <t>RANJANA SINGH CHAUHAN</t>
  </si>
  <si>
    <t>RAKHI BILTHARIYA</t>
  </si>
  <si>
    <t>BRIJESH KUMAR SAHU</t>
  </si>
  <si>
    <t>AAS MOHAMMAD</t>
  </si>
  <si>
    <t>SHUBHAM JAIN</t>
  </si>
  <si>
    <t>BABU LAL SAHU</t>
  </si>
  <si>
    <t>MAHESH PRASAD GAUTAM</t>
  </si>
  <si>
    <t>SUNIL KUMAR</t>
  </si>
  <si>
    <t>LALIT MOHAN SACHDEVA</t>
  </si>
  <si>
    <t>WASEEMBEG</t>
  </si>
  <si>
    <t>SUWA LAL MEENA</t>
  </si>
  <si>
    <t>10.05.24</t>
  </si>
  <si>
    <t>AJIT KUMAR YADAV</t>
  </si>
  <si>
    <t>SHANTI YADAV</t>
  </si>
  <si>
    <t>IBNAT KHAN</t>
  </si>
  <si>
    <t>RAKESH KUMAR</t>
  </si>
  <si>
    <t>11.05.24</t>
  </si>
  <si>
    <t>SATISH KUMAR DUBEY</t>
  </si>
  <si>
    <t>SONU JAISWA;</t>
  </si>
  <si>
    <t>MOHD RAZABUL</t>
  </si>
  <si>
    <t xml:space="preserve">SUNIL KUMAR </t>
  </si>
  <si>
    <t>MOHD FAZIL</t>
  </si>
  <si>
    <t>SAMBHAL GOLDEN RAOD LINES</t>
  </si>
  <si>
    <t>MOHD ASLAM</t>
  </si>
  <si>
    <t>IKRAM AHMAD</t>
  </si>
  <si>
    <t>MOHD FAIZ</t>
  </si>
  <si>
    <t>JAVINDRA KUMAR</t>
  </si>
  <si>
    <t>CHUNNI LAL</t>
  </si>
  <si>
    <t>JAI RAM KATARIYA</t>
  </si>
  <si>
    <t>KALU RAM MEENA</t>
  </si>
  <si>
    <t>MAHIPAL SINGH YADAV</t>
  </si>
  <si>
    <t>B-185</t>
  </si>
  <si>
    <t>RJ52GB2893</t>
  </si>
  <si>
    <t>B-186</t>
  </si>
  <si>
    <t xml:space="preserve">RJ52GA9173 </t>
  </si>
  <si>
    <t>B-187</t>
  </si>
  <si>
    <t xml:space="preserve">RJ14GT4744 </t>
  </si>
  <si>
    <t>B-188</t>
  </si>
  <si>
    <t xml:space="preserve">RJ52GB3189 </t>
  </si>
  <si>
    <t>B-189</t>
  </si>
  <si>
    <t xml:space="preserve">RJ01GB6676 </t>
  </si>
  <si>
    <t>B-190</t>
  </si>
  <si>
    <t xml:space="preserve">RJ42GA1283 </t>
  </si>
  <si>
    <t>B-191</t>
  </si>
  <si>
    <t xml:space="preserve">RJ32GE9698 </t>
  </si>
  <si>
    <t>B-192</t>
  </si>
  <si>
    <t xml:space="preserve">RJ29GB9192 </t>
  </si>
  <si>
    <t>B-193</t>
  </si>
  <si>
    <t xml:space="preserve">RJ52GB0078 </t>
  </si>
  <si>
    <t>B-194</t>
  </si>
  <si>
    <t xml:space="preserve">RJ52GB7765 </t>
  </si>
  <si>
    <t>B-195</t>
  </si>
  <si>
    <t>RJ14GF9727</t>
  </si>
  <si>
    <t>B-196</t>
  </si>
  <si>
    <t xml:space="preserve">RJ14GP5995 </t>
  </si>
  <si>
    <t>B-197</t>
  </si>
  <si>
    <t xml:space="preserve">RJ14GL8560 </t>
  </si>
  <si>
    <t>B-198</t>
  </si>
  <si>
    <t xml:space="preserve">RJ14GG4359 </t>
  </si>
  <si>
    <t>B-199</t>
  </si>
  <si>
    <t>RJ29GB4643</t>
  </si>
  <si>
    <t>B-200</t>
  </si>
  <si>
    <t xml:space="preserve">RJ32GD6130 </t>
  </si>
  <si>
    <t>B-201</t>
  </si>
  <si>
    <t>RJ52GB1219</t>
  </si>
  <si>
    <t>B-202</t>
  </si>
  <si>
    <t xml:space="preserve">RJ52GA8018 </t>
  </si>
  <si>
    <t>B-203</t>
  </si>
  <si>
    <t xml:space="preserve">RJ52GA7309 </t>
  </si>
  <si>
    <t>B-204</t>
  </si>
  <si>
    <t xml:space="preserve">RJ52GA4078 </t>
  </si>
  <si>
    <t>B-205</t>
  </si>
  <si>
    <t xml:space="preserve">RJ52GA3066 </t>
  </si>
  <si>
    <t>VKCPL/24-25/85</t>
  </si>
  <si>
    <t xml:space="preserve">HR58B5756 </t>
  </si>
  <si>
    <t>VKCPL/24-25/86</t>
  </si>
  <si>
    <t xml:space="preserve">UP38AT3321 </t>
  </si>
  <si>
    <t>VKCPL/24-25/87</t>
  </si>
  <si>
    <t xml:space="preserve">UP38T4729 </t>
  </si>
  <si>
    <t>VKCPL/24-25/91</t>
  </si>
  <si>
    <t>UP25CT0951</t>
  </si>
  <si>
    <t>VKCPL/24-25/92</t>
  </si>
  <si>
    <t xml:space="preserve">UK18CA7258 </t>
  </si>
  <si>
    <t>VKCPL/24-25/93</t>
  </si>
  <si>
    <t xml:space="preserve">UP38T7538 </t>
  </si>
  <si>
    <t>VKCPL/24-25/94</t>
  </si>
  <si>
    <t>UP19T4751</t>
  </si>
  <si>
    <t>VKCPL/24-25/95</t>
  </si>
  <si>
    <t xml:space="preserve">UP38T3870 </t>
  </si>
  <si>
    <t>VKCPL/24-25/96</t>
  </si>
  <si>
    <t>UP38T6843</t>
  </si>
  <si>
    <t>VKCPL/24-25/97</t>
  </si>
  <si>
    <t xml:space="preserve">UP38T8566 </t>
  </si>
  <si>
    <t>VKCPL/24-25/107</t>
  </si>
  <si>
    <t xml:space="preserve">UP22AT5271 </t>
  </si>
  <si>
    <t>VKCPL/24-25/108</t>
  </si>
  <si>
    <t>VKCPL/24-25/109</t>
  </si>
  <si>
    <t xml:space="preserve">UP25FT9359 </t>
  </si>
  <si>
    <t>VKCPL/24-25/110</t>
  </si>
  <si>
    <t xml:space="preserve">UP21CT8907 </t>
  </si>
  <si>
    <t>VKCPL/24-25/111</t>
  </si>
  <si>
    <t xml:space="preserve">UP22T4295 </t>
  </si>
  <si>
    <t>VKCPL/24-25/112</t>
  </si>
  <si>
    <t xml:space="preserve">UP25GT1713 </t>
  </si>
  <si>
    <t>VKCPL/24-25/116</t>
  </si>
  <si>
    <t>UP25CT3468</t>
  </si>
  <si>
    <t>VKCPL/24-25/117</t>
  </si>
  <si>
    <t xml:space="preserve">UP22BT1053 </t>
  </si>
  <si>
    <t>VKCPL/24-25/118</t>
  </si>
  <si>
    <t xml:space="preserve">UP25GT1712 </t>
  </si>
  <si>
    <t>VKCPL/24-25/119</t>
  </si>
  <si>
    <t xml:space="preserve">UP25FT4743 </t>
  </si>
  <si>
    <t>VKCPL/24-25/120</t>
  </si>
  <si>
    <t>UP21BN1352</t>
  </si>
  <si>
    <t>VKCPL/24-25/121</t>
  </si>
  <si>
    <t>UP21BN5161</t>
  </si>
  <si>
    <t>VKCPL/24-25/122</t>
  </si>
  <si>
    <t xml:space="preserve">UP38T4132 </t>
  </si>
  <si>
    <t>VKCPL/24-25/125</t>
  </si>
  <si>
    <t xml:space="preserve">UP25DT3798 </t>
  </si>
  <si>
    <t>VKCPL/24-25/126</t>
  </si>
  <si>
    <t xml:space="preserve">HR38X7625 </t>
  </si>
  <si>
    <t>VKCPL/24-25/132</t>
  </si>
  <si>
    <t>UP21CN8775</t>
  </si>
  <si>
    <t>Kanpur Fertilizer &amp; Chemicals Ltd.</t>
  </si>
  <si>
    <t>VKCPL/24-25/155</t>
  </si>
  <si>
    <t xml:space="preserve">RJ11GB9972 </t>
  </si>
  <si>
    <t>VKCPL/24-25/156</t>
  </si>
  <si>
    <t xml:space="preserve">RJ11GB3273 </t>
  </si>
  <si>
    <t>Patel Agri  Industries Pvt Ltd</t>
  </si>
  <si>
    <t>VKCPL/24-25/101</t>
  </si>
  <si>
    <t xml:space="preserve">JH02AV1538 </t>
  </si>
  <si>
    <t>VKCPL/24-25/102</t>
  </si>
  <si>
    <t xml:space="preserve">JH01CT9440 </t>
  </si>
  <si>
    <t>VKCPL/24-25/103</t>
  </si>
  <si>
    <t>JH02AX1456</t>
  </si>
  <si>
    <t>VKCPL/24-25/104</t>
  </si>
  <si>
    <t xml:space="preserve">JH02AW5133 </t>
  </si>
  <si>
    <t>VKCPL/24-25/123</t>
  </si>
  <si>
    <t>JH02AX3471</t>
  </si>
  <si>
    <t>VKCPL/24-25/124</t>
  </si>
  <si>
    <t>JH19A5192</t>
  </si>
  <si>
    <t>VKCPL/24-25/127</t>
  </si>
  <si>
    <t>JH02AX1683</t>
  </si>
  <si>
    <t>VKCPL/24-25/128</t>
  </si>
  <si>
    <t>JH19B8080</t>
  </si>
  <si>
    <t>VKCPL/24-25/129</t>
  </si>
  <si>
    <t>JH01CT9440</t>
  </si>
  <si>
    <t>VKCPL/24-25/130</t>
  </si>
  <si>
    <t>JH01DC2194</t>
  </si>
  <si>
    <t>VKCPL/24-25/131</t>
  </si>
  <si>
    <t>JH02AX8332</t>
  </si>
  <si>
    <t>VKCPL/24-25/133</t>
  </si>
  <si>
    <t>JH02AW5133</t>
  </si>
  <si>
    <t>VKCPL/24-25/134</t>
  </si>
  <si>
    <t>JH01DC6950</t>
  </si>
  <si>
    <t>VKCPL/24-25/135</t>
  </si>
  <si>
    <t>JH02AV1538</t>
  </si>
  <si>
    <t>VKCPL/24-25/136</t>
  </si>
  <si>
    <t>JH19A7905</t>
  </si>
  <si>
    <t>VKCPL/24-25/137</t>
  </si>
  <si>
    <t>JH02AV1444</t>
  </si>
  <si>
    <t>VKCPL/24-25/138</t>
  </si>
  <si>
    <t>JH02AN5305</t>
  </si>
  <si>
    <t>VKCPL/24-25/139</t>
  </si>
  <si>
    <t>JH02AW8973</t>
  </si>
  <si>
    <t>VKCPL/24-25/140</t>
  </si>
  <si>
    <t>JH19C9550</t>
  </si>
  <si>
    <t>VKCPL/23-24/141</t>
  </si>
  <si>
    <t>JH13E8061</t>
  </si>
  <si>
    <t>VKCPL/24-25/142</t>
  </si>
  <si>
    <t>VKCPL/24-25/143</t>
  </si>
  <si>
    <t>JH02BK3342</t>
  </si>
  <si>
    <t>VKCPL/24-25/144</t>
  </si>
  <si>
    <t>JH02AF9179</t>
  </si>
  <si>
    <t>VKCPL/24-25/145</t>
  </si>
  <si>
    <t>JH19B7010</t>
  </si>
  <si>
    <t>VKCPL/24-25/146</t>
  </si>
  <si>
    <t>BR02AA1727</t>
  </si>
  <si>
    <t>VKCPL/24-25/147</t>
  </si>
  <si>
    <t>JH02AW1171</t>
  </si>
  <si>
    <t>VKCPL/24-25/148</t>
  </si>
  <si>
    <t>JH02AE9698</t>
  </si>
  <si>
    <t>VKCPL/24-25/149</t>
  </si>
  <si>
    <t>JH19A7511</t>
  </si>
  <si>
    <t>VKCPL/24-25/150</t>
  </si>
  <si>
    <t>JH19A4795</t>
  </si>
  <si>
    <t>VKCPL/24-25/151</t>
  </si>
  <si>
    <t>JH02AX0771</t>
  </si>
  <si>
    <t>VKCPL/24-25/152</t>
  </si>
  <si>
    <t>BR06GC4297</t>
  </si>
  <si>
    <t>VK/24-25/33</t>
  </si>
  <si>
    <t xml:space="preserve">MP20HB5978 </t>
  </si>
  <si>
    <t>VK/24-25/34</t>
  </si>
  <si>
    <t>CG15EB1762</t>
  </si>
  <si>
    <t>VK/24-25/35</t>
  </si>
  <si>
    <t xml:space="preserve">MP53HA7884 </t>
  </si>
  <si>
    <t>VK/24-25/36</t>
  </si>
  <si>
    <t>VK/24-25/37</t>
  </si>
  <si>
    <t xml:space="preserve">MP19HA8027 </t>
  </si>
  <si>
    <t>VK/24-25/38</t>
  </si>
  <si>
    <t xml:space="preserve">MP19HA5970 </t>
  </si>
  <si>
    <t>VK/24-25/39</t>
  </si>
  <si>
    <t xml:space="preserve">MP19HA8001 </t>
  </si>
  <si>
    <t>VK/24-25/40</t>
  </si>
  <si>
    <t xml:space="preserve">MP19HA8084 </t>
  </si>
  <si>
    <t>VK/24-25/41</t>
  </si>
  <si>
    <t>UP63AT4455</t>
  </si>
  <si>
    <t>VK/24-25/42</t>
  </si>
  <si>
    <t>VK/24-25/43</t>
  </si>
  <si>
    <t>VK/24-25/44</t>
  </si>
  <si>
    <t>VK/24-25/45</t>
  </si>
  <si>
    <t xml:space="preserve">UP63T1515 </t>
  </si>
  <si>
    <t>VK/24-25/46</t>
  </si>
  <si>
    <t xml:space="preserve">CG15EB9279 </t>
  </si>
  <si>
    <t>VK/24-25/47</t>
  </si>
  <si>
    <t>VK/24-25/48</t>
  </si>
  <si>
    <t xml:space="preserve">CG15EB1763 </t>
  </si>
  <si>
    <t>VK/24-25/49</t>
  </si>
  <si>
    <t xml:space="preserve">UP78CT3936 </t>
  </si>
  <si>
    <t>VK/24-25/50</t>
  </si>
  <si>
    <t xml:space="preserve">MP66H1512 </t>
  </si>
  <si>
    <t>VK/24-25/51</t>
  </si>
  <si>
    <t xml:space="preserve">MP66H8290 </t>
  </si>
  <si>
    <t>VK/24-25/52</t>
  </si>
  <si>
    <t>UP64BT2013</t>
  </si>
  <si>
    <t>VK/24-25/53</t>
  </si>
  <si>
    <t xml:space="preserve">MP19HA2422 </t>
  </si>
  <si>
    <t>VK/24-25/54</t>
  </si>
  <si>
    <t>MP19HA4788</t>
  </si>
  <si>
    <t>K313</t>
  </si>
  <si>
    <t xml:space="preserve">HR55AJ7824 </t>
  </si>
  <si>
    <t>K314</t>
  </si>
  <si>
    <t xml:space="preserve">HR55AJ7954 </t>
  </si>
  <si>
    <t>K315</t>
  </si>
  <si>
    <t xml:space="preserve">HR55AJ7932 </t>
  </si>
  <si>
    <t>K316</t>
  </si>
  <si>
    <t xml:space="preserve">HR55AJ7980 </t>
  </si>
  <si>
    <t>K317</t>
  </si>
  <si>
    <t xml:space="preserve">RJ27GB9369 </t>
  </si>
  <si>
    <t>K318</t>
  </si>
  <si>
    <t xml:space="preserve">RJ52GA8112 </t>
  </si>
  <si>
    <t>K319</t>
  </si>
  <si>
    <t xml:space="preserve">RJ52GB1495 </t>
  </si>
  <si>
    <t>K320</t>
  </si>
  <si>
    <t>RJ52GA6251</t>
  </si>
  <si>
    <t>K326</t>
  </si>
  <si>
    <t xml:space="preserve">RJ52GA3438 </t>
  </si>
  <si>
    <t>K327</t>
  </si>
  <si>
    <t xml:space="preserve">RJ52GB1496 </t>
  </si>
  <si>
    <t>K330</t>
  </si>
  <si>
    <t xml:space="preserve">UP50CT3011 </t>
  </si>
  <si>
    <t>K331</t>
  </si>
  <si>
    <t xml:space="preserve">RJ52GA3963 </t>
  </si>
  <si>
    <t>K332</t>
  </si>
  <si>
    <t xml:space="preserve">RJ52GA1346 </t>
  </si>
  <si>
    <t>K333</t>
  </si>
  <si>
    <t xml:space="preserve">HR58C5184 </t>
  </si>
  <si>
    <t>K334</t>
  </si>
  <si>
    <t xml:space="preserve">RJ52GA4387 </t>
  </si>
  <si>
    <t>K335</t>
  </si>
  <si>
    <t xml:space="preserve">RJ52GA2587 </t>
  </si>
  <si>
    <t>K336</t>
  </si>
  <si>
    <t xml:space="preserve">RJ52GA9390 </t>
  </si>
  <si>
    <t>K338</t>
  </si>
  <si>
    <t xml:space="preserve">RJ52GA8006  </t>
  </si>
  <si>
    <t>K339</t>
  </si>
  <si>
    <t>K340</t>
  </si>
  <si>
    <t xml:space="preserve">RJ52GB0848 </t>
  </si>
  <si>
    <t>K341</t>
  </si>
  <si>
    <t>HR58C9918</t>
  </si>
  <si>
    <t>Naini Paper Limited</t>
  </si>
  <si>
    <t>K321</t>
  </si>
  <si>
    <t xml:space="preserve">UP25ET2724 </t>
  </si>
  <si>
    <t>K322</t>
  </si>
  <si>
    <t>HR73B3659</t>
  </si>
  <si>
    <t>K323</t>
  </si>
  <si>
    <t>UP25ET1315</t>
  </si>
  <si>
    <t>K328</t>
  </si>
  <si>
    <t xml:space="preserve">UP22AT4375 </t>
  </si>
  <si>
    <t>K329</t>
  </si>
  <si>
    <t>UP25BT6447</t>
  </si>
  <si>
    <t>RSWM LIMITED (UNIT-2)</t>
  </si>
  <si>
    <t>K324</t>
  </si>
  <si>
    <t xml:space="preserve">RJ52GB1706 </t>
  </si>
  <si>
    <t>K325</t>
  </si>
  <si>
    <t xml:space="preserve">RJ52GB0745 </t>
  </si>
  <si>
    <t>K337</t>
  </si>
  <si>
    <t xml:space="preserve">RJ14GJ9892 </t>
  </si>
  <si>
    <t>14.05.24</t>
  </si>
  <si>
    <t>PAID IN CASH</t>
  </si>
  <si>
    <t>MOHD USMAN</t>
  </si>
  <si>
    <t>MOHD JUNED IKBAL</t>
  </si>
  <si>
    <t>CHOTH MAL JAT</t>
  </si>
  <si>
    <t>BAJRANG SINGH</t>
  </si>
  <si>
    <t>J.P &amp; CO</t>
  </si>
  <si>
    <t>GIRIRAJ GURJAR</t>
  </si>
  <si>
    <t>MUKESH SINGH</t>
  </si>
  <si>
    <t>PRAVESH KUMAR SAHU</t>
  </si>
  <si>
    <t>DIWAKAR SAHU</t>
  </si>
  <si>
    <t>UMESH KUMAR SAHU</t>
  </si>
  <si>
    <t>PANKAJ KUMAR</t>
  </si>
  <si>
    <t>VINOD KUMAR SAHU</t>
  </si>
  <si>
    <t>MOHAN GANJHU</t>
  </si>
  <si>
    <t>ANIL KUMAR</t>
  </si>
  <si>
    <t>MANIJAR KUMAR</t>
  </si>
  <si>
    <t>VIJAY KUMAR</t>
  </si>
  <si>
    <t>NARESH SAV</t>
  </si>
  <si>
    <t>15.05.24</t>
  </si>
  <si>
    <t>SHAILENDRA KUMAR</t>
  </si>
  <si>
    <t>PRAKASH SAHU</t>
  </si>
  <si>
    <t>SURESH JAT</t>
  </si>
  <si>
    <t>MOHD GULREZ</t>
  </si>
  <si>
    <t>ARIF KHAN</t>
  </si>
  <si>
    <t>MOHD NABI</t>
  </si>
  <si>
    <t>MOHD SHADAN</t>
  </si>
  <si>
    <t>MOHD SHABREZ</t>
  </si>
  <si>
    <t>FAIZAL BEG</t>
  </si>
  <si>
    <t>WASEEEM BEG</t>
  </si>
  <si>
    <t>ANIL</t>
  </si>
  <si>
    <t>GURPREET SINGH</t>
  </si>
  <si>
    <t>GULVEZ KHAN</t>
  </si>
  <si>
    <t>MOHD SAUD PASHA</t>
  </si>
  <si>
    <t>JITENMDRA KUMAR MEENA</t>
  </si>
  <si>
    <t>SURENDRA KUMAR PUNIYA</t>
  </si>
  <si>
    <t>BABU LAL GURJAR</t>
  </si>
  <si>
    <t>MUNASHIB HUSSAIN</t>
  </si>
  <si>
    <t>MOHD AZEEM</t>
  </si>
  <si>
    <t>MOHAMAD GULZAR</t>
  </si>
  <si>
    <t>BIRBAL MEENA</t>
  </si>
  <si>
    <t>SHRI RAM JAT</t>
  </si>
  <si>
    <t>SURENDRA</t>
  </si>
  <si>
    <t>MADAN LAL GURJAR</t>
  </si>
  <si>
    <t>FAIMEED</t>
  </si>
  <si>
    <t>ASHOK SAHU</t>
  </si>
  <si>
    <t>MRITYUNJAY SINGH</t>
  </si>
  <si>
    <t>VKCPL/24-25/159</t>
  </si>
  <si>
    <t xml:space="preserve">UP93BT5153 </t>
  </si>
  <si>
    <t>VKCPL/24-25/160</t>
  </si>
  <si>
    <t xml:space="preserve">UP92AT3020 </t>
  </si>
  <si>
    <t>VKCPL/24-25/161</t>
  </si>
  <si>
    <t xml:space="preserve">RJ14GF1451 </t>
  </si>
  <si>
    <t>VKCPL/24-25/162</t>
  </si>
  <si>
    <t xml:space="preserve">UP38T9444 </t>
  </si>
  <si>
    <t>VKCPL/24-25/169</t>
  </si>
  <si>
    <t>UP93DT3136</t>
  </si>
  <si>
    <t>VKCPL/24-25/170</t>
  </si>
  <si>
    <t xml:space="preserve">UP81DT8342 </t>
  </si>
  <si>
    <t>VKCPL/24-25/171</t>
  </si>
  <si>
    <t xml:space="preserve">MP09HG9144 </t>
  </si>
  <si>
    <t>VKCPL/24-25/172</t>
  </si>
  <si>
    <t xml:space="preserve">RJ29GB2807 </t>
  </si>
  <si>
    <t>VK/24-25/55</t>
  </si>
  <si>
    <t xml:space="preserve">MP53HA1946 </t>
  </si>
  <si>
    <t>VK/24-25/56</t>
  </si>
  <si>
    <t xml:space="preserve">MP53HA1812 </t>
  </si>
  <si>
    <t>VK/24-25/57</t>
  </si>
  <si>
    <t xml:space="preserve">MP21H1201 </t>
  </si>
  <si>
    <t>VK/24-25/58</t>
  </si>
  <si>
    <t xml:space="preserve">MP66H0624 </t>
  </si>
  <si>
    <t>VK/24-25/59</t>
  </si>
  <si>
    <t xml:space="preserve">MP53HA1207 </t>
  </si>
  <si>
    <t>VK/24-25/60</t>
  </si>
  <si>
    <t xml:space="preserve">CG04JD0141 </t>
  </si>
  <si>
    <t>VK/24-25/61</t>
  </si>
  <si>
    <t xml:space="preserve">MP19HA5248 </t>
  </si>
  <si>
    <t>VK/24-25/62</t>
  </si>
  <si>
    <t>MP19HA3747</t>
  </si>
  <si>
    <t>VK/24-25/63</t>
  </si>
  <si>
    <t>VK/24-25/64</t>
  </si>
  <si>
    <t xml:space="preserve">MP19HA5689 </t>
  </si>
  <si>
    <t>VK/24-25/65</t>
  </si>
  <si>
    <t xml:space="preserve">UP64AT1236 </t>
  </si>
  <si>
    <t>VK/24-25/66</t>
  </si>
  <si>
    <t xml:space="preserve">MP19HA2390 </t>
  </si>
  <si>
    <t>K342</t>
  </si>
  <si>
    <t xml:space="preserve">RJ52GA9379 </t>
  </si>
  <si>
    <t>K343</t>
  </si>
  <si>
    <t xml:space="preserve">HR58C8118 </t>
  </si>
  <si>
    <t>K344</t>
  </si>
  <si>
    <t>RJ52GA9654</t>
  </si>
  <si>
    <t>K346</t>
  </si>
  <si>
    <t xml:space="preserve">RJ52GA1294 </t>
  </si>
  <si>
    <t>K349</t>
  </si>
  <si>
    <t xml:space="preserve">UP30BT2695 </t>
  </si>
  <si>
    <t>K350</t>
  </si>
  <si>
    <t>HR73B2239</t>
  </si>
  <si>
    <t>K352</t>
  </si>
  <si>
    <t xml:space="preserve">RJ29GA8035 </t>
  </si>
  <si>
    <t>K354</t>
  </si>
  <si>
    <t xml:space="preserve">PB03BK6366 </t>
  </si>
  <si>
    <t>K355</t>
  </si>
  <si>
    <t>UP20AT3464</t>
  </si>
  <si>
    <t>K351</t>
  </si>
  <si>
    <t xml:space="preserve">RJ06GC3833 </t>
  </si>
  <si>
    <t>K353</t>
  </si>
  <si>
    <t xml:space="preserve">RJ09GC5424 </t>
  </si>
  <si>
    <t>Silverton Pulp &amp; Paper Pvt. Ltd. (Delhi Unit)</t>
  </si>
  <si>
    <t>K347</t>
  </si>
  <si>
    <t xml:space="preserve">BR02GA2554 </t>
  </si>
  <si>
    <t>K348</t>
  </si>
  <si>
    <t xml:space="preserve">BR02GB4535 </t>
  </si>
  <si>
    <t>SHRI SHIVAY COAL TRADING</t>
  </si>
  <si>
    <t>B-212</t>
  </si>
  <si>
    <t>RJ52GA0061</t>
  </si>
  <si>
    <t>B-213</t>
  </si>
  <si>
    <t>UP78CT7897</t>
  </si>
  <si>
    <t>B-214</t>
  </si>
  <si>
    <t>B-215</t>
  </si>
  <si>
    <t>UP63AT6300</t>
  </si>
  <si>
    <t>B-206</t>
  </si>
  <si>
    <t xml:space="preserve">RJ52GB9698 </t>
  </si>
  <si>
    <t>B-207</t>
  </si>
  <si>
    <t>B-208</t>
  </si>
  <si>
    <t xml:space="preserve">RJ40GB1343 </t>
  </si>
  <si>
    <t>B-209</t>
  </si>
  <si>
    <t xml:space="preserve">RJ40GA1992 </t>
  </si>
  <si>
    <t>B-210</t>
  </si>
  <si>
    <t xml:space="preserve">RJ33GA2819 </t>
  </si>
  <si>
    <t>B-211</t>
  </si>
  <si>
    <t>RJ14GK3127</t>
  </si>
  <si>
    <t>B-216</t>
  </si>
  <si>
    <t>RJ32GE5082</t>
  </si>
  <si>
    <t>B-217</t>
  </si>
  <si>
    <t xml:space="preserve">RJ52GB0768 </t>
  </si>
  <si>
    <t>B-218</t>
  </si>
  <si>
    <t xml:space="preserve">RJ52GA4970 </t>
  </si>
  <si>
    <t>B-219</t>
  </si>
  <si>
    <t xml:space="preserve">RJ52GB1437 </t>
  </si>
  <si>
    <t>B-220</t>
  </si>
  <si>
    <t xml:space="preserve">RJ14GJ5032 </t>
  </si>
  <si>
    <t>B-221</t>
  </si>
  <si>
    <t xml:space="preserve">RJ02GB4051 </t>
  </si>
  <si>
    <t>HOLD VICKY</t>
  </si>
  <si>
    <t>AJAY KUMAR</t>
  </si>
  <si>
    <t>SITA RAM SAMOTA</t>
  </si>
  <si>
    <t>SURJI DEVI</t>
  </si>
  <si>
    <t>PRAKASH YADAV</t>
  </si>
  <si>
    <t>16.05.24</t>
  </si>
  <si>
    <t>KAILASH CHAND YADAV</t>
  </si>
  <si>
    <t>SHAILENDRA SINGH</t>
  </si>
  <si>
    <t>MOHAMMAD NAZIM</t>
  </si>
  <si>
    <t>TAFSIR AHMAD</t>
  </si>
  <si>
    <t>VIJAY KUMAR SHARMA</t>
  </si>
  <si>
    <t>SHABABUL HASAN</t>
  </si>
  <si>
    <t>PRADEEP KUMAR</t>
  </si>
  <si>
    <t>PARVEZ KHA</t>
  </si>
  <si>
    <t>REKHA YADAV</t>
  </si>
  <si>
    <t>MAHENDRA SINGH YADAV</t>
  </si>
  <si>
    <t>KALU RAM</t>
  </si>
  <si>
    <t>SHRI BALA JI ROADLINES</t>
  </si>
  <si>
    <t>POONAM MITTAL</t>
  </si>
  <si>
    <t>STEEL TRADERS</t>
  </si>
  <si>
    <t>AYUB KHAN</t>
  </si>
  <si>
    <t>RAJEEV KUMAR GUPTA</t>
  </si>
  <si>
    <t>1850/-</t>
  </si>
  <si>
    <t>BAJRANG LAL JANGIDD</t>
  </si>
  <si>
    <t>SUNIL KUMAR JAYSWAL</t>
  </si>
  <si>
    <t>MANMOHAN PRASAD KUSHWAH</t>
  </si>
  <si>
    <t>AMIT DUBEY</t>
  </si>
  <si>
    <t>CHANDRA BHUSAN PATAHAK</t>
  </si>
  <si>
    <t>ANSD CORPORATION LLP</t>
  </si>
  <si>
    <t>K360</t>
  </si>
  <si>
    <t>UP50CT2322</t>
  </si>
  <si>
    <t>K356</t>
  </si>
  <si>
    <t>K357</t>
  </si>
  <si>
    <t>K361</t>
  </si>
  <si>
    <t xml:space="preserve">UP25BT6447 </t>
  </si>
  <si>
    <t>K362</t>
  </si>
  <si>
    <t xml:space="preserve">UP25CT9817 </t>
  </si>
  <si>
    <t>K364</t>
  </si>
  <si>
    <t>UP22BT0610</t>
  </si>
  <si>
    <t>K358</t>
  </si>
  <si>
    <t>RJ14GK0614</t>
  </si>
  <si>
    <t>K359</t>
  </si>
  <si>
    <t xml:space="preserve">RJ14GQ6014 </t>
  </si>
  <si>
    <t>K363</t>
  </si>
  <si>
    <t xml:space="preserve">RJ14GF5508 </t>
  </si>
  <si>
    <t>B-222</t>
  </si>
  <si>
    <t xml:space="preserve">RJ27GD8321 </t>
  </si>
  <si>
    <t>B-223</t>
  </si>
  <si>
    <t xml:space="preserve">RJ52GA8490 </t>
  </si>
  <si>
    <t>B-224</t>
  </si>
  <si>
    <t xml:space="preserve">RJ14GG7303 </t>
  </si>
  <si>
    <t>B-225</t>
  </si>
  <si>
    <t xml:space="preserve">RJ02GC3894 </t>
  </si>
  <si>
    <t>B-226</t>
  </si>
  <si>
    <t xml:space="preserve">RJ32GB8173 </t>
  </si>
  <si>
    <t>VKCPL/24-25/175</t>
  </si>
  <si>
    <t>UP93CT8525</t>
  </si>
  <si>
    <t>VKCPL/24-25/176</t>
  </si>
  <si>
    <t xml:space="preserve">UP93BT7328 </t>
  </si>
  <si>
    <t>VKCPL/24-25/177</t>
  </si>
  <si>
    <t>RJ14GQ1313</t>
  </si>
  <si>
    <t>VKCPL/24-25/173</t>
  </si>
  <si>
    <t>JH16G0844</t>
  </si>
  <si>
    <t>VKCPL/24-25/174</t>
  </si>
  <si>
    <t>VKCPL/24-25/180</t>
  </si>
  <si>
    <t>VKCPL/24-25/181</t>
  </si>
  <si>
    <t>VKCPL/24-25/182</t>
  </si>
  <si>
    <t>VKCPL/24-25/183</t>
  </si>
  <si>
    <t>VKCPL/24-25/184</t>
  </si>
  <si>
    <t>JH13F9983</t>
  </si>
  <si>
    <t>VKCPL/24-25/185</t>
  </si>
  <si>
    <t>JH05AE4012</t>
  </si>
  <si>
    <t>VKCPL/24-25/186</t>
  </si>
  <si>
    <t>JH02AT2262</t>
  </si>
  <si>
    <t>VK/24-25/67</t>
  </si>
  <si>
    <t>VK/24-25/68</t>
  </si>
  <si>
    <t xml:space="preserve">MP53HA1216 </t>
  </si>
  <si>
    <t>VK/24-25/69</t>
  </si>
  <si>
    <t xml:space="preserve">UP63T8880 </t>
  </si>
  <si>
    <t>VK/24-25/70</t>
  </si>
  <si>
    <t>MP53HA2145</t>
  </si>
  <si>
    <t>PAPPU RAM MEENA</t>
  </si>
  <si>
    <t>AZAD</t>
  </si>
  <si>
    <t>MAKSUD</t>
  </si>
  <si>
    <t>LAXMI PRKASH JAT</t>
  </si>
  <si>
    <t>RAMESH CHAND MEENA</t>
  </si>
  <si>
    <t>17.05.24</t>
  </si>
  <si>
    <t>MAKKHAN LAL JAT</t>
  </si>
  <si>
    <t xml:space="preserve">RAM KUMAR  </t>
  </si>
  <si>
    <t>SHAHBUDDIN</t>
  </si>
  <si>
    <t>RUKUMU DEEN</t>
  </si>
  <si>
    <t>HAZARI LAL GURJAR</t>
  </si>
  <si>
    <t>PRIYA KUMAR</t>
  </si>
  <si>
    <t>KESHWARI SAV</t>
  </si>
  <si>
    <t>PRAVEJ ALAM</t>
  </si>
  <si>
    <t>SARDAR MANJIT SINGH</t>
  </si>
  <si>
    <t>18.05.24</t>
  </si>
  <si>
    <t>KAMLESH KUMAR SINGH</t>
  </si>
  <si>
    <t>VK/24-25/71</t>
  </si>
  <si>
    <t>VK/24-25/72</t>
  </si>
  <si>
    <t xml:space="preserve">MP07HB9796 </t>
  </si>
  <si>
    <t>VK/24-25/73</t>
  </si>
  <si>
    <t xml:space="preserve">UP64T7474 </t>
  </si>
  <si>
    <t>K365</t>
  </si>
  <si>
    <t>RJ52GA9398</t>
  </si>
  <si>
    <t>K368</t>
  </si>
  <si>
    <t xml:space="preserve">RJ32GD4025 </t>
  </si>
  <si>
    <t>K369</t>
  </si>
  <si>
    <t xml:space="preserve">RJ52GA6252 </t>
  </si>
  <si>
    <t>K370</t>
  </si>
  <si>
    <t xml:space="preserve">RJ32GD9480 </t>
  </si>
  <si>
    <t>K366</t>
  </si>
  <si>
    <t xml:space="preserve">UP26T2507 </t>
  </si>
  <si>
    <t>K367</t>
  </si>
  <si>
    <t xml:space="preserve">UP25FT8994 </t>
  </si>
  <si>
    <t>K371</t>
  </si>
  <si>
    <t xml:space="preserve">BR02GA8980 </t>
  </si>
  <si>
    <t>K372</t>
  </si>
  <si>
    <t xml:space="preserve">BR02GA7880 </t>
  </si>
  <si>
    <t>K373</t>
  </si>
  <si>
    <t xml:space="preserve">BR02GB1980 </t>
  </si>
  <si>
    <t>K374</t>
  </si>
  <si>
    <t>BR02GA9377</t>
  </si>
  <si>
    <t>VKCPL/24-25/187</t>
  </si>
  <si>
    <t xml:space="preserve">RJ05GB4614 </t>
  </si>
  <si>
    <t>VKCPL/24-25/188</t>
  </si>
  <si>
    <t xml:space="preserve">RJ14GG0981 </t>
  </si>
  <si>
    <t>VKCPL/24-25/189</t>
  </si>
  <si>
    <t xml:space="preserve">RJ01GB5528 </t>
  </si>
  <si>
    <t>VKCPL/24-25/190</t>
  </si>
  <si>
    <t xml:space="preserve">UP93CT4873 </t>
  </si>
  <si>
    <t>VKCPL/24-25/191</t>
  </si>
  <si>
    <t>JH02AV0454</t>
  </si>
  <si>
    <t>VKCPL/24-25/192</t>
  </si>
  <si>
    <t>VKCPL/24-25/193</t>
  </si>
  <si>
    <t xml:space="preserve">JH02BK3342 </t>
  </si>
  <si>
    <t>B-234</t>
  </si>
  <si>
    <t xml:space="preserve">RJ52GA8892 </t>
  </si>
  <si>
    <t>B-235</t>
  </si>
  <si>
    <t xml:space="preserve">RJ32GA9064 </t>
  </si>
  <si>
    <t>B-236</t>
  </si>
  <si>
    <t>B-237</t>
  </si>
  <si>
    <t xml:space="preserve">RJ52GA8595 </t>
  </si>
  <si>
    <t>B-238</t>
  </si>
  <si>
    <t xml:space="preserve">RJ42GA3533 </t>
  </si>
  <si>
    <t>B-239</t>
  </si>
  <si>
    <t xml:space="preserve">RJ29GB1343 </t>
  </si>
  <si>
    <t>B-240</t>
  </si>
  <si>
    <t>RJ52GA1454</t>
  </si>
  <si>
    <t>B-241</t>
  </si>
  <si>
    <t xml:space="preserve">RJ32GD3305 </t>
  </si>
  <si>
    <t>B-242</t>
  </si>
  <si>
    <t xml:space="preserve">RJ32GD4787 </t>
  </si>
  <si>
    <t>B-243</t>
  </si>
  <si>
    <t>B-244</t>
  </si>
  <si>
    <t xml:space="preserve">RJ52GB1820 </t>
  </si>
  <si>
    <t>B-247</t>
  </si>
  <si>
    <t>RJ52GA8295</t>
  </si>
  <si>
    <t>B-255</t>
  </si>
  <si>
    <t xml:space="preserve">RJ14GG7714 </t>
  </si>
  <si>
    <t>B-256</t>
  </si>
  <si>
    <t xml:space="preserve">RJ40GA7743 </t>
  </si>
  <si>
    <t>B-264</t>
  </si>
  <si>
    <t xml:space="preserve">RJ52GB2893 </t>
  </si>
  <si>
    <t>B-265</t>
  </si>
  <si>
    <t>RJ52GA8579</t>
  </si>
  <si>
    <t>B-266</t>
  </si>
  <si>
    <t xml:space="preserve">RJ25GB9192 </t>
  </si>
  <si>
    <t>K376</t>
  </si>
  <si>
    <t xml:space="preserve">RJ52GA9655 </t>
  </si>
  <si>
    <t>K378</t>
  </si>
  <si>
    <t xml:space="preserve">UP85CT8787 </t>
  </si>
  <si>
    <t>K380</t>
  </si>
  <si>
    <t xml:space="preserve">RJ52GB0690 </t>
  </si>
  <si>
    <t>K383</t>
  </si>
  <si>
    <t xml:space="preserve">RJ27GE1801 </t>
  </si>
  <si>
    <t>K386</t>
  </si>
  <si>
    <t>RJ52GB3114</t>
  </si>
  <si>
    <t>K375</t>
  </si>
  <si>
    <t>K377</t>
  </si>
  <si>
    <t>UP25BT6455</t>
  </si>
  <si>
    <t>K379</t>
  </si>
  <si>
    <t>K381</t>
  </si>
  <si>
    <t>K382</t>
  </si>
  <si>
    <t xml:space="preserve">UP38AT0235 </t>
  </si>
  <si>
    <t>K384</t>
  </si>
  <si>
    <t xml:space="preserve">BR02GD1626 </t>
  </si>
  <si>
    <t>K385</t>
  </si>
  <si>
    <t xml:space="preserve">BR02AA6251 </t>
  </si>
  <si>
    <t>VK/24-25/74</t>
  </si>
  <si>
    <t>VK/24-25/75</t>
  </si>
  <si>
    <t>VK/24-25/76</t>
  </si>
  <si>
    <t xml:space="preserve">MP19HA8002 </t>
  </si>
  <si>
    <t>VK/24-25/77</t>
  </si>
  <si>
    <t xml:space="preserve">MP19HA8011 </t>
  </si>
  <si>
    <t>VK/24-25/78</t>
  </si>
  <si>
    <t xml:space="preserve">CG15DY4856 </t>
  </si>
  <si>
    <t>VK/24-25/79</t>
  </si>
  <si>
    <t xml:space="preserve">MP19HA5889 </t>
  </si>
  <si>
    <t>VK/24-25/80</t>
  </si>
  <si>
    <t xml:space="preserve">MP19HA8029 </t>
  </si>
  <si>
    <t>VK/24-25/81</t>
  </si>
  <si>
    <t>MP19HA8001</t>
  </si>
  <si>
    <t>VKCPL/24-25/211</t>
  </si>
  <si>
    <t>UP78DN0005</t>
  </si>
  <si>
    <t>VKCPL/24-25/195</t>
  </si>
  <si>
    <t>JH01AM3917</t>
  </si>
  <si>
    <t>VKCPL/24-25/196</t>
  </si>
  <si>
    <t>JH19B7713</t>
  </si>
  <si>
    <t>VKCPL/24-25/197</t>
  </si>
  <si>
    <t>JH19B6090</t>
  </si>
  <si>
    <t>VKCPL/24-25/198</t>
  </si>
  <si>
    <t>VKCPL/24-25/199</t>
  </si>
  <si>
    <t>JH02AG9718</t>
  </si>
  <si>
    <t>VKCPL/24-25/200</t>
  </si>
  <si>
    <t>VKCPL/24-25/201</t>
  </si>
  <si>
    <t>JH19C5909</t>
  </si>
  <si>
    <t>VKCPL/24-25/202</t>
  </si>
  <si>
    <t>VKCPL/24-25/203</t>
  </si>
  <si>
    <t>VKCPL/24-25/204</t>
  </si>
  <si>
    <t>VKCPL/24-25/205</t>
  </si>
  <si>
    <t>VKCPL/24-25/206</t>
  </si>
  <si>
    <t>VKCPL/24-25/207</t>
  </si>
  <si>
    <t>VKCPL/24-25/208</t>
  </si>
  <si>
    <t>VKCPL/24-25/209</t>
  </si>
  <si>
    <t>JH02AN2783</t>
  </si>
  <si>
    <t>VKCPL/24-25/212</t>
  </si>
  <si>
    <t>JH01DH3922</t>
  </si>
  <si>
    <t>VKCPL/24-25/213</t>
  </si>
  <si>
    <t>JH13E1783</t>
  </si>
  <si>
    <t>VKCPL/24-25/214</t>
  </si>
  <si>
    <t>JH02AW2249</t>
  </si>
  <si>
    <t>VKCPL/24-25/215</t>
  </si>
  <si>
    <t>VKCPL/24-25/216</t>
  </si>
  <si>
    <t>CG04LX6319</t>
  </si>
  <si>
    <t>VKCPL/24-25/217</t>
  </si>
  <si>
    <t>CG04JD4967</t>
  </si>
  <si>
    <t>VKCPL/24-25/218</t>
  </si>
  <si>
    <t>JH02AU5947</t>
  </si>
  <si>
    <t>20.05.24</t>
  </si>
  <si>
    <t>ROHIT JAIN</t>
  </si>
  <si>
    <t>SHIV SINGH RANAWAT</t>
  </si>
  <si>
    <t>SANWARA DAS VAISHNAV</t>
  </si>
  <si>
    <t>CHIRAG VERMA</t>
  </si>
  <si>
    <t>MUKEEEM KHAN</t>
  </si>
  <si>
    <t>RUDRESH SINGH</t>
  </si>
  <si>
    <t>JASVEER SINGH</t>
  </si>
  <si>
    <t>RAJIV KUMAR GUPTA</t>
  </si>
  <si>
    <t>SHIV KUMAR KEWA</t>
  </si>
  <si>
    <t>SAMAR KESHWARNI</t>
  </si>
  <si>
    <t>ASHISH TIWARI</t>
  </si>
  <si>
    <t>RAMANUJ</t>
  </si>
  <si>
    <t>MOHD REHAN</t>
  </si>
  <si>
    <t>AKHILESH KUMAR</t>
  </si>
  <si>
    <t>RITESH GOEL</t>
  </si>
  <si>
    <t>SHAYAR SINGH</t>
  </si>
  <si>
    <t>MANISH TRASNPORT CO</t>
  </si>
  <si>
    <t>ALWAR RAJATSHAN GUJRAT</t>
  </si>
  <si>
    <t>PRAKASH CHAND PALASNIYA</t>
  </si>
  <si>
    <t>BABU LAL CHOUHARY</t>
  </si>
  <si>
    <t>MOHAN LAL</t>
  </si>
  <si>
    <t>HAPHIJ</t>
  </si>
  <si>
    <t>HASAM</t>
  </si>
  <si>
    <t>JAI SHREE SHAYAM</t>
  </si>
  <si>
    <t>RAMESH CHAND GURJAR</t>
  </si>
  <si>
    <t>TALIM KHA</t>
  </si>
  <si>
    <t>VIREDNDRA SINGH</t>
  </si>
  <si>
    <t>JAI RAM JAT</t>
  </si>
  <si>
    <t>PAYLA TYRES</t>
  </si>
  <si>
    <t>SITA RAM CHOUDHARY</t>
  </si>
  <si>
    <t>MAHAVEER PRASAD GURJAR</t>
  </si>
  <si>
    <t>21.05.24</t>
  </si>
  <si>
    <t>JITENDRA KUMAR</t>
  </si>
  <si>
    <t>MOOL CHAND MALI</t>
  </si>
  <si>
    <t>RAHUL SAINI</t>
  </si>
  <si>
    <t>LALI DEVI</t>
  </si>
  <si>
    <t>ROUSHAN RAJ</t>
  </si>
  <si>
    <t>GULAB KUMAR</t>
  </si>
  <si>
    <t>ISHWAR KUMAR</t>
  </si>
  <si>
    <t>SHIB NARAYAN SAHU</t>
  </si>
  <si>
    <t>K391</t>
  </si>
  <si>
    <t>UP25DT5772</t>
  </si>
  <si>
    <t>K389</t>
  </si>
  <si>
    <t xml:space="preserve">HR63E4829 </t>
  </si>
  <si>
    <t>K387</t>
  </si>
  <si>
    <t xml:space="preserve">UP25CT3468 </t>
  </si>
  <si>
    <t>K388</t>
  </si>
  <si>
    <t>K390</t>
  </si>
  <si>
    <t xml:space="preserve">HR73B2239 </t>
  </si>
  <si>
    <t>B-272</t>
  </si>
  <si>
    <t>UP63AT0834</t>
  </si>
  <si>
    <t>B-267</t>
  </si>
  <si>
    <t>RJ14GH5907</t>
  </si>
  <si>
    <t>B-268</t>
  </si>
  <si>
    <t xml:space="preserve">RJ52GA3320 </t>
  </si>
  <si>
    <t>B-269</t>
  </si>
  <si>
    <t xml:space="preserve">RJ52GA8795 </t>
  </si>
  <si>
    <t>B-270</t>
  </si>
  <si>
    <t>RJ52GB1006</t>
  </si>
  <si>
    <t>B-271</t>
  </si>
  <si>
    <t xml:space="preserve">RJ52GB0593 </t>
  </si>
  <si>
    <t>VK/24-25/82</t>
  </si>
  <si>
    <t>VK/24-25/83</t>
  </si>
  <si>
    <t>VK/24-25/84</t>
  </si>
  <si>
    <t xml:space="preserve">MP20BH5942 </t>
  </si>
  <si>
    <t>VKCPL/24-25/220</t>
  </si>
  <si>
    <t xml:space="preserve">RJ14GJ5508 </t>
  </si>
  <si>
    <t>VKCPL/24-25/222</t>
  </si>
  <si>
    <t xml:space="preserve">UP93BT9460 </t>
  </si>
  <si>
    <t>VKCPL/24-25/223</t>
  </si>
  <si>
    <t>VKCPL/24-25/226</t>
  </si>
  <si>
    <t>RJ01GC8198</t>
  </si>
  <si>
    <t>VKCPL/24-25/227</t>
  </si>
  <si>
    <t xml:space="preserve">UP62AT9543 </t>
  </si>
  <si>
    <t>VKCPL/24-25/228</t>
  </si>
  <si>
    <t>UP65ET7090</t>
  </si>
  <si>
    <t>22.05.24</t>
  </si>
  <si>
    <t>ROOP NARAYAN JAYSWAL</t>
  </si>
  <si>
    <t>ATUL ARYA AGARAHARI</t>
  </si>
  <si>
    <t>TANVEER KHA</t>
  </si>
  <si>
    <t>PRASHANT KUMAR</t>
  </si>
  <si>
    <t>ATUL KUMAR</t>
  </si>
  <si>
    <t>VK/24-25/85</t>
  </si>
  <si>
    <t>MP19HA5689</t>
  </si>
  <si>
    <t>VK/24-25/86</t>
  </si>
  <si>
    <t>VK/24-25/87</t>
  </si>
  <si>
    <t>MP53HA1946</t>
  </si>
  <si>
    <t>K398</t>
  </si>
  <si>
    <t xml:space="preserve">RJ14GH1794 </t>
  </si>
  <si>
    <t>K399</t>
  </si>
  <si>
    <t>K392</t>
  </si>
  <si>
    <t xml:space="preserve">HR61E7715 </t>
  </si>
  <si>
    <t>K393</t>
  </si>
  <si>
    <t xml:space="preserve">RJ52GC0188 </t>
  </si>
  <si>
    <t>K394</t>
  </si>
  <si>
    <t>RJ52GA2481</t>
  </si>
  <si>
    <t>K395</t>
  </si>
  <si>
    <t xml:space="preserve">RJ52GA7149 </t>
  </si>
  <si>
    <t>K397</t>
  </si>
  <si>
    <t>K396</t>
  </si>
  <si>
    <t xml:space="preserve">UP65FT9017 </t>
  </si>
  <si>
    <t>B-273</t>
  </si>
  <si>
    <t>RJ52GA4534</t>
  </si>
  <si>
    <t>B-274</t>
  </si>
  <si>
    <t>RJ18GB3531</t>
  </si>
  <si>
    <t>B-275</t>
  </si>
  <si>
    <t xml:space="preserve">RJ52GB1190 </t>
  </si>
  <si>
    <t>B-276</t>
  </si>
  <si>
    <t xml:space="preserve">RJ40GB4643 </t>
  </si>
  <si>
    <t>B-277</t>
  </si>
  <si>
    <t>RJ40GA6469</t>
  </si>
  <si>
    <t>B-278</t>
  </si>
  <si>
    <t xml:space="preserve">RJ32GB7307 </t>
  </si>
  <si>
    <t>B-279</t>
  </si>
  <si>
    <t xml:space="preserve">RJ09GC7319 </t>
  </si>
  <si>
    <t>B-280</t>
  </si>
  <si>
    <t xml:space="preserve">RJ14GQ8715 </t>
  </si>
  <si>
    <t>B-313</t>
  </si>
  <si>
    <t xml:space="preserve">RJ14GG5485 </t>
  </si>
  <si>
    <t>VKCPL/24-25/229</t>
  </si>
  <si>
    <t xml:space="preserve">UP91AT2575 </t>
  </si>
  <si>
    <t>VKCPL/24-25/230</t>
  </si>
  <si>
    <t>VKCPL/24-25/231</t>
  </si>
  <si>
    <t>VKCPL/24-25/232</t>
  </si>
  <si>
    <t>JH01DJ5131</t>
  </si>
  <si>
    <t>VKCPL/24-25/233</t>
  </si>
  <si>
    <t>VKCPL/24-25/234</t>
  </si>
  <si>
    <t>VKCPL/24-25/235</t>
  </si>
  <si>
    <t>VKCPL/24-25/236</t>
  </si>
  <si>
    <t>JH02AX5554</t>
  </si>
  <si>
    <t>VKCPL/24-25/237</t>
  </si>
  <si>
    <t>UP67AT2680</t>
  </si>
  <si>
    <t>VKCPL/24-25/238</t>
  </si>
  <si>
    <t>VKCPL/24-25/239</t>
  </si>
  <si>
    <t>VKCPL/24-25/240</t>
  </si>
  <si>
    <t>VKCPL/24-25/241</t>
  </si>
  <si>
    <t>VKCPL/24-25/242</t>
  </si>
  <si>
    <t>VKCPL/24-25/243</t>
  </si>
  <si>
    <t>JH19B5756</t>
  </si>
  <si>
    <t>VKCPL/24-25/244</t>
  </si>
  <si>
    <t>VKCPL/24-25/245</t>
  </si>
  <si>
    <t>JH19C3344</t>
  </si>
  <si>
    <t>VKCPL/24-25/246</t>
  </si>
  <si>
    <t>VKCPL/24-25/247</t>
  </si>
  <si>
    <t>VKCPL/24-25/248</t>
  </si>
  <si>
    <t>VKCPL/24-25/249</t>
  </si>
  <si>
    <t>VKCPL/24-25/250</t>
  </si>
  <si>
    <t>VKCPL/24-25/251</t>
  </si>
  <si>
    <t>VKCPL/24-25/252</t>
  </si>
  <si>
    <t>VKCPL/24-25/253</t>
  </si>
  <si>
    <t>VKCPL/24-25/254</t>
  </si>
  <si>
    <t>NL01AB0351</t>
  </si>
  <si>
    <t>VKCPL/24-25/255</t>
  </si>
  <si>
    <t>VKCPL/24-25/256</t>
  </si>
  <si>
    <t>JH19B9832</t>
  </si>
  <si>
    <t>VKCPL/24-25/257</t>
  </si>
  <si>
    <t>VKCPL/24-25/258</t>
  </si>
  <si>
    <t>VKCPL/24-25/259</t>
  </si>
  <si>
    <t>VKCPL/24-25/260</t>
  </si>
  <si>
    <t>VKCPL/24-25/261</t>
  </si>
  <si>
    <t>ASHOK RANJAN</t>
  </si>
  <si>
    <t>RAKESH SHARMA</t>
  </si>
  <si>
    <t>PARMOD KUMAR</t>
  </si>
  <si>
    <t>UMESH KUMAR</t>
  </si>
  <si>
    <t>PRAVEEN KUMAR YADAV</t>
  </si>
  <si>
    <t>RAMESH KUMAR YADAV</t>
  </si>
  <si>
    <t>GOPAL YADAV</t>
  </si>
  <si>
    <t>SURYA BHUSAHN PRSAD</t>
  </si>
  <si>
    <t>KAILASH CHAND JAT</t>
  </si>
  <si>
    <t>SHAHSHI SRIVASTAV</t>
  </si>
  <si>
    <t>SANDEEP</t>
  </si>
  <si>
    <t>AHIR ROADLINES</t>
  </si>
  <si>
    <t>DHUMI RAMN</t>
  </si>
  <si>
    <t>SONU SHARMA</t>
  </si>
  <si>
    <t>UDIT NARAYAN DUBEY</t>
  </si>
  <si>
    <t>VKCPL/24-25/262</t>
  </si>
  <si>
    <t>NL01AH1264</t>
  </si>
  <si>
    <t>VKCPL/24-25/264</t>
  </si>
  <si>
    <t>RJ09GC2691</t>
  </si>
  <si>
    <t>VKCPL/24-25/266</t>
  </si>
  <si>
    <t>VKCPL/24-25/267</t>
  </si>
  <si>
    <t>JH02AC3275</t>
  </si>
  <si>
    <t>VKCPL/24-25/268</t>
  </si>
  <si>
    <t>JH02AR9757</t>
  </si>
  <si>
    <t>VKCPL/24-25/269</t>
  </si>
  <si>
    <t>JH02AH9735</t>
  </si>
  <si>
    <t>VKCPL/24-25/270</t>
  </si>
  <si>
    <t>JH02AH8158</t>
  </si>
  <si>
    <t>VKCPL/24-25/271</t>
  </si>
  <si>
    <t>VKCPL/24-25/272</t>
  </si>
  <si>
    <t>JH02AB7084</t>
  </si>
  <si>
    <t>VKCPL/24-25/273</t>
  </si>
  <si>
    <t>VKCPL/24-25/274</t>
  </si>
  <si>
    <t>VKCPL/24-25/275</t>
  </si>
  <si>
    <t>JH02BN3341</t>
  </si>
  <si>
    <t>VK/24-25/88</t>
  </si>
  <si>
    <t>MP19HA7083</t>
  </si>
  <si>
    <t>VK/24-25/89</t>
  </si>
  <si>
    <t xml:space="preserve">MP66H1487 </t>
  </si>
  <si>
    <t>VK/24-25/90</t>
  </si>
  <si>
    <t>SVP Industries Limited</t>
  </si>
  <si>
    <t>K400</t>
  </si>
  <si>
    <t>BR02GC9413</t>
  </si>
  <si>
    <t>K403</t>
  </si>
  <si>
    <t>BR02GA1074</t>
  </si>
  <si>
    <t>K404</t>
  </si>
  <si>
    <t xml:space="preserve">BR02W7701 </t>
  </si>
  <si>
    <t>K401</t>
  </si>
  <si>
    <t>HR65A6677</t>
  </si>
  <si>
    <t>K405</t>
  </si>
  <si>
    <t xml:space="preserve">HR38AC8139 </t>
  </si>
  <si>
    <t>B-314</t>
  </si>
  <si>
    <t>RJ14GR8434</t>
  </si>
  <si>
    <t>B-315</t>
  </si>
  <si>
    <t>RJ52GA2184</t>
  </si>
  <si>
    <t>B-316</t>
  </si>
  <si>
    <t xml:space="preserve">RJ52GA7189 </t>
  </si>
  <si>
    <t>B-317</t>
  </si>
  <si>
    <t xml:space="preserve">RJ52GB1057 </t>
  </si>
  <si>
    <t>B-318</t>
  </si>
  <si>
    <t xml:space="preserve">RJ32GD9698 </t>
  </si>
  <si>
    <t>B-319</t>
  </si>
  <si>
    <t>RJ42GA1283</t>
  </si>
  <si>
    <t>B-320</t>
  </si>
  <si>
    <t>B-321</t>
  </si>
  <si>
    <t>RJ32GB8157</t>
  </si>
  <si>
    <t>B-322</t>
  </si>
  <si>
    <t xml:space="preserve">RJ52GB2372 </t>
  </si>
  <si>
    <t>B-323</t>
  </si>
  <si>
    <t>B-324</t>
  </si>
  <si>
    <t>B-325</t>
  </si>
  <si>
    <t xml:space="preserve">RJ40GB7743 </t>
  </si>
  <si>
    <t>B-326</t>
  </si>
  <si>
    <t>RJ09GC2539</t>
  </si>
  <si>
    <t>B-327</t>
  </si>
  <si>
    <t xml:space="preserve">BR02GA7626 </t>
  </si>
  <si>
    <t>B-328</t>
  </si>
  <si>
    <t xml:space="preserve">RJ32GD3772 </t>
  </si>
  <si>
    <t>B-338</t>
  </si>
  <si>
    <t xml:space="preserve">RJ52GA9578 </t>
  </si>
  <si>
    <t>B-339</t>
  </si>
  <si>
    <t>23.05.24</t>
  </si>
  <si>
    <t>A</t>
  </si>
  <si>
    <t>SHARWATI KUMAR</t>
  </si>
  <si>
    <t>PRIYA KUMARI</t>
  </si>
  <si>
    <t>SHAGUN ROADLINE</t>
  </si>
  <si>
    <t>SHANKAR LAL JAT</t>
  </si>
  <si>
    <t>RAM KARAN GURJAR</t>
  </si>
  <si>
    <t>SURENDRA KUMAR GURJAR</t>
  </si>
  <si>
    <t>FARID</t>
  </si>
  <si>
    <t>SAYAR SINGH</t>
  </si>
  <si>
    <t>RAM SINGH JAT</t>
  </si>
  <si>
    <t>GHANSHAYAM</t>
  </si>
  <si>
    <t>MANOJ KUMAR GAUTAM</t>
  </si>
  <si>
    <t>HOLD A/C</t>
  </si>
  <si>
    <t>DEVENDRA SINGH</t>
  </si>
  <si>
    <t>MOHD QASIM</t>
  </si>
  <si>
    <t>24.05.24</t>
  </si>
  <si>
    <t>KARAN SINGH</t>
  </si>
  <si>
    <t>SHAMBHU</t>
  </si>
  <si>
    <t>VKCPL/24-25/277</t>
  </si>
  <si>
    <t xml:space="preserve">UP67AT3837 </t>
  </si>
  <si>
    <t>VKCPL/24-25/276</t>
  </si>
  <si>
    <t>JH09BD0506</t>
  </si>
  <si>
    <t>K409</t>
  </si>
  <si>
    <t xml:space="preserve">HR58D2348 </t>
  </si>
  <si>
    <t>K406</t>
  </si>
  <si>
    <t xml:space="preserve">HR58C2683 </t>
  </si>
  <si>
    <t>K407</t>
  </si>
  <si>
    <t xml:space="preserve">RJ52GA7693 </t>
  </si>
  <si>
    <t>K408</t>
  </si>
  <si>
    <t>HR63D5531</t>
  </si>
  <si>
    <t>K410</t>
  </si>
  <si>
    <t>HR58A4501</t>
  </si>
  <si>
    <t xml:space="preserve">PRADIP KUMAR </t>
  </si>
  <si>
    <t>25.05.24</t>
  </si>
  <si>
    <t>JITENDRA KATAIYAR</t>
  </si>
  <si>
    <t>ROTASH</t>
  </si>
  <si>
    <t>PANKAJ SOLET</t>
  </si>
  <si>
    <t>NARENDRA KUMAR MISHRA</t>
  </si>
  <si>
    <t>SHER BHADAUR</t>
  </si>
  <si>
    <t>MUKESH KUMAR</t>
  </si>
  <si>
    <t>VKCPL/24-25/278</t>
  </si>
  <si>
    <t>RJ01GB7269</t>
  </si>
  <si>
    <t>VKCPL/24-25/279</t>
  </si>
  <si>
    <t>BR28GB1775</t>
  </si>
  <si>
    <t>VKCPL/24-25/280</t>
  </si>
  <si>
    <t>UP62AT9021</t>
  </si>
  <si>
    <t>B-341</t>
  </si>
  <si>
    <t>RJ52GA7944</t>
  </si>
  <si>
    <t>B-342</t>
  </si>
  <si>
    <t>RJ52GA7332</t>
  </si>
  <si>
    <t>B-343</t>
  </si>
  <si>
    <t xml:space="preserve">RJ14GQ8716 </t>
  </si>
  <si>
    <t>B-344</t>
  </si>
  <si>
    <t xml:space="preserve">RJ40GA3695 </t>
  </si>
  <si>
    <t>B-345</t>
  </si>
  <si>
    <t xml:space="preserve">RJ06GD6118 </t>
  </si>
  <si>
    <t>B-346</t>
  </si>
  <si>
    <t>RJ40GA5943</t>
  </si>
  <si>
    <t>B-348</t>
  </si>
  <si>
    <t>RJ42GA3598</t>
  </si>
  <si>
    <t>B-347</t>
  </si>
  <si>
    <t>VK/24-25/91</t>
  </si>
  <si>
    <t xml:space="preserve">MP19ZC8228 </t>
  </si>
  <si>
    <t>K412</t>
  </si>
  <si>
    <t>K413</t>
  </si>
  <si>
    <t xml:space="preserve">RJ52GB1777 </t>
  </si>
  <si>
    <t>K416</t>
  </si>
  <si>
    <t>RJ52GA8112</t>
  </si>
  <si>
    <t>K415</t>
  </si>
  <si>
    <t>K414</t>
  </si>
  <si>
    <t xml:space="preserve">RJ52GA7696 </t>
  </si>
  <si>
    <t>K417</t>
  </si>
  <si>
    <t xml:space="preserve">BR02GD6961 </t>
  </si>
  <si>
    <t>K418</t>
  </si>
  <si>
    <t>MOHSIN KHAN</t>
  </si>
  <si>
    <t>VEDPAL SINGH</t>
  </si>
  <si>
    <t>ASLAM</t>
  </si>
  <si>
    <t>HIRALAL MEENA</t>
  </si>
  <si>
    <t>DHANNA RAM GURJAR</t>
  </si>
  <si>
    <t>RAVINDRA KUMAR SAW</t>
  </si>
  <si>
    <t>IKASH KUMAR SAHU</t>
  </si>
  <si>
    <t>SHIBU KUMAR</t>
  </si>
  <si>
    <t>VK/24-25/92</t>
  </si>
  <si>
    <t>MP19HA7084</t>
  </si>
  <si>
    <t>K423</t>
  </si>
  <si>
    <t xml:space="preserve">UP22AT8963 </t>
  </si>
  <si>
    <t>K430</t>
  </si>
  <si>
    <t>K421</t>
  </si>
  <si>
    <t>UP25BT7686</t>
  </si>
  <si>
    <t>K422</t>
  </si>
  <si>
    <t>K424</t>
  </si>
  <si>
    <t xml:space="preserve">UP35AT8686 </t>
  </si>
  <si>
    <t>K425</t>
  </si>
  <si>
    <t>K419</t>
  </si>
  <si>
    <t xml:space="preserve">BR02GA9874 </t>
  </si>
  <si>
    <t>K420</t>
  </si>
  <si>
    <t xml:space="preserve">HR38Z1685 </t>
  </si>
  <si>
    <t>K426</t>
  </si>
  <si>
    <t>JH02AX7761</t>
  </si>
  <si>
    <t>K427</t>
  </si>
  <si>
    <t xml:space="preserve">BR02GC9723 </t>
  </si>
  <si>
    <t>K428</t>
  </si>
  <si>
    <t xml:space="preserve">JH02AV0953 </t>
  </si>
  <si>
    <t>K429</t>
  </si>
  <si>
    <t xml:space="preserve">JH02AB7551 </t>
  </si>
  <si>
    <t>K431</t>
  </si>
  <si>
    <t xml:space="preserve">RJ14GG8282 </t>
  </si>
  <si>
    <t>K432</t>
  </si>
  <si>
    <t>RJ52GA9007</t>
  </si>
  <si>
    <t>B-349</t>
  </si>
  <si>
    <t>RJ40GA5237</t>
  </si>
  <si>
    <t>B-350</t>
  </si>
  <si>
    <t>RJ32GD5082</t>
  </si>
  <si>
    <t>B-351</t>
  </si>
  <si>
    <t>B-359</t>
  </si>
  <si>
    <t xml:space="preserve">RJ52GA9552 </t>
  </si>
  <si>
    <t>B-360</t>
  </si>
  <si>
    <t>RJ02GB4214</t>
  </si>
  <si>
    <t>B-361</t>
  </si>
  <si>
    <t>B-362</t>
  </si>
  <si>
    <t xml:space="preserve">RJ52GB0067 </t>
  </si>
  <si>
    <t>B-363</t>
  </si>
  <si>
    <t xml:space="preserve">RJ52GB1219 </t>
  </si>
  <si>
    <t>B-364</t>
  </si>
  <si>
    <t xml:space="preserve">RJ29GC2943 </t>
  </si>
  <si>
    <t>B-365</t>
  </si>
  <si>
    <t xml:space="preserve">RJ29GB1856 </t>
  </si>
  <si>
    <t>B-366</t>
  </si>
  <si>
    <t>B-367</t>
  </si>
  <si>
    <t>RJ02GB3856</t>
  </si>
  <si>
    <t>B-368</t>
  </si>
  <si>
    <t>UP64BT2439</t>
  </si>
  <si>
    <t>VKCPL/24-25/282</t>
  </si>
  <si>
    <t xml:space="preserve">RJ14GK0614 </t>
  </si>
  <si>
    <t>VKCPL/24-25/283</t>
  </si>
  <si>
    <t xml:space="preserve">RJ14GP9163 </t>
  </si>
  <si>
    <t>VKCPL/24-25/288</t>
  </si>
  <si>
    <t xml:space="preserve">RJ01GB9992 </t>
  </si>
  <si>
    <t>VKCPL/24-25/296</t>
  </si>
  <si>
    <t>RJ27GC1635</t>
  </si>
  <si>
    <t>VKCPL/24-25/284</t>
  </si>
  <si>
    <t>VKCPL/24-25/285</t>
  </si>
  <si>
    <t>WB11D7122</t>
  </si>
  <si>
    <t>VKCPL/24-25/286</t>
  </si>
  <si>
    <t>BR02GA8600</t>
  </si>
  <si>
    <t>VKCPL/24-25/287</t>
  </si>
  <si>
    <t>BR02Q3891</t>
  </si>
  <si>
    <t>VKCPL/24-25/289</t>
  </si>
  <si>
    <t>JH02BN0184</t>
  </si>
  <si>
    <t>VKCPL/24-25/290</t>
  </si>
  <si>
    <t>BR02GA6591</t>
  </si>
  <si>
    <t>VKCPL/24-25/291</t>
  </si>
  <si>
    <t>VKCPL/24-25/292</t>
  </si>
  <si>
    <t>VKCPL/24-25/293</t>
  </si>
  <si>
    <t>VKCPL/24-25/294</t>
  </si>
  <si>
    <t>VKCPL/24-25/295</t>
  </si>
  <si>
    <t>VKCPL/24-25/297</t>
  </si>
  <si>
    <t>27.05.24</t>
  </si>
  <si>
    <t>VKCPL/24-25/281</t>
  </si>
  <si>
    <t xml:space="preserve">UP62BT2098 </t>
  </si>
  <si>
    <t>28.05.24</t>
  </si>
  <si>
    <t>DOMAN SAW</t>
  </si>
  <si>
    <t>RANJEET KUMAR SAW</t>
  </si>
  <si>
    <t>SHIV COAL</t>
  </si>
  <si>
    <t>DHAIRYA LOGISTICS</t>
  </si>
  <si>
    <t>INTZAR</t>
  </si>
  <si>
    <t>MANOJ KUMAR SINGH</t>
  </si>
  <si>
    <t>GOBIND YADAV</t>
  </si>
  <si>
    <t xml:space="preserve">RAJNESH </t>
  </si>
  <si>
    <t>VED PRAKASH MEENA</t>
  </si>
  <si>
    <t>BHEEM RAJ YADAV</t>
  </si>
  <si>
    <t>MEAHER CHAND</t>
  </si>
  <si>
    <t>GANPAT LAL</t>
  </si>
  <si>
    <t>K435</t>
  </si>
  <si>
    <t>K433</t>
  </si>
  <si>
    <t xml:space="preserve">HR58C5626 </t>
  </si>
  <si>
    <t>K434</t>
  </si>
  <si>
    <t xml:space="preserve">UP26T9458 </t>
  </si>
  <si>
    <t>K436</t>
  </si>
  <si>
    <t>VKCPL/24-25/298</t>
  </si>
  <si>
    <t xml:space="preserve">UP81DT0623 </t>
  </si>
  <si>
    <t>VKCPL/24-25/299</t>
  </si>
  <si>
    <t>UP81DT5055</t>
  </si>
  <si>
    <t>VKCPL/24-25/300</t>
  </si>
  <si>
    <t xml:space="preserve">UP81DT3374 </t>
  </si>
  <si>
    <t>VKCPL/24-25/301</t>
  </si>
  <si>
    <t xml:space="preserve">UP79T9718 </t>
  </si>
  <si>
    <t>VKCPL/24-25/302</t>
  </si>
  <si>
    <t>VKCPL/24-25/303</t>
  </si>
  <si>
    <t>JH02BM1775</t>
  </si>
  <si>
    <t xml:space="preserve">UP63AT1942 </t>
  </si>
  <si>
    <t>PRITAM KUMAR</t>
  </si>
  <si>
    <t>MD YASIR</t>
  </si>
  <si>
    <t>KHURSHEED</t>
  </si>
  <si>
    <t>VINOD KUMAR DHABAS</t>
  </si>
  <si>
    <t>MOHD GULSHER AHMAD</t>
  </si>
  <si>
    <t>MUKEEM KHAN</t>
  </si>
  <si>
    <t>THREEDEE TRANSPORT</t>
  </si>
  <si>
    <t>MAZHRULLL ISLAM</t>
  </si>
  <si>
    <t>JUGESH YADAV</t>
  </si>
  <si>
    <t>DEEPAK YADAV</t>
  </si>
  <si>
    <t>MANOJ KUMAR</t>
  </si>
  <si>
    <t>AKASH KUMAR</t>
  </si>
  <si>
    <t>VIJAY YADAV</t>
  </si>
  <si>
    <t>RAFIQ AHMAD</t>
  </si>
  <si>
    <t>JOGINDER SINGH</t>
  </si>
  <si>
    <t>K456</t>
  </si>
  <si>
    <t xml:space="preserve">UP50CT1373 </t>
  </si>
  <si>
    <t>K457</t>
  </si>
  <si>
    <t xml:space="preserve">UP45AT0407 </t>
  </si>
  <si>
    <t>K437</t>
  </si>
  <si>
    <t>K438</t>
  </si>
  <si>
    <t xml:space="preserve">UK18CA7217 </t>
  </si>
  <si>
    <t>K439</t>
  </si>
  <si>
    <t>K445</t>
  </si>
  <si>
    <t>K450</t>
  </si>
  <si>
    <t>K451</t>
  </si>
  <si>
    <t xml:space="preserve">UK07CB0668 </t>
  </si>
  <si>
    <t>K453</t>
  </si>
  <si>
    <t xml:space="preserve">UP11BT8812 </t>
  </si>
  <si>
    <t>K446</t>
  </si>
  <si>
    <t>MP09DF3860</t>
  </si>
  <si>
    <t>K447</t>
  </si>
  <si>
    <t xml:space="preserve">PB11DE7977 </t>
  </si>
  <si>
    <t>K448</t>
  </si>
  <si>
    <t xml:space="preserve">PB11DD9877 </t>
  </si>
  <si>
    <t>K454</t>
  </si>
  <si>
    <t xml:space="preserve">UP22AT9289 </t>
  </si>
  <si>
    <t>K455</t>
  </si>
  <si>
    <t>K440</t>
  </si>
  <si>
    <t xml:space="preserve">BR02W8254 </t>
  </si>
  <si>
    <t>K441</t>
  </si>
  <si>
    <t xml:space="preserve">BR02GD1897 </t>
  </si>
  <si>
    <t>K442</t>
  </si>
  <si>
    <t xml:space="preserve">BR02GD2788 </t>
  </si>
  <si>
    <t>K443</t>
  </si>
  <si>
    <t xml:space="preserve">BR02AA6369 </t>
  </si>
  <si>
    <t>K444</t>
  </si>
  <si>
    <t xml:space="preserve">HR58C4417 </t>
  </si>
  <si>
    <t>K449</t>
  </si>
  <si>
    <t xml:space="preserve">BR02GD4339 </t>
  </si>
  <si>
    <t>K452</t>
  </si>
  <si>
    <t xml:space="preserve">RJ52GA3931 </t>
  </si>
  <si>
    <t>B-370</t>
  </si>
  <si>
    <t xml:space="preserve">RJ06GD0505 </t>
  </si>
  <si>
    <t>B-371</t>
  </si>
  <si>
    <t>RJ52GB9698</t>
  </si>
  <si>
    <t>B-372</t>
  </si>
  <si>
    <t>B-373</t>
  </si>
  <si>
    <t xml:space="preserve">RJ02GB6483 </t>
  </si>
  <si>
    <t>B-374</t>
  </si>
  <si>
    <t xml:space="preserve">RJ40GA6843 </t>
  </si>
  <si>
    <t>B-375</t>
  </si>
  <si>
    <t xml:space="preserve">RJ52GC6555 </t>
  </si>
  <si>
    <t>B-376</t>
  </si>
  <si>
    <t>B-377</t>
  </si>
  <si>
    <t>B-378</t>
  </si>
  <si>
    <t>B-379</t>
  </si>
  <si>
    <t>VKCPL/24-25/304</t>
  </si>
  <si>
    <t xml:space="preserve">UP38T8047 </t>
  </si>
  <si>
    <t>VKCPL/24-25/305</t>
  </si>
  <si>
    <t xml:space="preserve">UP38AT0114 </t>
  </si>
  <si>
    <t>VKCPL/24-25/306</t>
  </si>
  <si>
    <t xml:space="preserve">UP38T7845 </t>
  </si>
  <si>
    <t>VKCPL/24-25/307</t>
  </si>
  <si>
    <t xml:space="preserve">RJ52GA3435 </t>
  </si>
  <si>
    <t>29.05.24</t>
  </si>
  <si>
    <t>MDAKBAR</t>
  </si>
  <si>
    <t>21200 DIESL</t>
  </si>
  <si>
    <t>NASIR AHMAD KHAN</t>
  </si>
  <si>
    <t>JEET ROADLINES</t>
  </si>
  <si>
    <t>CHAND SINGH</t>
  </si>
  <si>
    <t>MANOJ KUMAR PANDEY</t>
  </si>
  <si>
    <t>HIRENDAR SINGH</t>
  </si>
  <si>
    <t>MAHENDAR KUMAR MEENA</t>
  </si>
  <si>
    <t>VINO KUMAR DHABAS</t>
  </si>
  <si>
    <t>RAJ KARAN SAHU</t>
  </si>
  <si>
    <t>PRAMOD KUMAR KEWAT</t>
  </si>
  <si>
    <t>BADARUDDIN ANSARI</t>
  </si>
  <si>
    <t>30.05.24</t>
  </si>
  <si>
    <t>KUNDAN YADAV</t>
  </si>
  <si>
    <t>MUNFAID</t>
  </si>
  <si>
    <t>ARSAD</t>
  </si>
  <si>
    <t>NEW MILAN BULK CARRIER</t>
  </si>
  <si>
    <t>SUDHESHWAR MISTRI</t>
  </si>
  <si>
    <t>BIKASH KUMAR</t>
  </si>
  <si>
    <t>PRAVIN KUMAR</t>
  </si>
  <si>
    <t>DILIP KUMAR YADAV</t>
  </si>
  <si>
    <t>RAM KISHORE YADAV</t>
  </si>
  <si>
    <t>RAJ KUMAR YADAV</t>
  </si>
  <si>
    <t>MADAN YADAV</t>
  </si>
  <si>
    <t>HARI YADAV</t>
  </si>
  <si>
    <t>ASHIF KHAN</t>
  </si>
  <si>
    <t>KAMLESH YADAV</t>
  </si>
  <si>
    <t>ANUJ MISHRA</t>
  </si>
  <si>
    <t>MAKKHAN LA JAT</t>
  </si>
  <si>
    <t>TAJ MOHHMAD KHAN</t>
  </si>
  <si>
    <t>DHRUV RAJ YADAV</t>
  </si>
  <si>
    <t>B-380</t>
  </si>
  <si>
    <t>RJ32GB9978</t>
  </si>
  <si>
    <t>B-381</t>
  </si>
  <si>
    <t>B-382</t>
  </si>
  <si>
    <t>B-383</t>
  </si>
  <si>
    <t>B-384</t>
  </si>
  <si>
    <t>B-385</t>
  </si>
  <si>
    <t>RJ52GA9173</t>
  </si>
  <si>
    <t>B-386</t>
  </si>
  <si>
    <t xml:space="preserve">RJ29GB5196 </t>
  </si>
  <si>
    <t>B-387</t>
  </si>
  <si>
    <t xml:space="preserve">RJ02GB6039 </t>
  </si>
  <si>
    <t>VKCPL/24-25/308</t>
  </si>
  <si>
    <t xml:space="preserve">UP38T3477 </t>
  </si>
  <si>
    <t>VKCPL/24-25/309</t>
  </si>
  <si>
    <t>UP23AT3563</t>
  </si>
  <si>
    <t>K467</t>
  </si>
  <si>
    <t xml:space="preserve">HR58D9061 </t>
  </si>
  <si>
    <t>K468</t>
  </si>
  <si>
    <t>K463</t>
  </si>
  <si>
    <t xml:space="preserve">UP25DT0057 </t>
  </si>
  <si>
    <t>K460</t>
  </si>
  <si>
    <t xml:space="preserve">RJ14GK9444 </t>
  </si>
  <si>
    <t>K458</t>
  </si>
  <si>
    <t>BR02GD9141</t>
  </si>
  <si>
    <t>K459</t>
  </si>
  <si>
    <t xml:space="preserve">RJ52GB2028 </t>
  </si>
  <si>
    <t>K461</t>
  </si>
  <si>
    <t xml:space="preserve">RJ32GD2828 </t>
  </si>
  <si>
    <t>K462</t>
  </si>
  <si>
    <t xml:space="preserve">BR03GB9534 </t>
  </si>
  <si>
    <t>K464</t>
  </si>
  <si>
    <t>K465</t>
  </si>
  <si>
    <t>K466</t>
  </si>
  <si>
    <t>NL01AF6347</t>
  </si>
  <si>
    <t>K469</t>
  </si>
  <si>
    <t>BR02GD5895</t>
  </si>
  <si>
    <t>31.05.24</t>
  </si>
  <si>
    <t>DHANJEE SINGH</t>
  </si>
  <si>
    <t>B-388</t>
  </si>
  <si>
    <t>B-389</t>
  </si>
  <si>
    <t>B-390</t>
  </si>
  <si>
    <t xml:space="preserve">RJ32GD3771 </t>
  </si>
  <si>
    <t>B-391</t>
  </si>
  <si>
    <t xml:space="preserve">RJ52GA9093 </t>
  </si>
  <si>
    <t>B-392</t>
  </si>
  <si>
    <t xml:space="preserve">RJ52GA7958 </t>
  </si>
  <si>
    <t>B-393</t>
  </si>
  <si>
    <t xml:space="preserve">RJ14GT5417 </t>
  </si>
  <si>
    <t>K480</t>
  </si>
  <si>
    <t xml:space="preserve">UP45T7685 </t>
  </si>
  <si>
    <t>K481</t>
  </si>
  <si>
    <t xml:space="preserve">UP45AT4457 </t>
  </si>
  <si>
    <t>K482</t>
  </si>
  <si>
    <t xml:space="preserve">UP45T6910 </t>
  </si>
  <si>
    <t>K470</t>
  </si>
  <si>
    <t>K471</t>
  </si>
  <si>
    <t>K472</t>
  </si>
  <si>
    <t>K473</t>
  </si>
  <si>
    <t xml:space="preserve">RJ52GB5088 </t>
  </si>
  <si>
    <t>K474</t>
  </si>
  <si>
    <t>K478</t>
  </si>
  <si>
    <t>K479</t>
  </si>
  <si>
    <t>K483</t>
  </si>
  <si>
    <t>PB13BC0339</t>
  </si>
  <si>
    <t>K475</t>
  </si>
  <si>
    <t>K477</t>
  </si>
  <si>
    <t xml:space="preserve">PB02DU2739 </t>
  </si>
  <si>
    <t>K476</t>
  </si>
  <si>
    <t xml:space="preserve">RJ52GB2043 </t>
  </si>
  <si>
    <t>B-340</t>
  </si>
  <si>
    <t>RJ14GG4687</t>
  </si>
  <si>
    <t>01.06.24</t>
  </si>
  <si>
    <t>SHAKEEL KHAN</t>
  </si>
  <si>
    <t>FAJUL RAHMAN</t>
  </si>
  <si>
    <t>SAHIB</t>
  </si>
  <si>
    <t>MOHD GULREJ</t>
  </si>
  <si>
    <t>SHIMBHU SING DADARWAL</t>
  </si>
  <si>
    <t>BINOD KUMAR</t>
  </si>
  <si>
    <t>BHARAT TRADING CO</t>
  </si>
  <si>
    <t>SHIVAM KUSHWAHA</t>
  </si>
  <si>
    <t>03.06.24</t>
  </si>
  <si>
    <t>DEEPAK CHOUBEY</t>
  </si>
  <si>
    <t>BILAL KHAN</t>
  </si>
  <si>
    <t xml:space="preserve">ANIL </t>
  </si>
  <si>
    <t>GUDDI BEGAM</t>
  </si>
  <si>
    <t>RAJEEV RANJAN KUMAR</t>
  </si>
  <si>
    <t>MD AYUB</t>
  </si>
  <si>
    <t>AMIT KUMAR</t>
  </si>
  <si>
    <t>ASHISH KUMAR</t>
  </si>
  <si>
    <t>01.06..24</t>
  </si>
  <si>
    <t>JAIVINDRA KUMAR</t>
  </si>
  <si>
    <t>RAMESH CHANDRA MEENA</t>
  </si>
  <si>
    <t>HANSRAJ GURJAR</t>
  </si>
  <si>
    <t>BHAGWAN YADAV</t>
  </si>
  <si>
    <t>GHANSHAYM</t>
  </si>
  <si>
    <t>ROSHAN LAL GURJAR</t>
  </si>
  <si>
    <t>JITENDRA KUMAR MEENA</t>
  </si>
  <si>
    <t>ROTASAH</t>
  </si>
  <si>
    <t>DHARMA SINGH</t>
  </si>
  <si>
    <t>TALIM KHAN</t>
  </si>
  <si>
    <t>PRAKSASH KUMAR</t>
  </si>
  <si>
    <t>PREM SINGH</t>
  </si>
  <si>
    <t>RAJESH RAM</t>
  </si>
  <si>
    <t>AKHILESH KUMAR YADAV</t>
  </si>
  <si>
    <t>MD SAJID KHAN</t>
  </si>
  <si>
    <t>UPENDRA KUMAR</t>
  </si>
  <si>
    <t>BAJRANG LAL YAFAV</t>
  </si>
  <si>
    <t>MUNTASIR</t>
  </si>
  <si>
    <t>HASAN TRADERS</t>
  </si>
  <si>
    <t>MOHD ARIF</t>
  </si>
  <si>
    <t>NAUSHAD AHMAD</t>
  </si>
  <si>
    <t>RAM UJAGIR YADAV</t>
  </si>
  <si>
    <t>MARSINGH YADAV</t>
  </si>
  <si>
    <t>04.06.24</t>
  </si>
  <si>
    <t>FAZIL BEG</t>
  </si>
  <si>
    <t>JBD DIESELS</t>
  </si>
  <si>
    <t>PHOOL CHAND SAMOTA</t>
  </si>
  <si>
    <t>PARIKSHIT SINGH</t>
  </si>
  <si>
    <t>MATLUF</t>
  </si>
  <si>
    <t>NAJIR KHAN</t>
  </si>
  <si>
    <t>LAKHAN KUMAR SAINI</t>
  </si>
  <si>
    <t>DILIP KUMAR</t>
  </si>
  <si>
    <t>RAJI KHAN</t>
  </si>
  <si>
    <t>05.06.24</t>
  </si>
  <si>
    <t>MAHAVEER TRANS CARREAR</t>
  </si>
  <si>
    <t>GOPAL SHARMA</t>
  </si>
  <si>
    <t>AJAY YADAV</t>
  </si>
  <si>
    <t>06.06.24</t>
  </si>
  <si>
    <t>ANNU SUPLLIERS</t>
  </si>
  <si>
    <t>BALRAJ SINGH</t>
  </si>
  <si>
    <t>MAN MOHAN PRSAD</t>
  </si>
  <si>
    <t>RAM AKBAL</t>
  </si>
  <si>
    <t>PANKAJ YADAV</t>
  </si>
  <si>
    <t>07.06.24</t>
  </si>
  <si>
    <t>2000 RS HURTING DIYA GAYA</t>
  </si>
  <si>
    <t>08.06.24</t>
  </si>
  <si>
    <t>JAGDISH SINGH</t>
  </si>
  <si>
    <t>10.06.24</t>
  </si>
  <si>
    <t>BAJRANGI YADAV</t>
  </si>
  <si>
    <t>BALDEV YADAV</t>
  </si>
  <si>
    <t>TARIQUE ANWAR</t>
  </si>
  <si>
    <t>HOLD</t>
  </si>
  <si>
    <t>RECVING NOT CLEAR IN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</si>
</sst>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;[Red]0.000"/>
    <numFmt numFmtId="165" formatCode="0.00;[Red]0.00"/>
    <numFmt numFmtId="166" formatCode="dd\-mmm\-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2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166" fontId="7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top"/>
    </xf>
    <xf numFmtId="49" fontId="7" fillId="2" borderId="1" xfId="0" applyNumberFormat="1" applyFont="1" applyFill="1" applyBorder="1" applyAlignment="1">
      <alignment horizontal="center" vertical="top"/>
    </xf>
    <xf numFmtId="2" fontId="3" fillId="2" borderId="1" xfId="0" applyNumberFormat="1" applyFont="1" applyFill="1" applyBorder="1" applyAlignment="1">
      <alignment horizontal="center" vertical="top"/>
    </xf>
    <xf numFmtId="2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0" fontId="5" fillId="2" borderId="0" xfId="0" applyFont="1" applyFill="1"/>
    <xf numFmtId="166" fontId="6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top"/>
    </xf>
    <xf numFmtId="166" fontId="6" fillId="0" borderId="2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6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top"/>
    </xf>
    <xf numFmtId="49" fontId="10" fillId="3" borderId="1" xfId="0" applyNumberFormat="1" applyFont="1" applyFill="1" applyBorder="1" applyAlignment="1">
      <alignment horizontal="center" vertical="top"/>
    </xf>
    <xf numFmtId="49" fontId="9" fillId="3" borderId="1" xfId="0" applyNumberFormat="1" applyFont="1" applyFill="1" applyBorder="1" applyAlignment="1">
      <alignment horizontal="center" vertical="top"/>
    </xf>
    <xf numFmtId="2" fontId="10" fillId="3" borderId="1" xfId="0" applyNumberFormat="1" applyFont="1" applyFill="1" applyBorder="1" applyAlignment="1">
      <alignment horizontal="center" vertical="top"/>
    </xf>
    <xf numFmtId="2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0" fontId="12" fillId="3" borderId="0" xfId="0" applyFont="1" applyFill="1"/>
    <xf numFmtId="166" fontId="6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2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0" borderId="1" xfId="0" applyNumberFormat="1" applyFont="1" applyBorder="1" applyAlignment="1">
      <alignment horizontal="center" vertical="top"/>
    </xf>
    <xf numFmtId="166" fontId="6" fillId="0" borderId="4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center" vertical="top"/>
    </xf>
    <xf numFmtId="2" fontId="2" fillId="0" borderId="4" xfId="0" applyNumberFormat="1" applyFont="1" applyBorder="1" applyAlignment="1">
      <alignment horizontal="center" vertical="top"/>
    </xf>
    <xf numFmtId="2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/>
    <xf numFmtId="0" fontId="1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7"/>
  <sheetViews>
    <sheetView tabSelected="1" workbookViewId="0">
      <pane ySplit="1" topLeftCell="A687" activePane="bottomLeft" state="frozen"/>
      <selection pane="bottomLeft" activeCell="G716" sqref="G716"/>
    </sheetView>
  </sheetViews>
  <sheetFormatPr defaultRowHeight="15" x14ac:dyDescent="0.25"/>
  <cols>
    <col min="2" max="2" width="36.85546875" bestFit="1" customWidth="1"/>
    <col min="3" max="3" width="16.28515625" customWidth="1"/>
    <col min="4" max="4" width="12.42578125" bestFit="1" customWidth="1"/>
    <col min="6" max="6" width="9.42578125" customWidth="1"/>
    <col min="9" max="9" width="11" customWidth="1"/>
    <col min="10" max="10" width="10.28515625" customWidth="1"/>
    <col min="16" max="16" width="12" customWidth="1"/>
    <col min="19" max="19" width="15.42578125" customWidth="1"/>
    <col min="23" max="23" width="15.5703125" customWidth="1"/>
    <col min="25" max="25" width="15.140625" customWidth="1"/>
    <col min="26" max="26" width="19.7109375" customWidth="1"/>
    <col min="27" max="27" width="30.7109375" customWidth="1"/>
    <col min="28" max="28" width="9.28515625" customWidth="1"/>
    <col min="29" max="29" width="16.42578125" bestFit="1" customWidth="1"/>
  </cols>
  <sheetData>
    <row r="1" spans="1:29" x14ac:dyDescent="0.25">
      <c r="A1" s="30" t="s">
        <v>0</v>
      </c>
      <c r="B1" s="30" t="s">
        <v>1</v>
      </c>
      <c r="C1" s="30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3" t="s">
        <v>7</v>
      </c>
      <c r="I1" s="34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5" t="s">
        <v>23</v>
      </c>
      <c r="Y1" s="35" t="s">
        <v>24</v>
      </c>
      <c r="Z1" s="35" t="s">
        <v>25</v>
      </c>
      <c r="AA1" s="36" t="s">
        <v>26</v>
      </c>
      <c r="AB1" s="2" t="s">
        <v>27</v>
      </c>
      <c r="AC1" s="36" t="s">
        <v>28</v>
      </c>
    </row>
    <row r="2" spans="1:29" x14ac:dyDescent="0.25">
      <c r="A2" s="4">
        <v>45413</v>
      </c>
      <c r="B2" s="5" t="s">
        <v>31</v>
      </c>
      <c r="C2" s="6" t="s">
        <v>32</v>
      </c>
      <c r="D2" s="6" t="s">
        <v>33</v>
      </c>
      <c r="E2" s="7">
        <v>24.96</v>
      </c>
      <c r="F2" s="1">
        <f t="shared" ref="F2:F16" si="0">SUM(E2-G2)</f>
        <v>8.9999999999999858E-2</v>
      </c>
      <c r="G2" s="2">
        <v>24.87</v>
      </c>
      <c r="H2" s="2">
        <v>1550</v>
      </c>
      <c r="I2" s="3">
        <f t="shared" ref="I2:I16" si="1">G2*H2</f>
        <v>38548.5</v>
      </c>
      <c r="J2" s="2"/>
      <c r="K2" s="2"/>
      <c r="L2" s="3">
        <f t="shared" ref="L2:L16" si="2">I2+J2+K2</f>
        <v>38548.5</v>
      </c>
      <c r="M2" s="2">
        <v>30000</v>
      </c>
      <c r="N2" s="2"/>
      <c r="O2" s="2">
        <v>349</v>
      </c>
      <c r="P2" s="2"/>
      <c r="Q2" s="2"/>
      <c r="R2" s="2"/>
      <c r="S2" s="3">
        <f t="shared" ref="S2:S16" si="3">L2-M2-N2-O2-P2-Q2-R2</f>
        <v>8199.5</v>
      </c>
      <c r="T2" s="2">
        <v>8200</v>
      </c>
      <c r="U2" s="2"/>
      <c r="V2" s="2"/>
      <c r="W2" s="2"/>
      <c r="X2" s="3">
        <f t="shared" ref="X2:X16" si="4">S2-T2-U2-V2-W2</f>
        <v>-0.5</v>
      </c>
      <c r="Y2" s="2" t="s">
        <v>259</v>
      </c>
      <c r="Z2" s="2" t="s">
        <v>29</v>
      </c>
      <c r="AA2" s="2" t="s">
        <v>270</v>
      </c>
      <c r="AB2" s="2">
        <v>56</v>
      </c>
      <c r="AC2" s="2" t="s">
        <v>30</v>
      </c>
    </row>
    <row r="3" spans="1:29" x14ac:dyDescent="0.25">
      <c r="A3" s="4">
        <v>45413</v>
      </c>
      <c r="B3" s="5" t="s">
        <v>31</v>
      </c>
      <c r="C3" s="6" t="s">
        <v>34</v>
      </c>
      <c r="D3" s="6" t="s">
        <v>35</v>
      </c>
      <c r="E3" s="7">
        <v>25.01</v>
      </c>
      <c r="F3" s="1">
        <f t="shared" si="0"/>
        <v>0.22000000000000242</v>
      </c>
      <c r="G3" s="2">
        <v>24.79</v>
      </c>
      <c r="H3" s="2">
        <v>1550</v>
      </c>
      <c r="I3" s="3">
        <f t="shared" si="1"/>
        <v>38424.5</v>
      </c>
      <c r="J3" s="2"/>
      <c r="K3" s="2"/>
      <c r="L3" s="3">
        <f t="shared" si="2"/>
        <v>38424.5</v>
      </c>
      <c r="M3" s="2">
        <v>25000</v>
      </c>
      <c r="N3" s="2"/>
      <c r="O3" s="2">
        <v>325</v>
      </c>
      <c r="P3" s="2"/>
      <c r="Q3" s="2"/>
      <c r="R3" s="2"/>
      <c r="S3" s="3">
        <f t="shared" si="3"/>
        <v>13099.5</v>
      </c>
      <c r="T3" s="2">
        <v>13100</v>
      </c>
      <c r="U3" s="2"/>
      <c r="V3" s="2"/>
      <c r="W3" s="2"/>
      <c r="X3" s="3">
        <f t="shared" si="4"/>
        <v>-0.5</v>
      </c>
      <c r="Y3" s="2" t="s">
        <v>259</v>
      </c>
      <c r="Z3" s="2" t="s">
        <v>29</v>
      </c>
      <c r="AA3" s="2" t="s">
        <v>271</v>
      </c>
      <c r="AB3" s="2">
        <v>57</v>
      </c>
      <c r="AC3" s="2" t="s">
        <v>30</v>
      </c>
    </row>
    <row r="4" spans="1:29" x14ac:dyDescent="0.25">
      <c r="A4" s="4">
        <v>45413</v>
      </c>
      <c r="B4" s="5" t="s">
        <v>31</v>
      </c>
      <c r="C4" s="6" t="s">
        <v>36</v>
      </c>
      <c r="D4" s="6" t="s">
        <v>37</v>
      </c>
      <c r="E4" s="7">
        <v>33.08</v>
      </c>
      <c r="F4" s="1">
        <f t="shared" si="0"/>
        <v>0.23999999999999488</v>
      </c>
      <c r="G4" s="2">
        <v>32.840000000000003</v>
      </c>
      <c r="H4" s="2">
        <v>1550</v>
      </c>
      <c r="I4" s="3">
        <f t="shared" si="1"/>
        <v>50902.000000000007</v>
      </c>
      <c r="J4" s="2"/>
      <c r="K4" s="2"/>
      <c r="L4" s="3">
        <f t="shared" si="2"/>
        <v>50902.000000000007</v>
      </c>
      <c r="M4" s="2">
        <v>10000</v>
      </c>
      <c r="N4" s="2"/>
      <c r="O4" s="2">
        <v>302</v>
      </c>
      <c r="P4" s="2"/>
      <c r="Q4" s="2"/>
      <c r="R4" s="2"/>
      <c r="S4" s="3">
        <f t="shared" si="3"/>
        <v>40600.000000000007</v>
      </c>
      <c r="T4" s="2">
        <v>40600</v>
      </c>
      <c r="U4" s="2"/>
      <c r="V4" s="2"/>
      <c r="W4" s="2"/>
      <c r="X4" s="3">
        <f t="shared" si="4"/>
        <v>7.2759576141834259E-12</v>
      </c>
      <c r="Y4" s="2" t="s">
        <v>259</v>
      </c>
      <c r="Z4" s="2" t="s">
        <v>29</v>
      </c>
      <c r="AA4" s="2" t="s">
        <v>272</v>
      </c>
      <c r="AB4" s="2">
        <v>58</v>
      </c>
      <c r="AC4" s="2" t="s">
        <v>30</v>
      </c>
    </row>
    <row r="5" spans="1:29" s="15" customFormat="1" x14ac:dyDescent="0.25">
      <c r="A5" s="8">
        <v>45413</v>
      </c>
      <c r="B5" s="9" t="s">
        <v>31</v>
      </c>
      <c r="C5" s="10" t="s">
        <v>38</v>
      </c>
      <c r="D5" s="10" t="s">
        <v>39</v>
      </c>
      <c r="E5" s="11">
        <v>33.99</v>
      </c>
      <c r="F5" s="12">
        <f t="shared" si="0"/>
        <v>0.10000000000000142</v>
      </c>
      <c r="G5" s="13">
        <v>33.89</v>
      </c>
      <c r="H5" s="13">
        <v>1550</v>
      </c>
      <c r="I5" s="14">
        <f t="shared" si="1"/>
        <v>52529.5</v>
      </c>
      <c r="J5" s="13"/>
      <c r="K5" s="13"/>
      <c r="L5" s="14">
        <f t="shared" si="2"/>
        <v>52529.5</v>
      </c>
      <c r="M5" s="13">
        <v>10000</v>
      </c>
      <c r="N5" s="13">
        <v>5000</v>
      </c>
      <c r="O5" s="13">
        <v>329</v>
      </c>
      <c r="P5" s="13"/>
      <c r="Q5" s="13"/>
      <c r="R5" s="13"/>
      <c r="S5" s="14">
        <f t="shared" si="3"/>
        <v>37200.5</v>
      </c>
      <c r="T5" s="13">
        <v>37200.5</v>
      </c>
      <c r="U5" s="13"/>
      <c r="V5" s="13"/>
      <c r="W5" s="13"/>
      <c r="X5" s="14">
        <f t="shared" si="4"/>
        <v>0</v>
      </c>
      <c r="Y5" s="13" t="s">
        <v>1725</v>
      </c>
      <c r="Z5" s="13" t="s">
        <v>29</v>
      </c>
      <c r="AA5" s="13" t="s">
        <v>393</v>
      </c>
      <c r="AB5" s="13">
        <v>8</v>
      </c>
      <c r="AC5" s="13" t="s">
        <v>30</v>
      </c>
    </row>
    <row r="6" spans="1:29" x14ac:dyDescent="0.25">
      <c r="A6" s="4">
        <v>45413</v>
      </c>
      <c r="B6" s="5" t="s">
        <v>31</v>
      </c>
      <c r="C6" s="6" t="s">
        <v>40</v>
      </c>
      <c r="D6" s="6" t="s">
        <v>41</v>
      </c>
      <c r="E6" s="7">
        <v>29.81</v>
      </c>
      <c r="F6" s="1">
        <f t="shared" si="0"/>
        <v>0.12999999999999901</v>
      </c>
      <c r="G6" s="2">
        <v>29.68</v>
      </c>
      <c r="H6" s="2">
        <v>1550</v>
      </c>
      <c r="I6" s="3">
        <f t="shared" si="1"/>
        <v>46004</v>
      </c>
      <c r="J6" s="2"/>
      <c r="K6" s="2"/>
      <c r="L6" s="3">
        <f t="shared" si="2"/>
        <v>46004</v>
      </c>
      <c r="M6" s="2">
        <v>10000</v>
      </c>
      <c r="N6" s="2"/>
      <c r="O6" s="2">
        <v>304</v>
      </c>
      <c r="P6" s="2"/>
      <c r="Q6" s="2"/>
      <c r="R6" s="2"/>
      <c r="S6" s="3">
        <f t="shared" si="3"/>
        <v>35700</v>
      </c>
      <c r="T6" s="2">
        <v>35700</v>
      </c>
      <c r="U6" s="2"/>
      <c r="V6" s="2"/>
      <c r="W6" s="2"/>
      <c r="X6" s="3">
        <f t="shared" si="4"/>
        <v>0</v>
      </c>
      <c r="Y6" s="2" t="s">
        <v>259</v>
      </c>
      <c r="Z6" s="2" t="s">
        <v>29</v>
      </c>
      <c r="AA6" s="2" t="s">
        <v>273</v>
      </c>
      <c r="AB6" s="2">
        <v>59</v>
      </c>
      <c r="AC6" s="2" t="s">
        <v>30</v>
      </c>
    </row>
    <row r="7" spans="1:29" x14ac:dyDescent="0.25">
      <c r="A7" s="4">
        <v>45413</v>
      </c>
      <c r="B7" s="5" t="s">
        <v>31</v>
      </c>
      <c r="C7" s="6" t="s">
        <v>42</v>
      </c>
      <c r="D7" s="6" t="s">
        <v>43</v>
      </c>
      <c r="E7" s="7">
        <v>25.18</v>
      </c>
      <c r="F7" s="1">
        <f t="shared" si="0"/>
        <v>0.12999999999999901</v>
      </c>
      <c r="G7" s="2">
        <v>25.05</v>
      </c>
      <c r="H7" s="2">
        <v>1550</v>
      </c>
      <c r="I7" s="3">
        <f t="shared" si="1"/>
        <v>38827.5</v>
      </c>
      <c r="J7" s="2"/>
      <c r="K7" s="2"/>
      <c r="L7" s="3">
        <f t="shared" si="2"/>
        <v>38827.5</v>
      </c>
      <c r="M7" s="2">
        <v>30000</v>
      </c>
      <c r="N7" s="2"/>
      <c r="O7" s="2">
        <v>328</v>
      </c>
      <c r="P7" s="2"/>
      <c r="Q7" s="2"/>
      <c r="R7" s="2"/>
      <c r="S7" s="3">
        <f t="shared" si="3"/>
        <v>8499.5</v>
      </c>
      <c r="T7" s="2">
        <v>8500</v>
      </c>
      <c r="U7" s="2"/>
      <c r="V7" s="2"/>
      <c r="W7" s="2"/>
      <c r="X7" s="3">
        <f t="shared" si="4"/>
        <v>-0.5</v>
      </c>
      <c r="Y7" s="2" t="s">
        <v>259</v>
      </c>
      <c r="Z7" s="2" t="s">
        <v>29</v>
      </c>
      <c r="AA7" s="2" t="s">
        <v>274</v>
      </c>
      <c r="AB7" s="2">
        <v>60</v>
      </c>
      <c r="AC7" s="2" t="s">
        <v>30</v>
      </c>
    </row>
    <row r="8" spans="1:29" x14ac:dyDescent="0.25">
      <c r="A8" s="4">
        <v>45413</v>
      </c>
      <c r="B8" s="5" t="s">
        <v>31</v>
      </c>
      <c r="C8" s="6" t="s">
        <v>44</v>
      </c>
      <c r="D8" s="6" t="s">
        <v>45</v>
      </c>
      <c r="E8" s="7">
        <v>30.29</v>
      </c>
      <c r="F8" s="1">
        <f t="shared" si="0"/>
        <v>0.21000000000000085</v>
      </c>
      <c r="G8" s="2">
        <v>30.08</v>
      </c>
      <c r="H8" s="2">
        <v>1550</v>
      </c>
      <c r="I8" s="3">
        <f t="shared" si="1"/>
        <v>46624</v>
      </c>
      <c r="J8" s="2"/>
      <c r="K8" s="2"/>
      <c r="L8" s="3">
        <f t="shared" si="2"/>
        <v>46624</v>
      </c>
      <c r="M8" s="2">
        <v>30000</v>
      </c>
      <c r="N8" s="2"/>
      <c r="O8" s="2">
        <v>324</v>
      </c>
      <c r="P8" s="2"/>
      <c r="Q8" s="2"/>
      <c r="R8" s="2"/>
      <c r="S8" s="3">
        <f t="shared" si="3"/>
        <v>16300</v>
      </c>
      <c r="T8" s="2">
        <v>16300</v>
      </c>
      <c r="U8" s="2"/>
      <c r="V8" s="2"/>
      <c r="W8" s="2"/>
      <c r="X8" s="3">
        <f t="shared" si="4"/>
        <v>0</v>
      </c>
      <c r="Y8" s="2" t="s">
        <v>259</v>
      </c>
      <c r="Z8" s="2" t="s">
        <v>29</v>
      </c>
      <c r="AA8" s="2" t="s">
        <v>275</v>
      </c>
      <c r="AB8" s="2">
        <v>61</v>
      </c>
      <c r="AC8" s="2" t="s">
        <v>30</v>
      </c>
    </row>
    <row r="9" spans="1:29" x14ac:dyDescent="0.25">
      <c r="A9" s="4">
        <v>45413</v>
      </c>
      <c r="B9" s="5" t="s">
        <v>31</v>
      </c>
      <c r="C9" s="6" t="s">
        <v>46</v>
      </c>
      <c r="D9" s="6" t="s">
        <v>47</v>
      </c>
      <c r="E9" s="7">
        <v>29.97</v>
      </c>
      <c r="F9" s="1">
        <f t="shared" si="0"/>
        <v>0.17999999999999972</v>
      </c>
      <c r="G9" s="2">
        <v>29.79</v>
      </c>
      <c r="H9" s="2">
        <v>1550</v>
      </c>
      <c r="I9" s="3">
        <f t="shared" si="1"/>
        <v>46174.5</v>
      </c>
      <c r="J9" s="2"/>
      <c r="K9" s="2"/>
      <c r="L9" s="3">
        <f t="shared" si="2"/>
        <v>46174.5</v>
      </c>
      <c r="M9" s="2">
        <v>35000</v>
      </c>
      <c r="N9" s="2"/>
      <c r="O9" s="2">
        <v>325</v>
      </c>
      <c r="P9" s="2"/>
      <c r="Q9" s="2"/>
      <c r="R9" s="2"/>
      <c r="S9" s="3">
        <f t="shared" si="3"/>
        <v>10849.5</v>
      </c>
      <c r="T9" s="2">
        <v>10850</v>
      </c>
      <c r="U9" s="2"/>
      <c r="V9" s="2"/>
      <c r="W9" s="2"/>
      <c r="X9" s="3">
        <f t="shared" si="4"/>
        <v>-0.5</v>
      </c>
      <c r="Y9" s="2" t="s">
        <v>259</v>
      </c>
      <c r="Z9" s="2" t="s">
        <v>29</v>
      </c>
      <c r="AA9" s="2" t="s">
        <v>276</v>
      </c>
      <c r="AB9" s="2">
        <v>62</v>
      </c>
      <c r="AC9" s="2" t="s">
        <v>30</v>
      </c>
    </row>
    <row r="10" spans="1:29" x14ac:dyDescent="0.25">
      <c r="A10" s="4">
        <v>45413</v>
      </c>
      <c r="B10" s="5" t="s">
        <v>31</v>
      </c>
      <c r="C10" s="6" t="s">
        <v>48</v>
      </c>
      <c r="D10" s="6" t="s">
        <v>49</v>
      </c>
      <c r="E10" s="7">
        <v>29.81</v>
      </c>
      <c r="F10" s="1">
        <f t="shared" si="0"/>
        <v>0.21999999999999886</v>
      </c>
      <c r="G10" s="2">
        <v>29.59</v>
      </c>
      <c r="H10" s="2">
        <v>1550</v>
      </c>
      <c r="I10" s="3">
        <f t="shared" si="1"/>
        <v>45864.5</v>
      </c>
      <c r="J10" s="2"/>
      <c r="K10" s="2"/>
      <c r="L10" s="3">
        <f t="shared" si="2"/>
        <v>45864.5</v>
      </c>
      <c r="M10" s="2">
        <v>10000</v>
      </c>
      <c r="N10" s="2"/>
      <c r="O10" s="2">
        <v>315</v>
      </c>
      <c r="P10" s="2"/>
      <c r="Q10" s="2"/>
      <c r="R10" s="2"/>
      <c r="S10" s="3">
        <f t="shared" si="3"/>
        <v>35549.5</v>
      </c>
      <c r="T10" s="2">
        <v>35550</v>
      </c>
      <c r="U10" s="2"/>
      <c r="V10" s="2"/>
      <c r="W10" s="2"/>
      <c r="X10" s="3">
        <f t="shared" si="4"/>
        <v>-0.5</v>
      </c>
      <c r="Y10" s="2" t="s">
        <v>259</v>
      </c>
      <c r="Z10" s="2" t="s">
        <v>29</v>
      </c>
      <c r="AA10" s="2" t="s">
        <v>277</v>
      </c>
      <c r="AB10" s="2">
        <v>63</v>
      </c>
      <c r="AC10" s="2" t="s">
        <v>30</v>
      </c>
    </row>
    <row r="11" spans="1:29" x14ac:dyDescent="0.25">
      <c r="A11" s="4">
        <v>45414</v>
      </c>
      <c r="B11" s="5" t="s">
        <v>31</v>
      </c>
      <c r="C11" s="6" t="s">
        <v>50</v>
      </c>
      <c r="D11" s="6" t="s">
        <v>51</v>
      </c>
      <c r="E11" s="7">
        <v>33.97</v>
      </c>
      <c r="F11" s="1">
        <f t="shared" si="0"/>
        <v>7.0000000000000284E-2</v>
      </c>
      <c r="G11" s="2">
        <v>33.9</v>
      </c>
      <c r="H11" s="2">
        <v>1550</v>
      </c>
      <c r="I11" s="3">
        <f t="shared" si="1"/>
        <v>52545</v>
      </c>
      <c r="J11" s="2"/>
      <c r="K11" s="2"/>
      <c r="L11" s="3">
        <f t="shared" si="2"/>
        <v>52545</v>
      </c>
      <c r="M11" s="2">
        <v>40000</v>
      </c>
      <c r="N11" s="2"/>
      <c r="O11" s="2">
        <v>345</v>
      </c>
      <c r="P11" s="2"/>
      <c r="Q11" s="2"/>
      <c r="R11" s="2"/>
      <c r="S11" s="3">
        <f t="shared" si="3"/>
        <v>12200</v>
      </c>
      <c r="T11" s="2">
        <v>12200</v>
      </c>
      <c r="U11" s="2"/>
      <c r="V11" s="2"/>
      <c r="W11" s="2"/>
      <c r="X11" s="3">
        <f t="shared" si="4"/>
        <v>0</v>
      </c>
      <c r="Y11" s="2" t="s">
        <v>259</v>
      </c>
      <c r="Z11" s="2" t="s">
        <v>29</v>
      </c>
      <c r="AA11" s="2" t="s">
        <v>278</v>
      </c>
      <c r="AB11" s="2">
        <v>64</v>
      </c>
      <c r="AC11" s="2" t="s">
        <v>30</v>
      </c>
    </row>
    <row r="12" spans="1:29" x14ac:dyDescent="0.25">
      <c r="A12" s="4">
        <v>45414</v>
      </c>
      <c r="B12" s="5" t="s">
        <v>31</v>
      </c>
      <c r="C12" s="6" t="s">
        <v>52</v>
      </c>
      <c r="D12" s="6" t="s">
        <v>53</v>
      </c>
      <c r="E12" s="7">
        <v>40.94</v>
      </c>
      <c r="F12" s="1">
        <f t="shared" si="0"/>
        <v>0.17999999999999972</v>
      </c>
      <c r="G12" s="2">
        <v>40.76</v>
      </c>
      <c r="H12" s="2">
        <v>1550</v>
      </c>
      <c r="I12" s="3">
        <f t="shared" si="1"/>
        <v>63178</v>
      </c>
      <c r="J12" s="2"/>
      <c r="K12" s="2"/>
      <c r="L12" s="3">
        <f t="shared" si="2"/>
        <v>63178</v>
      </c>
      <c r="M12" s="2">
        <v>53000</v>
      </c>
      <c r="N12" s="2"/>
      <c r="O12" s="2">
        <v>328</v>
      </c>
      <c r="P12" s="2"/>
      <c r="Q12" s="2"/>
      <c r="R12" s="2"/>
      <c r="S12" s="3">
        <f t="shared" si="3"/>
        <v>9850</v>
      </c>
      <c r="T12" s="2">
        <v>9850</v>
      </c>
      <c r="U12" s="2"/>
      <c r="V12" s="2"/>
      <c r="W12" s="2"/>
      <c r="X12" s="3">
        <f t="shared" si="4"/>
        <v>0</v>
      </c>
      <c r="Y12" s="2" t="s">
        <v>259</v>
      </c>
      <c r="Z12" s="2" t="s">
        <v>29</v>
      </c>
      <c r="AA12" s="2" t="s">
        <v>279</v>
      </c>
      <c r="AB12" s="2">
        <v>65</v>
      </c>
      <c r="AC12" s="2" t="s">
        <v>30</v>
      </c>
    </row>
    <row r="13" spans="1:29" x14ac:dyDescent="0.25">
      <c r="A13" s="4">
        <v>45414</v>
      </c>
      <c r="B13" s="5" t="s">
        <v>31</v>
      </c>
      <c r="C13" s="6" t="s">
        <v>54</v>
      </c>
      <c r="D13" s="6" t="s">
        <v>55</v>
      </c>
      <c r="E13" s="7">
        <v>22.93</v>
      </c>
      <c r="F13" s="1">
        <f t="shared" si="0"/>
        <v>0.21999999999999886</v>
      </c>
      <c r="G13" s="2">
        <v>22.71</v>
      </c>
      <c r="H13" s="2">
        <v>1550</v>
      </c>
      <c r="I13" s="3">
        <f t="shared" si="1"/>
        <v>35200.5</v>
      </c>
      <c r="J13" s="2"/>
      <c r="K13" s="2"/>
      <c r="L13" s="3">
        <f t="shared" si="2"/>
        <v>35200.5</v>
      </c>
      <c r="M13" s="2">
        <v>25000</v>
      </c>
      <c r="N13" s="2"/>
      <c r="O13" s="2">
        <v>301</v>
      </c>
      <c r="P13" s="2"/>
      <c r="Q13" s="2"/>
      <c r="R13" s="2"/>
      <c r="S13" s="3">
        <f t="shared" si="3"/>
        <v>9899.5</v>
      </c>
      <c r="T13" s="2">
        <v>9900</v>
      </c>
      <c r="U13" s="2"/>
      <c r="V13" s="2"/>
      <c r="W13" s="2"/>
      <c r="X13" s="3">
        <f t="shared" si="4"/>
        <v>-0.5</v>
      </c>
      <c r="Y13" s="2" t="s">
        <v>259</v>
      </c>
      <c r="Z13" s="2" t="s">
        <v>29</v>
      </c>
      <c r="AA13" s="2" t="s">
        <v>280</v>
      </c>
      <c r="AB13" s="2">
        <v>66</v>
      </c>
      <c r="AC13" s="2" t="s">
        <v>30</v>
      </c>
    </row>
    <row r="14" spans="1:29" x14ac:dyDescent="0.25">
      <c r="A14" s="4">
        <v>45415</v>
      </c>
      <c r="B14" s="5" t="s">
        <v>31</v>
      </c>
      <c r="C14" s="6" t="s">
        <v>56</v>
      </c>
      <c r="D14" s="6" t="s">
        <v>57</v>
      </c>
      <c r="E14" s="7">
        <v>30.26</v>
      </c>
      <c r="F14" s="1">
        <f t="shared" si="0"/>
        <v>0.14000000000000057</v>
      </c>
      <c r="G14" s="2">
        <v>30.12</v>
      </c>
      <c r="H14" s="2">
        <v>1550</v>
      </c>
      <c r="I14" s="3">
        <f t="shared" si="1"/>
        <v>46686</v>
      </c>
      <c r="J14" s="2"/>
      <c r="K14" s="2"/>
      <c r="L14" s="3">
        <f t="shared" si="2"/>
        <v>46686</v>
      </c>
      <c r="M14" s="2">
        <v>28000</v>
      </c>
      <c r="N14" s="2"/>
      <c r="O14" s="2">
        <v>336</v>
      </c>
      <c r="P14" s="2"/>
      <c r="Q14" s="2"/>
      <c r="R14" s="2"/>
      <c r="S14" s="3">
        <f t="shared" si="3"/>
        <v>18350</v>
      </c>
      <c r="T14" s="2">
        <v>18350</v>
      </c>
      <c r="U14" s="2"/>
      <c r="V14" s="2"/>
      <c r="W14" s="2"/>
      <c r="X14" s="3">
        <f t="shared" si="4"/>
        <v>0</v>
      </c>
      <c r="Y14" s="2" t="s">
        <v>281</v>
      </c>
      <c r="Z14" s="2" t="s">
        <v>29</v>
      </c>
      <c r="AA14" s="2" t="s">
        <v>288</v>
      </c>
      <c r="AB14" s="2">
        <v>39</v>
      </c>
      <c r="AC14" s="2" t="s">
        <v>30</v>
      </c>
    </row>
    <row r="15" spans="1:29" x14ac:dyDescent="0.25">
      <c r="A15" s="4">
        <v>45415</v>
      </c>
      <c r="B15" s="5" t="s">
        <v>31</v>
      </c>
      <c r="C15" s="6" t="s">
        <v>58</v>
      </c>
      <c r="D15" s="6" t="s">
        <v>59</v>
      </c>
      <c r="E15" s="7">
        <v>30.03</v>
      </c>
      <c r="F15" s="1">
        <f t="shared" si="0"/>
        <v>0.16000000000000014</v>
      </c>
      <c r="G15" s="2">
        <v>29.87</v>
      </c>
      <c r="H15" s="2">
        <v>1550</v>
      </c>
      <c r="I15" s="3">
        <f t="shared" si="1"/>
        <v>46298.5</v>
      </c>
      <c r="J15" s="2"/>
      <c r="K15" s="2"/>
      <c r="L15" s="3">
        <f t="shared" si="2"/>
        <v>46298.5</v>
      </c>
      <c r="M15" s="2">
        <v>30000</v>
      </c>
      <c r="N15" s="2"/>
      <c r="O15" s="2">
        <v>349</v>
      </c>
      <c r="P15" s="2"/>
      <c r="Q15" s="2"/>
      <c r="R15" s="2"/>
      <c r="S15" s="3">
        <f t="shared" si="3"/>
        <v>15949.5</v>
      </c>
      <c r="T15" s="2">
        <v>15950</v>
      </c>
      <c r="U15" s="2"/>
      <c r="V15" s="2"/>
      <c r="W15" s="2"/>
      <c r="X15" s="3">
        <f t="shared" si="4"/>
        <v>-0.5</v>
      </c>
      <c r="Y15" s="2" t="s">
        <v>281</v>
      </c>
      <c r="Z15" s="2" t="s">
        <v>29</v>
      </c>
      <c r="AA15" s="2" t="s">
        <v>289</v>
      </c>
      <c r="AB15" s="2">
        <v>40</v>
      </c>
      <c r="AC15" s="2" t="s">
        <v>30</v>
      </c>
    </row>
    <row r="16" spans="1:29" x14ac:dyDescent="0.25">
      <c r="A16" s="4">
        <v>45415</v>
      </c>
      <c r="B16" s="5" t="s">
        <v>31</v>
      </c>
      <c r="C16" s="6" t="s">
        <v>60</v>
      </c>
      <c r="D16" s="6" t="s">
        <v>61</v>
      </c>
      <c r="E16" s="7">
        <v>29.99</v>
      </c>
      <c r="F16" s="1">
        <f t="shared" si="0"/>
        <v>0.22999999999999687</v>
      </c>
      <c r="G16" s="2">
        <v>29.76</v>
      </c>
      <c r="H16" s="2">
        <v>1550</v>
      </c>
      <c r="I16" s="3">
        <f t="shared" si="1"/>
        <v>46128</v>
      </c>
      <c r="J16" s="2"/>
      <c r="K16" s="2"/>
      <c r="L16" s="3">
        <f t="shared" si="2"/>
        <v>46128</v>
      </c>
      <c r="M16" s="2">
        <v>30000</v>
      </c>
      <c r="N16" s="2"/>
      <c r="O16" s="2">
        <v>328</v>
      </c>
      <c r="P16" s="2"/>
      <c r="Q16" s="2"/>
      <c r="R16" s="2"/>
      <c r="S16" s="3">
        <f t="shared" si="3"/>
        <v>15800</v>
      </c>
      <c r="T16" s="2">
        <v>15800</v>
      </c>
      <c r="U16" s="2"/>
      <c r="V16" s="2"/>
      <c r="W16" s="2"/>
      <c r="X16" s="3">
        <f t="shared" si="4"/>
        <v>0</v>
      </c>
      <c r="Y16" s="2" t="s">
        <v>281</v>
      </c>
      <c r="Z16" s="2" t="s">
        <v>29</v>
      </c>
      <c r="AA16" s="2" t="s">
        <v>288</v>
      </c>
      <c r="AB16" s="2">
        <v>41</v>
      </c>
      <c r="AC16" s="2" t="s">
        <v>30</v>
      </c>
    </row>
    <row r="17" spans="1:30" x14ac:dyDescent="0.25">
      <c r="A17" s="4">
        <v>45415</v>
      </c>
      <c r="B17" s="5" t="s">
        <v>31</v>
      </c>
      <c r="C17" s="6" t="s">
        <v>62</v>
      </c>
      <c r="D17" s="6" t="s">
        <v>63</v>
      </c>
      <c r="E17" s="7">
        <v>28.97</v>
      </c>
      <c r="F17" s="1">
        <f t="shared" ref="F17" si="5">SUM(E17-G17)</f>
        <v>0.14000000000000057</v>
      </c>
      <c r="G17" s="2">
        <v>28.83</v>
      </c>
      <c r="H17" s="2">
        <v>1550</v>
      </c>
      <c r="I17" s="3">
        <f t="shared" ref="I17" si="6">G17*H17</f>
        <v>44686.5</v>
      </c>
      <c r="J17" s="2"/>
      <c r="K17" s="2"/>
      <c r="L17" s="3">
        <f t="shared" ref="L17" si="7">I17+J17+K17</f>
        <v>44686.5</v>
      </c>
      <c r="M17" s="2">
        <v>20000</v>
      </c>
      <c r="N17" s="2"/>
      <c r="O17" s="2">
        <v>337</v>
      </c>
      <c r="P17" s="2"/>
      <c r="Q17" s="2"/>
      <c r="R17" s="2"/>
      <c r="S17" s="3">
        <f t="shared" ref="S17" si="8">L17-M17-N17-O17-P17-Q17-R17</f>
        <v>24349.5</v>
      </c>
      <c r="T17" s="2">
        <v>24350</v>
      </c>
      <c r="U17" s="2"/>
      <c r="V17" s="2"/>
      <c r="W17" s="2"/>
      <c r="X17" s="3">
        <f t="shared" ref="X17" si="9">S17-T17-U17-V17-W17</f>
        <v>-0.5</v>
      </c>
      <c r="Y17" s="2" t="s">
        <v>281</v>
      </c>
      <c r="Z17" s="2" t="s">
        <v>29</v>
      </c>
      <c r="AA17" s="2" t="s">
        <v>290</v>
      </c>
      <c r="AB17" s="2">
        <v>42</v>
      </c>
      <c r="AC17" s="2" t="s">
        <v>30</v>
      </c>
    </row>
    <row r="18" spans="1:30" x14ac:dyDescent="0.25">
      <c r="A18" s="4">
        <v>45416</v>
      </c>
      <c r="B18" s="5" t="s">
        <v>31</v>
      </c>
      <c r="C18" s="6" t="s">
        <v>177</v>
      </c>
      <c r="D18" s="6" t="s">
        <v>178</v>
      </c>
      <c r="E18" s="7">
        <v>29.97</v>
      </c>
      <c r="F18" s="1">
        <f t="shared" ref="F18:F26" si="10">SUM(E18-G18)</f>
        <v>0.16000000000000014</v>
      </c>
      <c r="G18" s="2">
        <v>29.81</v>
      </c>
      <c r="H18" s="2">
        <v>1550</v>
      </c>
      <c r="I18" s="3">
        <f t="shared" ref="I18:I26" si="11">G18*H18</f>
        <v>46205.5</v>
      </c>
      <c r="J18" s="2"/>
      <c r="K18" s="2"/>
      <c r="L18" s="3">
        <f t="shared" ref="L18:L26" si="12">I18+J18+K18</f>
        <v>46205.5</v>
      </c>
      <c r="M18" s="2">
        <v>32000</v>
      </c>
      <c r="N18" s="2"/>
      <c r="O18" s="2">
        <v>306</v>
      </c>
      <c r="P18" s="2"/>
      <c r="Q18" s="2"/>
      <c r="R18" s="2"/>
      <c r="S18" s="3">
        <f t="shared" ref="S18:S26" si="13">L18-M18-N18-O18-P18-Q18-R18</f>
        <v>13899.5</v>
      </c>
      <c r="T18" s="2">
        <v>13900</v>
      </c>
      <c r="U18" s="2"/>
      <c r="V18" s="2"/>
      <c r="W18" s="2"/>
      <c r="X18" s="3">
        <f t="shared" ref="X18:X26" si="14">S18-T18-U18-V18-W18</f>
        <v>-0.5</v>
      </c>
      <c r="Y18" s="2" t="s">
        <v>281</v>
      </c>
      <c r="Z18" s="2" t="s">
        <v>29</v>
      </c>
      <c r="AA18" s="2" t="s">
        <v>291</v>
      </c>
      <c r="AB18" s="2">
        <v>43</v>
      </c>
      <c r="AC18" s="2" t="s">
        <v>30</v>
      </c>
    </row>
    <row r="19" spans="1:30" x14ac:dyDescent="0.25">
      <c r="A19" s="4">
        <v>45416</v>
      </c>
      <c r="B19" s="5" t="s">
        <v>31</v>
      </c>
      <c r="C19" s="6" t="s">
        <v>179</v>
      </c>
      <c r="D19" s="6" t="s">
        <v>180</v>
      </c>
      <c r="E19" s="7">
        <v>30.4</v>
      </c>
      <c r="F19" s="1">
        <f t="shared" si="10"/>
        <v>0.19999999999999929</v>
      </c>
      <c r="G19" s="2">
        <v>30.2</v>
      </c>
      <c r="H19" s="2">
        <v>1550</v>
      </c>
      <c r="I19" s="3">
        <f t="shared" si="11"/>
        <v>46810</v>
      </c>
      <c r="J19" s="2"/>
      <c r="K19" s="2"/>
      <c r="L19" s="3">
        <f t="shared" si="12"/>
        <v>46810</v>
      </c>
      <c r="M19" s="2">
        <v>25000</v>
      </c>
      <c r="N19" s="2"/>
      <c r="O19" s="2">
        <v>310</v>
      </c>
      <c r="P19" s="2"/>
      <c r="Q19" s="2"/>
      <c r="R19" s="2"/>
      <c r="S19" s="3">
        <f t="shared" si="13"/>
        <v>21500</v>
      </c>
      <c r="T19" s="2">
        <v>21500</v>
      </c>
      <c r="U19" s="2"/>
      <c r="V19" s="2"/>
      <c r="W19" s="2"/>
      <c r="X19" s="3">
        <f t="shared" si="14"/>
        <v>0</v>
      </c>
      <c r="Y19" s="2" t="s">
        <v>281</v>
      </c>
      <c r="Z19" s="2" t="s">
        <v>29</v>
      </c>
      <c r="AA19" s="2" t="s">
        <v>292</v>
      </c>
      <c r="AB19" s="2">
        <v>72</v>
      </c>
      <c r="AC19" s="2" t="s">
        <v>30</v>
      </c>
    </row>
    <row r="20" spans="1:30" x14ac:dyDescent="0.25">
      <c r="A20" s="4">
        <v>45416</v>
      </c>
      <c r="B20" s="5" t="s">
        <v>31</v>
      </c>
      <c r="C20" s="6" t="s">
        <v>181</v>
      </c>
      <c r="D20" s="6" t="s">
        <v>182</v>
      </c>
      <c r="E20" s="7">
        <v>29.92</v>
      </c>
      <c r="F20" s="1">
        <f t="shared" si="10"/>
        <v>0.23000000000000043</v>
      </c>
      <c r="G20" s="2">
        <v>29.69</v>
      </c>
      <c r="H20" s="2">
        <v>1550</v>
      </c>
      <c r="I20" s="3">
        <f t="shared" si="11"/>
        <v>46019.5</v>
      </c>
      <c r="J20" s="2"/>
      <c r="K20" s="2"/>
      <c r="L20" s="3">
        <f t="shared" si="12"/>
        <v>46019.5</v>
      </c>
      <c r="M20" s="2">
        <v>30000</v>
      </c>
      <c r="N20" s="2"/>
      <c r="O20" s="2">
        <v>320</v>
      </c>
      <c r="P20" s="2"/>
      <c r="Q20" s="2"/>
      <c r="R20" s="2"/>
      <c r="S20" s="3">
        <f t="shared" si="13"/>
        <v>15699.5</v>
      </c>
      <c r="T20" s="2">
        <v>15700</v>
      </c>
      <c r="U20" s="2"/>
      <c r="V20" s="2"/>
      <c r="W20" s="2"/>
      <c r="X20" s="3">
        <f t="shared" si="14"/>
        <v>-0.5</v>
      </c>
      <c r="Y20" s="2" t="s">
        <v>390</v>
      </c>
      <c r="Z20" s="2" t="s">
        <v>29</v>
      </c>
      <c r="AA20" s="2" t="s">
        <v>399</v>
      </c>
      <c r="AB20" s="2">
        <v>60</v>
      </c>
      <c r="AC20" s="2" t="s">
        <v>30</v>
      </c>
    </row>
    <row r="21" spans="1:30" x14ac:dyDescent="0.25">
      <c r="A21" s="4">
        <v>45417</v>
      </c>
      <c r="B21" s="5" t="s">
        <v>31</v>
      </c>
      <c r="C21" s="6" t="s">
        <v>183</v>
      </c>
      <c r="D21" s="6" t="s">
        <v>184</v>
      </c>
      <c r="E21" s="7">
        <v>30.53</v>
      </c>
      <c r="F21" s="1">
        <f t="shared" si="10"/>
        <v>0.10999999999999943</v>
      </c>
      <c r="G21" s="2">
        <v>30.42</v>
      </c>
      <c r="H21" s="2">
        <v>1550</v>
      </c>
      <c r="I21" s="3">
        <f t="shared" si="11"/>
        <v>47151</v>
      </c>
      <c r="J21" s="2"/>
      <c r="K21" s="2"/>
      <c r="L21" s="3">
        <f t="shared" si="12"/>
        <v>47151</v>
      </c>
      <c r="M21" s="2">
        <v>28000</v>
      </c>
      <c r="N21" s="2"/>
      <c r="O21" s="2">
        <v>301</v>
      </c>
      <c r="P21" s="2"/>
      <c r="Q21" s="2"/>
      <c r="R21" s="2"/>
      <c r="S21" s="3">
        <f t="shared" si="13"/>
        <v>18850</v>
      </c>
      <c r="T21" s="2">
        <v>18850</v>
      </c>
      <c r="U21" s="2"/>
      <c r="V21" s="2"/>
      <c r="W21" s="2"/>
      <c r="X21" s="3">
        <f t="shared" si="14"/>
        <v>0</v>
      </c>
      <c r="Y21" s="2" t="s">
        <v>281</v>
      </c>
      <c r="Z21" s="2" t="s">
        <v>29</v>
      </c>
      <c r="AA21" s="2" t="s">
        <v>308</v>
      </c>
      <c r="AB21" s="2">
        <v>47</v>
      </c>
      <c r="AC21" s="2" t="s">
        <v>30</v>
      </c>
    </row>
    <row r="22" spans="1:30" x14ac:dyDescent="0.25">
      <c r="A22" s="4">
        <v>45417</v>
      </c>
      <c r="B22" s="5" t="s">
        <v>31</v>
      </c>
      <c r="C22" s="6" t="s">
        <v>185</v>
      </c>
      <c r="D22" s="6" t="s">
        <v>186</v>
      </c>
      <c r="E22" s="7">
        <v>30.18</v>
      </c>
      <c r="F22" s="1">
        <f t="shared" si="10"/>
        <v>5.9999999999998721E-2</v>
      </c>
      <c r="G22" s="2">
        <v>30.12</v>
      </c>
      <c r="H22" s="2">
        <v>1550</v>
      </c>
      <c r="I22" s="3">
        <f t="shared" si="11"/>
        <v>46686</v>
      </c>
      <c r="J22" s="2"/>
      <c r="K22" s="2"/>
      <c r="L22" s="3">
        <f t="shared" si="12"/>
        <v>46686</v>
      </c>
      <c r="M22" s="2">
        <v>30000</v>
      </c>
      <c r="N22" s="2"/>
      <c r="O22" s="2">
        <v>336</v>
      </c>
      <c r="P22" s="2"/>
      <c r="Q22" s="2"/>
      <c r="R22" s="2"/>
      <c r="S22" s="3">
        <f t="shared" si="13"/>
        <v>16350</v>
      </c>
      <c r="T22" s="2">
        <v>16350</v>
      </c>
      <c r="U22" s="2"/>
      <c r="V22" s="2"/>
      <c r="W22" s="2"/>
      <c r="X22" s="3">
        <f t="shared" si="14"/>
        <v>0</v>
      </c>
      <c r="Y22" s="2" t="s">
        <v>281</v>
      </c>
      <c r="Z22" s="2" t="s">
        <v>29</v>
      </c>
      <c r="AA22" s="2" t="s">
        <v>302</v>
      </c>
      <c r="AB22" s="2">
        <v>74</v>
      </c>
      <c r="AC22" s="2" t="s">
        <v>30</v>
      </c>
    </row>
    <row r="23" spans="1:30" x14ac:dyDescent="0.25">
      <c r="A23" s="4">
        <v>45417</v>
      </c>
      <c r="B23" s="5" t="s">
        <v>31</v>
      </c>
      <c r="C23" s="6" t="s">
        <v>187</v>
      </c>
      <c r="D23" s="6" t="s">
        <v>188</v>
      </c>
      <c r="E23" s="7">
        <v>17.600000000000001</v>
      </c>
      <c r="F23" s="1">
        <f t="shared" si="10"/>
        <v>0.27000000000000313</v>
      </c>
      <c r="G23" s="2">
        <v>17.329999999999998</v>
      </c>
      <c r="H23" s="2">
        <v>1550</v>
      </c>
      <c r="I23" s="3">
        <f t="shared" si="11"/>
        <v>26861.499999999996</v>
      </c>
      <c r="J23" s="2"/>
      <c r="K23" s="2"/>
      <c r="L23" s="3">
        <f t="shared" si="12"/>
        <v>26861.499999999996</v>
      </c>
      <c r="M23" s="2">
        <v>20000</v>
      </c>
      <c r="N23" s="2"/>
      <c r="O23" s="2">
        <v>312</v>
      </c>
      <c r="P23" s="2"/>
      <c r="Q23" s="2"/>
      <c r="R23" s="2"/>
      <c r="S23" s="3">
        <f t="shared" si="13"/>
        <v>6549.4999999999964</v>
      </c>
      <c r="T23" s="2">
        <v>6550</v>
      </c>
      <c r="U23" s="2"/>
      <c r="V23" s="2"/>
      <c r="W23" s="2"/>
      <c r="X23" s="3">
        <f t="shared" si="14"/>
        <v>-0.50000000000363798</v>
      </c>
      <c r="Y23" s="2" t="s">
        <v>281</v>
      </c>
      <c r="Z23" s="2" t="s">
        <v>29</v>
      </c>
      <c r="AA23" s="2" t="s">
        <v>303</v>
      </c>
      <c r="AB23" s="2">
        <v>75</v>
      </c>
      <c r="AC23" s="2" t="s">
        <v>30</v>
      </c>
    </row>
    <row r="24" spans="1:30" x14ac:dyDescent="0.25">
      <c r="A24" s="4">
        <v>45417</v>
      </c>
      <c r="B24" s="5" t="s">
        <v>31</v>
      </c>
      <c r="C24" s="6" t="s">
        <v>189</v>
      </c>
      <c r="D24" s="6" t="s">
        <v>190</v>
      </c>
      <c r="E24" s="7">
        <v>17.72</v>
      </c>
      <c r="F24" s="1">
        <f t="shared" si="10"/>
        <v>0.18999999999999773</v>
      </c>
      <c r="G24" s="2">
        <v>17.53</v>
      </c>
      <c r="H24" s="2">
        <v>1550</v>
      </c>
      <c r="I24" s="3">
        <f t="shared" si="11"/>
        <v>27171.5</v>
      </c>
      <c r="J24" s="2"/>
      <c r="K24" s="2"/>
      <c r="L24" s="3">
        <f t="shared" si="12"/>
        <v>27171.5</v>
      </c>
      <c r="M24" s="2">
        <v>20000</v>
      </c>
      <c r="N24" s="2"/>
      <c r="O24" s="2">
        <v>322</v>
      </c>
      <c r="P24" s="2"/>
      <c r="Q24" s="2"/>
      <c r="R24" s="2"/>
      <c r="S24" s="3">
        <f t="shared" si="13"/>
        <v>6849.5</v>
      </c>
      <c r="T24" s="2">
        <v>6850</v>
      </c>
      <c r="U24" s="2"/>
      <c r="V24" s="2"/>
      <c r="W24" s="2"/>
      <c r="X24" s="3">
        <f t="shared" si="14"/>
        <v>-0.5</v>
      </c>
      <c r="Y24" s="2" t="s">
        <v>306</v>
      </c>
      <c r="Z24" s="2" t="s">
        <v>29</v>
      </c>
      <c r="AA24" s="2" t="s">
        <v>307</v>
      </c>
      <c r="AB24" s="2">
        <v>46</v>
      </c>
      <c r="AC24" s="2" t="s">
        <v>30</v>
      </c>
    </row>
    <row r="25" spans="1:30" x14ac:dyDescent="0.25">
      <c r="A25" s="4">
        <v>45417</v>
      </c>
      <c r="B25" s="5" t="s">
        <v>31</v>
      </c>
      <c r="C25" s="6" t="s">
        <v>191</v>
      </c>
      <c r="D25" s="6" t="s">
        <v>192</v>
      </c>
      <c r="E25" s="7">
        <v>30.14</v>
      </c>
      <c r="F25" s="1">
        <f t="shared" si="10"/>
        <v>0.10000000000000142</v>
      </c>
      <c r="G25" s="2">
        <v>30.04</v>
      </c>
      <c r="H25" s="2">
        <v>1550</v>
      </c>
      <c r="I25" s="3">
        <f t="shared" si="11"/>
        <v>46562</v>
      </c>
      <c r="J25" s="2"/>
      <c r="K25" s="2"/>
      <c r="L25" s="3">
        <f t="shared" si="12"/>
        <v>46562</v>
      </c>
      <c r="M25" s="2">
        <v>28000</v>
      </c>
      <c r="N25" s="2"/>
      <c r="O25" s="2">
        <v>312</v>
      </c>
      <c r="P25" s="2"/>
      <c r="Q25" s="2"/>
      <c r="R25" s="2"/>
      <c r="S25" s="3">
        <f t="shared" si="13"/>
        <v>18250</v>
      </c>
      <c r="T25" s="2">
        <v>18250</v>
      </c>
      <c r="U25" s="2"/>
      <c r="V25" s="2"/>
      <c r="W25" s="2"/>
      <c r="X25" s="3">
        <f t="shared" si="14"/>
        <v>0</v>
      </c>
      <c r="Y25" s="2" t="s">
        <v>1322</v>
      </c>
      <c r="Z25" s="2" t="s">
        <v>29</v>
      </c>
      <c r="AA25" s="2" t="s">
        <v>1365</v>
      </c>
      <c r="AB25" s="2">
        <v>89</v>
      </c>
      <c r="AC25" s="2" t="s">
        <v>30</v>
      </c>
    </row>
    <row r="26" spans="1:30" x14ac:dyDescent="0.25">
      <c r="A26" s="4">
        <v>45418</v>
      </c>
      <c r="B26" s="5" t="s">
        <v>31</v>
      </c>
      <c r="C26" s="6" t="s">
        <v>193</v>
      </c>
      <c r="D26" s="6" t="s">
        <v>194</v>
      </c>
      <c r="E26" s="7">
        <v>29.89</v>
      </c>
      <c r="F26" s="1">
        <f t="shared" si="10"/>
        <v>0</v>
      </c>
      <c r="G26" s="2">
        <v>29.89</v>
      </c>
      <c r="H26" s="2">
        <v>1550</v>
      </c>
      <c r="I26" s="3">
        <f t="shared" si="11"/>
        <v>46329.5</v>
      </c>
      <c r="J26" s="2"/>
      <c r="K26" s="2"/>
      <c r="L26" s="3">
        <f t="shared" si="12"/>
        <v>46329.5</v>
      </c>
      <c r="M26" s="2">
        <v>30000</v>
      </c>
      <c r="N26" s="2"/>
      <c r="O26" s="2">
        <v>330</v>
      </c>
      <c r="P26" s="2"/>
      <c r="Q26" s="2"/>
      <c r="R26" s="2"/>
      <c r="S26" s="3">
        <f t="shared" si="13"/>
        <v>15999.5</v>
      </c>
      <c r="T26" s="2">
        <v>16000</v>
      </c>
      <c r="U26" s="2"/>
      <c r="V26" s="2"/>
      <c r="W26" s="2"/>
      <c r="X26" s="3">
        <f t="shared" si="14"/>
        <v>-0.5</v>
      </c>
      <c r="Y26" s="2" t="s">
        <v>281</v>
      </c>
      <c r="Z26" s="2" t="s">
        <v>29</v>
      </c>
      <c r="AA26" s="2" t="s">
        <v>309</v>
      </c>
      <c r="AB26" s="2">
        <v>48</v>
      </c>
      <c r="AC26" s="2" t="s">
        <v>30</v>
      </c>
    </row>
    <row r="27" spans="1:30" x14ac:dyDescent="0.25">
      <c r="A27" s="4">
        <v>45418</v>
      </c>
      <c r="B27" s="5" t="s">
        <v>31</v>
      </c>
      <c r="C27" s="6" t="s">
        <v>195</v>
      </c>
      <c r="D27" s="6" t="s">
        <v>196</v>
      </c>
      <c r="E27" s="7">
        <v>30.34</v>
      </c>
      <c r="F27" s="1">
        <f t="shared" ref="F27:F36" si="15">SUM(E27-G27)</f>
        <v>0</v>
      </c>
      <c r="G27" s="2">
        <v>30.34</v>
      </c>
      <c r="H27" s="2">
        <v>1550</v>
      </c>
      <c r="I27" s="3">
        <f t="shared" ref="I27:I36" si="16">G27*H27</f>
        <v>47027</v>
      </c>
      <c r="J27" s="2"/>
      <c r="K27" s="2"/>
      <c r="L27" s="3">
        <f t="shared" ref="L27:L36" si="17">I27+J27+K27</f>
        <v>47027</v>
      </c>
      <c r="M27" s="2">
        <v>29748</v>
      </c>
      <c r="N27" s="2"/>
      <c r="O27" s="2">
        <v>329</v>
      </c>
      <c r="P27" s="2"/>
      <c r="Q27" s="2"/>
      <c r="R27" s="2"/>
      <c r="S27" s="3">
        <f t="shared" ref="S27:S36" si="18">L27-M27-N27-O27-P27-Q27-R27</f>
        <v>16950</v>
      </c>
      <c r="T27" s="2">
        <v>16950</v>
      </c>
      <c r="U27" s="2"/>
      <c r="V27" s="2"/>
      <c r="W27" s="2"/>
      <c r="X27" s="3">
        <f t="shared" ref="X27:X36" si="19">S27-T27-U27-V27-W27</f>
        <v>0</v>
      </c>
      <c r="Y27" s="2" t="s">
        <v>281</v>
      </c>
      <c r="Z27" s="2" t="s">
        <v>29</v>
      </c>
      <c r="AA27" s="2" t="s">
        <v>310</v>
      </c>
      <c r="AB27" s="2">
        <v>49</v>
      </c>
      <c r="AC27" s="2" t="s">
        <v>30</v>
      </c>
    </row>
    <row r="28" spans="1:30" x14ac:dyDescent="0.25">
      <c r="A28" s="4">
        <v>45419</v>
      </c>
      <c r="B28" s="5" t="s">
        <v>31</v>
      </c>
      <c r="C28" s="6" t="s">
        <v>323</v>
      </c>
      <c r="D28" s="6" t="s">
        <v>324</v>
      </c>
      <c r="E28" s="7">
        <v>35.18</v>
      </c>
      <c r="F28" s="1">
        <f t="shared" si="15"/>
        <v>0.20000000000000284</v>
      </c>
      <c r="G28" s="2">
        <v>34.979999999999997</v>
      </c>
      <c r="H28" s="2">
        <v>1550</v>
      </c>
      <c r="I28" s="3">
        <f t="shared" si="16"/>
        <v>54218.999999999993</v>
      </c>
      <c r="J28" s="2"/>
      <c r="K28" s="2"/>
      <c r="L28" s="3">
        <f t="shared" si="17"/>
        <v>54218.999999999993</v>
      </c>
      <c r="M28" s="2">
        <v>10000</v>
      </c>
      <c r="N28" s="2"/>
      <c r="O28" s="2">
        <v>319</v>
      </c>
      <c r="P28" s="2"/>
      <c r="Q28" s="2"/>
      <c r="R28" s="2"/>
      <c r="S28" s="3">
        <f t="shared" si="18"/>
        <v>43899.999999999993</v>
      </c>
      <c r="T28" s="2">
        <v>43900</v>
      </c>
      <c r="U28" s="2"/>
      <c r="V28" s="2"/>
      <c r="W28" s="2"/>
      <c r="X28" s="3">
        <f t="shared" si="19"/>
        <v>-7.2759576141834259E-12</v>
      </c>
      <c r="Y28" s="2" t="s">
        <v>390</v>
      </c>
      <c r="Z28" s="2" t="s">
        <v>29</v>
      </c>
      <c r="AA28" s="2" t="s">
        <v>272</v>
      </c>
      <c r="AB28" s="2">
        <v>52</v>
      </c>
      <c r="AC28" s="2" t="s">
        <v>30</v>
      </c>
    </row>
    <row r="29" spans="1:30" x14ac:dyDescent="0.25">
      <c r="A29" s="4">
        <v>45419</v>
      </c>
      <c r="B29" s="5" t="s">
        <v>31</v>
      </c>
      <c r="C29" s="6" t="s">
        <v>325</v>
      </c>
      <c r="D29" s="6" t="s">
        <v>326</v>
      </c>
      <c r="E29" s="7">
        <v>35.450000000000003</v>
      </c>
      <c r="F29" s="1">
        <f t="shared" si="15"/>
        <v>0.25</v>
      </c>
      <c r="G29" s="2">
        <v>35.200000000000003</v>
      </c>
      <c r="H29" s="2">
        <v>1550</v>
      </c>
      <c r="I29" s="3">
        <f t="shared" si="16"/>
        <v>54560.000000000007</v>
      </c>
      <c r="J29" s="2"/>
      <c r="K29" s="2"/>
      <c r="L29" s="3">
        <f t="shared" si="17"/>
        <v>54560.000000000007</v>
      </c>
      <c r="M29" s="2">
        <v>10000</v>
      </c>
      <c r="N29" s="2"/>
      <c r="O29" s="2">
        <v>310</v>
      </c>
      <c r="P29" s="2"/>
      <c r="Q29" s="2"/>
      <c r="R29" s="2"/>
      <c r="S29" s="3">
        <f t="shared" si="18"/>
        <v>44250.000000000007</v>
      </c>
      <c r="T29" s="2">
        <v>44250</v>
      </c>
      <c r="U29" s="2"/>
      <c r="V29" s="2"/>
      <c r="W29" s="2"/>
      <c r="X29" s="3">
        <f t="shared" si="19"/>
        <v>7.2759576141834259E-12</v>
      </c>
      <c r="Y29" s="2" t="s">
        <v>390</v>
      </c>
      <c r="Z29" s="2" t="s">
        <v>29</v>
      </c>
      <c r="AA29" s="2" t="s">
        <v>393</v>
      </c>
      <c r="AB29" s="2">
        <v>53</v>
      </c>
      <c r="AC29" s="2" t="s">
        <v>30</v>
      </c>
    </row>
    <row r="30" spans="1:30" s="52" customFormat="1" x14ac:dyDescent="0.25">
      <c r="A30" s="45">
        <v>45419</v>
      </c>
      <c r="B30" s="46" t="s">
        <v>31</v>
      </c>
      <c r="C30" s="47" t="s">
        <v>327</v>
      </c>
      <c r="D30" s="47" t="s">
        <v>328</v>
      </c>
      <c r="E30" s="48">
        <v>40.950000000000003</v>
      </c>
      <c r="F30" s="49">
        <f t="shared" si="15"/>
        <v>0.44000000000000483</v>
      </c>
      <c r="G30" s="50">
        <v>40.51</v>
      </c>
      <c r="H30" s="50">
        <v>1550</v>
      </c>
      <c r="I30" s="51">
        <f t="shared" si="16"/>
        <v>62790.5</v>
      </c>
      <c r="J30" s="50"/>
      <c r="K30" s="50"/>
      <c r="L30" s="51">
        <f t="shared" si="17"/>
        <v>62790.5</v>
      </c>
      <c r="M30" s="50">
        <v>36630</v>
      </c>
      <c r="N30" s="50">
        <v>1400</v>
      </c>
      <c r="O30" s="50">
        <v>311</v>
      </c>
      <c r="P30" s="50"/>
      <c r="Q30" s="50"/>
      <c r="R30" s="50"/>
      <c r="S30" s="51">
        <f t="shared" si="18"/>
        <v>24449.5</v>
      </c>
      <c r="T30" s="50">
        <v>24450</v>
      </c>
      <c r="U30" s="50"/>
      <c r="V30" s="50"/>
      <c r="W30" s="50"/>
      <c r="X30" s="51">
        <f t="shared" si="19"/>
        <v>-0.5</v>
      </c>
      <c r="Y30" s="50" t="s">
        <v>390</v>
      </c>
      <c r="Z30" s="50" t="s">
        <v>29</v>
      </c>
      <c r="AA30" s="50" t="s">
        <v>394</v>
      </c>
      <c r="AB30" s="50">
        <v>54</v>
      </c>
      <c r="AC30" s="50" t="s">
        <v>30</v>
      </c>
      <c r="AD30" s="53" t="s">
        <v>829</v>
      </c>
    </row>
    <row r="31" spans="1:30" x14ac:dyDescent="0.25">
      <c r="A31" s="4">
        <v>45419</v>
      </c>
      <c r="B31" s="5" t="s">
        <v>31</v>
      </c>
      <c r="C31" s="6" t="s">
        <v>329</v>
      </c>
      <c r="D31" s="6" t="s">
        <v>330</v>
      </c>
      <c r="E31" s="7">
        <v>30.01</v>
      </c>
      <c r="F31" s="1">
        <f t="shared" si="15"/>
        <v>0.10000000000000142</v>
      </c>
      <c r="G31" s="2">
        <v>29.91</v>
      </c>
      <c r="H31" s="2">
        <v>1550</v>
      </c>
      <c r="I31" s="3">
        <f t="shared" si="16"/>
        <v>46360.5</v>
      </c>
      <c r="J31" s="2"/>
      <c r="K31" s="2"/>
      <c r="L31" s="3">
        <f t="shared" si="17"/>
        <v>46360.5</v>
      </c>
      <c r="M31" s="2">
        <v>30000</v>
      </c>
      <c r="N31" s="2"/>
      <c r="O31" s="2">
        <v>311</v>
      </c>
      <c r="P31" s="2"/>
      <c r="Q31" s="2"/>
      <c r="R31" s="2"/>
      <c r="S31" s="3">
        <f t="shared" si="18"/>
        <v>16049.5</v>
      </c>
      <c r="T31" s="2">
        <v>16050</v>
      </c>
      <c r="U31" s="2"/>
      <c r="V31" s="2"/>
      <c r="W31" s="2"/>
      <c r="X31" s="3">
        <f t="shared" si="19"/>
        <v>-0.5</v>
      </c>
      <c r="Y31" s="2" t="s">
        <v>390</v>
      </c>
      <c r="Z31" s="2" t="s">
        <v>29</v>
      </c>
      <c r="AA31" s="2" t="s">
        <v>395</v>
      </c>
      <c r="AB31" s="2">
        <v>55</v>
      </c>
      <c r="AC31" s="2" t="s">
        <v>30</v>
      </c>
    </row>
    <row r="32" spans="1:30" x14ac:dyDescent="0.25">
      <c r="A32" s="4">
        <v>45419</v>
      </c>
      <c r="B32" s="5" t="s">
        <v>31</v>
      </c>
      <c r="C32" s="6" t="s">
        <v>331</v>
      </c>
      <c r="D32" s="6" t="s">
        <v>332</v>
      </c>
      <c r="E32" s="7">
        <v>33.909999999999997</v>
      </c>
      <c r="F32" s="1">
        <f t="shared" si="15"/>
        <v>7.9999999999998295E-2</v>
      </c>
      <c r="G32" s="2">
        <v>33.83</v>
      </c>
      <c r="H32" s="2">
        <v>1550</v>
      </c>
      <c r="I32" s="3">
        <f t="shared" si="16"/>
        <v>52436.5</v>
      </c>
      <c r="J32" s="2"/>
      <c r="K32" s="2"/>
      <c r="L32" s="3">
        <f t="shared" si="17"/>
        <v>52436.5</v>
      </c>
      <c r="M32" s="2">
        <v>30000</v>
      </c>
      <c r="N32" s="2"/>
      <c r="O32" s="2">
        <v>337</v>
      </c>
      <c r="P32" s="2"/>
      <c r="Q32" s="2"/>
      <c r="R32" s="2"/>
      <c r="S32" s="3">
        <f t="shared" si="18"/>
        <v>22099.5</v>
      </c>
      <c r="T32" s="2">
        <v>22100</v>
      </c>
      <c r="U32" s="2"/>
      <c r="V32" s="2"/>
      <c r="W32" s="2"/>
      <c r="X32" s="3">
        <f t="shared" si="19"/>
        <v>-0.5</v>
      </c>
      <c r="Y32" s="2" t="s">
        <v>390</v>
      </c>
      <c r="Z32" s="2" t="s">
        <v>29</v>
      </c>
      <c r="AA32" s="2" t="s">
        <v>396</v>
      </c>
      <c r="AB32" s="2">
        <v>98</v>
      </c>
      <c r="AC32" s="2" t="s">
        <v>30</v>
      </c>
    </row>
    <row r="33" spans="1:30" x14ac:dyDescent="0.25">
      <c r="A33" s="4">
        <v>45419</v>
      </c>
      <c r="B33" s="5" t="s">
        <v>31</v>
      </c>
      <c r="C33" s="6" t="s">
        <v>333</v>
      </c>
      <c r="D33" s="6" t="s">
        <v>334</v>
      </c>
      <c r="E33" s="7">
        <v>33.75</v>
      </c>
      <c r="F33" s="1">
        <f t="shared" si="15"/>
        <v>0.15999999999999659</v>
      </c>
      <c r="G33" s="2">
        <v>33.590000000000003</v>
      </c>
      <c r="H33" s="2">
        <v>1550</v>
      </c>
      <c r="I33" s="3">
        <f t="shared" si="16"/>
        <v>52064.500000000007</v>
      </c>
      <c r="J33" s="2"/>
      <c r="K33" s="2"/>
      <c r="L33" s="3">
        <f t="shared" si="17"/>
        <v>52064.500000000007</v>
      </c>
      <c r="M33" s="2">
        <v>35000</v>
      </c>
      <c r="N33" s="2"/>
      <c r="O33" s="2">
        <v>315</v>
      </c>
      <c r="P33" s="2"/>
      <c r="Q33" s="2"/>
      <c r="R33" s="2"/>
      <c r="S33" s="3">
        <f t="shared" si="18"/>
        <v>16749.500000000007</v>
      </c>
      <c r="T33" s="2">
        <v>16750</v>
      </c>
      <c r="U33" s="2"/>
      <c r="V33" s="2"/>
      <c r="W33" s="2"/>
      <c r="X33" s="3">
        <f t="shared" si="19"/>
        <v>-0.49999999999272404</v>
      </c>
      <c r="Y33" s="2" t="s">
        <v>390</v>
      </c>
      <c r="Z33" s="2" t="s">
        <v>29</v>
      </c>
      <c r="AA33" s="2" t="s">
        <v>396</v>
      </c>
      <c r="AB33" s="2">
        <v>57</v>
      </c>
      <c r="AC33" s="2" t="s">
        <v>30</v>
      </c>
    </row>
    <row r="34" spans="1:30" x14ac:dyDescent="0.25">
      <c r="A34" s="4">
        <v>45419</v>
      </c>
      <c r="B34" s="5" t="s">
        <v>31</v>
      </c>
      <c r="C34" s="6" t="s">
        <v>335</v>
      </c>
      <c r="D34" s="6" t="s">
        <v>336</v>
      </c>
      <c r="E34" s="7">
        <v>24.71</v>
      </c>
      <c r="F34" s="1">
        <f t="shared" si="15"/>
        <v>0.17999999999999972</v>
      </c>
      <c r="G34" s="2">
        <v>24.53</v>
      </c>
      <c r="H34" s="2">
        <v>1550</v>
      </c>
      <c r="I34" s="3">
        <f t="shared" si="16"/>
        <v>38021.5</v>
      </c>
      <c r="J34" s="2"/>
      <c r="K34" s="2"/>
      <c r="L34" s="3">
        <f t="shared" si="17"/>
        <v>38021.5</v>
      </c>
      <c r="M34" s="2">
        <v>23000</v>
      </c>
      <c r="N34" s="2"/>
      <c r="O34" s="2">
        <v>322</v>
      </c>
      <c r="P34" s="2"/>
      <c r="Q34" s="2"/>
      <c r="R34" s="2"/>
      <c r="S34" s="3">
        <f t="shared" si="18"/>
        <v>14699.5</v>
      </c>
      <c r="T34" s="2">
        <v>14700</v>
      </c>
      <c r="U34" s="2"/>
      <c r="V34" s="2"/>
      <c r="W34" s="2"/>
      <c r="X34" s="3">
        <f t="shared" si="19"/>
        <v>-0.5</v>
      </c>
      <c r="Y34" s="2" t="s">
        <v>390</v>
      </c>
      <c r="Z34" s="2" t="s">
        <v>29</v>
      </c>
      <c r="AA34" s="2" t="s">
        <v>397</v>
      </c>
      <c r="AB34" s="2">
        <v>58</v>
      </c>
      <c r="AC34" s="2" t="s">
        <v>30</v>
      </c>
    </row>
    <row r="35" spans="1:30" x14ac:dyDescent="0.25">
      <c r="A35" s="4">
        <v>45420</v>
      </c>
      <c r="B35" s="5" t="s">
        <v>31</v>
      </c>
      <c r="C35" s="6" t="s">
        <v>337</v>
      </c>
      <c r="D35" s="6" t="s">
        <v>338</v>
      </c>
      <c r="E35" s="7">
        <v>30.09</v>
      </c>
      <c r="F35" s="1">
        <f t="shared" si="15"/>
        <v>0.16000000000000014</v>
      </c>
      <c r="G35" s="2">
        <v>29.93</v>
      </c>
      <c r="H35" s="2">
        <v>1550</v>
      </c>
      <c r="I35" s="3">
        <f t="shared" si="16"/>
        <v>46391.5</v>
      </c>
      <c r="J35" s="2"/>
      <c r="K35" s="2"/>
      <c r="L35" s="3">
        <f t="shared" si="17"/>
        <v>46391.5</v>
      </c>
      <c r="M35" s="2">
        <v>35000</v>
      </c>
      <c r="N35" s="2"/>
      <c r="O35" s="2">
        <v>342</v>
      </c>
      <c r="P35" s="2"/>
      <c r="Q35" s="2"/>
      <c r="R35" s="2"/>
      <c r="S35" s="3">
        <f t="shared" si="18"/>
        <v>11049.5</v>
      </c>
      <c r="T35" s="2">
        <v>11050</v>
      </c>
      <c r="U35" s="2"/>
      <c r="V35" s="2"/>
      <c r="W35" s="2"/>
      <c r="X35" s="3">
        <f t="shared" si="19"/>
        <v>-0.5</v>
      </c>
      <c r="Y35" s="2" t="s">
        <v>682</v>
      </c>
      <c r="Z35" s="2" t="s">
        <v>29</v>
      </c>
      <c r="AA35" s="2" t="s">
        <v>276</v>
      </c>
      <c r="AB35" s="2">
        <v>71</v>
      </c>
      <c r="AC35" s="2" t="s">
        <v>30</v>
      </c>
    </row>
    <row r="36" spans="1:30" s="28" customFormat="1" x14ac:dyDescent="0.25">
      <c r="A36" s="4">
        <v>45420</v>
      </c>
      <c r="B36" s="5" t="s">
        <v>31</v>
      </c>
      <c r="C36" s="6" t="s">
        <v>339</v>
      </c>
      <c r="D36" s="6" t="s">
        <v>340</v>
      </c>
      <c r="E36" s="7">
        <v>24.98</v>
      </c>
      <c r="F36" s="1">
        <f t="shared" si="15"/>
        <v>0.21000000000000085</v>
      </c>
      <c r="G36" s="2">
        <v>24.77</v>
      </c>
      <c r="H36" s="2">
        <v>1550</v>
      </c>
      <c r="I36" s="3">
        <f t="shared" si="16"/>
        <v>38393.5</v>
      </c>
      <c r="J36" s="2"/>
      <c r="K36" s="2"/>
      <c r="L36" s="3">
        <f t="shared" si="17"/>
        <v>38393.5</v>
      </c>
      <c r="M36" s="2">
        <v>28000</v>
      </c>
      <c r="N36" s="2"/>
      <c r="O36" s="2">
        <v>344</v>
      </c>
      <c r="P36" s="2"/>
      <c r="Q36" s="2"/>
      <c r="R36" s="2"/>
      <c r="S36" s="3">
        <f t="shared" si="18"/>
        <v>10049.5</v>
      </c>
      <c r="T36" s="2">
        <v>10050</v>
      </c>
      <c r="U36" s="2"/>
      <c r="V36" s="2"/>
      <c r="W36" s="2"/>
      <c r="X36" s="3">
        <f t="shared" si="19"/>
        <v>-0.5</v>
      </c>
      <c r="Y36" s="2" t="s">
        <v>390</v>
      </c>
      <c r="Z36" s="2" t="s">
        <v>29</v>
      </c>
      <c r="AA36" s="2" t="s">
        <v>398</v>
      </c>
      <c r="AB36" s="2">
        <v>59</v>
      </c>
      <c r="AC36" s="2" t="s">
        <v>30</v>
      </c>
      <c r="AD36" s="29"/>
    </row>
    <row r="37" spans="1:30" s="27" customFormat="1" x14ac:dyDescent="0.25">
      <c r="A37" s="4">
        <v>45421</v>
      </c>
      <c r="B37" s="5" t="s">
        <v>31</v>
      </c>
      <c r="C37" s="6" t="s">
        <v>447</v>
      </c>
      <c r="D37" s="6" t="s">
        <v>448</v>
      </c>
      <c r="E37" s="7">
        <v>33.6</v>
      </c>
      <c r="F37" s="1">
        <f t="shared" ref="F37:F65" si="20">SUM(E37-G37)</f>
        <v>0.17999999999999972</v>
      </c>
      <c r="G37" s="2">
        <v>33.42</v>
      </c>
      <c r="H37" s="2">
        <v>1550</v>
      </c>
      <c r="I37" s="3">
        <f t="shared" ref="I37:I65" si="21">G37*H37</f>
        <v>51801</v>
      </c>
      <c r="J37" s="2"/>
      <c r="K37" s="2"/>
      <c r="L37" s="3">
        <f t="shared" ref="L37:L65" si="22">I37+J37+K37</f>
        <v>51801</v>
      </c>
      <c r="M37" s="2">
        <v>40000</v>
      </c>
      <c r="N37" s="2"/>
      <c r="O37" s="2">
        <v>301</v>
      </c>
      <c r="P37" s="2"/>
      <c r="Q37" s="2"/>
      <c r="R37" s="2"/>
      <c r="S37" s="3">
        <f t="shared" ref="S37:S65" si="23">L37-M37-N37-O37-P37-Q37-R37</f>
        <v>11500</v>
      </c>
      <c r="T37" s="2">
        <v>11500</v>
      </c>
      <c r="U37" s="2"/>
      <c r="V37" s="2"/>
      <c r="W37" s="2"/>
      <c r="X37" s="3">
        <f t="shared" ref="X37:X65" si="24">S37-T37-U37-V37-W37</f>
        <v>0</v>
      </c>
      <c r="Y37" s="2" t="s">
        <v>682</v>
      </c>
      <c r="Z37" s="2" t="s">
        <v>29</v>
      </c>
      <c r="AA37" s="2" t="s">
        <v>694</v>
      </c>
      <c r="AB37" s="2">
        <v>74</v>
      </c>
      <c r="AC37" s="2" t="s">
        <v>30</v>
      </c>
    </row>
    <row r="38" spans="1:30" s="27" customFormat="1" x14ac:dyDescent="0.25">
      <c r="A38" s="4">
        <v>45421</v>
      </c>
      <c r="B38" s="5" t="s">
        <v>31</v>
      </c>
      <c r="C38" s="6" t="s">
        <v>449</v>
      </c>
      <c r="D38" s="6" t="s">
        <v>450</v>
      </c>
      <c r="E38" s="7">
        <v>34.979999999999997</v>
      </c>
      <c r="F38" s="1">
        <f t="shared" si="20"/>
        <v>0.10999999999999943</v>
      </c>
      <c r="G38" s="2">
        <v>34.869999999999997</v>
      </c>
      <c r="H38" s="2">
        <v>1550</v>
      </c>
      <c r="I38" s="3">
        <f t="shared" si="21"/>
        <v>54048.499999999993</v>
      </c>
      <c r="J38" s="2"/>
      <c r="K38" s="2"/>
      <c r="L38" s="3">
        <f t="shared" si="22"/>
        <v>54048.499999999993</v>
      </c>
      <c r="M38" s="2">
        <v>10000</v>
      </c>
      <c r="N38" s="2"/>
      <c r="O38" s="2">
        <v>349</v>
      </c>
      <c r="P38" s="2"/>
      <c r="Q38" s="2"/>
      <c r="R38" s="2"/>
      <c r="S38" s="3">
        <f t="shared" si="23"/>
        <v>43699.499999999993</v>
      </c>
      <c r="T38" s="2">
        <v>43700</v>
      </c>
      <c r="U38" s="2"/>
      <c r="V38" s="2"/>
      <c r="W38" s="2"/>
      <c r="X38" s="3">
        <f t="shared" si="24"/>
        <v>-0.50000000000727596</v>
      </c>
      <c r="Y38" s="2" t="s">
        <v>682</v>
      </c>
      <c r="Z38" s="2" t="s">
        <v>29</v>
      </c>
      <c r="AA38" s="2" t="s">
        <v>701</v>
      </c>
      <c r="AB38" s="2">
        <v>97</v>
      </c>
      <c r="AC38" s="2" t="s">
        <v>30</v>
      </c>
    </row>
    <row r="39" spans="1:30" s="27" customFormat="1" x14ac:dyDescent="0.25">
      <c r="A39" s="4">
        <v>45421</v>
      </c>
      <c r="B39" s="5" t="s">
        <v>31</v>
      </c>
      <c r="C39" s="6" t="s">
        <v>451</v>
      </c>
      <c r="D39" s="6" t="s">
        <v>452</v>
      </c>
      <c r="E39" s="7">
        <v>25.05</v>
      </c>
      <c r="F39" s="1">
        <f t="shared" si="20"/>
        <v>0.19000000000000128</v>
      </c>
      <c r="G39" s="2">
        <v>24.86</v>
      </c>
      <c r="H39" s="2">
        <v>1550</v>
      </c>
      <c r="I39" s="3">
        <f t="shared" si="21"/>
        <v>38533</v>
      </c>
      <c r="J39" s="2"/>
      <c r="K39" s="2"/>
      <c r="L39" s="3">
        <f t="shared" si="22"/>
        <v>38533</v>
      </c>
      <c r="M39" s="2">
        <v>28000</v>
      </c>
      <c r="N39" s="2"/>
      <c r="O39" s="2">
        <v>333</v>
      </c>
      <c r="P39" s="2"/>
      <c r="Q39" s="2"/>
      <c r="R39" s="2"/>
      <c r="S39" s="3">
        <f t="shared" si="23"/>
        <v>10200</v>
      </c>
      <c r="T39" s="2">
        <v>10200</v>
      </c>
      <c r="U39" s="2"/>
      <c r="V39" s="2"/>
      <c r="W39" s="2"/>
      <c r="X39" s="3">
        <f t="shared" si="24"/>
        <v>0</v>
      </c>
      <c r="Y39" s="2" t="s">
        <v>812</v>
      </c>
      <c r="Z39" s="2" t="s">
        <v>29</v>
      </c>
      <c r="AA39" s="2" t="s">
        <v>815</v>
      </c>
      <c r="AB39" s="2">
        <v>78</v>
      </c>
      <c r="AC39" s="2" t="s">
        <v>30</v>
      </c>
    </row>
    <row r="40" spans="1:30" s="27" customFormat="1" x14ac:dyDescent="0.25">
      <c r="A40" s="4">
        <v>45422</v>
      </c>
      <c r="B40" s="5" t="s">
        <v>31</v>
      </c>
      <c r="C40" s="6" t="s">
        <v>453</v>
      </c>
      <c r="D40" s="6" t="s">
        <v>454</v>
      </c>
      <c r="E40" s="7">
        <v>33.61</v>
      </c>
      <c r="F40" s="1">
        <f t="shared" si="20"/>
        <v>0.17000000000000171</v>
      </c>
      <c r="G40" s="2">
        <v>33.44</v>
      </c>
      <c r="H40" s="2">
        <v>1550</v>
      </c>
      <c r="I40" s="3">
        <f t="shared" si="21"/>
        <v>51832</v>
      </c>
      <c r="J40" s="2"/>
      <c r="K40" s="2"/>
      <c r="L40" s="3">
        <f t="shared" si="22"/>
        <v>51832</v>
      </c>
      <c r="M40" s="2">
        <v>40000</v>
      </c>
      <c r="N40" s="2"/>
      <c r="O40" s="2">
        <v>332</v>
      </c>
      <c r="P40" s="2"/>
      <c r="Q40" s="2"/>
      <c r="R40" s="2"/>
      <c r="S40" s="3">
        <f t="shared" si="23"/>
        <v>11500</v>
      </c>
      <c r="T40" s="2">
        <v>11500</v>
      </c>
      <c r="U40" s="2"/>
      <c r="V40" s="2"/>
      <c r="W40" s="2"/>
      <c r="X40" s="3">
        <f t="shared" si="24"/>
        <v>0</v>
      </c>
      <c r="Y40" s="2" t="s">
        <v>812</v>
      </c>
      <c r="Z40" s="2" t="s">
        <v>29</v>
      </c>
      <c r="AA40" s="2" t="s">
        <v>278</v>
      </c>
      <c r="AB40" s="2">
        <v>83</v>
      </c>
      <c r="AC40" s="2" t="s">
        <v>30</v>
      </c>
    </row>
    <row r="41" spans="1:30" s="27" customFormat="1" x14ac:dyDescent="0.25">
      <c r="A41" s="4">
        <v>45422</v>
      </c>
      <c r="B41" s="5" t="s">
        <v>31</v>
      </c>
      <c r="C41" s="6" t="s">
        <v>455</v>
      </c>
      <c r="D41" s="6" t="s">
        <v>456</v>
      </c>
      <c r="E41" s="7">
        <v>42</v>
      </c>
      <c r="F41" s="1">
        <f t="shared" si="20"/>
        <v>0.10999999999999943</v>
      </c>
      <c r="G41" s="2">
        <v>41.89</v>
      </c>
      <c r="H41" s="2">
        <v>1550</v>
      </c>
      <c r="I41" s="3">
        <f t="shared" si="21"/>
        <v>64929.5</v>
      </c>
      <c r="J41" s="2"/>
      <c r="K41" s="2"/>
      <c r="L41" s="3">
        <f t="shared" si="22"/>
        <v>64929.5</v>
      </c>
      <c r="M41" s="2">
        <v>42000</v>
      </c>
      <c r="N41" s="2"/>
      <c r="O41" s="2">
        <v>330</v>
      </c>
      <c r="P41" s="2"/>
      <c r="Q41" s="2"/>
      <c r="R41" s="2"/>
      <c r="S41" s="3">
        <f t="shared" si="23"/>
        <v>22599.5</v>
      </c>
      <c r="T41" s="2">
        <v>22600</v>
      </c>
      <c r="U41" s="2"/>
      <c r="V41" s="2"/>
      <c r="W41" s="2"/>
      <c r="X41" s="3">
        <f t="shared" si="24"/>
        <v>-0.5</v>
      </c>
      <c r="Y41" s="2" t="s">
        <v>682</v>
      </c>
      <c r="Z41" s="2" t="s">
        <v>29</v>
      </c>
      <c r="AA41" s="2" t="s">
        <v>307</v>
      </c>
      <c r="AB41" s="2">
        <v>76</v>
      </c>
      <c r="AC41" s="2" t="s">
        <v>30</v>
      </c>
    </row>
    <row r="42" spans="1:30" s="27" customFormat="1" x14ac:dyDescent="0.25">
      <c r="A42" s="4">
        <v>45422</v>
      </c>
      <c r="B42" s="5" t="s">
        <v>31</v>
      </c>
      <c r="C42" s="6" t="s">
        <v>457</v>
      </c>
      <c r="D42" s="6" t="s">
        <v>458</v>
      </c>
      <c r="E42" s="7">
        <v>30.32</v>
      </c>
      <c r="F42" s="1">
        <f t="shared" si="20"/>
        <v>5.0000000000000711E-2</v>
      </c>
      <c r="G42" s="2">
        <v>30.27</v>
      </c>
      <c r="H42" s="2">
        <v>1550</v>
      </c>
      <c r="I42" s="3">
        <f t="shared" si="21"/>
        <v>46918.5</v>
      </c>
      <c r="J42" s="2"/>
      <c r="K42" s="2"/>
      <c r="L42" s="3">
        <f t="shared" si="22"/>
        <v>46918.5</v>
      </c>
      <c r="M42" s="2">
        <v>30000</v>
      </c>
      <c r="N42" s="2"/>
      <c r="O42" s="2">
        <v>319</v>
      </c>
      <c r="P42" s="2"/>
      <c r="Q42" s="2"/>
      <c r="R42" s="2"/>
      <c r="S42" s="3">
        <f t="shared" si="23"/>
        <v>16599.5</v>
      </c>
      <c r="T42" s="2">
        <v>16600</v>
      </c>
      <c r="U42" s="2"/>
      <c r="V42" s="2"/>
      <c r="W42" s="2"/>
      <c r="X42" s="3">
        <f t="shared" si="24"/>
        <v>-0.5</v>
      </c>
      <c r="Y42" s="2" t="s">
        <v>682</v>
      </c>
      <c r="Z42" s="2" t="s">
        <v>29</v>
      </c>
      <c r="AA42" s="2" t="s">
        <v>702</v>
      </c>
      <c r="AB42" s="2">
        <v>99</v>
      </c>
      <c r="AC42" s="2" t="s">
        <v>30</v>
      </c>
    </row>
    <row r="43" spans="1:30" s="27" customFormat="1" x14ac:dyDescent="0.25">
      <c r="A43" s="4">
        <v>45422</v>
      </c>
      <c r="B43" s="5" t="s">
        <v>31</v>
      </c>
      <c r="C43" s="6" t="s">
        <v>459</v>
      </c>
      <c r="D43" s="6" t="s">
        <v>460</v>
      </c>
      <c r="E43" s="7">
        <v>40.03</v>
      </c>
      <c r="F43" s="1">
        <f t="shared" si="20"/>
        <v>9.0000000000003411E-2</v>
      </c>
      <c r="G43" s="2">
        <v>39.94</v>
      </c>
      <c r="H43" s="2">
        <v>1550</v>
      </c>
      <c r="I43" s="3">
        <f t="shared" si="21"/>
        <v>61907</v>
      </c>
      <c r="J43" s="2"/>
      <c r="K43" s="2"/>
      <c r="L43" s="3">
        <f t="shared" si="22"/>
        <v>61907</v>
      </c>
      <c r="M43" s="2">
        <v>35000</v>
      </c>
      <c r="N43" s="2"/>
      <c r="O43" s="2">
        <v>338</v>
      </c>
      <c r="P43" s="2"/>
      <c r="Q43" s="2"/>
      <c r="R43" s="2">
        <v>619</v>
      </c>
      <c r="S43" s="3">
        <f t="shared" si="23"/>
        <v>25950</v>
      </c>
      <c r="T43" s="2">
        <v>25950</v>
      </c>
      <c r="U43" s="2"/>
      <c r="V43" s="2"/>
      <c r="W43" s="2"/>
      <c r="X43" s="3">
        <f t="shared" si="24"/>
        <v>0</v>
      </c>
      <c r="Y43" s="2" t="s">
        <v>1078</v>
      </c>
      <c r="Z43" s="2" t="s">
        <v>29</v>
      </c>
      <c r="AA43" s="2" t="s">
        <v>1126</v>
      </c>
      <c r="AB43" s="2">
        <v>86</v>
      </c>
      <c r="AC43" s="2" t="s">
        <v>30</v>
      </c>
    </row>
    <row r="44" spans="1:30" s="27" customFormat="1" x14ac:dyDescent="0.25">
      <c r="A44" s="4">
        <v>45422</v>
      </c>
      <c r="B44" s="5" t="s">
        <v>31</v>
      </c>
      <c r="C44" s="6" t="s">
        <v>461</v>
      </c>
      <c r="D44" s="6" t="s">
        <v>462</v>
      </c>
      <c r="E44" s="7">
        <v>30.24</v>
      </c>
      <c r="F44" s="1">
        <f t="shared" si="20"/>
        <v>0</v>
      </c>
      <c r="G44" s="2">
        <v>30.24</v>
      </c>
      <c r="H44" s="2">
        <v>1550</v>
      </c>
      <c r="I44" s="3">
        <f t="shared" si="21"/>
        <v>46872</v>
      </c>
      <c r="J44" s="2"/>
      <c r="K44" s="2"/>
      <c r="L44" s="3">
        <f t="shared" si="22"/>
        <v>46872</v>
      </c>
      <c r="M44" s="2">
        <v>29000</v>
      </c>
      <c r="N44" s="2"/>
      <c r="O44" s="2">
        <v>322</v>
      </c>
      <c r="P44" s="2"/>
      <c r="Q44" s="2"/>
      <c r="R44" s="2"/>
      <c r="S44" s="3">
        <f t="shared" si="23"/>
        <v>17550</v>
      </c>
      <c r="T44" s="2">
        <v>17550</v>
      </c>
      <c r="U44" s="2"/>
      <c r="V44" s="2"/>
      <c r="W44" s="2"/>
      <c r="X44" s="3">
        <f t="shared" si="24"/>
        <v>0</v>
      </c>
      <c r="Y44" s="2" t="s">
        <v>682</v>
      </c>
      <c r="Z44" s="2" t="s">
        <v>29</v>
      </c>
      <c r="AA44" s="2" t="s">
        <v>689</v>
      </c>
      <c r="AB44" s="2">
        <v>66</v>
      </c>
      <c r="AC44" s="2" t="s">
        <v>30</v>
      </c>
    </row>
    <row r="45" spans="1:30" s="27" customFormat="1" x14ac:dyDescent="0.25">
      <c r="A45" s="4">
        <v>45422</v>
      </c>
      <c r="B45" s="5" t="s">
        <v>31</v>
      </c>
      <c r="C45" s="6" t="s">
        <v>463</v>
      </c>
      <c r="D45" s="6" t="s">
        <v>464</v>
      </c>
      <c r="E45" s="7">
        <v>30.17</v>
      </c>
      <c r="F45" s="1">
        <f t="shared" si="20"/>
        <v>0.15000000000000213</v>
      </c>
      <c r="G45" s="2">
        <v>30.02</v>
      </c>
      <c r="H45" s="2">
        <v>1550</v>
      </c>
      <c r="I45" s="3">
        <f t="shared" si="21"/>
        <v>46531</v>
      </c>
      <c r="J45" s="2"/>
      <c r="K45" s="2"/>
      <c r="L45" s="3">
        <f t="shared" si="22"/>
        <v>46531</v>
      </c>
      <c r="M45" s="2">
        <v>10000</v>
      </c>
      <c r="N45" s="2"/>
      <c r="O45" s="2">
        <v>331</v>
      </c>
      <c r="P45" s="2"/>
      <c r="Q45" s="2"/>
      <c r="R45" s="2"/>
      <c r="S45" s="3">
        <f t="shared" si="23"/>
        <v>36200</v>
      </c>
      <c r="T45" s="2">
        <v>36200</v>
      </c>
      <c r="U45" s="2"/>
      <c r="V45" s="2"/>
      <c r="W45" s="2"/>
      <c r="X45" s="3">
        <f t="shared" si="24"/>
        <v>0</v>
      </c>
      <c r="Y45" s="2" t="s">
        <v>682</v>
      </c>
      <c r="Z45" s="2" t="s">
        <v>29</v>
      </c>
      <c r="AA45" s="2" t="s">
        <v>690</v>
      </c>
      <c r="AB45" s="2">
        <v>67</v>
      </c>
      <c r="AC45" s="2" t="s">
        <v>30</v>
      </c>
    </row>
    <row r="46" spans="1:30" s="27" customFormat="1" x14ac:dyDescent="0.25">
      <c r="A46" s="4">
        <v>45422</v>
      </c>
      <c r="B46" s="5" t="s">
        <v>31</v>
      </c>
      <c r="C46" s="6" t="s">
        <v>465</v>
      </c>
      <c r="D46" s="6" t="s">
        <v>466</v>
      </c>
      <c r="E46" s="7">
        <v>30.88</v>
      </c>
      <c r="F46" s="1">
        <f t="shared" si="20"/>
        <v>0.16999999999999815</v>
      </c>
      <c r="G46" s="2">
        <v>30.71</v>
      </c>
      <c r="H46" s="2">
        <v>1550</v>
      </c>
      <c r="I46" s="3">
        <f t="shared" si="21"/>
        <v>47600.5</v>
      </c>
      <c r="J46" s="2"/>
      <c r="K46" s="2"/>
      <c r="L46" s="3">
        <f t="shared" si="22"/>
        <v>47600.5</v>
      </c>
      <c r="M46" s="2">
        <v>25000</v>
      </c>
      <c r="N46" s="2"/>
      <c r="O46" s="2">
        <v>301</v>
      </c>
      <c r="P46" s="2"/>
      <c r="Q46" s="2"/>
      <c r="R46" s="2"/>
      <c r="S46" s="3">
        <f t="shared" si="23"/>
        <v>22299.5</v>
      </c>
      <c r="T46" s="2">
        <v>22300</v>
      </c>
      <c r="U46" s="2"/>
      <c r="V46" s="2"/>
      <c r="W46" s="2"/>
      <c r="X46" s="3">
        <f t="shared" si="24"/>
        <v>-0.5</v>
      </c>
      <c r="Y46" s="2" t="s">
        <v>682</v>
      </c>
      <c r="Z46" s="2" t="s">
        <v>29</v>
      </c>
      <c r="AA46" s="2" t="s">
        <v>688</v>
      </c>
      <c r="AB46" s="2">
        <v>65</v>
      </c>
      <c r="AC46" s="2" t="s">
        <v>30</v>
      </c>
    </row>
    <row r="47" spans="1:30" s="27" customFormat="1" x14ac:dyDescent="0.25">
      <c r="A47" s="4">
        <v>45423</v>
      </c>
      <c r="B47" s="5" t="s">
        <v>31</v>
      </c>
      <c r="C47" s="6" t="s">
        <v>467</v>
      </c>
      <c r="D47" s="6" t="s">
        <v>468</v>
      </c>
      <c r="E47" s="7">
        <v>41.52</v>
      </c>
      <c r="F47" s="1">
        <f t="shared" si="20"/>
        <v>0</v>
      </c>
      <c r="G47" s="2">
        <v>41.52</v>
      </c>
      <c r="H47" s="2">
        <v>1550</v>
      </c>
      <c r="I47" s="3">
        <f t="shared" si="21"/>
        <v>64356.000000000007</v>
      </c>
      <c r="J47" s="2"/>
      <c r="K47" s="2"/>
      <c r="L47" s="3">
        <f t="shared" si="22"/>
        <v>64356.000000000007</v>
      </c>
      <c r="M47" s="2">
        <v>32000</v>
      </c>
      <c r="N47" s="2"/>
      <c r="O47" s="2">
        <v>306</v>
      </c>
      <c r="P47" s="2"/>
      <c r="Q47" s="2"/>
      <c r="R47" s="2"/>
      <c r="S47" s="3">
        <f t="shared" si="23"/>
        <v>32050.000000000007</v>
      </c>
      <c r="T47" s="2">
        <v>32050</v>
      </c>
      <c r="U47" s="2"/>
      <c r="V47" s="2"/>
      <c r="W47" s="2"/>
      <c r="X47" s="3">
        <f t="shared" si="24"/>
        <v>7.2759576141834259E-12</v>
      </c>
      <c r="Y47" s="2" t="s">
        <v>682</v>
      </c>
      <c r="Z47" s="2" t="s">
        <v>29</v>
      </c>
      <c r="AA47" s="2" t="s">
        <v>388</v>
      </c>
      <c r="AB47" s="2">
        <v>72</v>
      </c>
      <c r="AC47" s="2" t="s">
        <v>30</v>
      </c>
    </row>
    <row r="48" spans="1:30" s="27" customFormat="1" x14ac:dyDescent="0.25">
      <c r="A48" s="4">
        <v>45423</v>
      </c>
      <c r="B48" s="5" t="s">
        <v>31</v>
      </c>
      <c r="C48" s="6" t="s">
        <v>469</v>
      </c>
      <c r="D48" s="6" t="s">
        <v>162</v>
      </c>
      <c r="E48" s="7">
        <v>40.14</v>
      </c>
      <c r="F48" s="1">
        <f t="shared" si="20"/>
        <v>0</v>
      </c>
      <c r="G48" s="2">
        <v>40.14</v>
      </c>
      <c r="H48" s="2">
        <v>1550</v>
      </c>
      <c r="I48" s="3">
        <f t="shared" si="21"/>
        <v>62217</v>
      </c>
      <c r="J48" s="2"/>
      <c r="K48" s="2"/>
      <c r="L48" s="3">
        <f t="shared" si="22"/>
        <v>62217</v>
      </c>
      <c r="M48" s="2">
        <v>40000</v>
      </c>
      <c r="N48" s="2"/>
      <c r="O48" s="2">
        <v>317</v>
      </c>
      <c r="P48" s="2"/>
      <c r="Q48" s="2"/>
      <c r="R48" s="2"/>
      <c r="S48" s="3">
        <f t="shared" si="23"/>
        <v>21900</v>
      </c>
      <c r="T48" s="2">
        <v>21900</v>
      </c>
      <c r="U48" s="2"/>
      <c r="V48" s="2"/>
      <c r="W48" s="2"/>
      <c r="X48" s="3">
        <f t="shared" si="24"/>
        <v>0</v>
      </c>
      <c r="Y48" s="2" t="s">
        <v>682</v>
      </c>
      <c r="Z48" s="2" t="s">
        <v>29</v>
      </c>
      <c r="AA48" s="2" t="s">
        <v>692</v>
      </c>
      <c r="AB48" s="2">
        <v>70</v>
      </c>
      <c r="AC48" s="2" t="s">
        <v>30</v>
      </c>
    </row>
    <row r="49" spans="1:29" s="27" customFormat="1" x14ac:dyDescent="0.25">
      <c r="A49" s="4">
        <v>45423</v>
      </c>
      <c r="B49" s="5" t="s">
        <v>31</v>
      </c>
      <c r="C49" s="6" t="s">
        <v>470</v>
      </c>
      <c r="D49" s="6" t="s">
        <v>471</v>
      </c>
      <c r="E49" s="7">
        <v>35.11</v>
      </c>
      <c r="F49" s="1">
        <f t="shared" si="20"/>
        <v>0</v>
      </c>
      <c r="G49" s="2">
        <v>35.11</v>
      </c>
      <c r="H49" s="2">
        <v>1550</v>
      </c>
      <c r="I49" s="3">
        <f t="shared" si="21"/>
        <v>54420.5</v>
      </c>
      <c r="J49" s="2"/>
      <c r="K49" s="2"/>
      <c r="L49" s="3">
        <f t="shared" si="22"/>
        <v>54420.5</v>
      </c>
      <c r="M49" s="2">
        <v>28000</v>
      </c>
      <c r="N49" s="2"/>
      <c r="O49" s="2">
        <v>320</v>
      </c>
      <c r="P49" s="2"/>
      <c r="Q49" s="2"/>
      <c r="R49" s="2"/>
      <c r="S49" s="3">
        <f t="shared" si="23"/>
        <v>26100.5</v>
      </c>
      <c r="T49" s="2">
        <v>26100</v>
      </c>
      <c r="U49" s="2"/>
      <c r="V49" s="2"/>
      <c r="W49" s="2"/>
      <c r="X49" s="3">
        <f t="shared" si="24"/>
        <v>0.5</v>
      </c>
      <c r="Y49" s="2" t="s">
        <v>1715</v>
      </c>
      <c r="Z49" s="2" t="s">
        <v>29</v>
      </c>
      <c r="AA49" s="2" t="s">
        <v>1716</v>
      </c>
      <c r="AB49" s="2">
        <v>99</v>
      </c>
      <c r="AC49" s="2" t="s">
        <v>30</v>
      </c>
    </row>
    <row r="50" spans="1:29" s="27" customFormat="1" x14ac:dyDescent="0.25">
      <c r="A50" s="4">
        <v>45423</v>
      </c>
      <c r="B50" s="5" t="s">
        <v>31</v>
      </c>
      <c r="C50" s="6" t="s">
        <v>472</v>
      </c>
      <c r="D50" s="6" t="s">
        <v>473</v>
      </c>
      <c r="E50" s="7">
        <v>43.4</v>
      </c>
      <c r="F50" s="1">
        <f t="shared" si="20"/>
        <v>0</v>
      </c>
      <c r="G50" s="2">
        <v>43.4</v>
      </c>
      <c r="H50" s="2">
        <v>1550</v>
      </c>
      <c r="I50" s="3">
        <f t="shared" si="21"/>
        <v>67270</v>
      </c>
      <c r="J50" s="2"/>
      <c r="K50" s="2"/>
      <c r="L50" s="3">
        <f t="shared" si="22"/>
        <v>67270</v>
      </c>
      <c r="M50" s="2">
        <v>33000</v>
      </c>
      <c r="N50" s="2"/>
      <c r="O50" s="2">
        <v>320</v>
      </c>
      <c r="P50" s="2"/>
      <c r="Q50" s="2"/>
      <c r="R50" s="2"/>
      <c r="S50" s="3">
        <f t="shared" si="23"/>
        <v>33950</v>
      </c>
      <c r="T50" s="2">
        <v>33950</v>
      </c>
      <c r="U50" s="2"/>
      <c r="V50" s="2"/>
      <c r="W50" s="2"/>
      <c r="X50" s="3">
        <f t="shared" si="24"/>
        <v>0</v>
      </c>
      <c r="Y50" s="2" t="s">
        <v>682</v>
      </c>
      <c r="Z50" s="2" t="s">
        <v>29</v>
      </c>
      <c r="AA50" s="2" t="s">
        <v>700</v>
      </c>
      <c r="AB50" s="2">
        <v>96</v>
      </c>
      <c r="AC50" s="2" t="s">
        <v>30</v>
      </c>
    </row>
    <row r="51" spans="1:29" s="27" customFormat="1" x14ac:dyDescent="0.25">
      <c r="A51" s="4">
        <v>45423</v>
      </c>
      <c r="B51" s="5" t="s">
        <v>31</v>
      </c>
      <c r="C51" s="6" t="s">
        <v>474</v>
      </c>
      <c r="D51" s="6" t="s">
        <v>475</v>
      </c>
      <c r="E51" s="7">
        <v>33.83</v>
      </c>
      <c r="F51" s="1">
        <f t="shared" si="20"/>
        <v>0.11999999999999744</v>
      </c>
      <c r="G51" s="2">
        <v>33.71</v>
      </c>
      <c r="H51" s="2">
        <v>1550</v>
      </c>
      <c r="I51" s="3">
        <f t="shared" si="21"/>
        <v>52250.5</v>
      </c>
      <c r="J51" s="2"/>
      <c r="K51" s="2"/>
      <c r="L51" s="3">
        <f t="shared" si="22"/>
        <v>52250.5</v>
      </c>
      <c r="M51" s="2">
        <v>37000</v>
      </c>
      <c r="N51" s="2"/>
      <c r="O51" s="2">
        <v>301</v>
      </c>
      <c r="P51" s="2"/>
      <c r="Q51" s="2"/>
      <c r="R51" s="2"/>
      <c r="S51" s="3">
        <f t="shared" si="23"/>
        <v>14949.5</v>
      </c>
      <c r="T51" s="2">
        <v>14950</v>
      </c>
      <c r="U51" s="2"/>
      <c r="V51" s="2"/>
      <c r="W51" s="2"/>
      <c r="X51" s="3">
        <f t="shared" si="24"/>
        <v>-0.5</v>
      </c>
      <c r="Y51" s="2" t="s">
        <v>682</v>
      </c>
      <c r="Z51" s="2" t="s">
        <v>29</v>
      </c>
      <c r="AA51" s="2" t="s">
        <v>695</v>
      </c>
      <c r="AB51" s="2">
        <v>75</v>
      </c>
      <c r="AC51" s="2" t="s">
        <v>30</v>
      </c>
    </row>
    <row r="52" spans="1:29" s="27" customFormat="1" x14ac:dyDescent="0.25">
      <c r="A52" s="4">
        <v>45423</v>
      </c>
      <c r="B52" s="5" t="s">
        <v>31</v>
      </c>
      <c r="C52" s="6" t="s">
        <v>476</v>
      </c>
      <c r="D52" s="6" t="s">
        <v>477</v>
      </c>
      <c r="E52" s="7">
        <v>38.64</v>
      </c>
      <c r="F52" s="1">
        <f t="shared" si="20"/>
        <v>0</v>
      </c>
      <c r="G52" s="2">
        <v>38.64</v>
      </c>
      <c r="H52" s="2">
        <v>1550</v>
      </c>
      <c r="I52" s="3">
        <f t="shared" si="21"/>
        <v>59892</v>
      </c>
      <c r="J52" s="2"/>
      <c r="K52" s="2"/>
      <c r="L52" s="3">
        <f t="shared" si="22"/>
        <v>59892</v>
      </c>
      <c r="M52" s="2">
        <v>34000</v>
      </c>
      <c r="N52" s="2"/>
      <c r="O52" s="2">
        <v>344</v>
      </c>
      <c r="P52" s="2"/>
      <c r="Q52" s="2"/>
      <c r="R52" s="2">
        <v>598</v>
      </c>
      <c r="S52" s="3">
        <f t="shared" si="23"/>
        <v>24950</v>
      </c>
      <c r="T52" s="2">
        <v>24950</v>
      </c>
      <c r="U52" s="2"/>
      <c r="V52" s="2"/>
      <c r="W52" s="2"/>
      <c r="X52" s="3">
        <f t="shared" si="24"/>
        <v>0</v>
      </c>
      <c r="Y52" s="2" t="s">
        <v>682</v>
      </c>
      <c r="Z52" s="2" t="s">
        <v>29</v>
      </c>
      <c r="AA52" s="2" t="s">
        <v>687</v>
      </c>
      <c r="AB52" s="2">
        <v>64</v>
      </c>
      <c r="AC52" s="2" t="s">
        <v>30</v>
      </c>
    </row>
    <row r="53" spans="1:29" s="27" customFormat="1" x14ac:dyDescent="0.25">
      <c r="A53" s="4">
        <v>45424</v>
      </c>
      <c r="B53" s="5" t="s">
        <v>31</v>
      </c>
      <c r="C53" s="6" t="s">
        <v>478</v>
      </c>
      <c r="D53" s="6" t="s">
        <v>479</v>
      </c>
      <c r="E53" s="7">
        <v>34.21</v>
      </c>
      <c r="F53" s="1">
        <f t="shared" si="20"/>
        <v>0</v>
      </c>
      <c r="G53" s="2">
        <v>34.21</v>
      </c>
      <c r="H53" s="2">
        <v>1550</v>
      </c>
      <c r="I53" s="3">
        <f t="shared" si="21"/>
        <v>53025.5</v>
      </c>
      <c r="J53" s="2"/>
      <c r="K53" s="2"/>
      <c r="L53" s="3">
        <f t="shared" si="22"/>
        <v>53025.5</v>
      </c>
      <c r="M53" s="2">
        <v>40000</v>
      </c>
      <c r="N53" s="2"/>
      <c r="O53" s="2">
        <v>346</v>
      </c>
      <c r="P53" s="2"/>
      <c r="Q53" s="2"/>
      <c r="R53" s="2">
        <v>530</v>
      </c>
      <c r="S53" s="3">
        <f t="shared" si="23"/>
        <v>12149.5</v>
      </c>
      <c r="T53" s="2">
        <v>12450</v>
      </c>
      <c r="U53" s="2"/>
      <c r="V53" s="2"/>
      <c r="W53" s="2"/>
      <c r="X53" s="3">
        <f t="shared" si="24"/>
        <v>-300.5</v>
      </c>
      <c r="Y53" s="2" t="s">
        <v>682</v>
      </c>
      <c r="Z53" s="2" t="s">
        <v>29</v>
      </c>
      <c r="AA53" s="2" t="s">
        <v>691</v>
      </c>
      <c r="AB53" s="2">
        <v>69</v>
      </c>
      <c r="AC53" s="2" t="s">
        <v>30</v>
      </c>
    </row>
    <row r="54" spans="1:29" s="27" customFormat="1" x14ac:dyDescent="0.25">
      <c r="A54" s="4">
        <v>45424</v>
      </c>
      <c r="B54" s="5" t="s">
        <v>31</v>
      </c>
      <c r="C54" s="6" t="s">
        <v>480</v>
      </c>
      <c r="D54" s="6" t="s">
        <v>481</v>
      </c>
      <c r="E54" s="7">
        <v>34.47</v>
      </c>
      <c r="F54" s="1">
        <f t="shared" si="20"/>
        <v>0</v>
      </c>
      <c r="G54" s="2">
        <v>34.47</v>
      </c>
      <c r="H54" s="2">
        <v>1550</v>
      </c>
      <c r="I54" s="3">
        <f t="shared" si="21"/>
        <v>53428.5</v>
      </c>
      <c r="J54" s="2"/>
      <c r="K54" s="2"/>
      <c r="L54" s="3">
        <f t="shared" si="22"/>
        <v>53428.5</v>
      </c>
      <c r="M54" s="2">
        <v>38000</v>
      </c>
      <c r="N54" s="2"/>
      <c r="O54" s="2">
        <v>344</v>
      </c>
      <c r="P54" s="2"/>
      <c r="Q54" s="2"/>
      <c r="R54" s="2">
        <v>534</v>
      </c>
      <c r="S54" s="3">
        <f t="shared" si="23"/>
        <v>14550.5</v>
      </c>
      <c r="T54" s="2">
        <v>14550</v>
      </c>
      <c r="U54" s="2"/>
      <c r="V54" s="2"/>
      <c r="W54" s="2"/>
      <c r="X54" s="3">
        <f t="shared" si="24"/>
        <v>0.5</v>
      </c>
      <c r="Y54" s="2" t="s">
        <v>812</v>
      </c>
      <c r="Z54" s="2" t="s">
        <v>29</v>
      </c>
      <c r="AA54" s="2" t="s">
        <v>816</v>
      </c>
      <c r="AB54" s="2">
        <v>79</v>
      </c>
      <c r="AC54" s="2" t="s">
        <v>30</v>
      </c>
    </row>
    <row r="55" spans="1:29" s="27" customFormat="1" x14ac:dyDescent="0.25">
      <c r="A55" s="4">
        <v>45424</v>
      </c>
      <c r="B55" s="5" t="s">
        <v>31</v>
      </c>
      <c r="C55" s="6" t="s">
        <v>482</v>
      </c>
      <c r="D55" s="6" t="s">
        <v>483</v>
      </c>
      <c r="E55" s="7">
        <v>38.61</v>
      </c>
      <c r="F55" s="1">
        <f t="shared" si="20"/>
        <v>0</v>
      </c>
      <c r="G55" s="2">
        <v>38.61</v>
      </c>
      <c r="H55" s="2">
        <v>1550</v>
      </c>
      <c r="I55" s="3">
        <f t="shared" si="21"/>
        <v>59845.5</v>
      </c>
      <c r="J55" s="2"/>
      <c r="K55" s="2"/>
      <c r="L55" s="3">
        <f t="shared" si="22"/>
        <v>59845.5</v>
      </c>
      <c r="M55" s="2">
        <v>32000</v>
      </c>
      <c r="N55" s="2"/>
      <c r="O55" s="2">
        <v>347</v>
      </c>
      <c r="P55" s="2"/>
      <c r="Q55" s="2"/>
      <c r="R55" s="2">
        <v>598</v>
      </c>
      <c r="S55" s="3">
        <f t="shared" si="23"/>
        <v>26900.5</v>
      </c>
      <c r="T55" s="2">
        <v>26900</v>
      </c>
      <c r="U55" s="2"/>
      <c r="V55" s="2"/>
      <c r="W55" s="2"/>
      <c r="X55" s="3">
        <f t="shared" si="24"/>
        <v>0.5</v>
      </c>
      <c r="Y55" s="2" t="s">
        <v>1555</v>
      </c>
      <c r="Z55" s="2" t="s">
        <v>29</v>
      </c>
      <c r="AA55" s="2" t="s">
        <v>687</v>
      </c>
      <c r="AB55" s="2">
        <v>90</v>
      </c>
      <c r="AC55" s="2" t="s">
        <v>30</v>
      </c>
    </row>
    <row r="56" spans="1:29" s="27" customFormat="1" x14ac:dyDescent="0.25">
      <c r="A56" s="4">
        <v>45424</v>
      </c>
      <c r="B56" s="5" t="s">
        <v>31</v>
      </c>
      <c r="C56" s="6" t="s">
        <v>484</v>
      </c>
      <c r="D56" s="6" t="s">
        <v>485</v>
      </c>
      <c r="E56" s="7">
        <v>39.99</v>
      </c>
      <c r="F56" s="1">
        <f t="shared" si="20"/>
        <v>0.13000000000000256</v>
      </c>
      <c r="G56" s="2">
        <v>39.86</v>
      </c>
      <c r="H56" s="2">
        <v>1550</v>
      </c>
      <c r="I56" s="3">
        <f t="shared" si="21"/>
        <v>61783</v>
      </c>
      <c r="J56" s="2"/>
      <c r="K56" s="2"/>
      <c r="L56" s="3">
        <f t="shared" si="22"/>
        <v>61783</v>
      </c>
      <c r="M56" s="2">
        <v>30000</v>
      </c>
      <c r="N56" s="2"/>
      <c r="O56" s="2">
        <v>333</v>
      </c>
      <c r="P56" s="2"/>
      <c r="Q56" s="2"/>
      <c r="R56" s="2"/>
      <c r="S56" s="3">
        <f t="shared" si="23"/>
        <v>31450</v>
      </c>
      <c r="T56" s="2">
        <v>31450</v>
      </c>
      <c r="U56" s="2"/>
      <c r="V56" s="2"/>
      <c r="W56" s="2"/>
      <c r="X56" s="3">
        <f t="shared" si="24"/>
        <v>0</v>
      </c>
      <c r="Y56" s="2" t="s">
        <v>682</v>
      </c>
      <c r="Z56" s="2" t="s">
        <v>29</v>
      </c>
      <c r="AA56" s="2" t="s">
        <v>693</v>
      </c>
      <c r="AB56" s="2">
        <v>73</v>
      </c>
      <c r="AC56" s="2" t="s">
        <v>30</v>
      </c>
    </row>
    <row r="57" spans="1:29" s="27" customFormat="1" x14ac:dyDescent="0.25">
      <c r="A57" s="4">
        <v>45424</v>
      </c>
      <c r="B57" s="5" t="s">
        <v>31</v>
      </c>
      <c r="C57" s="6" t="s">
        <v>486</v>
      </c>
      <c r="D57" s="6" t="s">
        <v>487</v>
      </c>
      <c r="E57" s="7">
        <v>33.32</v>
      </c>
      <c r="F57" s="1">
        <f t="shared" si="20"/>
        <v>0</v>
      </c>
      <c r="G57" s="2">
        <v>33.32</v>
      </c>
      <c r="H57" s="2">
        <v>1550</v>
      </c>
      <c r="I57" s="3">
        <f t="shared" si="21"/>
        <v>51646</v>
      </c>
      <c r="J57" s="2"/>
      <c r="K57" s="2"/>
      <c r="L57" s="3">
        <f t="shared" si="22"/>
        <v>51646</v>
      </c>
      <c r="M57" s="2">
        <v>10000</v>
      </c>
      <c r="N57" s="2"/>
      <c r="O57" s="2">
        <v>330</v>
      </c>
      <c r="P57" s="2"/>
      <c r="Q57" s="2"/>
      <c r="R57" s="2">
        <v>516</v>
      </c>
      <c r="S57" s="3">
        <f t="shared" si="23"/>
        <v>40800</v>
      </c>
      <c r="T57" s="2">
        <v>40800</v>
      </c>
      <c r="U57" s="2"/>
      <c r="V57" s="2"/>
      <c r="W57" s="2"/>
      <c r="X57" s="3">
        <f t="shared" si="24"/>
        <v>0</v>
      </c>
      <c r="Y57" s="2" t="s">
        <v>812</v>
      </c>
      <c r="Z57" s="2" t="s">
        <v>29</v>
      </c>
      <c r="AA57" s="2" t="s">
        <v>818</v>
      </c>
      <c r="AB57" s="2">
        <v>82</v>
      </c>
      <c r="AC57" s="2" t="s">
        <v>30</v>
      </c>
    </row>
    <row r="58" spans="1:29" s="27" customFormat="1" x14ac:dyDescent="0.25">
      <c r="A58" s="4">
        <v>45424</v>
      </c>
      <c r="B58" s="5" t="s">
        <v>31</v>
      </c>
      <c r="C58" s="6" t="s">
        <v>488</v>
      </c>
      <c r="D58" s="6" t="s">
        <v>489</v>
      </c>
      <c r="E58" s="7">
        <v>37.24</v>
      </c>
      <c r="F58" s="1">
        <f t="shared" si="20"/>
        <v>0.10000000000000142</v>
      </c>
      <c r="G58" s="2">
        <v>37.14</v>
      </c>
      <c r="H58" s="2">
        <v>1550</v>
      </c>
      <c r="I58" s="3">
        <f t="shared" si="21"/>
        <v>57567</v>
      </c>
      <c r="J58" s="2"/>
      <c r="K58" s="2"/>
      <c r="L58" s="3">
        <f t="shared" si="22"/>
        <v>57567</v>
      </c>
      <c r="M58" s="2">
        <v>10000</v>
      </c>
      <c r="N58" s="2"/>
      <c r="O58" s="2">
        <v>342</v>
      </c>
      <c r="P58" s="2"/>
      <c r="Q58" s="2"/>
      <c r="R58" s="2">
        <v>575</v>
      </c>
      <c r="S58" s="3">
        <f t="shared" si="23"/>
        <v>46650</v>
      </c>
      <c r="T58" s="2">
        <v>46650</v>
      </c>
      <c r="U58" s="2"/>
      <c r="V58" s="2"/>
      <c r="W58" s="2"/>
      <c r="X58" s="3">
        <f t="shared" si="24"/>
        <v>0</v>
      </c>
      <c r="Y58" s="2" t="s">
        <v>812</v>
      </c>
      <c r="Z58" s="2" t="s">
        <v>29</v>
      </c>
      <c r="AA58" s="2" t="s">
        <v>818</v>
      </c>
      <c r="AB58" s="2">
        <v>81</v>
      </c>
      <c r="AC58" s="2" t="s">
        <v>30</v>
      </c>
    </row>
    <row r="59" spans="1:29" s="27" customFormat="1" x14ac:dyDescent="0.25">
      <c r="A59" s="4">
        <v>45424</v>
      </c>
      <c r="B59" s="5" t="s">
        <v>31</v>
      </c>
      <c r="C59" s="6" t="s">
        <v>490</v>
      </c>
      <c r="D59" s="6" t="s">
        <v>491</v>
      </c>
      <c r="E59" s="7">
        <v>30.27</v>
      </c>
      <c r="F59" s="1">
        <f t="shared" si="20"/>
        <v>5.9999999999998721E-2</v>
      </c>
      <c r="G59" s="2">
        <v>30.21</v>
      </c>
      <c r="H59" s="2">
        <v>1550</v>
      </c>
      <c r="I59" s="3">
        <f t="shared" si="21"/>
        <v>46825.5</v>
      </c>
      <c r="J59" s="2"/>
      <c r="K59" s="2"/>
      <c r="L59" s="3">
        <f t="shared" si="22"/>
        <v>46825.5</v>
      </c>
      <c r="M59" s="2">
        <v>29000</v>
      </c>
      <c r="N59" s="2"/>
      <c r="O59" s="2">
        <v>326</v>
      </c>
      <c r="P59" s="2"/>
      <c r="Q59" s="2"/>
      <c r="R59" s="2"/>
      <c r="S59" s="3">
        <f t="shared" si="23"/>
        <v>17499.5</v>
      </c>
      <c r="T59" s="2">
        <v>17500</v>
      </c>
      <c r="U59" s="2"/>
      <c r="V59" s="2"/>
      <c r="W59" s="2"/>
      <c r="X59" s="3">
        <f t="shared" si="24"/>
        <v>-0.5</v>
      </c>
      <c r="Y59" s="2" t="s">
        <v>682</v>
      </c>
      <c r="Z59" s="2" t="s">
        <v>29</v>
      </c>
      <c r="AA59" s="2" t="s">
        <v>686</v>
      </c>
      <c r="AB59" s="2">
        <v>63</v>
      </c>
      <c r="AC59" s="2" t="s">
        <v>30</v>
      </c>
    </row>
    <row r="60" spans="1:29" s="27" customFormat="1" x14ac:dyDescent="0.25">
      <c r="A60" s="4">
        <v>45424</v>
      </c>
      <c r="B60" s="5" t="s">
        <v>31</v>
      </c>
      <c r="C60" s="6" t="s">
        <v>492</v>
      </c>
      <c r="D60" s="6" t="s">
        <v>493</v>
      </c>
      <c r="E60" s="7">
        <v>34.630000000000003</v>
      </c>
      <c r="F60" s="1">
        <f t="shared" si="20"/>
        <v>0.15000000000000568</v>
      </c>
      <c r="G60" s="2">
        <v>34.479999999999997</v>
      </c>
      <c r="H60" s="2">
        <v>1550</v>
      </c>
      <c r="I60" s="3">
        <f t="shared" si="21"/>
        <v>53443.999999999993</v>
      </c>
      <c r="J60" s="2"/>
      <c r="K60" s="2"/>
      <c r="L60" s="3">
        <f t="shared" si="22"/>
        <v>53443.999999999993</v>
      </c>
      <c r="M60" s="2">
        <v>35000</v>
      </c>
      <c r="N60" s="2"/>
      <c r="O60" s="2">
        <v>344</v>
      </c>
      <c r="P60" s="2"/>
      <c r="Q60" s="2"/>
      <c r="R60" s="2"/>
      <c r="S60" s="3">
        <f t="shared" si="23"/>
        <v>18099.999999999993</v>
      </c>
      <c r="T60" s="2">
        <v>18100</v>
      </c>
      <c r="U60" s="2"/>
      <c r="V60" s="2"/>
      <c r="W60" s="2"/>
      <c r="X60" s="3">
        <f t="shared" si="24"/>
        <v>-7.2759576141834259E-12</v>
      </c>
      <c r="Y60" s="2" t="s">
        <v>812</v>
      </c>
      <c r="Z60" s="2" t="s">
        <v>29</v>
      </c>
      <c r="AA60" s="2" t="s">
        <v>817</v>
      </c>
      <c r="AB60" s="2">
        <v>80</v>
      </c>
      <c r="AC60" s="2" t="s">
        <v>30</v>
      </c>
    </row>
    <row r="61" spans="1:29" s="27" customFormat="1" x14ac:dyDescent="0.25">
      <c r="A61" s="4">
        <v>45424</v>
      </c>
      <c r="B61" s="5" t="s">
        <v>31</v>
      </c>
      <c r="C61" s="6" t="s">
        <v>494</v>
      </c>
      <c r="D61" s="6" t="s">
        <v>495</v>
      </c>
      <c r="E61" s="7">
        <v>30.17</v>
      </c>
      <c r="F61" s="1">
        <f t="shared" si="20"/>
        <v>0.15000000000000213</v>
      </c>
      <c r="G61" s="2">
        <v>30.02</v>
      </c>
      <c r="H61" s="2">
        <v>1550</v>
      </c>
      <c r="I61" s="3">
        <f t="shared" si="21"/>
        <v>46531</v>
      </c>
      <c r="J61" s="2"/>
      <c r="K61" s="2"/>
      <c r="L61" s="3">
        <f t="shared" si="22"/>
        <v>46531</v>
      </c>
      <c r="M61" s="2">
        <v>10000</v>
      </c>
      <c r="N61" s="2"/>
      <c r="O61" s="2">
        <v>331</v>
      </c>
      <c r="P61" s="2"/>
      <c r="Q61" s="2"/>
      <c r="R61" s="2"/>
      <c r="S61" s="3">
        <f t="shared" si="23"/>
        <v>36200</v>
      </c>
      <c r="T61" s="2">
        <v>36200</v>
      </c>
      <c r="U61" s="2"/>
      <c r="V61" s="2"/>
      <c r="W61" s="2"/>
      <c r="X61" s="3">
        <f t="shared" si="24"/>
        <v>0</v>
      </c>
      <c r="Y61" s="2" t="s">
        <v>1046</v>
      </c>
      <c r="Z61" s="2" t="s">
        <v>29</v>
      </c>
      <c r="AA61" s="2" t="s">
        <v>1061</v>
      </c>
      <c r="AB61" s="2">
        <v>87</v>
      </c>
      <c r="AC61" s="2" t="s">
        <v>30</v>
      </c>
    </row>
    <row r="62" spans="1:29" s="27" customFormat="1" x14ac:dyDescent="0.25">
      <c r="A62" s="4">
        <v>45424</v>
      </c>
      <c r="B62" s="5" t="s">
        <v>31</v>
      </c>
      <c r="C62" s="6" t="s">
        <v>496</v>
      </c>
      <c r="D62" s="6" t="s">
        <v>497</v>
      </c>
      <c r="E62" s="7">
        <v>18.170000000000002</v>
      </c>
      <c r="F62" s="1">
        <f t="shared" si="20"/>
        <v>0.12000000000000099</v>
      </c>
      <c r="G62" s="2">
        <v>18.05</v>
      </c>
      <c r="H62" s="2">
        <v>1550</v>
      </c>
      <c r="I62" s="3">
        <f t="shared" si="21"/>
        <v>27977.5</v>
      </c>
      <c r="J62" s="2"/>
      <c r="K62" s="2"/>
      <c r="L62" s="3">
        <f t="shared" si="22"/>
        <v>27977.5</v>
      </c>
      <c r="M62" s="2">
        <v>22000</v>
      </c>
      <c r="N62" s="2"/>
      <c r="O62" s="2">
        <v>328</v>
      </c>
      <c r="P62" s="2"/>
      <c r="Q62" s="2"/>
      <c r="R62" s="2"/>
      <c r="S62" s="3">
        <f t="shared" si="23"/>
        <v>5649.5</v>
      </c>
      <c r="T62" s="2">
        <v>5650</v>
      </c>
      <c r="U62" s="2"/>
      <c r="V62" s="2"/>
      <c r="W62" s="2"/>
      <c r="X62" s="3">
        <f t="shared" si="24"/>
        <v>-0.5</v>
      </c>
      <c r="Y62" s="2" t="s">
        <v>682</v>
      </c>
      <c r="Z62" s="2" t="s">
        <v>29</v>
      </c>
      <c r="AA62" s="2" t="s">
        <v>696</v>
      </c>
      <c r="AB62" s="2">
        <v>77</v>
      </c>
      <c r="AC62" s="2" t="s">
        <v>30</v>
      </c>
    </row>
    <row r="63" spans="1:29" s="27" customFormat="1" x14ac:dyDescent="0.25">
      <c r="A63" s="4">
        <v>45440</v>
      </c>
      <c r="B63" s="5" t="s">
        <v>31</v>
      </c>
      <c r="C63" s="6" t="s">
        <v>1547</v>
      </c>
      <c r="D63" s="6" t="s">
        <v>1548</v>
      </c>
      <c r="E63" s="7">
        <v>34.9</v>
      </c>
      <c r="F63" s="1">
        <f t="shared" si="20"/>
        <v>0.12999999999999545</v>
      </c>
      <c r="G63" s="2">
        <v>34.770000000000003</v>
      </c>
      <c r="H63" s="2">
        <v>1550</v>
      </c>
      <c r="I63" s="3">
        <f t="shared" si="21"/>
        <v>53893.500000000007</v>
      </c>
      <c r="J63" s="2"/>
      <c r="K63" s="2"/>
      <c r="L63" s="3">
        <f t="shared" si="22"/>
        <v>53893.500000000007</v>
      </c>
      <c r="M63" s="2">
        <v>32000</v>
      </c>
      <c r="N63" s="2"/>
      <c r="O63" s="2">
        <v>343</v>
      </c>
      <c r="P63" s="2"/>
      <c r="Q63" s="2"/>
      <c r="R63" s="2"/>
      <c r="S63" s="3">
        <f t="shared" si="23"/>
        <v>21550.500000000007</v>
      </c>
      <c r="T63" s="2">
        <v>21550</v>
      </c>
      <c r="U63" s="2"/>
      <c r="V63" s="2"/>
      <c r="W63" s="2"/>
      <c r="X63" s="3">
        <f t="shared" si="24"/>
        <v>0.50000000000727596</v>
      </c>
      <c r="Y63" s="2" t="s">
        <v>1668</v>
      </c>
      <c r="Z63" s="2" t="s">
        <v>29</v>
      </c>
      <c r="AA63" s="2" t="s">
        <v>1696</v>
      </c>
      <c r="AB63" s="2">
        <v>93</v>
      </c>
      <c r="AC63" s="2" t="s">
        <v>30</v>
      </c>
    </row>
    <row r="64" spans="1:29" s="27" customFormat="1" x14ac:dyDescent="0.25">
      <c r="A64" s="4">
        <v>45440</v>
      </c>
      <c r="B64" s="5" t="s">
        <v>31</v>
      </c>
      <c r="C64" s="6" t="s">
        <v>1549</v>
      </c>
      <c r="D64" s="6" t="s">
        <v>1550</v>
      </c>
      <c r="E64" s="7">
        <v>29.78</v>
      </c>
      <c r="F64" s="1">
        <f t="shared" si="20"/>
        <v>0</v>
      </c>
      <c r="G64" s="2">
        <v>29.78</v>
      </c>
      <c r="H64" s="2">
        <v>1550</v>
      </c>
      <c r="I64" s="3">
        <f t="shared" si="21"/>
        <v>46159</v>
      </c>
      <c r="J64" s="2"/>
      <c r="K64" s="2"/>
      <c r="L64" s="3">
        <f t="shared" si="22"/>
        <v>46159</v>
      </c>
      <c r="M64" s="2">
        <v>32000</v>
      </c>
      <c r="N64" s="2"/>
      <c r="O64" s="2">
        <v>309</v>
      </c>
      <c r="P64" s="2"/>
      <c r="Q64" s="2"/>
      <c r="R64" s="2"/>
      <c r="S64" s="3">
        <f t="shared" si="23"/>
        <v>13850</v>
      </c>
      <c r="T64" s="2">
        <v>13850</v>
      </c>
      <c r="U64" s="2"/>
      <c r="V64" s="2"/>
      <c r="W64" s="2"/>
      <c r="X64" s="3">
        <f t="shared" si="24"/>
        <v>0</v>
      </c>
      <c r="Y64" s="2" t="s">
        <v>1701</v>
      </c>
      <c r="Z64" s="2" t="s">
        <v>29</v>
      </c>
      <c r="AA64" s="2" t="s">
        <v>1706</v>
      </c>
      <c r="AB64" s="2">
        <v>97</v>
      </c>
      <c r="AC64" s="2" t="s">
        <v>30</v>
      </c>
    </row>
    <row r="65" spans="1:29" s="27" customFormat="1" x14ac:dyDescent="0.25">
      <c r="A65" s="4">
        <v>45440</v>
      </c>
      <c r="B65" s="5" t="s">
        <v>31</v>
      </c>
      <c r="C65" s="6" t="s">
        <v>1551</v>
      </c>
      <c r="D65" s="6" t="s">
        <v>1552</v>
      </c>
      <c r="E65" s="7">
        <v>30.3</v>
      </c>
      <c r="F65" s="1">
        <f t="shared" si="20"/>
        <v>0.26000000000000156</v>
      </c>
      <c r="G65" s="2">
        <v>30.04</v>
      </c>
      <c r="H65" s="2">
        <v>1550</v>
      </c>
      <c r="I65" s="3">
        <f t="shared" si="21"/>
        <v>46562</v>
      </c>
      <c r="J65" s="2"/>
      <c r="K65" s="2"/>
      <c r="L65" s="3">
        <f t="shared" si="22"/>
        <v>46562</v>
      </c>
      <c r="M65" s="2">
        <v>25000</v>
      </c>
      <c r="N65" s="2"/>
      <c r="O65" s="2">
        <v>312</v>
      </c>
      <c r="P65" s="2"/>
      <c r="Q65" s="2"/>
      <c r="R65" s="2"/>
      <c r="S65" s="3">
        <f t="shared" si="23"/>
        <v>21250</v>
      </c>
      <c r="T65" s="2">
        <v>21250</v>
      </c>
      <c r="U65" s="2"/>
      <c r="V65" s="2"/>
      <c r="W65" s="2"/>
      <c r="X65" s="3">
        <f t="shared" si="24"/>
        <v>0</v>
      </c>
      <c r="Y65" s="2" t="s">
        <v>1668</v>
      </c>
      <c r="Z65" s="2" t="s">
        <v>29</v>
      </c>
      <c r="AA65" s="2" t="s">
        <v>1695</v>
      </c>
      <c r="AB65" s="2">
        <v>92</v>
      </c>
      <c r="AC65" s="2" t="s">
        <v>30</v>
      </c>
    </row>
    <row r="66" spans="1:29" s="27" customFormat="1" x14ac:dyDescent="0.25">
      <c r="A66" s="4">
        <v>45441</v>
      </c>
      <c r="B66" s="5" t="s">
        <v>31</v>
      </c>
      <c r="C66" s="6" t="s">
        <v>1599</v>
      </c>
      <c r="D66" s="6" t="s">
        <v>1600</v>
      </c>
      <c r="E66" s="7">
        <v>30.16</v>
      </c>
      <c r="F66" s="1">
        <f t="shared" ref="F66:F67" si="25">SUM(E66-G66)</f>
        <v>0.10999999999999943</v>
      </c>
      <c r="G66" s="2">
        <v>30.05</v>
      </c>
      <c r="H66" s="2">
        <v>1550</v>
      </c>
      <c r="I66" s="3">
        <f t="shared" ref="I66:I67" si="26">G66*H66</f>
        <v>46577.5</v>
      </c>
      <c r="J66" s="2"/>
      <c r="K66" s="2"/>
      <c r="L66" s="3">
        <f t="shared" ref="L66:L67" si="27">I66+J66+K66</f>
        <v>46577.5</v>
      </c>
      <c r="M66" s="2">
        <v>12000</v>
      </c>
      <c r="N66" s="2"/>
      <c r="O66" s="2">
        <v>327</v>
      </c>
      <c r="P66" s="2"/>
      <c r="Q66" s="2"/>
      <c r="R66" s="2"/>
      <c r="S66" s="3">
        <f t="shared" ref="S66:S67" si="28">L66-M66-N66-O66-P66-Q66-R66</f>
        <v>34250.5</v>
      </c>
      <c r="T66" s="2">
        <v>34250</v>
      </c>
      <c r="U66" s="2"/>
      <c r="V66" s="2"/>
      <c r="W66" s="2"/>
      <c r="X66" s="3">
        <f t="shared" ref="X66:X67" si="29">S66-T66-U66-V66-W66</f>
        <v>0.5</v>
      </c>
      <c r="Y66" s="2" t="s">
        <v>1668</v>
      </c>
      <c r="Z66" s="2" t="s">
        <v>29</v>
      </c>
      <c r="AA66" s="2" t="s">
        <v>1697</v>
      </c>
      <c r="AB66" s="2">
        <v>94</v>
      </c>
      <c r="AC66" s="2" t="s">
        <v>30</v>
      </c>
    </row>
    <row r="67" spans="1:29" s="27" customFormat="1" x14ac:dyDescent="0.25">
      <c r="A67" s="4">
        <v>45441</v>
      </c>
      <c r="B67" s="5" t="s">
        <v>31</v>
      </c>
      <c r="C67" s="6" t="s">
        <v>1601</v>
      </c>
      <c r="D67" s="6" t="s">
        <v>1602</v>
      </c>
      <c r="E67" s="7">
        <v>22.04</v>
      </c>
      <c r="F67" s="1">
        <f t="shared" si="25"/>
        <v>7.0000000000000284E-2</v>
      </c>
      <c r="G67" s="2">
        <v>21.97</v>
      </c>
      <c r="H67" s="2">
        <v>1550</v>
      </c>
      <c r="I67" s="3">
        <f t="shared" si="26"/>
        <v>34053.5</v>
      </c>
      <c r="J67" s="2"/>
      <c r="K67" s="2"/>
      <c r="L67" s="3">
        <f t="shared" si="27"/>
        <v>34053.5</v>
      </c>
      <c r="M67" s="2">
        <v>10000</v>
      </c>
      <c r="N67" s="2"/>
      <c r="O67" s="2">
        <v>303</v>
      </c>
      <c r="P67" s="2"/>
      <c r="Q67" s="2"/>
      <c r="R67" s="2"/>
      <c r="S67" s="3">
        <f t="shared" si="28"/>
        <v>23750.5</v>
      </c>
      <c r="T67" s="2">
        <v>23750</v>
      </c>
      <c r="U67" s="2"/>
      <c r="V67" s="2"/>
      <c r="W67" s="2"/>
      <c r="X67" s="3">
        <f t="shared" si="29"/>
        <v>0.5</v>
      </c>
      <c r="Y67" s="2" t="s">
        <v>1668</v>
      </c>
      <c r="Z67" s="2" t="s">
        <v>29</v>
      </c>
      <c r="AA67" s="2" t="s">
        <v>1698</v>
      </c>
      <c r="AB67" s="2">
        <v>95</v>
      </c>
      <c r="AC67" s="2" t="s">
        <v>30</v>
      </c>
    </row>
    <row r="68" spans="1:29" s="27" customFormat="1" x14ac:dyDescent="0.25">
      <c r="A68" s="16"/>
      <c r="B68" s="17"/>
      <c r="C68" s="18"/>
      <c r="D68" s="18"/>
      <c r="E68" s="19"/>
    </row>
    <row r="69" spans="1:29" s="28" customFormat="1" x14ac:dyDescent="0.25">
      <c r="A69" s="4">
        <v>45413</v>
      </c>
      <c r="B69" s="5" t="s">
        <v>64</v>
      </c>
      <c r="C69" s="6" t="s">
        <v>65</v>
      </c>
      <c r="D69" s="6" t="s">
        <v>66</v>
      </c>
      <c r="E69" s="7">
        <v>41.09</v>
      </c>
      <c r="F69" s="1">
        <f t="shared" ref="F69:F80" si="30">SUM(E69-G69)</f>
        <v>0.26000000000000512</v>
      </c>
      <c r="G69" s="2">
        <v>40.83</v>
      </c>
      <c r="H69" s="2">
        <v>1350</v>
      </c>
      <c r="I69" s="3">
        <f t="shared" ref="I69:I80" si="31">G69*H69</f>
        <v>55120.5</v>
      </c>
      <c r="J69" s="2"/>
      <c r="K69" s="2"/>
      <c r="L69" s="3">
        <f t="shared" ref="L69:L80" si="32">I69+J69+K69</f>
        <v>55120.5</v>
      </c>
      <c r="M69" s="2">
        <v>38800</v>
      </c>
      <c r="N69" s="2"/>
      <c r="O69" s="2">
        <v>319</v>
      </c>
      <c r="P69" s="2"/>
      <c r="Q69" s="2"/>
      <c r="R69" s="2">
        <v>551</v>
      </c>
      <c r="S69" s="3">
        <f t="shared" ref="S69:S80" si="33">L69-M69-N69-O69-P69-Q69-R69</f>
        <v>15450.5</v>
      </c>
      <c r="T69" s="2">
        <v>15450</v>
      </c>
      <c r="U69" s="2"/>
      <c r="V69" s="2"/>
      <c r="W69" s="2"/>
      <c r="X69" s="3">
        <f t="shared" ref="X69:X80" si="34">S69-T69-U69-V69-W69</f>
        <v>0.5</v>
      </c>
      <c r="Y69" s="2" t="s">
        <v>139</v>
      </c>
      <c r="Z69" s="2" t="s">
        <v>29</v>
      </c>
      <c r="AA69" s="2" t="s">
        <v>140</v>
      </c>
      <c r="AB69" s="2">
        <v>91</v>
      </c>
      <c r="AC69" s="2" t="s">
        <v>30</v>
      </c>
    </row>
    <row r="70" spans="1:29" x14ac:dyDescent="0.25">
      <c r="A70" s="20">
        <v>45413</v>
      </c>
      <c r="B70" s="21" t="s">
        <v>64</v>
      </c>
      <c r="C70" s="22" t="s">
        <v>67</v>
      </c>
      <c r="D70" s="22" t="s">
        <v>68</v>
      </c>
      <c r="E70" s="23">
        <v>35.39</v>
      </c>
      <c r="F70" s="24">
        <f t="shared" si="30"/>
        <v>0</v>
      </c>
      <c r="G70" s="25">
        <v>35.39</v>
      </c>
      <c r="H70" s="25">
        <v>1350</v>
      </c>
      <c r="I70" s="26">
        <f t="shared" si="31"/>
        <v>47776.5</v>
      </c>
      <c r="J70" s="25"/>
      <c r="K70" s="25"/>
      <c r="L70" s="26">
        <f t="shared" si="32"/>
        <v>47776.5</v>
      </c>
      <c r="M70" s="25">
        <v>33000</v>
      </c>
      <c r="N70" s="25"/>
      <c r="O70" s="25">
        <v>326</v>
      </c>
      <c r="P70" s="25"/>
      <c r="Q70" s="25"/>
      <c r="R70" s="25"/>
      <c r="S70" s="26">
        <f t="shared" si="33"/>
        <v>14450.5</v>
      </c>
      <c r="T70" s="25">
        <v>14450</v>
      </c>
      <c r="U70" s="25"/>
      <c r="V70" s="25"/>
      <c r="W70" s="25"/>
      <c r="X70" s="26">
        <f t="shared" si="34"/>
        <v>0.5</v>
      </c>
      <c r="Y70" s="25" t="s">
        <v>139</v>
      </c>
      <c r="Z70" s="25" t="s">
        <v>29</v>
      </c>
      <c r="AA70" s="25" t="s">
        <v>141</v>
      </c>
      <c r="AB70" s="25">
        <v>92</v>
      </c>
      <c r="AC70" s="25" t="s">
        <v>30</v>
      </c>
    </row>
    <row r="71" spans="1:29" x14ac:dyDescent="0.25">
      <c r="A71" s="4">
        <v>45413</v>
      </c>
      <c r="B71" s="5" t="s">
        <v>64</v>
      </c>
      <c r="C71" s="6" t="s">
        <v>69</v>
      </c>
      <c r="D71" s="6" t="s">
        <v>70</v>
      </c>
      <c r="E71" s="7">
        <v>35.4</v>
      </c>
      <c r="F71" s="1">
        <f t="shared" si="30"/>
        <v>0</v>
      </c>
      <c r="G71" s="2">
        <v>35.4</v>
      </c>
      <c r="H71" s="2">
        <v>1350</v>
      </c>
      <c r="I71" s="3">
        <f t="shared" si="31"/>
        <v>47790</v>
      </c>
      <c r="J71" s="2"/>
      <c r="K71" s="2"/>
      <c r="L71" s="3">
        <f t="shared" si="32"/>
        <v>47790</v>
      </c>
      <c r="M71" s="2">
        <v>33000</v>
      </c>
      <c r="N71" s="2"/>
      <c r="O71" s="2">
        <v>340</v>
      </c>
      <c r="P71" s="2"/>
      <c r="Q71" s="2"/>
      <c r="R71" s="2"/>
      <c r="S71" s="3">
        <f t="shared" si="33"/>
        <v>14450</v>
      </c>
      <c r="T71" s="2">
        <v>14450</v>
      </c>
      <c r="U71" s="2"/>
      <c r="V71" s="2"/>
      <c r="W71" s="2"/>
      <c r="X71" s="3">
        <f t="shared" si="34"/>
        <v>0</v>
      </c>
      <c r="Y71" s="2" t="s">
        <v>259</v>
      </c>
      <c r="Z71" s="2" t="s">
        <v>29</v>
      </c>
      <c r="AA71" s="2" t="s">
        <v>267</v>
      </c>
      <c r="AB71" s="2">
        <v>97</v>
      </c>
      <c r="AC71" s="2" t="s">
        <v>30</v>
      </c>
    </row>
    <row r="72" spans="1:29" x14ac:dyDescent="0.25">
      <c r="A72" s="4">
        <v>45413</v>
      </c>
      <c r="B72" s="5" t="s">
        <v>64</v>
      </c>
      <c r="C72" s="6" t="s">
        <v>71</v>
      </c>
      <c r="D72" s="6" t="s">
        <v>72</v>
      </c>
      <c r="E72" s="7">
        <v>35.46</v>
      </c>
      <c r="F72" s="1">
        <f t="shared" si="30"/>
        <v>0</v>
      </c>
      <c r="G72" s="2">
        <v>35.46</v>
      </c>
      <c r="H72" s="2">
        <v>1350</v>
      </c>
      <c r="I72" s="3">
        <f t="shared" si="31"/>
        <v>47871</v>
      </c>
      <c r="J72" s="2"/>
      <c r="K72" s="2"/>
      <c r="L72" s="3">
        <f t="shared" si="32"/>
        <v>47871</v>
      </c>
      <c r="M72" s="2">
        <v>33000</v>
      </c>
      <c r="N72" s="2"/>
      <c r="O72" s="2">
        <v>321</v>
      </c>
      <c r="P72" s="2"/>
      <c r="Q72" s="2"/>
      <c r="R72" s="2"/>
      <c r="S72" s="3">
        <f t="shared" si="33"/>
        <v>14550</v>
      </c>
      <c r="T72" s="2">
        <v>14550</v>
      </c>
      <c r="U72" s="2"/>
      <c r="V72" s="2"/>
      <c r="W72" s="2"/>
      <c r="X72" s="3">
        <f t="shared" si="34"/>
        <v>0</v>
      </c>
      <c r="Y72" s="2" t="s">
        <v>306</v>
      </c>
      <c r="Z72" s="2" t="s">
        <v>29</v>
      </c>
      <c r="AA72" s="2" t="s">
        <v>379</v>
      </c>
      <c r="AB72" s="2">
        <v>14</v>
      </c>
      <c r="AC72" s="2" t="s">
        <v>30</v>
      </c>
    </row>
    <row r="73" spans="1:29" x14ac:dyDescent="0.25">
      <c r="A73" s="4">
        <v>45413</v>
      </c>
      <c r="B73" s="5" t="s">
        <v>64</v>
      </c>
      <c r="C73" s="6" t="s">
        <v>73</v>
      </c>
      <c r="D73" s="6" t="s">
        <v>74</v>
      </c>
      <c r="E73" s="7">
        <v>35.18</v>
      </c>
      <c r="F73" s="1">
        <f t="shared" si="30"/>
        <v>0</v>
      </c>
      <c r="G73" s="2">
        <v>35.18</v>
      </c>
      <c r="H73" s="2">
        <v>1350</v>
      </c>
      <c r="I73" s="3">
        <f t="shared" si="31"/>
        <v>47493</v>
      </c>
      <c r="J73" s="2"/>
      <c r="K73" s="2"/>
      <c r="L73" s="3">
        <f t="shared" si="32"/>
        <v>47493</v>
      </c>
      <c r="M73" s="2">
        <v>33000</v>
      </c>
      <c r="N73" s="2"/>
      <c r="O73" s="2">
        <v>343</v>
      </c>
      <c r="P73" s="2"/>
      <c r="Q73" s="2"/>
      <c r="R73" s="2"/>
      <c r="S73" s="3">
        <f t="shared" si="33"/>
        <v>14150</v>
      </c>
      <c r="T73" s="2">
        <v>14150</v>
      </c>
      <c r="U73" s="2"/>
      <c r="V73" s="2"/>
      <c r="W73" s="2"/>
      <c r="X73" s="3">
        <f t="shared" si="34"/>
        <v>0</v>
      </c>
      <c r="Y73" s="2" t="s">
        <v>139</v>
      </c>
      <c r="Z73" s="2" t="s">
        <v>29</v>
      </c>
      <c r="AA73" s="2" t="s">
        <v>142</v>
      </c>
      <c r="AB73" s="2">
        <v>93</v>
      </c>
      <c r="AC73" s="2" t="s">
        <v>30</v>
      </c>
    </row>
    <row r="74" spans="1:29" x14ac:dyDescent="0.25">
      <c r="A74" s="4">
        <v>45413</v>
      </c>
      <c r="B74" s="5" t="s">
        <v>64</v>
      </c>
      <c r="C74" s="6" t="s">
        <v>75</v>
      </c>
      <c r="D74" s="6" t="s">
        <v>76</v>
      </c>
      <c r="E74" s="7">
        <v>39.450000000000003</v>
      </c>
      <c r="F74" s="1">
        <f t="shared" si="30"/>
        <v>0</v>
      </c>
      <c r="G74" s="2">
        <v>39.450000000000003</v>
      </c>
      <c r="H74" s="2">
        <v>1350</v>
      </c>
      <c r="I74" s="3">
        <f t="shared" si="31"/>
        <v>53257.500000000007</v>
      </c>
      <c r="J74" s="2"/>
      <c r="K74" s="2"/>
      <c r="L74" s="3">
        <f t="shared" si="32"/>
        <v>53257.500000000007</v>
      </c>
      <c r="M74" s="2">
        <v>37000</v>
      </c>
      <c r="N74" s="2"/>
      <c r="O74" s="2">
        <v>325</v>
      </c>
      <c r="P74" s="2"/>
      <c r="Q74" s="2"/>
      <c r="R74" s="2">
        <v>532</v>
      </c>
      <c r="S74" s="3">
        <f t="shared" si="33"/>
        <v>15400.500000000007</v>
      </c>
      <c r="T74" s="2">
        <v>15400</v>
      </c>
      <c r="U74" s="2"/>
      <c r="V74" s="2"/>
      <c r="W74" s="2"/>
      <c r="X74" s="3">
        <f t="shared" si="34"/>
        <v>0.50000000000727596</v>
      </c>
      <c r="Y74" s="2" t="s">
        <v>139</v>
      </c>
      <c r="Z74" s="2" t="s">
        <v>29</v>
      </c>
      <c r="AA74" s="2" t="s">
        <v>143</v>
      </c>
      <c r="AB74" s="2">
        <v>94</v>
      </c>
      <c r="AC74" s="2" t="s">
        <v>30</v>
      </c>
    </row>
    <row r="75" spans="1:29" x14ac:dyDescent="0.25">
      <c r="A75" s="4">
        <v>45413</v>
      </c>
      <c r="B75" s="5" t="s">
        <v>64</v>
      </c>
      <c r="C75" s="6" t="s">
        <v>77</v>
      </c>
      <c r="D75" s="6" t="s">
        <v>78</v>
      </c>
      <c r="E75" s="7">
        <v>25.12</v>
      </c>
      <c r="F75" s="1">
        <f t="shared" si="30"/>
        <v>0.13000000000000256</v>
      </c>
      <c r="G75" s="2">
        <v>24.99</v>
      </c>
      <c r="H75" s="2">
        <v>1350</v>
      </c>
      <c r="I75" s="3">
        <f t="shared" si="31"/>
        <v>33736.5</v>
      </c>
      <c r="J75" s="2"/>
      <c r="K75" s="2"/>
      <c r="L75" s="3">
        <f t="shared" si="32"/>
        <v>33736.5</v>
      </c>
      <c r="M75" s="2">
        <v>23000</v>
      </c>
      <c r="N75" s="2"/>
      <c r="O75" s="2">
        <v>336</v>
      </c>
      <c r="P75" s="2"/>
      <c r="Q75" s="2"/>
      <c r="R75" s="2"/>
      <c r="S75" s="3">
        <f t="shared" si="33"/>
        <v>10400.5</v>
      </c>
      <c r="T75" s="2">
        <v>10400.5</v>
      </c>
      <c r="U75" s="2"/>
      <c r="V75" s="2"/>
      <c r="W75" s="2"/>
      <c r="X75" s="3">
        <f t="shared" si="34"/>
        <v>0</v>
      </c>
      <c r="Y75" s="2" t="s">
        <v>139</v>
      </c>
      <c r="Z75" s="2" t="s">
        <v>29</v>
      </c>
      <c r="AA75" s="2" t="s">
        <v>144</v>
      </c>
      <c r="AB75" s="2">
        <v>95</v>
      </c>
      <c r="AC75" s="2" t="s">
        <v>30</v>
      </c>
    </row>
    <row r="76" spans="1:29" x14ac:dyDescent="0.25">
      <c r="A76" s="4">
        <v>45413</v>
      </c>
      <c r="B76" s="5" t="s">
        <v>64</v>
      </c>
      <c r="C76" s="6" t="s">
        <v>79</v>
      </c>
      <c r="D76" s="6" t="s">
        <v>80</v>
      </c>
      <c r="E76" s="7">
        <v>34.96</v>
      </c>
      <c r="F76" s="1">
        <f t="shared" si="30"/>
        <v>3.0000000000001137E-2</v>
      </c>
      <c r="G76" s="2">
        <v>34.93</v>
      </c>
      <c r="H76" s="2">
        <v>1350</v>
      </c>
      <c r="I76" s="3">
        <f t="shared" si="31"/>
        <v>47155.5</v>
      </c>
      <c r="J76" s="2"/>
      <c r="K76" s="2"/>
      <c r="L76" s="3">
        <f t="shared" si="32"/>
        <v>47155.5</v>
      </c>
      <c r="M76" s="2">
        <v>33000</v>
      </c>
      <c r="N76" s="2"/>
      <c r="O76" s="2">
        <v>305</v>
      </c>
      <c r="P76" s="2"/>
      <c r="Q76" s="2"/>
      <c r="R76" s="2"/>
      <c r="S76" s="3">
        <f t="shared" si="33"/>
        <v>13850.5</v>
      </c>
      <c r="T76" s="2">
        <v>13850.5</v>
      </c>
      <c r="U76" s="2"/>
      <c r="V76" s="2"/>
      <c r="W76" s="2"/>
      <c r="X76" s="3">
        <f t="shared" si="34"/>
        <v>0</v>
      </c>
      <c r="Y76" s="2" t="s">
        <v>281</v>
      </c>
      <c r="Z76" s="2" t="s">
        <v>29</v>
      </c>
      <c r="AA76" s="2" t="s">
        <v>297</v>
      </c>
      <c r="AB76" s="2">
        <v>3</v>
      </c>
      <c r="AC76" s="2" t="s">
        <v>30</v>
      </c>
    </row>
    <row r="77" spans="1:29" x14ac:dyDescent="0.25">
      <c r="A77" s="4">
        <v>45414</v>
      </c>
      <c r="B77" s="5" t="s">
        <v>64</v>
      </c>
      <c r="C77" s="6" t="s">
        <v>81</v>
      </c>
      <c r="D77" s="6" t="s">
        <v>82</v>
      </c>
      <c r="E77" s="7">
        <v>25.15</v>
      </c>
      <c r="F77" s="1">
        <f t="shared" si="30"/>
        <v>5.9999999999998721E-2</v>
      </c>
      <c r="G77" s="2">
        <v>25.09</v>
      </c>
      <c r="H77" s="2">
        <v>1350</v>
      </c>
      <c r="I77" s="3">
        <f t="shared" si="31"/>
        <v>33871.5</v>
      </c>
      <c r="J77" s="2"/>
      <c r="K77" s="2"/>
      <c r="L77" s="3">
        <f t="shared" si="32"/>
        <v>33871.5</v>
      </c>
      <c r="M77" s="2">
        <v>23000</v>
      </c>
      <c r="N77" s="2"/>
      <c r="O77" s="2">
        <v>321</v>
      </c>
      <c r="P77" s="2"/>
      <c r="Q77" s="2"/>
      <c r="R77" s="2"/>
      <c r="S77" s="3">
        <f t="shared" si="33"/>
        <v>10550.5</v>
      </c>
      <c r="T77" s="2">
        <v>10550.5</v>
      </c>
      <c r="U77" s="2"/>
      <c r="V77" s="2"/>
      <c r="W77" s="2"/>
      <c r="X77" s="3">
        <f t="shared" si="34"/>
        <v>0</v>
      </c>
      <c r="Y77" s="2" t="s">
        <v>281</v>
      </c>
      <c r="Z77" s="2" t="s">
        <v>29</v>
      </c>
      <c r="AA77" s="2" t="s">
        <v>298</v>
      </c>
      <c r="AB77" s="2">
        <v>4</v>
      </c>
      <c r="AC77" s="2" t="s">
        <v>30</v>
      </c>
    </row>
    <row r="78" spans="1:29" x14ac:dyDescent="0.25">
      <c r="A78" s="4">
        <v>45414</v>
      </c>
      <c r="B78" s="5" t="s">
        <v>64</v>
      </c>
      <c r="C78" s="6" t="s">
        <v>83</v>
      </c>
      <c r="D78" s="6" t="s">
        <v>84</v>
      </c>
      <c r="E78" s="7">
        <v>31.19</v>
      </c>
      <c r="F78" s="1">
        <f t="shared" si="30"/>
        <v>0</v>
      </c>
      <c r="G78" s="2">
        <v>31.19</v>
      </c>
      <c r="H78" s="2">
        <v>1350</v>
      </c>
      <c r="I78" s="3">
        <f t="shared" si="31"/>
        <v>42106.5</v>
      </c>
      <c r="J78" s="2"/>
      <c r="K78" s="2"/>
      <c r="L78" s="3">
        <f>I78+J78+K78</f>
        <v>42106.5</v>
      </c>
      <c r="M78" s="2">
        <v>29000</v>
      </c>
      <c r="N78" s="2"/>
      <c r="O78" s="2">
        <v>306</v>
      </c>
      <c r="P78" s="2"/>
      <c r="Q78" s="2"/>
      <c r="R78" s="2"/>
      <c r="S78" s="3">
        <f t="shared" si="33"/>
        <v>12800.5</v>
      </c>
      <c r="T78" s="2">
        <v>12800</v>
      </c>
      <c r="U78" s="2"/>
      <c r="V78" s="2"/>
      <c r="W78" s="2"/>
      <c r="X78" s="3">
        <f t="shared" si="34"/>
        <v>0.5</v>
      </c>
      <c r="Y78" s="2" t="s">
        <v>281</v>
      </c>
      <c r="Z78" s="2" t="s">
        <v>29</v>
      </c>
      <c r="AA78" s="2" t="s">
        <v>296</v>
      </c>
      <c r="AB78" s="2">
        <v>2</v>
      </c>
      <c r="AC78" s="2" t="s">
        <v>30</v>
      </c>
    </row>
    <row r="79" spans="1:29" x14ac:dyDescent="0.25">
      <c r="A79" s="4">
        <v>45414</v>
      </c>
      <c r="B79" s="5" t="s">
        <v>64</v>
      </c>
      <c r="C79" s="6" t="s">
        <v>85</v>
      </c>
      <c r="D79" s="6" t="s">
        <v>86</v>
      </c>
      <c r="E79" s="7">
        <v>29.81</v>
      </c>
      <c r="F79" s="1">
        <f t="shared" si="30"/>
        <v>0.17999999999999972</v>
      </c>
      <c r="G79" s="2">
        <v>29.63</v>
      </c>
      <c r="H79" s="2">
        <v>1350</v>
      </c>
      <c r="I79" s="3">
        <f t="shared" si="31"/>
        <v>40000.5</v>
      </c>
      <c r="J79" s="2"/>
      <c r="K79" s="2"/>
      <c r="L79" s="3">
        <f t="shared" si="32"/>
        <v>40000.5</v>
      </c>
      <c r="M79" s="2">
        <v>28000</v>
      </c>
      <c r="N79" s="2"/>
      <c r="O79" s="2">
        <v>350</v>
      </c>
      <c r="P79" s="2"/>
      <c r="Q79" s="2"/>
      <c r="R79" s="2"/>
      <c r="S79" s="3">
        <f t="shared" si="33"/>
        <v>11650.5</v>
      </c>
      <c r="T79" s="2">
        <v>11650</v>
      </c>
      <c r="U79" s="2"/>
      <c r="V79" s="2"/>
      <c r="W79" s="2"/>
      <c r="X79" s="3">
        <f t="shared" si="34"/>
        <v>0.5</v>
      </c>
      <c r="Y79" s="2" t="s">
        <v>281</v>
      </c>
      <c r="Z79" s="2" t="s">
        <v>29</v>
      </c>
      <c r="AA79" s="2" t="s">
        <v>300</v>
      </c>
      <c r="AB79" s="2">
        <v>6</v>
      </c>
      <c r="AC79" s="2" t="s">
        <v>30</v>
      </c>
    </row>
    <row r="80" spans="1:29" x14ac:dyDescent="0.25">
      <c r="A80" s="4">
        <v>45414</v>
      </c>
      <c r="B80" s="5" t="s">
        <v>64</v>
      </c>
      <c r="C80" s="6" t="s">
        <v>87</v>
      </c>
      <c r="D80" s="6" t="s">
        <v>88</v>
      </c>
      <c r="E80" s="7">
        <v>25.48</v>
      </c>
      <c r="F80" s="1">
        <f t="shared" si="30"/>
        <v>0.35999999999999943</v>
      </c>
      <c r="G80" s="2">
        <v>25.12</v>
      </c>
      <c r="H80" s="2">
        <v>1350</v>
      </c>
      <c r="I80" s="3">
        <f t="shared" si="31"/>
        <v>33912</v>
      </c>
      <c r="J80" s="2"/>
      <c r="K80" s="2"/>
      <c r="L80" s="3">
        <f t="shared" si="32"/>
        <v>33912</v>
      </c>
      <c r="M80" s="2">
        <v>24000</v>
      </c>
      <c r="N80" s="2">
        <v>390</v>
      </c>
      <c r="O80" s="2">
        <v>322</v>
      </c>
      <c r="P80" s="2"/>
      <c r="Q80" s="2"/>
      <c r="R80" s="2"/>
      <c r="S80" s="3">
        <f t="shared" si="33"/>
        <v>9200</v>
      </c>
      <c r="T80" s="2">
        <v>9200</v>
      </c>
      <c r="U80" s="2"/>
      <c r="V80" s="2"/>
      <c r="W80" s="2"/>
      <c r="X80" s="3">
        <f t="shared" si="34"/>
        <v>0</v>
      </c>
      <c r="Y80" s="2" t="s">
        <v>259</v>
      </c>
      <c r="Z80" s="2" t="s">
        <v>29</v>
      </c>
      <c r="AA80" s="2" t="s">
        <v>266</v>
      </c>
      <c r="AB80" s="2">
        <v>96</v>
      </c>
      <c r="AC80" s="2" t="s">
        <v>30</v>
      </c>
    </row>
    <row r="81" spans="1:29" x14ac:dyDescent="0.25">
      <c r="A81" s="4">
        <v>45414</v>
      </c>
      <c r="B81" s="5" t="s">
        <v>64</v>
      </c>
      <c r="C81" s="6" t="s">
        <v>89</v>
      </c>
      <c r="D81" s="6" t="s">
        <v>90</v>
      </c>
      <c r="E81" s="7">
        <v>26.73</v>
      </c>
      <c r="F81" s="1">
        <f t="shared" ref="F81:F82" si="35">SUM(E81-G81)</f>
        <v>3.0000000000001137E-2</v>
      </c>
      <c r="G81" s="2">
        <v>26.7</v>
      </c>
      <c r="H81" s="2">
        <v>1350</v>
      </c>
      <c r="I81" s="3">
        <f t="shared" ref="I81:I82" si="36">G81*H81</f>
        <v>36045</v>
      </c>
      <c r="J81" s="2"/>
      <c r="K81" s="2"/>
      <c r="L81" s="3">
        <f t="shared" ref="L81:L82" si="37">I81+J81+K81</f>
        <v>36045</v>
      </c>
      <c r="M81" s="2">
        <v>19000</v>
      </c>
      <c r="N81" s="2"/>
      <c r="O81" s="2">
        <v>345</v>
      </c>
      <c r="P81" s="2"/>
      <c r="Q81" s="2"/>
      <c r="R81" s="2"/>
      <c r="S81" s="3">
        <f t="shared" ref="S81:S82" si="38">L81-M81-N81-O81-P81-Q81-R81</f>
        <v>16700</v>
      </c>
      <c r="T81" s="2">
        <v>16700</v>
      </c>
      <c r="U81" s="2"/>
      <c r="V81" s="2"/>
      <c r="W81" s="2"/>
      <c r="X81" s="3">
        <f t="shared" ref="X81:X82" si="39">S81-T81-U81-V81-W81</f>
        <v>0</v>
      </c>
      <c r="Y81" s="2" t="s">
        <v>259</v>
      </c>
      <c r="Z81" s="2" t="s">
        <v>29</v>
      </c>
      <c r="AA81" s="2" t="s">
        <v>268</v>
      </c>
      <c r="AB81" s="2">
        <v>98</v>
      </c>
      <c r="AC81" s="2" t="s">
        <v>30</v>
      </c>
    </row>
    <row r="82" spans="1:29" s="15" customFormat="1" x14ac:dyDescent="0.25">
      <c r="A82" s="8">
        <v>45415</v>
      </c>
      <c r="B82" s="9" t="s">
        <v>64</v>
      </c>
      <c r="C82" s="10" t="s">
        <v>91</v>
      </c>
      <c r="D82" s="10" t="s">
        <v>92</v>
      </c>
      <c r="E82" s="11">
        <v>33.200000000000003</v>
      </c>
      <c r="F82" s="12">
        <f t="shared" si="35"/>
        <v>33.200000000000003</v>
      </c>
      <c r="G82" s="13"/>
      <c r="H82" s="13"/>
      <c r="I82" s="14">
        <f t="shared" si="36"/>
        <v>0</v>
      </c>
      <c r="J82" s="13" t="s">
        <v>807</v>
      </c>
      <c r="K82" s="13"/>
      <c r="L82" s="14" t="e">
        <f t="shared" si="37"/>
        <v>#VALUE!</v>
      </c>
      <c r="M82" s="13"/>
      <c r="N82" s="13"/>
      <c r="O82" s="13"/>
      <c r="P82" s="13"/>
      <c r="Q82" s="13"/>
      <c r="R82" s="13"/>
      <c r="S82" s="14" t="e">
        <f t="shared" si="38"/>
        <v>#VALUE!</v>
      </c>
      <c r="T82" s="13"/>
      <c r="U82" s="13"/>
      <c r="V82" s="13"/>
      <c r="W82" s="13"/>
      <c r="X82" s="14" t="e">
        <f t="shared" si="39"/>
        <v>#VALUE!</v>
      </c>
      <c r="Y82" s="13"/>
      <c r="Z82" s="13" t="s">
        <v>29</v>
      </c>
      <c r="AA82" s="13"/>
      <c r="AB82" s="13"/>
      <c r="AC82" s="13" t="s">
        <v>30</v>
      </c>
    </row>
    <row r="83" spans="1:29" x14ac:dyDescent="0.25">
      <c r="A83" s="4">
        <v>45415</v>
      </c>
      <c r="B83" s="5" t="s">
        <v>64</v>
      </c>
      <c r="C83" s="6" t="s">
        <v>200</v>
      </c>
      <c r="D83" s="6" t="s">
        <v>201</v>
      </c>
      <c r="E83" s="7">
        <v>25.1</v>
      </c>
      <c r="F83" s="1">
        <f t="shared" ref="F83:F97" si="40">SUM(E83-G83)</f>
        <v>25.1</v>
      </c>
      <c r="G83" s="2"/>
      <c r="H83" s="2"/>
      <c r="I83" s="3">
        <f t="shared" ref="I83:I97" si="41">G83*H83</f>
        <v>0</v>
      </c>
      <c r="J83" s="2"/>
      <c r="K83" s="2"/>
      <c r="L83" s="3">
        <f t="shared" ref="L83:L97" si="42">I83+J83+K83</f>
        <v>0</v>
      </c>
      <c r="M83" s="2"/>
      <c r="N83" s="2"/>
      <c r="O83" s="2"/>
      <c r="P83" s="2"/>
      <c r="Q83" s="2"/>
      <c r="R83" s="2"/>
      <c r="S83" s="3">
        <f t="shared" ref="S83:S97" si="43">L83-M83-N83-O83-P83-Q83-R83</f>
        <v>0</v>
      </c>
      <c r="T83" s="2"/>
      <c r="U83" s="2"/>
      <c r="V83" s="2"/>
      <c r="W83" s="2"/>
      <c r="X83" s="3">
        <f t="shared" ref="X83:X97" si="44">S83-T83-U83-V83-W83</f>
        <v>0</v>
      </c>
      <c r="Y83" s="2"/>
      <c r="Z83" s="2" t="s">
        <v>29</v>
      </c>
      <c r="AA83" s="2"/>
      <c r="AB83" s="2"/>
      <c r="AC83" s="2" t="s">
        <v>30</v>
      </c>
    </row>
    <row r="84" spans="1:29" x14ac:dyDescent="0.25">
      <c r="A84" s="4">
        <v>45415</v>
      </c>
      <c r="B84" s="5" t="s">
        <v>64</v>
      </c>
      <c r="C84" s="6" t="s">
        <v>202</v>
      </c>
      <c r="D84" s="6" t="s">
        <v>203</v>
      </c>
      <c r="E84" s="7">
        <v>32.81</v>
      </c>
      <c r="F84" s="1">
        <f t="shared" si="40"/>
        <v>0.28999999999999915</v>
      </c>
      <c r="G84" s="2">
        <v>32.520000000000003</v>
      </c>
      <c r="H84" s="2">
        <v>1350</v>
      </c>
      <c r="I84" s="3">
        <f t="shared" si="41"/>
        <v>43902.000000000007</v>
      </c>
      <c r="J84" s="2"/>
      <c r="K84" s="2"/>
      <c r="L84" s="3">
        <f t="shared" si="42"/>
        <v>43902.000000000007</v>
      </c>
      <c r="M84" s="2">
        <v>31000</v>
      </c>
      <c r="N84" s="2"/>
      <c r="O84" s="2">
        <v>302</v>
      </c>
      <c r="P84" s="2"/>
      <c r="Q84" s="2"/>
      <c r="R84" s="2"/>
      <c r="S84" s="3">
        <f t="shared" si="43"/>
        <v>12600.000000000007</v>
      </c>
      <c r="T84" s="2">
        <v>12600</v>
      </c>
      <c r="U84" s="2"/>
      <c r="V84" s="2"/>
      <c r="W84" s="2"/>
      <c r="X84" s="3">
        <f t="shared" si="44"/>
        <v>7.2759576141834259E-12</v>
      </c>
      <c r="Y84" s="2" t="s">
        <v>281</v>
      </c>
      <c r="Z84" s="2" t="s">
        <v>29</v>
      </c>
      <c r="AA84" s="2" t="s">
        <v>295</v>
      </c>
      <c r="AB84" s="2">
        <v>1</v>
      </c>
      <c r="AC84" s="2" t="s">
        <v>30</v>
      </c>
    </row>
    <row r="85" spans="1:29" x14ac:dyDescent="0.25">
      <c r="A85" s="4">
        <v>45416</v>
      </c>
      <c r="B85" s="5" t="s">
        <v>64</v>
      </c>
      <c r="C85" s="6" t="s">
        <v>204</v>
      </c>
      <c r="D85" s="6" t="s">
        <v>205</v>
      </c>
      <c r="E85" s="7">
        <v>34.43</v>
      </c>
      <c r="F85" s="1">
        <f t="shared" si="40"/>
        <v>0</v>
      </c>
      <c r="G85" s="2">
        <v>34.43</v>
      </c>
      <c r="H85" s="2">
        <v>1350</v>
      </c>
      <c r="I85" s="3">
        <f t="shared" si="41"/>
        <v>46480.5</v>
      </c>
      <c r="J85" s="2"/>
      <c r="K85" s="2"/>
      <c r="L85" s="3">
        <f t="shared" si="42"/>
        <v>46480.5</v>
      </c>
      <c r="M85" s="2">
        <v>32500</v>
      </c>
      <c r="N85" s="2"/>
      <c r="O85" s="2">
        <v>331</v>
      </c>
      <c r="P85" s="2"/>
      <c r="Q85" s="2"/>
      <c r="R85" s="2"/>
      <c r="S85" s="3">
        <f t="shared" si="43"/>
        <v>13649.5</v>
      </c>
      <c r="T85" s="2">
        <v>13650</v>
      </c>
      <c r="U85" s="2"/>
      <c r="V85" s="2"/>
      <c r="W85" s="2"/>
      <c r="X85" s="3">
        <f t="shared" si="44"/>
        <v>-0.5</v>
      </c>
      <c r="Y85" s="2" t="s">
        <v>259</v>
      </c>
      <c r="Z85" s="2" t="s">
        <v>29</v>
      </c>
      <c r="AA85" s="2" t="s">
        <v>269</v>
      </c>
      <c r="AB85" s="2">
        <v>99</v>
      </c>
      <c r="AC85" s="2" t="s">
        <v>30</v>
      </c>
    </row>
    <row r="86" spans="1:29" x14ac:dyDescent="0.25">
      <c r="A86" s="4">
        <v>45416</v>
      </c>
      <c r="B86" s="5" t="s">
        <v>64</v>
      </c>
      <c r="C86" s="6" t="s">
        <v>206</v>
      </c>
      <c r="D86" s="6" t="s">
        <v>207</v>
      </c>
      <c r="E86" s="7">
        <v>26.24</v>
      </c>
      <c r="F86" s="1">
        <f t="shared" si="40"/>
        <v>0.25999999999999801</v>
      </c>
      <c r="G86" s="2">
        <v>25.98</v>
      </c>
      <c r="H86" s="2">
        <v>1350</v>
      </c>
      <c r="I86" s="3">
        <f t="shared" si="41"/>
        <v>35073</v>
      </c>
      <c r="J86" s="2"/>
      <c r="K86" s="2"/>
      <c r="L86" s="3">
        <f t="shared" si="42"/>
        <v>35073</v>
      </c>
      <c r="M86" s="2">
        <v>24500</v>
      </c>
      <c r="N86" s="2"/>
      <c r="O86" s="2">
        <v>323</v>
      </c>
      <c r="P86" s="2"/>
      <c r="Q86" s="2"/>
      <c r="R86" s="2"/>
      <c r="S86" s="3">
        <f t="shared" si="43"/>
        <v>10250</v>
      </c>
      <c r="T86" s="2">
        <v>10250</v>
      </c>
      <c r="U86" s="2"/>
      <c r="V86" s="2"/>
      <c r="W86" s="2"/>
      <c r="X86" s="3">
        <f t="shared" si="44"/>
        <v>0</v>
      </c>
      <c r="Y86" s="2" t="s">
        <v>306</v>
      </c>
      <c r="Z86" s="2" t="s">
        <v>29</v>
      </c>
      <c r="AA86" s="2" t="s">
        <v>380</v>
      </c>
      <c r="AB86" s="2">
        <v>15</v>
      </c>
      <c r="AC86" s="2" t="s">
        <v>30</v>
      </c>
    </row>
    <row r="87" spans="1:29" x14ac:dyDescent="0.25">
      <c r="A87" s="4">
        <v>45416</v>
      </c>
      <c r="B87" s="5" t="s">
        <v>64</v>
      </c>
      <c r="C87" s="6" t="s">
        <v>208</v>
      </c>
      <c r="D87" s="6" t="s">
        <v>209</v>
      </c>
      <c r="E87" s="7">
        <v>33.630000000000003</v>
      </c>
      <c r="F87" s="1">
        <f t="shared" si="40"/>
        <v>0</v>
      </c>
      <c r="G87" s="2">
        <v>33.630000000000003</v>
      </c>
      <c r="H87" s="2">
        <v>1350</v>
      </c>
      <c r="I87" s="3">
        <f t="shared" si="41"/>
        <v>45400.5</v>
      </c>
      <c r="J87" s="2"/>
      <c r="K87" s="2"/>
      <c r="L87" s="3">
        <f t="shared" si="42"/>
        <v>45400.5</v>
      </c>
      <c r="M87" s="2">
        <v>31500</v>
      </c>
      <c r="N87" s="2"/>
      <c r="O87" s="2">
        <v>350</v>
      </c>
      <c r="P87" s="2"/>
      <c r="Q87" s="2"/>
      <c r="R87" s="2"/>
      <c r="S87" s="3">
        <f t="shared" si="43"/>
        <v>13550.5</v>
      </c>
      <c r="T87" s="2">
        <v>13550.5</v>
      </c>
      <c r="U87" s="2"/>
      <c r="V87" s="2"/>
      <c r="W87" s="2"/>
      <c r="X87" s="3">
        <f t="shared" si="44"/>
        <v>0</v>
      </c>
      <c r="Y87" s="2" t="s">
        <v>306</v>
      </c>
      <c r="Z87" s="2" t="s">
        <v>29</v>
      </c>
      <c r="AA87" s="2" t="s">
        <v>373</v>
      </c>
      <c r="AB87" s="2">
        <v>10</v>
      </c>
      <c r="AC87" s="2" t="s">
        <v>30</v>
      </c>
    </row>
    <row r="88" spans="1:29" x14ac:dyDescent="0.25">
      <c r="A88" s="4">
        <v>45416</v>
      </c>
      <c r="B88" s="5" t="s">
        <v>64</v>
      </c>
      <c r="C88" s="6" t="s">
        <v>210</v>
      </c>
      <c r="D88" s="6" t="s">
        <v>211</v>
      </c>
      <c r="E88" s="7">
        <v>30.09</v>
      </c>
      <c r="F88" s="1">
        <f t="shared" si="40"/>
        <v>0.14000000000000057</v>
      </c>
      <c r="G88" s="2">
        <v>29.95</v>
      </c>
      <c r="H88" s="2">
        <v>1350</v>
      </c>
      <c r="I88" s="3">
        <f t="shared" si="41"/>
        <v>40432.5</v>
      </c>
      <c r="J88" s="2"/>
      <c r="K88" s="2"/>
      <c r="L88" s="3">
        <f t="shared" si="42"/>
        <v>40432.5</v>
      </c>
      <c r="M88" s="2">
        <v>28500</v>
      </c>
      <c r="N88" s="2"/>
      <c r="O88" s="2">
        <v>332</v>
      </c>
      <c r="P88" s="2"/>
      <c r="Q88" s="2"/>
      <c r="R88" s="2"/>
      <c r="S88" s="3">
        <f t="shared" si="43"/>
        <v>11600.5</v>
      </c>
      <c r="T88" s="2">
        <v>11600.5</v>
      </c>
      <c r="U88" s="2"/>
      <c r="V88" s="2"/>
      <c r="W88" s="2"/>
      <c r="X88" s="3">
        <f t="shared" si="44"/>
        <v>0</v>
      </c>
      <c r="Y88" s="2" t="s">
        <v>390</v>
      </c>
      <c r="Z88" s="2" t="s">
        <v>29</v>
      </c>
      <c r="AA88" s="2" t="s">
        <v>391</v>
      </c>
      <c r="AB88" s="2">
        <v>17</v>
      </c>
      <c r="AC88" s="2" t="s">
        <v>30</v>
      </c>
    </row>
    <row r="89" spans="1:29" x14ac:dyDescent="0.25">
      <c r="A89" s="4">
        <v>45416</v>
      </c>
      <c r="B89" s="5" t="s">
        <v>64</v>
      </c>
      <c r="C89" s="6" t="s">
        <v>212</v>
      </c>
      <c r="D89" s="6" t="s">
        <v>213</v>
      </c>
      <c r="E89" s="7">
        <v>29.61</v>
      </c>
      <c r="F89" s="1">
        <f t="shared" si="40"/>
        <v>9.9999999999980105E-3</v>
      </c>
      <c r="G89" s="2">
        <v>29.6</v>
      </c>
      <c r="H89" s="2">
        <v>1350</v>
      </c>
      <c r="I89" s="3">
        <f t="shared" si="41"/>
        <v>39960</v>
      </c>
      <c r="J89" s="2"/>
      <c r="K89" s="2"/>
      <c r="L89" s="3">
        <f t="shared" si="42"/>
        <v>39960</v>
      </c>
      <c r="M89" s="2">
        <v>28000</v>
      </c>
      <c r="N89" s="2"/>
      <c r="O89" s="2">
        <v>360</v>
      </c>
      <c r="P89" s="2"/>
      <c r="Q89" s="2"/>
      <c r="R89" s="2"/>
      <c r="S89" s="3">
        <f t="shared" si="43"/>
        <v>11600</v>
      </c>
      <c r="T89" s="2">
        <v>11600</v>
      </c>
      <c r="U89" s="2"/>
      <c r="V89" s="2"/>
      <c r="W89" s="2"/>
      <c r="X89" s="3">
        <f t="shared" si="44"/>
        <v>0</v>
      </c>
      <c r="Y89" s="2" t="s">
        <v>390</v>
      </c>
      <c r="Z89" s="2" t="s">
        <v>29</v>
      </c>
      <c r="AA89" s="2" t="s">
        <v>391</v>
      </c>
      <c r="AB89" s="2">
        <v>19</v>
      </c>
      <c r="AC89" s="2" t="s">
        <v>30</v>
      </c>
    </row>
    <row r="90" spans="1:29" x14ac:dyDescent="0.25">
      <c r="A90" s="4">
        <v>45417</v>
      </c>
      <c r="B90" s="5" t="s">
        <v>64</v>
      </c>
      <c r="C90" s="6" t="s">
        <v>214</v>
      </c>
      <c r="D90" s="6" t="s">
        <v>215</v>
      </c>
      <c r="E90" s="7">
        <v>30.94</v>
      </c>
      <c r="F90" s="1">
        <f t="shared" si="40"/>
        <v>0</v>
      </c>
      <c r="G90" s="2">
        <v>30.94</v>
      </c>
      <c r="H90" s="2">
        <v>1350</v>
      </c>
      <c r="I90" s="3">
        <f t="shared" si="41"/>
        <v>41769</v>
      </c>
      <c r="J90" s="2"/>
      <c r="K90" s="2"/>
      <c r="L90" s="3">
        <f t="shared" si="42"/>
        <v>41769</v>
      </c>
      <c r="M90" s="2">
        <v>28000</v>
      </c>
      <c r="N90" s="2"/>
      <c r="O90" s="2">
        <v>319</v>
      </c>
      <c r="P90" s="2"/>
      <c r="Q90" s="2"/>
      <c r="R90" s="2"/>
      <c r="S90" s="3">
        <f t="shared" si="43"/>
        <v>13450</v>
      </c>
      <c r="T90" s="2">
        <v>13450</v>
      </c>
      <c r="U90" s="2"/>
      <c r="V90" s="2"/>
      <c r="W90" s="2"/>
      <c r="X90" s="3">
        <f t="shared" si="44"/>
        <v>0</v>
      </c>
      <c r="Y90" s="2" t="s">
        <v>306</v>
      </c>
      <c r="Z90" s="2" t="s">
        <v>29</v>
      </c>
      <c r="AA90" s="2" t="s">
        <v>375</v>
      </c>
      <c r="AB90" s="2">
        <v>12</v>
      </c>
      <c r="AC90" s="2" t="s">
        <v>30</v>
      </c>
    </row>
    <row r="91" spans="1:29" x14ac:dyDescent="0.25">
      <c r="A91" s="4">
        <v>45417</v>
      </c>
      <c r="B91" s="5" t="s">
        <v>64</v>
      </c>
      <c r="C91" s="6" t="s">
        <v>216</v>
      </c>
      <c r="D91" s="6" t="s">
        <v>217</v>
      </c>
      <c r="E91" s="7">
        <v>42.94</v>
      </c>
      <c r="F91" s="1">
        <f t="shared" si="40"/>
        <v>0</v>
      </c>
      <c r="G91" s="2">
        <v>42.94</v>
      </c>
      <c r="H91" s="2">
        <v>1350</v>
      </c>
      <c r="I91" s="3">
        <f t="shared" si="41"/>
        <v>57969</v>
      </c>
      <c r="J91" s="2"/>
      <c r="K91" s="2"/>
      <c r="L91" s="3">
        <f t="shared" si="42"/>
        <v>57969</v>
      </c>
      <c r="M91" s="2">
        <v>30600</v>
      </c>
      <c r="N91" s="2"/>
      <c r="O91" s="2">
        <v>319</v>
      </c>
      <c r="P91" s="2"/>
      <c r="Q91" s="2"/>
      <c r="R91" s="2"/>
      <c r="S91" s="3">
        <f t="shared" si="43"/>
        <v>27050</v>
      </c>
      <c r="T91" s="2">
        <v>27050</v>
      </c>
      <c r="U91" s="2"/>
      <c r="V91" s="2"/>
      <c r="W91" s="2"/>
      <c r="X91" s="3">
        <f t="shared" si="44"/>
        <v>0</v>
      </c>
      <c r="Y91" s="2" t="s">
        <v>306</v>
      </c>
      <c r="Z91" s="2" t="s">
        <v>29</v>
      </c>
      <c r="AA91" s="2" t="s">
        <v>371</v>
      </c>
      <c r="AB91" s="2">
        <v>8</v>
      </c>
      <c r="AC91" s="2" t="s">
        <v>30</v>
      </c>
    </row>
    <row r="92" spans="1:29" x14ac:dyDescent="0.25">
      <c r="A92" s="4">
        <v>45417</v>
      </c>
      <c r="B92" s="5" t="s">
        <v>64</v>
      </c>
      <c r="C92" s="6" t="s">
        <v>218</v>
      </c>
      <c r="D92" s="6" t="s">
        <v>219</v>
      </c>
      <c r="E92" s="7">
        <v>29.06</v>
      </c>
      <c r="F92" s="1">
        <f t="shared" si="40"/>
        <v>7.0000000000000284E-2</v>
      </c>
      <c r="G92" s="2">
        <v>28.99</v>
      </c>
      <c r="H92" s="2">
        <v>1350</v>
      </c>
      <c r="I92" s="3">
        <f t="shared" si="41"/>
        <v>39136.5</v>
      </c>
      <c r="J92" s="2"/>
      <c r="K92" s="2"/>
      <c r="L92" s="3">
        <f t="shared" si="42"/>
        <v>39136.5</v>
      </c>
      <c r="M92" s="2">
        <v>26500</v>
      </c>
      <c r="N92" s="2"/>
      <c r="O92" s="2">
        <v>336</v>
      </c>
      <c r="P92" s="2"/>
      <c r="Q92" s="2"/>
      <c r="R92" s="2"/>
      <c r="S92" s="3">
        <f t="shared" si="43"/>
        <v>12300.5</v>
      </c>
      <c r="T92" s="2">
        <v>12300</v>
      </c>
      <c r="U92" s="2"/>
      <c r="V92" s="2"/>
      <c r="W92" s="2"/>
      <c r="X92" s="3">
        <f t="shared" si="44"/>
        <v>0.5</v>
      </c>
      <c r="Y92" s="2" t="s">
        <v>281</v>
      </c>
      <c r="Z92" s="2" t="s">
        <v>29</v>
      </c>
      <c r="AA92" s="2" t="s">
        <v>301</v>
      </c>
      <c r="AB92" s="2">
        <v>7</v>
      </c>
      <c r="AC92" s="2" t="s">
        <v>30</v>
      </c>
    </row>
    <row r="93" spans="1:29" s="44" customFormat="1" x14ac:dyDescent="0.25">
      <c r="A93" s="37">
        <v>45417</v>
      </c>
      <c r="B93" s="38" t="s">
        <v>64</v>
      </c>
      <c r="C93" s="39" t="s">
        <v>220</v>
      </c>
      <c r="D93" s="39" t="s">
        <v>221</v>
      </c>
      <c r="E93" s="40">
        <v>40.67</v>
      </c>
      <c r="F93" s="41">
        <f t="shared" si="40"/>
        <v>0</v>
      </c>
      <c r="G93" s="42">
        <v>40.67</v>
      </c>
      <c r="H93" s="42">
        <v>1350</v>
      </c>
      <c r="I93" s="43">
        <f t="shared" si="41"/>
        <v>54904.5</v>
      </c>
      <c r="J93" s="42"/>
      <c r="K93" s="42"/>
      <c r="L93" s="43">
        <f t="shared" si="42"/>
        <v>54904.5</v>
      </c>
      <c r="M93" s="42">
        <v>30200</v>
      </c>
      <c r="N93" s="42"/>
      <c r="O93" s="42">
        <v>305</v>
      </c>
      <c r="P93" s="42"/>
      <c r="Q93" s="42"/>
      <c r="R93" s="42">
        <v>549</v>
      </c>
      <c r="S93" s="43">
        <f t="shared" si="43"/>
        <v>23850.5</v>
      </c>
      <c r="T93" s="42">
        <v>23850</v>
      </c>
      <c r="U93" s="42"/>
      <c r="V93" s="42"/>
      <c r="W93" s="42"/>
      <c r="X93" s="43">
        <f t="shared" si="44"/>
        <v>0.5</v>
      </c>
      <c r="Y93" s="42" t="s">
        <v>390</v>
      </c>
      <c r="Z93" s="42" t="s">
        <v>29</v>
      </c>
      <c r="AA93" s="42" t="s">
        <v>379</v>
      </c>
      <c r="AB93" s="42">
        <v>20</v>
      </c>
      <c r="AC93" s="42" t="s">
        <v>30</v>
      </c>
    </row>
    <row r="94" spans="1:29" x14ac:dyDescent="0.25">
      <c r="A94" s="4">
        <v>45417</v>
      </c>
      <c r="B94" s="5" t="s">
        <v>64</v>
      </c>
      <c r="C94" s="6" t="s">
        <v>222</v>
      </c>
      <c r="D94" s="6" t="s">
        <v>223</v>
      </c>
      <c r="E94" s="7">
        <v>27.2</v>
      </c>
      <c r="F94" s="1">
        <f t="shared" si="40"/>
        <v>0</v>
      </c>
      <c r="G94" s="2">
        <v>27.2</v>
      </c>
      <c r="H94" s="2">
        <v>1350</v>
      </c>
      <c r="I94" s="3">
        <f t="shared" si="41"/>
        <v>36720</v>
      </c>
      <c r="J94" s="2"/>
      <c r="K94" s="2"/>
      <c r="L94" s="3">
        <f t="shared" si="42"/>
        <v>36720</v>
      </c>
      <c r="M94" s="2">
        <v>23000</v>
      </c>
      <c r="N94" s="2"/>
      <c r="O94" s="2">
        <v>320</v>
      </c>
      <c r="P94" s="2"/>
      <c r="Q94" s="2"/>
      <c r="R94" s="2"/>
      <c r="S94" s="3">
        <f t="shared" si="43"/>
        <v>13400</v>
      </c>
      <c r="T94" s="2">
        <v>13400</v>
      </c>
      <c r="U94" s="2"/>
      <c r="V94" s="2"/>
      <c r="W94" s="2"/>
      <c r="X94" s="3">
        <f t="shared" si="44"/>
        <v>0</v>
      </c>
      <c r="Y94" s="2" t="s">
        <v>281</v>
      </c>
      <c r="Z94" s="2" t="s">
        <v>29</v>
      </c>
      <c r="AA94" s="2" t="s">
        <v>299</v>
      </c>
      <c r="AB94" s="2">
        <v>5</v>
      </c>
      <c r="AC94" s="2" t="s">
        <v>30</v>
      </c>
    </row>
    <row r="95" spans="1:29" x14ac:dyDescent="0.25">
      <c r="A95" s="4">
        <v>45418</v>
      </c>
      <c r="B95" s="5" t="s">
        <v>64</v>
      </c>
      <c r="C95" s="6" t="s">
        <v>224</v>
      </c>
      <c r="D95" s="6" t="s">
        <v>225</v>
      </c>
      <c r="E95" s="7">
        <v>25.16</v>
      </c>
      <c r="F95" s="1">
        <f t="shared" si="40"/>
        <v>0.17000000000000171</v>
      </c>
      <c r="G95" s="2">
        <v>24.99</v>
      </c>
      <c r="H95" s="2">
        <v>1350</v>
      </c>
      <c r="I95" s="3">
        <f t="shared" si="41"/>
        <v>33736.5</v>
      </c>
      <c r="J95" s="2"/>
      <c r="K95" s="2"/>
      <c r="L95" s="3">
        <f t="shared" si="42"/>
        <v>33736.5</v>
      </c>
      <c r="M95" s="2">
        <v>23500</v>
      </c>
      <c r="N95" s="2"/>
      <c r="O95" s="2">
        <v>336</v>
      </c>
      <c r="P95" s="2"/>
      <c r="Q95" s="2"/>
      <c r="R95" s="2"/>
      <c r="S95" s="3">
        <f t="shared" si="43"/>
        <v>9900.5</v>
      </c>
      <c r="T95" s="2">
        <v>9900.5</v>
      </c>
      <c r="U95" s="2"/>
      <c r="V95" s="2"/>
      <c r="W95" s="2"/>
      <c r="X95" s="3">
        <f t="shared" si="44"/>
        <v>0</v>
      </c>
      <c r="Y95" s="2" t="s">
        <v>306</v>
      </c>
      <c r="Z95" s="2" t="s">
        <v>29</v>
      </c>
      <c r="AA95" s="2" t="s">
        <v>374</v>
      </c>
      <c r="AB95" s="2">
        <v>11</v>
      </c>
      <c r="AC95" s="2" t="s">
        <v>30</v>
      </c>
    </row>
    <row r="96" spans="1:29" x14ac:dyDescent="0.25">
      <c r="A96" s="4">
        <v>45418</v>
      </c>
      <c r="B96" s="5" t="s">
        <v>64</v>
      </c>
      <c r="C96" s="6" t="s">
        <v>226</v>
      </c>
      <c r="D96" s="6" t="s">
        <v>227</v>
      </c>
      <c r="E96" s="7">
        <v>26.98</v>
      </c>
      <c r="F96" s="1">
        <f t="shared" si="40"/>
        <v>0</v>
      </c>
      <c r="G96" s="2">
        <v>26.98</v>
      </c>
      <c r="H96" s="2">
        <v>1350</v>
      </c>
      <c r="I96" s="3">
        <f t="shared" si="41"/>
        <v>36423</v>
      </c>
      <c r="J96" s="2"/>
      <c r="K96" s="2"/>
      <c r="L96" s="3">
        <f t="shared" si="42"/>
        <v>36423</v>
      </c>
      <c r="M96" s="2">
        <v>24500</v>
      </c>
      <c r="N96" s="2"/>
      <c r="O96" s="2">
        <v>323</v>
      </c>
      <c r="P96" s="2"/>
      <c r="Q96" s="2"/>
      <c r="R96" s="2"/>
      <c r="S96" s="3">
        <f t="shared" si="43"/>
        <v>11600</v>
      </c>
      <c r="T96" s="2">
        <v>11600</v>
      </c>
      <c r="U96" s="2"/>
      <c r="V96" s="2"/>
      <c r="W96" s="2"/>
      <c r="X96" s="3">
        <f t="shared" si="44"/>
        <v>0</v>
      </c>
      <c r="Y96" s="2" t="s">
        <v>390</v>
      </c>
      <c r="Z96" s="2" t="s">
        <v>29</v>
      </c>
      <c r="AA96" s="2" t="s">
        <v>392</v>
      </c>
      <c r="AB96" s="2">
        <v>18</v>
      </c>
      <c r="AC96" s="2" t="s">
        <v>30</v>
      </c>
    </row>
    <row r="97" spans="1:29" x14ac:dyDescent="0.25">
      <c r="A97" s="4">
        <v>45418</v>
      </c>
      <c r="B97" s="5" t="s">
        <v>64</v>
      </c>
      <c r="C97" s="6" t="s">
        <v>228</v>
      </c>
      <c r="D97" s="6" t="s">
        <v>229</v>
      </c>
      <c r="E97" s="7">
        <v>41.41</v>
      </c>
      <c r="F97" s="1">
        <f t="shared" si="40"/>
        <v>0</v>
      </c>
      <c r="G97" s="2">
        <v>41.41</v>
      </c>
      <c r="H97" s="2">
        <v>1350</v>
      </c>
      <c r="I97" s="3">
        <f t="shared" si="41"/>
        <v>55903.499999999993</v>
      </c>
      <c r="J97" s="2"/>
      <c r="K97" s="2"/>
      <c r="L97" s="3">
        <f t="shared" si="42"/>
        <v>55903.499999999993</v>
      </c>
      <c r="M97" s="2">
        <v>36000</v>
      </c>
      <c r="N97" s="2"/>
      <c r="O97" s="2">
        <v>344</v>
      </c>
      <c r="P97" s="2"/>
      <c r="Q97" s="2"/>
      <c r="R97" s="2">
        <v>559</v>
      </c>
      <c r="S97" s="3">
        <f t="shared" si="43"/>
        <v>19000.499999999993</v>
      </c>
      <c r="T97" s="2">
        <v>19000.5</v>
      </c>
      <c r="U97" s="2"/>
      <c r="V97" s="2"/>
      <c r="W97" s="2"/>
      <c r="X97" s="3">
        <f t="shared" si="44"/>
        <v>-7.2759576141834259E-12</v>
      </c>
      <c r="Y97" s="2" t="s">
        <v>306</v>
      </c>
      <c r="Z97" s="2" t="s">
        <v>29</v>
      </c>
      <c r="AA97" s="2" t="s">
        <v>376</v>
      </c>
      <c r="AB97" s="2">
        <v>13</v>
      </c>
      <c r="AC97" s="2" t="s">
        <v>30</v>
      </c>
    </row>
    <row r="98" spans="1:29" x14ac:dyDescent="0.25">
      <c r="A98" s="4">
        <v>45419</v>
      </c>
      <c r="B98" s="5" t="s">
        <v>64</v>
      </c>
      <c r="C98" s="6" t="s">
        <v>367</v>
      </c>
      <c r="D98" s="6" t="s">
        <v>368</v>
      </c>
      <c r="E98" s="7">
        <v>43.94</v>
      </c>
      <c r="F98" s="1">
        <f t="shared" ref="F98:F99" si="45">SUM(E98-G98)</f>
        <v>0</v>
      </c>
      <c r="G98" s="2">
        <v>43.94</v>
      </c>
      <c r="H98" s="2">
        <v>1350</v>
      </c>
      <c r="I98" s="3">
        <f t="shared" ref="I98:I99" si="46">G98*H98</f>
        <v>59319</v>
      </c>
      <c r="J98" s="2"/>
      <c r="K98" s="2"/>
      <c r="L98" s="3">
        <f t="shared" ref="L98:L99" si="47">I98+J98+K98</f>
        <v>59319</v>
      </c>
      <c r="M98" s="2">
        <v>28000</v>
      </c>
      <c r="N98" s="2"/>
      <c r="O98" s="2">
        <v>319</v>
      </c>
      <c r="P98" s="2"/>
      <c r="Q98" s="2"/>
      <c r="R98" s="2"/>
      <c r="S98" s="3">
        <f t="shared" ref="S98:S99" si="48">L98-M98-N98-O98-P98-Q98-R98</f>
        <v>31000</v>
      </c>
      <c r="T98" s="2">
        <v>31000</v>
      </c>
      <c r="U98" s="2"/>
      <c r="V98" s="2"/>
      <c r="W98" s="2"/>
      <c r="X98" s="3">
        <f t="shared" ref="X98:X99" si="49">S98-T98-U98-V98-W98</f>
        <v>0</v>
      </c>
      <c r="Y98" s="2" t="s">
        <v>306</v>
      </c>
      <c r="Z98" s="2" t="s">
        <v>29</v>
      </c>
      <c r="AA98" s="2" t="s">
        <v>372</v>
      </c>
      <c r="AB98" s="2">
        <v>9</v>
      </c>
      <c r="AC98" s="2" t="s">
        <v>30</v>
      </c>
    </row>
    <row r="99" spans="1:29" x14ac:dyDescent="0.25">
      <c r="A99" s="4">
        <v>45420</v>
      </c>
      <c r="B99" s="5" t="s">
        <v>64</v>
      </c>
      <c r="C99" s="6" t="s">
        <v>369</v>
      </c>
      <c r="D99" s="6" t="s">
        <v>370</v>
      </c>
      <c r="E99" s="7">
        <v>28.84</v>
      </c>
      <c r="F99" s="1">
        <f t="shared" si="45"/>
        <v>0.5</v>
      </c>
      <c r="G99" s="2">
        <v>28.34</v>
      </c>
      <c r="H99" s="2">
        <v>1350</v>
      </c>
      <c r="I99" s="3">
        <f t="shared" si="46"/>
        <v>38259</v>
      </c>
      <c r="J99" s="2"/>
      <c r="K99" s="2"/>
      <c r="L99" s="3">
        <f t="shared" si="47"/>
        <v>38259</v>
      </c>
      <c r="M99" s="2">
        <v>31440</v>
      </c>
      <c r="N99" s="2">
        <v>1300</v>
      </c>
      <c r="O99" s="2">
        <v>319</v>
      </c>
      <c r="P99" s="2"/>
      <c r="Q99" s="2"/>
      <c r="R99" s="2"/>
      <c r="S99" s="3">
        <f t="shared" si="48"/>
        <v>5200</v>
      </c>
      <c r="T99" s="2">
        <v>5200</v>
      </c>
      <c r="U99" s="2"/>
      <c r="V99" s="2"/>
      <c r="W99" s="2"/>
      <c r="X99" s="3">
        <f t="shared" si="49"/>
        <v>0</v>
      </c>
      <c r="Y99" s="2" t="s">
        <v>1046</v>
      </c>
      <c r="Z99" s="2" t="s">
        <v>29</v>
      </c>
      <c r="AA99" s="2" t="s">
        <v>1055</v>
      </c>
      <c r="AB99" s="2">
        <v>80</v>
      </c>
      <c r="AC99" s="2" t="s">
        <v>30</v>
      </c>
    </row>
    <row r="100" spans="1:29" x14ac:dyDescent="0.25">
      <c r="A100" s="4">
        <v>45421</v>
      </c>
      <c r="B100" s="5" t="s">
        <v>64</v>
      </c>
      <c r="C100" s="6" t="s">
        <v>565</v>
      </c>
      <c r="D100" s="6" t="s">
        <v>566</v>
      </c>
      <c r="E100" s="7">
        <v>24.56</v>
      </c>
      <c r="F100" s="1">
        <f t="shared" ref="F100:F120" si="50">SUM(E100-G100)</f>
        <v>0</v>
      </c>
      <c r="G100" s="2">
        <v>24.56</v>
      </c>
      <c r="H100" s="2">
        <v>1350</v>
      </c>
      <c r="I100" s="3">
        <f t="shared" ref="I100:I120" si="51">G100*H100</f>
        <v>33156</v>
      </c>
      <c r="J100" s="2"/>
      <c r="K100" s="2"/>
      <c r="L100" s="3">
        <f t="shared" ref="L100:L120" si="52">I100+J100+K100</f>
        <v>33156</v>
      </c>
      <c r="M100" s="2">
        <v>23750</v>
      </c>
      <c r="N100" s="2"/>
      <c r="O100" s="2">
        <v>306</v>
      </c>
      <c r="P100" s="2"/>
      <c r="Q100" s="2"/>
      <c r="R100" s="2"/>
      <c r="S100" s="3">
        <f t="shared" ref="S100:S120" si="53">L100-M100-N100-O100-P100-Q100-R100</f>
        <v>9100</v>
      </c>
      <c r="T100" s="2">
        <v>9100</v>
      </c>
      <c r="U100" s="2"/>
      <c r="V100" s="2"/>
      <c r="W100" s="2"/>
      <c r="X100" s="3">
        <f t="shared" ref="X100:X120" si="54">S100-T100-U100-V100-W100</f>
        <v>0</v>
      </c>
      <c r="Y100" s="2" t="s">
        <v>1046</v>
      </c>
      <c r="Z100" s="2" t="s">
        <v>29</v>
      </c>
      <c r="AA100" s="2" t="s">
        <v>1056</v>
      </c>
      <c r="AB100" s="2">
        <v>82</v>
      </c>
      <c r="AC100" s="2" t="s">
        <v>30</v>
      </c>
    </row>
    <row r="101" spans="1:29" x14ac:dyDescent="0.25">
      <c r="A101" s="4">
        <v>45421</v>
      </c>
      <c r="B101" s="5" t="s">
        <v>64</v>
      </c>
      <c r="C101" s="6" t="s">
        <v>567</v>
      </c>
      <c r="D101" s="6" t="s">
        <v>568</v>
      </c>
      <c r="E101" s="7">
        <v>35.39</v>
      </c>
      <c r="F101" s="1">
        <f t="shared" si="50"/>
        <v>0</v>
      </c>
      <c r="G101" s="2">
        <v>35.39</v>
      </c>
      <c r="H101" s="2">
        <v>1350</v>
      </c>
      <c r="I101" s="3">
        <f t="shared" si="51"/>
        <v>47776.5</v>
      </c>
      <c r="J101" s="2"/>
      <c r="K101" s="2"/>
      <c r="L101" s="3">
        <f t="shared" si="52"/>
        <v>47776.5</v>
      </c>
      <c r="M101" s="2">
        <v>3000</v>
      </c>
      <c r="N101" s="2"/>
      <c r="O101" s="2">
        <v>327</v>
      </c>
      <c r="P101" s="2"/>
      <c r="Q101" s="2"/>
      <c r="R101" s="2"/>
      <c r="S101" s="3">
        <f t="shared" si="53"/>
        <v>44449.5</v>
      </c>
      <c r="T101" s="2">
        <v>44450</v>
      </c>
      <c r="U101" s="2"/>
      <c r="V101" s="2"/>
      <c r="W101" s="2"/>
      <c r="X101" s="3">
        <f t="shared" si="54"/>
        <v>-0.5</v>
      </c>
      <c r="Y101" s="2" t="s">
        <v>663</v>
      </c>
      <c r="Z101" s="2" t="s">
        <v>29</v>
      </c>
      <c r="AA101" s="2" t="s">
        <v>674</v>
      </c>
      <c r="AB101" s="2">
        <v>38</v>
      </c>
      <c r="AC101" s="2" t="s">
        <v>30</v>
      </c>
    </row>
    <row r="102" spans="1:29" x14ac:dyDescent="0.25">
      <c r="A102" s="4">
        <v>45422</v>
      </c>
      <c r="B102" s="5" t="s">
        <v>64</v>
      </c>
      <c r="C102" s="6" t="s">
        <v>569</v>
      </c>
      <c r="D102" s="6" t="s">
        <v>570</v>
      </c>
      <c r="E102" s="7">
        <v>40.36</v>
      </c>
      <c r="F102" s="1">
        <f t="shared" si="50"/>
        <v>0</v>
      </c>
      <c r="G102" s="2">
        <v>40.36</v>
      </c>
      <c r="H102" s="2">
        <v>1350</v>
      </c>
      <c r="I102" s="3">
        <f t="shared" si="51"/>
        <v>54486</v>
      </c>
      <c r="J102" s="2"/>
      <c r="K102" s="2"/>
      <c r="L102" s="3">
        <f t="shared" si="52"/>
        <v>54486</v>
      </c>
      <c r="M102" s="2">
        <v>36400</v>
      </c>
      <c r="N102" s="2"/>
      <c r="O102" s="2">
        <v>342</v>
      </c>
      <c r="P102" s="2"/>
      <c r="Q102" s="2"/>
      <c r="R102" s="2">
        <v>544</v>
      </c>
      <c r="S102" s="3">
        <f t="shared" si="53"/>
        <v>17200</v>
      </c>
      <c r="T102" s="2">
        <v>17200</v>
      </c>
      <c r="U102" s="2"/>
      <c r="V102" s="2"/>
      <c r="W102" s="2"/>
      <c r="X102" s="3">
        <f t="shared" si="54"/>
        <v>0</v>
      </c>
      <c r="Y102" s="2" t="s">
        <v>663</v>
      </c>
      <c r="Z102" s="2" t="s">
        <v>29</v>
      </c>
      <c r="AA102" s="2" t="s">
        <v>266</v>
      </c>
      <c r="AB102" s="2">
        <v>36</v>
      </c>
      <c r="AC102" s="2" t="s">
        <v>30</v>
      </c>
    </row>
    <row r="103" spans="1:29" x14ac:dyDescent="0.25">
      <c r="A103" s="4">
        <v>45422</v>
      </c>
      <c r="B103" s="5" t="s">
        <v>64</v>
      </c>
      <c r="C103" s="6" t="s">
        <v>571</v>
      </c>
      <c r="D103" s="6" t="s">
        <v>84</v>
      </c>
      <c r="E103" s="7">
        <v>30</v>
      </c>
      <c r="F103" s="1">
        <f t="shared" si="50"/>
        <v>0.17999999999999972</v>
      </c>
      <c r="G103" s="2">
        <v>29.82</v>
      </c>
      <c r="H103" s="2">
        <v>1350</v>
      </c>
      <c r="I103" s="3">
        <f t="shared" si="51"/>
        <v>40257</v>
      </c>
      <c r="J103" s="2"/>
      <c r="K103" s="2"/>
      <c r="L103" s="3">
        <f t="shared" si="52"/>
        <v>40257</v>
      </c>
      <c r="M103" s="2">
        <v>28000</v>
      </c>
      <c r="N103" s="2"/>
      <c r="O103" s="2">
        <v>307</v>
      </c>
      <c r="P103" s="2"/>
      <c r="Q103" s="2"/>
      <c r="R103" s="2"/>
      <c r="S103" s="3">
        <f t="shared" si="53"/>
        <v>11950</v>
      </c>
      <c r="T103" s="2">
        <v>11950</v>
      </c>
      <c r="U103" s="2"/>
      <c r="V103" s="2"/>
      <c r="W103" s="2"/>
      <c r="X103" s="3">
        <f t="shared" si="54"/>
        <v>0</v>
      </c>
      <c r="Y103" s="2" t="s">
        <v>663</v>
      </c>
      <c r="Z103" s="2" t="s">
        <v>29</v>
      </c>
      <c r="AA103" s="2" t="s">
        <v>296</v>
      </c>
      <c r="AB103" s="2">
        <v>33</v>
      </c>
      <c r="AC103" s="2" t="s">
        <v>30</v>
      </c>
    </row>
    <row r="104" spans="1:29" x14ac:dyDescent="0.25">
      <c r="A104" s="4">
        <v>45422</v>
      </c>
      <c r="B104" s="5" t="s">
        <v>64</v>
      </c>
      <c r="C104" s="6" t="s">
        <v>572</v>
      </c>
      <c r="D104" s="6" t="s">
        <v>573</v>
      </c>
      <c r="E104" s="7">
        <v>33.659999999999997</v>
      </c>
      <c r="F104" s="1">
        <f t="shared" si="50"/>
        <v>0.25</v>
      </c>
      <c r="G104" s="2">
        <v>33.409999999999997</v>
      </c>
      <c r="H104" s="2">
        <v>1350</v>
      </c>
      <c r="I104" s="3">
        <f t="shared" si="51"/>
        <v>45103.499999999993</v>
      </c>
      <c r="J104" s="2"/>
      <c r="K104" s="2"/>
      <c r="L104" s="3">
        <f t="shared" si="52"/>
        <v>45103.499999999993</v>
      </c>
      <c r="M104" s="2">
        <v>31500</v>
      </c>
      <c r="N104" s="2"/>
      <c r="O104" s="2">
        <v>303</v>
      </c>
      <c r="P104" s="2"/>
      <c r="Q104" s="2"/>
      <c r="R104" s="2"/>
      <c r="S104" s="3">
        <f t="shared" si="53"/>
        <v>13300.499999999993</v>
      </c>
      <c r="T104" s="2">
        <v>13300</v>
      </c>
      <c r="U104" s="2"/>
      <c r="V104" s="2"/>
      <c r="W104" s="2"/>
      <c r="X104" s="3">
        <f t="shared" si="54"/>
        <v>0.49999999999272404</v>
      </c>
      <c r="Y104" s="2" t="s">
        <v>812</v>
      </c>
      <c r="Z104" s="2" t="s">
        <v>29</v>
      </c>
      <c r="AA104" s="2" t="s">
        <v>826</v>
      </c>
      <c r="AB104" s="2">
        <v>54</v>
      </c>
      <c r="AC104" s="2" t="s">
        <v>30</v>
      </c>
    </row>
    <row r="105" spans="1:29" x14ac:dyDescent="0.25">
      <c r="A105" s="4">
        <v>45422</v>
      </c>
      <c r="B105" s="5" t="s">
        <v>64</v>
      </c>
      <c r="C105" s="6" t="s">
        <v>574</v>
      </c>
      <c r="D105" s="6" t="s">
        <v>575</v>
      </c>
      <c r="E105" s="7">
        <v>35.32</v>
      </c>
      <c r="F105" s="1">
        <f t="shared" si="50"/>
        <v>0.47999999999999687</v>
      </c>
      <c r="G105" s="2">
        <v>34.840000000000003</v>
      </c>
      <c r="H105" s="2">
        <v>1350</v>
      </c>
      <c r="I105" s="3">
        <f t="shared" si="51"/>
        <v>47034.000000000007</v>
      </c>
      <c r="J105" s="2"/>
      <c r="K105" s="2"/>
      <c r="L105" s="3">
        <f t="shared" si="52"/>
        <v>47034.000000000007</v>
      </c>
      <c r="M105" s="2">
        <v>33000</v>
      </c>
      <c r="N105" s="2">
        <v>1800</v>
      </c>
      <c r="O105" s="2">
        <v>334</v>
      </c>
      <c r="P105" s="2"/>
      <c r="Q105" s="2"/>
      <c r="R105" s="2"/>
      <c r="S105" s="3">
        <f t="shared" si="53"/>
        <v>11900.000000000007</v>
      </c>
      <c r="T105" s="2">
        <v>11900</v>
      </c>
      <c r="U105" s="2"/>
      <c r="V105" s="2"/>
      <c r="W105" s="2"/>
      <c r="X105" s="3">
        <f t="shared" si="54"/>
        <v>7.2759576141834259E-12</v>
      </c>
      <c r="Y105" s="2" t="s">
        <v>1123</v>
      </c>
      <c r="Z105" s="2" t="s">
        <v>29</v>
      </c>
      <c r="AA105" s="2" t="s">
        <v>826</v>
      </c>
      <c r="AB105" s="2">
        <v>55</v>
      </c>
      <c r="AC105" s="2" t="s">
        <v>30</v>
      </c>
    </row>
    <row r="106" spans="1:29" x14ac:dyDescent="0.25">
      <c r="A106" s="4">
        <v>45422</v>
      </c>
      <c r="B106" s="5" t="s">
        <v>64</v>
      </c>
      <c r="C106" s="6" t="s">
        <v>576</v>
      </c>
      <c r="D106" s="6" t="s">
        <v>577</v>
      </c>
      <c r="E106" s="7">
        <v>33.46</v>
      </c>
      <c r="F106" s="1">
        <f t="shared" si="50"/>
        <v>0.17999999999999972</v>
      </c>
      <c r="G106" s="2">
        <v>33.28</v>
      </c>
      <c r="H106" s="2">
        <v>1350</v>
      </c>
      <c r="I106" s="3">
        <f t="shared" si="51"/>
        <v>44928</v>
      </c>
      <c r="J106" s="2"/>
      <c r="K106" s="2"/>
      <c r="L106" s="3">
        <f t="shared" si="52"/>
        <v>44928</v>
      </c>
      <c r="M106" s="2">
        <v>31000</v>
      </c>
      <c r="N106" s="2"/>
      <c r="O106" s="2">
        <v>328</v>
      </c>
      <c r="P106" s="2"/>
      <c r="Q106" s="2"/>
      <c r="R106" s="2"/>
      <c r="S106" s="3">
        <f t="shared" si="53"/>
        <v>13600</v>
      </c>
      <c r="T106" s="2">
        <v>13600</v>
      </c>
      <c r="U106" s="2"/>
      <c r="V106" s="2"/>
      <c r="W106" s="2"/>
      <c r="X106" s="3">
        <f t="shared" si="54"/>
        <v>0</v>
      </c>
      <c r="Y106" s="2" t="s">
        <v>1701</v>
      </c>
      <c r="Z106" s="2" t="s">
        <v>29</v>
      </c>
      <c r="AA106" s="2" t="s">
        <v>826</v>
      </c>
      <c r="AB106" s="2">
        <v>39</v>
      </c>
      <c r="AC106" s="2" t="s">
        <v>30</v>
      </c>
    </row>
    <row r="107" spans="1:29" x14ac:dyDescent="0.25">
      <c r="A107" s="4">
        <v>45422</v>
      </c>
      <c r="B107" s="5" t="s">
        <v>64</v>
      </c>
      <c r="C107" s="6" t="s">
        <v>578</v>
      </c>
      <c r="D107" s="6" t="s">
        <v>579</v>
      </c>
      <c r="E107" s="7">
        <v>34.64</v>
      </c>
      <c r="F107" s="1">
        <f t="shared" si="50"/>
        <v>0.28000000000000114</v>
      </c>
      <c r="G107" s="2">
        <v>34.36</v>
      </c>
      <c r="H107" s="2">
        <v>1350</v>
      </c>
      <c r="I107" s="3">
        <f t="shared" si="51"/>
        <v>46386</v>
      </c>
      <c r="J107" s="2"/>
      <c r="K107" s="2"/>
      <c r="L107" s="3">
        <f t="shared" si="52"/>
        <v>46386</v>
      </c>
      <c r="M107" s="2">
        <v>32000</v>
      </c>
      <c r="N107" s="2"/>
      <c r="O107" s="2">
        <v>336</v>
      </c>
      <c r="P107" s="2"/>
      <c r="Q107" s="2"/>
      <c r="R107" s="2"/>
      <c r="S107" s="3">
        <f t="shared" si="53"/>
        <v>14050</v>
      </c>
      <c r="T107" s="2">
        <v>14050</v>
      </c>
      <c r="U107" s="2"/>
      <c r="V107" s="2"/>
      <c r="W107" s="2"/>
      <c r="X107" s="3">
        <f t="shared" si="54"/>
        <v>0</v>
      </c>
      <c r="Y107" s="2" t="s">
        <v>812</v>
      </c>
      <c r="Z107" s="2" t="s">
        <v>29</v>
      </c>
      <c r="AA107" s="2" t="s">
        <v>826</v>
      </c>
      <c r="AB107" s="2">
        <v>55</v>
      </c>
      <c r="AC107" s="2" t="s">
        <v>30</v>
      </c>
    </row>
    <row r="108" spans="1:29" x14ac:dyDescent="0.25">
      <c r="A108" s="4">
        <v>45422</v>
      </c>
      <c r="B108" s="5" t="s">
        <v>64</v>
      </c>
      <c r="C108" s="6" t="s">
        <v>580</v>
      </c>
      <c r="D108" s="6" t="s">
        <v>581</v>
      </c>
      <c r="E108" s="7">
        <v>32</v>
      </c>
      <c r="F108" s="1">
        <f t="shared" si="50"/>
        <v>0.12999999999999901</v>
      </c>
      <c r="G108" s="2">
        <v>31.87</v>
      </c>
      <c r="H108" s="2">
        <v>1350</v>
      </c>
      <c r="I108" s="3">
        <f t="shared" si="51"/>
        <v>43024.5</v>
      </c>
      <c r="J108" s="2"/>
      <c r="K108" s="2"/>
      <c r="L108" s="3">
        <f t="shared" si="52"/>
        <v>43024.5</v>
      </c>
      <c r="M108" s="2">
        <v>28100</v>
      </c>
      <c r="N108" s="2"/>
      <c r="O108" s="2">
        <v>324</v>
      </c>
      <c r="P108" s="2"/>
      <c r="Q108" s="2"/>
      <c r="R108" s="2"/>
      <c r="S108" s="3">
        <f t="shared" si="53"/>
        <v>14600.5</v>
      </c>
      <c r="T108" s="2">
        <v>14600</v>
      </c>
      <c r="U108" s="2"/>
      <c r="V108" s="2"/>
      <c r="W108" s="2"/>
      <c r="X108" s="3">
        <f t="shared" si="54"/>
        <v>0.5</v>
      </c>
      <c r="Y108" s="2" t="s">
        <v>1304</v>
      </c>
      <c r="Z108" s="2" t="s">
        <v>29</v>
      </c>
      <c r="AA108" s="2" t="s">
        <v>1326</v>
      </c>
      <c r="AB108" s="2">
        <v>78</v>
      </c>
      <c r="AC108" s="2" t="s">
        <v>30</v>
      </c>
    </row>
    <row r="109" spans="1:29" x14ac:dyDescent="0.25">
      <c r="A109" s="4">
        <v>45422</v>
      </c>
      <c r="B109" s="5" t="s">
        <v>64</v>
      </c>
      <c r="C109" s="6" t="s">
        <v>582</v>
      </c>
      <c r="D109" s="6" t="s">
        <v>229</v>
      </c>
      <c r="E109" s="7">
        <v>42.77</v>
      </c>
      <c r="F109" s="1">
        <f t="shared" si="50"/>
        <v>0</v>
      </c>
      <c r="G109" s="2">
        <v>42.77</v>
      </c>
      <c r="H109" s="2">
        <v>1350</v>
      </c>
      <c r="I109" s="3">
        <f t="shared" si="51"/>
        <v>57739.500000000007</v>
      </c>
      <c r="J109" s="2"/>
      <c r="K109" s="2"/>
      <c r="L109" s="3">
        <f t="shared" si="52"/>
        <v>57739.500000000007</v>
      </c>
      <c r="M109" s="2">
        <v>37000</v>
      </c>
      <c r="N109" s="2"/>
      <c r="O109" s="2">
        <v>262</v>
      </c>
      <c r="P109" s="2"/>
      <c r="Q109" s="2"/>
      <c r="R109" s="2">
        <v>577</v>
      </c>
      <c r="S109" s="3">
        <f t="shared" si="53"/>
        <v>19900.500000000007</v>
      </c>
      <c r="T109" s="2">
        <v>19900</v>
      </c>
      <c r="U109" s="2"/>
      <c r="V109" s="2"/>
      <c r="W109" s="2"/>
      <c r="X109" s="3">
        <f t="shared" si="54"/>
        <v>0.50000000000727596</v>
      </c>
      <c r="Y109" s="2" t="s">
        <v>663</v>
      </c>
      <c r="Z109" s="2" t="s">
        <v>29</v>
      </c>
      <c r="AA109" s="2" t="s">
        <v>376</v>
      </c>
      <c r="AB109" s="2">
        <v>35</v>
      </c>
      <c r="AC109" s="2" t="s">
        <v>30</v>
      </c>
    </row>
    <row r="110" spans="1:29" x14ac:dyDescent="0.25">
      <c r="A110" s="4">
        <v>45422</v>
      </c>
      <c r="B110" s="5" t="s">
        <v>64</v>
      </c>
      <c r="C110" s="6" t="s">
        <v>583</v>
      </c>
      <c r="D110" s="6" t="s">
        <v>90</v>
      </c>
      <c r="E110" s="7">
        <v>22.68</v>
      </c>
      <c r="F110" s="1">
        <f t="shared" si="50"/>
        <v>0</v>
      </c>
      <c r="G110" s="2">
        <v>22.68</v>
      </c>
      <c r="H110" s="2">
        <v>1350</v>
      </c>
      <c r="I110" s="3">
        <f t="shared" si="51"/>
        <v>30618</v>
      </c>
      <c r="J110" s="2"/>
      <c r="K110" s="2"/>
      <c r="L110" s="3">
        <f t="shared" si="52"/>
        <v>30618</v>
      </c>
      <c r="M110" s="2">
        <v>22000</v>
      </c>
      <c r="N110" s="2"/>
      <c r="O110" s="2">
        <v>318</v>
      </c>
      <c r="P110" s="2"/>
      <c r="Q110" s="2"/>
      <c r="R110" s="2"/>
      <c r="S110" s="3">
        <f t="shared" si="53"/>
        <v>8300</v>
      </c>
      <c r="T110" s="2">
        <v>8300</v>
      </c>
      <c r="U110" s="2"/>
      <c r="V110" s="2"/>
      <c r="W110" s="2"/>
      <c r="X110" s="3">
        <f t="shared" si="54"/>
        <v>0</v>
      </c>
      <c r="Y110" s="2" t="s">
        <v>812</v>
      </c>
      <c r="Z110" s="2" t="s">
        <v>29</v>
      </c>
      <c r="AA110" s="2" t="s">
        <v>268</v>
      </c>
      <c r="AB110" s="2">
        <v>53</v>
      </c>
      <c r="AC110" s="2" t="s">
        <v>30</v>
      </c>
    </row>
    <row r="111" spans="1:29" x14ac:dyDescent="0.25">
      <c r="A111" s="4">
        <v>45422</v>
      </c>
      <c r="B111" s="5" t="s">
        <v>64</v>
      </c>
      <c r="C111" s="6" t="s">
        <v>584</v>
      </c>
      <c r="D111" s="6" t="s">
        <v>72</v>
      </c>
      <c r="E111" s="7">
        <v>35.31</v>
      </c>
      <c r="F111" s="1">
        <f t="shared" si="50"/>
        <v>0.15000000000000568</v>
      </c>
      <c r="G111" s="2">
        <v>35.159999999999997</v>
      </c>
      <c r="H111" s="2">
        <v>1350</v>
      </c>
      <c r="I111" s="3">
        <f t="shared" si="51"/>
        <v>47465.999999999993</v>
      </c>
      <c r="J111" s="2"/>
      <c r="K111" s="2"/>
      <c r="L111" s="3">
        <f t="shared" si="52"/>
        <v>47465.999999999993</v>
      </c>
      <c r="M111" s="2">
        <v>33000</v>
      </c>
      <c r="N111" s="2"/>
      <c r="O111" s="2">
        <v>316</v>
      </c>
      <c r="P111" s="2"/>
      <c r="Q111" s="2"/>
      <c r="R111" s="2"/>
      <c r="S111" s="3">
        <f t="shared" si="53"/>
        <v>14149.999999999993</v>
      </c>
      <c r="T111" s="2">
        <v>14150</v>
      </c>
      <c r="U111" s="2"/>
      <c r="V111" s="2"/>
      <c r="W111" s="2"/>
      <c r="X111" s="3">
        <f t="shared" si="54"/>
        <v>-7.2759576141834259E-12</v>
      </c>
      <c r="Y111" s="2" t="s">
        <v>663</v>
      </c>
      <c r="Z111" s="2" t="s">
        <v>29</v>
      </c>
      <c r="AA111" s="2" t="s">
        <v>379</v>
      </c>
      <c r="AB111" s="2">
        <v>32</v>
      </c>
      <c r="AC111" s="2" t="s">
        <v>30</v>
      </c>
    </row>
    <row r="112" spans="1:29" x14ac:dyDescent="0.25">
      <c r="A112" s="4">
        <v>45422</v>
      </c>
      <c r="B112" s="5" t="s">
        <v>64</v>
      </c>
      <c r="C112" s="6" t="s">
        <v>585</v>
      </c>
      <c r="D112" s="6" t="s">
        <v>586</v>
      </c>
      <c r="E112" s="7">
        <v>35.72</v>
      </c>
      <c r="F112" s="1">
        <f t="shared" si="50"/>
        <v>0</v>
      </c>
      <c r="G112" s="2">
        <v>35.72</v>
      </c>
      <c r="H112" s="2">
        <v>1350</v>
      </c>
      <c r="I112" s="3">
        <f t="shared" si="51"/>
        <v>48222</v>
      </c>
      <c r="J112" s="2"/>
      <c r="K112" s="2"/>
      <c r="L112" s="3">
        <f t="shared" si="52"/>
        <v>48222</v>
      </c>
      <c r="M112" s="2">
        <v>31300</v>
      </c>
      <c r="N112" s="2"/>
      <c r="O112" s="2">
        <v>322</v>
      </c>
      <c r="P112" s="2"/>
      <c r="Q112" s="2"/>
      <c r="R112" s="2"/>
      <c r="S112" s="3">
        <f t="shared" si="53"/>
        <v>16600</v>
      </c>
      <c r="T112" s="2">
        <v>16600</v>
      </c>
      <c r="U112" s="2"/>
      <c r="V112" s="2"/>
      <c r="W112" s="2"/>
      <c r="X112" s="3">
        <f t="shared" si="54"/>
        <v>0</v>
      </c>
      <c r="Y112" s="2" t="s">
        <v>663</v>
      </c>
      <c r="Z112" s="2" t="s">
        <v>29</v>
      </c>
      <c r="AA112" s="2" t="s">
        <v>673</v>
      </c>
      <c r="AB112" s="2">
        <v>37</v>
      </c>
      <c r="AC112" s="2" t="s">
        <v>30</v>
      </c>
    </row>
    <row r="113" spans="1:29" x14ac:dyDescent="0.25">
      <c r="A113" s="4">
        <v>45422</v>
      </c>
      <c r="B113" s="5" t="s">
        <v>64</v>
      </c>
      <c r="C113" s="6" t="s">
        <v>587</v>
      </c>
      <c r="D113" s="6" t="s">
        <v>588</v>
      </c>
      <c r="E113" s="7">
        <v>35.200000000000003</v>
      </c>
      <c r="F113" s="1">
        <f t="shared" si="50"/>
        <v>0.17000000000000171</v>
      </c>
      <c r="G113" s="2">
        <v>35.03</v>
      </c>
      <c r="H113" s="2">
        <v>1350</v>
      </c>
      <c r="I113" s="3">
        <f t="shared" si="51"/>
        <v>47290.5</v>
      </c>
      <c r="J113" s="2"/>
      <c r="K113" s="2"/>
      <c r="L113" s="3">
        <f t="shared" si="52"/>
        <v>47290.5</v>
      </c>
      <c r="M113" s="2">
        <v>33000</v>
      </c>
      <c r="N113" s="2"/>
      <c r="O113" s="2">
        <v>341</v>
      </c>
      <c r="P113" s="2"/>
      <c r="Q113" s="2"/>
      <c r="R113" s="2"/>
      <c r="S113" s="3">
        <f t="shared" si="53"/>
        <v>13949.5</v>
      </c>
      <c r="T113" s="2">
        <v>13950</v>
      </c>
      <c r="U113" s="2"/>
      <c r="V113" s="2"/>
      <c r="W113" s="2"/>
      <c r="X113" s="3">
        <f t="shared" si="54"/>
        <v>-0.5</v>
      </c>
      <c r="Y113" s="2" t="s">
        <v>663</v>
      </c>
      <c r="Z113" s="2" t="s">
        <v>29</v>
      </c>
      <c r="AA113" s="2" t="s">
        <v>672</v>
      </c>
      <c r="AB113" s="2">
        <v>34</v>
      </c>
      <c r="AC113" s="2" t="s">
        <v>30</v>
      </c>
    </row>
    <row r="114" spans="1:29" x14ac:dyDescent="0.25">
      <c r="A114" s="4">
        <v>45422</v>
      </c>
      <c r="B114" s="5" t="s">
        <v>64</v>
      </c>
      <c r="C114" s="6" t="s">
        <v>589</v>
      </c>
      <c r="D114" s="6" t="s">
        <v>76</v>
      </c>
      <c r="E114" s="7">
        <v>40.090000000000003</v>
      </c>
      <c r="F114" s="1">
        <f t="shared" si="50"/>
        <v>0.13000000000000256</v>
      </c>
      <c r="G114" s="2">
        <v>39.96</v>
      </c>
      <c r="H114" s="2">
        <v>1350</v>
      </c>
      <c r="I114" s="3">
        <f t="shared" si="51"/>
        <v>53946</v>
      </c>
      <c r="J114" s="2"/>
      <c r="K114" s="2"/>
      <c r="L114" s="3">
        <f t="shared" si="52"/>
        <v>53946</v>
      </c>
      <c r="M114" s="2">
        <v>37000</v>
      </c>
      <c r="N114" s="2"/>
      <c r="O114" s="2">
        <v>307</v>
      </c>
      <c r="P114" s="2"/>
      <c r="Q114" s="2"/>
      <c r="R114" s="2">
        <v>539</v>
      </c>
      <c r="S114" s="3">
        <f t="shared" si="53"/>
        <v>16100</v>
      </c>
      <c r="T114" s="2">
        <v>16100</v>
      </c>
      <c r="U114" s="2"/>
      <c r="V114" s="2"/>
      <c r="W114" s="2"/>
      <c r="X114" s="3">
        <f t="shared" si="54"/>
        <v>0</v>
      </c>
      <c r="Y114" s="2" t="s">
        <v>812</v>
      </c>
      <c r="Z114" s="2" t="s">
        <v>29</v>
      </c>
      <c r="AA114" s="2" t="s">
        <v>143</v>
      </c>
      <c r="AB114" s="2">
        <v>65</v>
      </c>
      <c r="AC114" s="2" t="s">
        <v>30</v>
      </c>
    </row>
    <row r="115" spans="1:29" x14ac:dyDescent="0.25">
      <c r="A115" s="4">
        <v>45423</v>
      </c>
      <c r="B115" s="5" t="s">
        <v>64</v>
      </c>
      <c r="C115" s="6" t="s">
        <v>590</v>
      </c>
      <c r="D115" s="6" t="s">
        <v>591</v>
      </c>
      <c r="E115" s="7">
        <v>43.75</v>
      </c>
      <c r="F115" s="1">
        <f t="shared" si="50"/>
        <v>0</v>
      </c>
      <c r="G115" s="2">
        <v>43.75</v>
      </c>
      <c r="H115" s="2">
        <v>1350</v>
      </c>
      <c r="I115" s="3">
        <f t="shared" si="51"/>
        <v>59062.5</v>
      </c>
      <c r="J115" s="2"/>
      <c r="K115" s="2"/>
      <c r="L115" s="3">
        <f t="shared" si="52"/>
        <v>59062.5</v>
      </c>
      <c r="M115" s="2">
        <v>40000</v>
      </c>
      <c r="N115" s="2"/>
      <c r="O115" s="2">
        <v>322</v>
      </c>
      <c r="P115" s="2"/>
      <c r="Q115" s="2"/>
      <c r="R115" s="2">
        <v>590</v>
      </c>
      <c r="S115" s="3">
        <f t="shared" si="53"/>
        <v>18150.5</v>
      </c>
      <c r="T115" s="2">
        <v>18150</v>
      </c>
      <c r="U115" s="2"/>
      <c r="V115" s="2"/>
      <c r="W115" s="2"/>
      <c r="X115" s="3">
        <f t="shared" si="54"/>
        <v>0.5</v>
      </c>
      <c r="Y115" s="2" t="s">
        <v>1304</v>
      </c>
      <c r="Z115" s="2" t="s">
        <v>29</v>
      </c>
      <c r="AA115" s="2" t="s">
        <v>1328</v>
      </c>
      <c r="AB115" s="2">
        <v>80</v>
      </c>
      <c r="AC115" s="2" t="s">
        <v>30</v>
      </c>
    </row>
    <row r="116" spans="1:29" x14ac:dyDescent="0.25">
      <c r="A116" s="4">
        <v>45423</v>
      </c>
      <c r="B116" s="5" t="s">
        <v>64</v>
      </c>
      <c r="C116" s="6" t="s">
        <v>592</v>
      </c>
      <c r="D116" s="6" t="s">
        <v>593</v>
      </c>
      <c r="E116" s="7">
        <v>25.05</v>
      </c>
      <c r="F116" s="1">
        <f t="shared" si="50"/>
        <v>0</v>
      </c>
      <c r="G116" s="2">
        <v>25.05</v>
      </c>
      <c r="H116" s="2">
        <v>1350</v>
      </c>
      <c r="I116" s="3">
        <f t="shared" si="51"/>
        <v>33817.5</v>
      </c>
      <c r="J116" s="2"/>
      <c r="K116" s="2"/>
      <c r="L116" s="3">
        <f t="shared" si="52"/>
        <v>33817.5</v>
      </c>
      <c r="M116" s="2">
        <v>20500</v>
      </c>
      <c r="N116" s="2"/>
      <c r="O116" s="2">
        <v>317</v>
      </c>
      <c r="P116" s="2"/>
      <c r="Q116" s="2"/>
      <c r="R116" s="2"/>
      <c r="S116" s="3">
        <f t="shared" si="53"/>
        <v>13000.5</v>
      </c>
      <c r="T116" s="2">
        <v>13000</v>
      </c>
      <c r="U116" s="2"/>
      <c r="V116" s="2"/>
      <c r="W116" s="2"/>
      <c r="X116" s="3">
        <f t="shared" si="54"/>
        <v>0.5</v>
      </c>
      <c r="Y116" s="2" t="s">
        <v>812</v>
      </c>
      <c r="Z116" s="2" t="s">
        <v>29</v>
      </c>
      <c r="AA116" s="2" t="s">
        <v>833</v>
      </c>
      <c r="AB116" s="2">
        <v>68</v>
      </c>
      <c r="AC116" s="2" t="s">
        <v>30</v>
      </c>
    </row>
    <row r="117" spans="1:29" x14ac:dyDescent="0.25">
      <c r="A117" s="4">
        <v>45423</v>
      </c>
      <c r="B117" s="5" t="s">
        <v>64</v>
      </c>
      <c r="C117" s="6" t="s">
        <v>594</v>
      </c>
      <c r="D117" s="6" t="s">
        <v>595</v>
      </c>
      <c r="E117" s="7">
        <v>30.36</v>
      </c>
      <c r="F117" s="1">
        <f t="shared" si="50"/>
        <v>0</v>
      </c>
      <c r="G117" s="2">
        <v>30.36</v>
      </c>
      <c r="H117" s="2">
        <v>1350</v>
      </c>
      <c r="I117" s="3">
        <f t="shared" si="51"/>
        <v>40986</v>
      </c>
      <c r="J117" s="2"/>
      <c r="K117" s="2"/>
      <c r="L117" s="3">
        <f t="shared" si="52"/>
        <v>40986</v>
      </c>
      <c r="M117" s="2">
        <v>29736</v>
      </c>
      <c r="N117" s="2"/>
      <c r="O117" s="2">
        <v>350</v>
      </c>
      <c r="P117" s="2"/>
      <c r="Q117" s="2"/>
      <c r="R117" s="2"/>
      <c r="S117" s="3">
        <f t="shared" si="53"/>
        <v>10900</v>
      </c>
      <c r="T117" s="2">
        <v>10900</v>
      </c>
      <c r="U117" s="2"/>
      <c r="V117" s="2"/>
      <c r="W117" s="2"/>
      <c r="X117" s="3">
        <f t="shared" si="54"/>
        <v>0</v>
      </c>
      <c r="Y117" s="2" t="s">
        <v>1046</v>
      </c>
      <c r="Z117" s="2" t="s">
        <v>29</v>
      </c>
      <c r="AA117" s="2" t="s">
        <v>1060</v>
      </c>
      <c r="AB117" s="2">
        <v>87</v>
      </c>
      <c r="AC117" s="2" t="s">
        <v>30</v>
      </c>
    </row>
    <row r="118" spans="1:29" x14ac:dyDescent="0.25">
      <c r="A118" s="4">
        <v>45424</v>
      </c>
      <c r="B118" s="5" t="s">
        <v>64</v>
      </c>
      <c r="C118" s="6" t="s">
        <v>596</v>
      </c>
      <c r="D118" s="6" t="s">
        <v>597</v>
      </c>
      <c r="E118" s="7">
        <v>41.9</v>
      </c>
      <c r="F118" s="1">
        <f t="shared" si="50"/>
        <v>0</v>
      </c>
      <c r="G118" s="2">
        <v>41.9</v>
      </c>
      <c r="H118" s="2">
        <v>1350</v>
      </c>
      <c r="I118" s="3">
        <f t="shared" si="51"/>
        <v>56565</v>
      </c>
      <c r="J118" s="2"/>
      <c r="K118" s="2"/>
      <c r="L118" s="3">
        <f t="shared" si="52"/>
        <v>56565</v>
      </c>
      <c r="M118" s="2">
        <v>36200</v>
      </c>
      <c r="N118" s="2"/>
      <c r="O118" s="2">
        <v>300</v>
      </c>
      <c r="P118" s="2"/>
      <c r="Q118" s="2"/>
      <c r="R118" s="2">
        <v>565</v>
      </c>
      <c r="S118" s="3">
        <f t="shared" si="53"/>
        <v>19500</v>
      </c>
      <c r="T118" s="2">
        <v>19500</v>
      </c>
      <c r="U118" s="2"/>
      <c r="V118" s="2"/>
      <c r="W118" s="2"/>
      <c r="X118" s="3">
        <f t="shared" si="54"/>
        <v>0</v>
      </c>
      <c r="Y118" s="2" t="s">
        <v>812</v>
      </c>
      <c r="Z118" s="2" t="s">
        <v>29</v>
      </c>
      <c r="AA118" s="2" t="s">
        <v>834</v>
      </c>
      <c r="AB118" s="2">
        <v>69</v>
      </c>
      <c r="AC118" s="2" t="s">
        <v>30</v>
      </c>
    </row>
    <row r="119" spans="1:29" x14ac:dyDescent="0.25">
      <c r="A119" s="4">
        <v>45424</v>
      </c>
      <c r="B119" s="5" t="s">
        <v>64</v>
      </c>
      <c r="C119" s="6" t="s">
        <v>598</v>
      </c>
      <c r="D119" s="6" t="s">
        <v>599</v>
      </c>
      <c r="E119" s="7">
        <v>40.21</v>
      </c>
      <c r="F119" s="1">
        <f t="shared" si="50"/>
        <v>0</v>
      </c>
      <c r="G119" s="2">
        <v>40.21</v>
      </c>
      <c r="H119" s="2">
        <v>1350</v>
      </c>
      <c r="I119" s="3">
        <f t="shared" si="51"/>
        <v>54283.5</v>
      </c>
      <c r="J119" s="2"/>
      <c r="K119" s="2"/>
      <c r="L119" s="3">
        <f t="shared" si="52"/>
        <v>54283.5</v>
      </c>
      <c r="M119" s="2">
        <v>21000</v>
      </c>
      <c r="N119" s="2"/>
      <c r="O119" s="2">
        <v>333</v>
      </c>
      <c r="P119" s="2"/>
      <c r="Q119" s="2"/>
      <c r="R119" s="2"/>
      <c r="S119" s="3">
        <f t="shared" si="53"/>
        <v>32950.5</v>
      </c>
      <c r="T119" s="2">
        <v>32950</v>
      </c>
      <c r="U119" s="2"/>
      <c r="V119" s="2"/>
      <c r="W119" s="2"/>
      <c r="X119" s="3">
        <f t="shared" si="54"/>
        <v>0.5</v>
      </c>
      <c r="Y119" s="2" t="s">
        <v>812</v>
      </c>
      <c r="Z119" s="2" t="s">
        <v>29</v>
      </c>
      <c r="AA119" s="2" t="s">
        <v>372</v>
      </c>
      <c r="AB119" s="2">
        <v>70</v>
      </c>
      <c r="AC119" s="2" t="s">
        <v>30</v>
      </c>
    </row>
    <row r="120" spans="1:29" x14ac:dyDescent="0.25">
      <c r="A120" s="4">
        <v>45425</v>
      </c>
      <c r="B120" s="5" t="s">
        <v>64</v>
      </c>
      <c r="C120" s="6" t="s">
        <v>600</v>
      </c>
      <c r="D120" s="6" t="s">
        <v>601</v>
      </c>
      <c r="E120" s="7">
        <v>25.4</v>
      </c>
      <c r="F120" s="1">
        <f t="shared" si="50"/>
        <v>25.4</v>
      </c>
      <c r="G120" s="2"/>
      <c r="H120" s="2"/>
      <c r="I120" s="3">
        <f t="shared" si="51"/>
        <v>0</v>
      </c>
      <c r="J120" s="2"/>
      <c r="K120" s="2"/>
      <c r="L120" s="3">
        <f t="shared" si="52"/>
        <v>0</v>
      </c>
      <c r="M120" s="2"/>
      <c r="N120" s="2"/>
      <c r="O120" s="2"/>
      <c r="P120" s="2"/>
      <c r="Q120" s="2"/>
      <c r="R120" s="2"/>
      <c r="S120" s="3">
        <f t="shared" si="53"/>
        <v>0</v>
      </c>
      <c r="T120" s="2"/>
      <c r="U120" s="2"/>
      <c r="V120" s="2"/>
      <c r="W120" s="2"/>
      <c r="X120" s="3">
        <f t="shared" si="54"/>
        <v>0</v>
      </c>
      <c r="Y120" s="2"/>
      <c r="Z120" s="2" t="s">
        <v>29</v>
      </c>
      <c r="AA120" s="2"/>
      <c r="AB120" s="2"/>
      <c r="AC120" s="2" t="s">
        <v>30</v>
      </c>
    </row>
    <row r="121" spans="1:29" x14ac:dyDescent="0.25">
      <c r="A121" s="4">
        <v>45425</v>
      </c>
      <c r="B121" s="5" t="s">
        <v>64</v>
      </c>
      <c r="C121" s="6" t="s">
        <v>602</v>
      </c>
      <c r="D121" s="6" t="s">
        <v>603</v>
      </c>
      <c r="E121" s="7">
        <v>30.15</v>
      </c>
      <c r="F121" s="1">
        <f t="shared" ref="F121" si="55">SUM(E121-G121)</f>
        <v>7.0000000000000284E-2</v>
      </c>
      <c r="G121" s="2">
        <v>30.08</v>
      </c>
      <c r="H121" s="2">
        <v>1350</v>
      </c>
      <c r="I121" s="3">
        <f t="shared" ref="I121" si="56">G121*H121</f>
        <v>40608</v>
      </c>
      <c r="J121" s="2"/>
      <c r="K121" s="2"/>
      <c r="L121" s="3">
        <f t="shared" ref="L121" si="57">I121+J121+K121</f>
        <v>40608</v>
      </c>
      <c r="M121" s="2">
        <v>28500</v>
      </c>
      <c r="N121" s="2"/>
      <c r="O121" s="2">
        <v>308</v>
      </c>
      <c r="P121" s="2"/>
      <c r="Q121" s="2"/>
      <c r="R121" s="2"/>
      <c r="S121" s="3">
        <f t="shared" ref="S121" si="58">L121-M121-N121-O121-P121-Q121-R121</f>
        <v>11800</v>
      </c>
      <c r="T121" s="2">
        <v>11800</v>
      </c>
      <c r="U121" s="2"/>
      <c r="V121" s="2"/>
      <c r="W121" s="2"/>
      <c r="X121" s="3">
        <f t="shared" ref="X121" si="59">S121-T121-U121-V121-W121</f>
        <v>0</v>
      </c>
      <c r="Y121" s="2" t="s">
        <v>812</v>
      </c>
      <c r="Z121" s="2" t="s">
        <v>29</v>
      </c>
      <c r="AA121" s="2" t="s">
        <v>831</v>
      </c>
      <c r="AB121" s="2">
        <v>66</v>
      </c>
      <c r="AC121" s="2" t="s">
        <v>30</v>
      </c>
    </row>
    <row r="122" spans="1:29" x14ac:dyDescent="0.25">
      <c r="A122" s="4">
        <v>45426</v>
      </c>
      <c r="B122" s="5" t="s">
        <v>64</v>
      </c>
      <c r="C122" s="6" t="s">
        <v>726</v>
      </c>
      <c r="D122" s="6" t="s">
        <v>727</v>
      </c>
      <c r="E122" s="7">
        <v>37.520000000000003</v>
      </c>
      <c r="F122" s="1">
        <f t="shared" ref="F122:F133" si="60">SUM(E122-G122)</f>
        <v>0</v>
      </c>
      <c r="G122" s="2">
        <v>37.520000000000003</v>
      </c>
      <c r="H122" s="2">
        <v>1350</v>
      </c>
      <c r="I122" s="3">
        <f t="shared" ref="I122:I133" si="61">G122*H122</f>
        <v>50652.000000000007</v>
      </c>
      <c r="J122" s="2"/>
      <c r="K122" s="2"/>
      <c r="L122" s="3">
        <f t="shared" ref="L122:L133" si="62">I122+J122+K122</f>
        <v>50652.000000000007</v>
      </c>
      <c r="M122" s="2">
        <v>36250</v>
      </c>
      <c r="N122" s="2"/>
      <c r="O122" s="2">
        <v>346</v>
      </c>
      <c r="P122" s="2"/>
      <c r="Q122" s="2"/>
      <c r="R122" s="2">
        <v>506</v>
      </c>
      <c r="S122" s="3">
        <f t="shared" ref="S122:S133" si="63">L122-M122-N122-O122-P122-Q122-R122</f>
        <v>13550.000000000007</v>
      </c>
      <c r="T122" s="2">
        <v>13550</v>
      </c>
      <c r="U122" s="2"/>
      <c r="V122" s="2"/>
      <c r="W122" s="2"/>
      <c r="X122" s="3">
        <f t="shared" ref="X122:X133" si="64">S122-T122-U122-V122-W122</f>
        <v>7.2759576141834259E-12</v>
      </c>
      <c r="Y122" s="2" t="s">
        <v>1046</v>
      </c>
      <c r="Z122" s="2" t="s">
        <v>29</v>
      </c>
      <c r="AA122" s="2" t="s">
        <v>1058</v>
      </c>
      <c r="AB122" s="2">
        <v>84</v>
      </c>
      <c r="AC122" s="2" t="s">
        <v>30</v>
      </c>
    </row>
    <row r="123" spans="1:29" x14ac:dyDescent="0.25">
      <c r="A123" s="4">
        <v>45426</v>
      </c>
      <c r="B123" s="5" t="s">
        <v>64</v>
      </c>
      <c r="C123" s="6" t="s">
        <v>728</v>
      </c>
      <c r="D123" s="6" t="s">
        <v>729</v>
      </c>
      <c r="E123" s="7">
        <v>36.68</v>
      </c>
      <c r="F123" s="1">
        <f t="shared" si="60"/>
        <v>0</v>
      </c>
      <c r="G123" s="2">
        <v>36.68</v>
      </c>
      <c r="H123" s="2">
        <v>1350</v>
      </c>
      <c r="I123" s="3">
        <f t="shared" si="61"/>
        <v>49518</v>
      </c>
      <c r="J123" s="2"/>
      <c r="K123" s="2"/>
      <c r="L123" s="3">
        <f t="shared" si="62"/>
        <v>49518</v>
      </c>
      <c r="M123" s="2">
        <v>32500</v>
      </c>
      <c r="N123" s="2"/>
      <c r="O123" s="2">
        <v>318</v>
      </c>
      <c r="P123" s="2"/>
      <c r="Q123" s="2"/>
      <c r="R123" s="2"/>
      <c r="S123" s="3">
        <f t="shared" si="63"/>
        <v>16700</v>
      </c>
      <c r="T123" s="2">
        <v>16700</v>
      </c>
      <c r="U123" s="2"/>
      <c r="V123" s="2"/>
      <c r="W123" s="2"/>
      <c r="X123" s="3">
        <f t="shared" si="64"/>
        <v>0</v>
      </c>
      <c r="Y123" s="2" t="s">
        <v>812</v>
      </c>
      <c r="Z123" s="2" t="s">
        <v>29</v>
      </c>
      <c r="AA123" s="2" t="s">
        <v>371</v>
      </c>
      <c r="AB123" s="2">
        <v>64</v>
      </c>
      <c r="AC123" s="2" t="s">
        <v>30</v>
      </c>
    </row>
    <row r="124" spans="1:29" x14ac:dyDescent="0.25">
      <c r="A124" s="4">
        <v>45426</v>
      </c>
      <c r="B124" s="5" t="s">
        <v>64</v>
      </c>
      <c r="C124" s="6" t="s">
        <v>730</v>
      </c>
      <c r="D124" s="6" t="s">
        <v>731</v>
      </c>
      <c r="E124" s="7">
        <v>27.3</v>
      </c>
      <c r="F124" s="1">
        <f t="shared" si="60"/>
        <v>8.0000000000001847E-2</v>
      </c>
      <c r="G124" s="2">
        <v>27.22</v>
      </c>
      <c r="H124" s="2">
        <v>1350</v>
      </c>
      <c r="I124" s="3">
        <f t="shared" si="61"/>
        <v>36747</v>
      </c>
      <c r="J124" s="2"/>
      <c r="K124" s="2"/>
      <c r="L124" s="3">
        <f t="shared" si="62"/>
        <v>36747</v>
      </c>
      <c r="M124" s="2">
        <v>25600</v>
      </c>
      <c r="N124" s="2"/>
      <c r="O124" s="2">
        <v>347</v>
      </c>
      <c r="P124" s="2"/>
      <c r="Q124" s="2"/>
      <c r="R124" s="2"/>
      <c r="S124" s="3">
        <f t="shared" si="63"/>
        <v>10800</v>
      </c>
      <c r="T124" s="2">
        <v>10800</v>
      </c>
      <c r="U124" s="2"/>
      <c r="V124" s="2"/>
      <c r="W124" s="2"/>
      <c r="X124" s="3">
        <f t="shared" si="64"/>
        <v>0</v>
      </c>
      <c r="Y124" s="2" t="s">
        <v>1046</v>
      </c>
      <c r="Z124" s="2" t="s">
        <v>29</v>
      </c>
      <c r="AA124" s="2" t="s">
        <v>1057</v>
      </c>
      <c r="AB124" s="2">
        <v>83</v>
      </c>
      <c r="AC124" s="2" t="s">
        <v>30</v>
      </c>
    </row>
    <row r="125" spans="1:29" x14ac:dyDescent="0.25">
      <c r="A125" s="4">
        <v>45426</v>
      </c>
      <c r="B125" s="5" t="s">
        <v>64</v>
      </c>
      <c r="C125" s="6" t="s">
        <v>732</v>
      </c>
      <c r="D125" s="6" t="s">
        <v>733</v>
      </c>
      <c r="E125" s="7">
        <v>28.57</v>
      </c>
      <c r="F125" s="1">
        <f t="shared" si="60"/>
        <v>0</v>
      </c>
      <c r="G125" s="2">
        <v>28.57</v>
      </c>
      <c r="H125" s="2">
        <v>1350</v>
      </c>
      <c r="I125" s="3">
        <f t="shared" si="61"/>
        <v>38569.5</v>
      </c>
      <c r="J125" s="2"/>
      <c r="K125" s="2"/>
      <c r="L125" s="3">
        <f t="shared" si="62"/>
        <v>38569.5</v>
      </c>
      <c r="M125" s="2">
        <v>25100</v>
      </c>
      <c r="N125" s="2"/>
      <c r="O125" s="2">
        <v>319</v>
      </c>
      <c r="P125" s="2"/>
      <c r="Q125" s="2"/>
      <c r="R125" s="2"/>
      <c r="S125" s="3">
        <f t="shared" si="63"/>
        <v>13150.5</v>
      </c>
      <c r="T125" s="2">
        <v>13150</v>
      </c>
      <c r="U125" s="2"/>
      <c r="V125" s="2"/>
      <c r="W125" s="2"/>
      <c r="X125" s="3">
        <f t="shared" si="64"/>
        <v>0.5</v>
      </c>
      <c r="Y125" s="2" t="s">
        <v>1304</v>
      </c>
      <c r="Z125" s="2" t="s">
        <v>29</v>
      </c>
      <c r="AA125" s="2" t="s">
        <v>1327</v>
      </c>
      <c r="AB125" s="2">
        <v>79</v>
      </c>
      <c r="AC125" s="2" t="s">
        <v>30</v>
      </c>
    </row>
    <row r="126" spans="1:29" x14ac:dyDescent="0.25">
      <c r="A126" s="4">
        <v>45426</v>
      </c>
      <c r="B126" s="5" t="s">
        <v>64</v>
      </c>
      <c r="C126" s="6" t="s">
        <v>734</v>
      </c>
      <c r="D126" s="6" t="s">
        <v>735</v>
      </c>
      <c r="E126" s="7">
        <v>29.18</v>
      </c>
      <c r="F126" s="1">
        <f t="shared" si="60"/>
        <v>0</v>
      </c>
      <c r="G126" s="2">
        <v>29.18</v>
      </c>
      <c r="H126" s="2">
        <v>1350</v>
      </c>
      <c r="I126" s="3">
        <f t="shared" si="61"/>
        <v>39393</v>
      </c>
      <c r="J126" s="2"/>
      <c r="K126" s="2"/>
      <c r="L126" s="3">
        <f t="shared" si="62"/>
        <v>39393</v>
      </c>
      <c r="M126" s="2">
        <v>29200</v>
      </c>
      <c r="N126" s="2"/>
      <c r="O126" s="2">
        <v>343</v>
      </c>
      <c r="P126" s="2"/>
      <c r="Q126" s="2"/>
      <c r="R126" s="2"/>
      <c r="S126" s="3">
        <f t="shared" si="63"/>
        <v>9850</v>
      </c>
      <c r="T126" s="2">
        <v>9850</v>
      </c>
      <c r="U126" s="2"/>
      <c r="V126" s="2"/>
      <c r="W126" s="2"/>
      <c r="X126" s="3">
        <f t="shared" si="64"/>
        <v>0</v>
      </c>
      <c r="Y126" s="2" t="s">
        <v>1078</v>
      </c>
      <c r="Z126" s="2" t="s">
        <v>29</v>
      </c>
      <c r="AA126" s="2" t="s">
        <v>1124</v>
      </c>
      <c r="AB126" s="2">
        <v>92</v>
      </c>
      <c r="AC126" s="2" t="s">
        <v>30</v>
      </c>
    </row>
    <row r="127" spans="1:29" x14ac:dyDescent="0.25">
      <c r="A127" s="4">
        <v>45426</v>
      </c>
      <c r="B127" s="5" t="s">
        <v>64</v>
      </c>
      <c r="C127" s="6" t="s">
        <v>736</v>
      </c>
      <c r="D127" s="6" t="s">
        <v>737</v>
      </c>
      <c r="E127" s="7">
        <v>33.17</v>
      </c>
      <c r="F127" s="1">
        <f t="shared" si="60"/>
        <v>0</v>
      </c>
      <c r="G127" s="2">
        <v>33.17</v>
      </c>
      <c r="H127" s="2">
        <v>1350</v>
      </c>
      <c r="I127" s="3">
        <f t="shared" si="61"/>
        <v>44779.5</v>
      </c>
      <c r="J127" s="2"/>
      <c r="K127" s="2"/>
      <c r="L127" s="3">
        <f t="shared" si="62"/>
        <v>44779.5</v>
      </c>
      <c r="M127" s="2">
        <v>28500</v>
      </c>
      <c r="N127" s="2"/>
      <c r="O127" s="2">
        <v>329</v>
      </c>
      <c r="P127" s="2"/>
      <c r="Q127" s="2"/>
      <c r="R127" s="2"/>
      <c r="S127" s="3">
        <f t="shared" si="63"/>
        <v>15950.5</v>
      </c>
      <c r="T127" s="2">
        <v>15950</v>
      </c>
      <c r="U127" s="2"/>
      <c r="V127" s="2"/>
      <c r="W127" s="2"/>
      <c r="X127" s="3">
        <f t="shared" si="64"/>
        <v>0.5</v>
      </c>
      <c r="Y127" s="2" t="s">
        <v>1555</v>
      </c>
      <c r="Z127" s="2" t="s">
        <v>29</v>
      </c>
      <c r="AA127" s="2" t="s">
        <v>1566</v>
      </c>
      <c r="AB127" s="2">
        <v>17</v>
      </c>
      <c r="AC127" s="2" t="s">
        <v>30</v>
      </c>
    </row>
    <row r="128" spans="1:29" x14ac:dyDescent="0.25">
      <c r="A128" s="4">
        <v>45427</v>
      </c>
      <c r="B128" s="5" t="s">
        <v>64</v>
      </c>
      <c r="C128" s="6" t="s">
        <v>738</v>
      </c>
      <c r="D128" s="6" t="s">
        <v>739</v>
      </c>
      <c r="E128" s="7">
        <v>30.47</v>
      </c>
      <c r="F128" s="1">
        <f t="shared" si="60"/>
        <v>0.16999999999999815</v>
      </c>
      <c r="G128" s="2">
        <v>30.3</v>
      </c>
      <c r="H128" s="2">
        <v>1350</v>
      </c>
      <c r="I128" s="3">
        <f t="shared" si="61"/>
        <v>40905</v>
      </c>
      <c r="J128" s="2"/>
      <c r="K128" s="2"/>
      <c r="L128" s="3">
        <f t="shared" si="62"/>
        <v>40905</v>
      </c>
      <c r="M128" s="2">
        <v>28500</v>
      </c>
      <c r="N128" s="2"/>
      <c r="O128" s="2">
        <v>305</v>
      </c>
      <c r="P128" s="2"/>
      <c r="Q128" s="2"/>
      <c r="R128" s="2"/>
      <c r="S128" s="3">
        <f t="shared" si="63"/>
        <v>12100</v>
      </c>
      <c r="T128" s="2">
        <v>12100</v>
      </c>
      <c r="U128" s="2"/>
      <c r="V128" s="2"/>
      <c r="W128" s="2"/>
      <c r="X128" s="3">
        <f t="shared" si="64"/>
        <v>0</v>
      </c>
      <c r="Y128" s="2" t="s">
        <v>1123</v>
      </c>
      <c r="Z128" s="2" t="s">
        <v>29</v>
      </c>
      <c r="AA128" s="2" t="s">
        <v>1300</v>
      </c>
      <c r="AB128" s="2">
        <v>67</v>
      </c>
      <c r="AC128" s="2" t="s">
        <v>30</v>
      </c>
    </row>
    <row r="129" spans="1:29" x14ac:dyDescent="0.25">
      <c r="A129" s="4">
        <v>45427</v>
      </c>
      <c r="B129" s="5" t="s">
        <v>64</v>
      </c>
      <c r="C129" s="6" t="s">
        <v>740</v>
      </c>
      <c r="D129" s="6" t="s">
        <v>741</v>
      </c>
      <c r="E129" s="7">
        <v>25.16</v>
      </c>
      <c r="F129" s="1">
        <f t="shared" si="60"/>
        <v>8.0000000000001847E-2</v>
      </c>
      <c r="G129" s="2">
        <v>25.08</v>
      </c>
      <c r="H129" s="2">
        <v>1350</v>
      </c>
      <c r="I129" s="3">
        <f t="shared" si="61"/>
        <v>33858</v>
      </c>
      <c r="J129" s="2"/>
      <c r="K129" s="2"/>
      <c r="L129" s="3">
        <f t="shared" si="62"/>
        <v>33858</v>
      </c>
      <c r="M129" s="2">
        <v>23500</v>
      </c>
      <c r="N129" s="2"/>
      <c r="O129" s="2">
        <v>308</v>
      </c>
      <c r="P129" s="2"/>
      <c r="Q129" s="2"/>
      <c r="R129" s="2"/>
      <c r="S129" s="3">
        <f t="shared" si="63"/>
        <v>10050</v>
      </c>
      <c r="T129" s="2">
        <v>10050</v>
      </c>
      <c r="U129" s="2"/>
      <c r="V129" s="2"/>
      <c r="W129" s="2"/>
      <c r="X129" s="3">
        <f t="shared" si="64"/>
        <v>0</v>
      </c>
      <c r="Y129" s="2" t="s">
        <v>1659</v>
      </c>
      <c r="Z129" s="2" t="s">
        <v>29</v>
      </c>
      <c r="AA129" s="2" t="s">
        <v>1667</v>
      </c>
      <c r="AB129" s="2">
        <v>25</v>
      </c>
      <c r="AC129" s="2" t="s">
        <v>30</v>
      </c>
    </row>
    <row r="130" spans="1:29" x14ac:dyDescent="0.25">
      <c r="A130" s="4">
        <v>45427</v>
      </c>
      <c r="B130" s="5" t="s">
        <v>64</v>
      </c>
      <c r="C130" s="6" t="s">
        <v>742</v>
      </c>
      <c r="D130" s="6" t="s">
        <v>80</v>
      </c>
      <c r="E130" s="7">
        <v>35.33</v>
      </c>
      <c r="F130" s="1">
        <f t="shared" si="60"/>
        <v>0</v>
      </c>
      <c r="G130" s="2">
        <v>35.33</v>
      </c>
      <c r="H130" s="2">
        <v>1350</v>
      </c>
      <c r="I130" s="3">
        <f t="shared" si="61"/>
        <v>47695.5</v>
      </c>
      <c r="J130" s="2"/>
      <c r="K130" s="2"/>
      <c r="L130" s="3">
        <f t="shared" si="62"/>
        <v>47695.5</v>
      </c>
      <c r="M130" s="2">
        <v>33000</v>
      </c>
      <c r="N130" s="2"/>
      <c r="O130" s="2">
        <v>315</v>
      </c>
      <c r="P130" s="2"/>
      <c r="Q130" s="2"/>
      <c r="R130" s="2"/>
      <c r="S130" s="3">
        <f t="shared" si="63"/>
        <v>14380.5</v>
      </c>
      <c r="T130" s="2">
        <v>14380</v>
      </c>
      <c r="U130" s="2"/>
      <c r="V130" s="2"/>
      <c r="W130" s="2"/>
      <c r="X130" s="3">
        <f t="shared" si="64"/>
        <v>0.5</v>
      </c>
      <c r="Y130" s="2" t="s">
        <v>1659</v>
      </c>
      <c r="Z130" s="2" t="s">
        <v>29</v>
      </c>
      <c r="AA130" s="2" t="s">
        <v>297</v>
      </c>
      <c r="AB130" s="2">
        <v>28</v>
      </c>
      <c r="AC130" s="2" t="s">
        <v>30</v>
      </c>
    </row>
    <row r="131" spans="1:29" x14ac:dyDescent="0.25">
      <c r="A131" s="4">
        <v>45427</v>
      </c>
      <c r="B131" s="5" t="s">
        <v>64</v>
      </c>
      <c r="C131" s="6" t="s">
        <v>743</v>
      </c>
      <c r="D131" s="6" t="s">
        <v>744</v>
      </c>
      <c r="E131" s="7">
        <v>29.62</v>
      </c>
      <c r="F131" s="1">
        <f t="shared" si="60"/>
        <v>7.0000000000000284E-2</v>
      </c>
      <c r="G131" s="2">
        <v>29.55</v>
      </c>
      <c r="H131" s="2">
        <v>1350</v>
      </c>
      <c r="I131" s="3">
        <f t="shared" si="61"/>
        <v>39892.5</v>
      </c>
      <c r="J131" s="2"/>
      <c r="K131" s="2"/>
      <c r="L131" s="3">
        <f t="shared" si="62"/>
        <v>39892.5</v>
      </c>
      <c r="M131" s="2">
        <v>28000</v>
      </c>
      <c r="N131" s="2"/>
      <c r="O131" s="2">
        <v>342</v>
      </c>
      <c r="P131" s="2"/>
      <c r="Q131" s="2"/>
      <c r="R131" s="2"/>
      <c r="S131" s="3">
        <f t="shared" si="63"/>
        <v>11550.5</v>
      </c>
      <c r="T131" s="2">
        <v>11500.5</v>
      </c>
      <c r="U131" s="2"/>
      <c r="V131" s="2"/>
      <c r="W131" s="2"/>
      <c r="X131" s="3">
        <f t="shared" si="64"/>
        <v>50</v>
      </c>
      <c r="Y131" s="2" t="s">
        <v>812</v>
      </c>
      <c r="Z131" s="2" t="s">
        <v>29</v>
      </c>
      <c r="AA131" s="2" t="s">
        <v>832</v>
      </c>
      <c r="AB131" s="2">
        <v>67</v>
      </c>
      <c r="AC131" s="2" t="s">
        <v>30</v>
      </c>
    </row>
    <row r="132" spans="1:29" x14ac:dyDescent="0.25">
      <c r="A132" s="4">
        <v>45427</v>
      </c>
      <c r="B132" s="5" t="s">
        <v>64</v>
      </c>
      <c r="C132" s="6" t="s">
        <v>745</v>
      </c>
      <c r="D132" s="6" t="s">
        <v>746</v>
      </c>
      <c r="E132" s="7">
        <v>30.94</v>
      </c>
      <c r="F132" s="1">
        <f t="shared" si="60"/>
        <v>0</v>
      </c>
      <c r="G132" s="2">
        <v>30.94</v>
      </c>
      <c r="H132" s="2">
        <v>1350</v>
      </c>
      <c r="I132" s="3">
        <f t="shared" si="61"/>
        <v>41769</v>
      </c>
      <c r="J132" s="2"/>
      <c r="K132" s="2"/>
      <c r="L132" s="3">
        <f t="shared" si="62"/>
        <v>41769</v>
      </c>
      <c r="M132" s="2">
        <v>32800</v>
      </c>
      <c r="N132" s="2"/>
      <c r="O132" s="2">
        <v>319</v>
      </c>
      <c r="P132" s="2"/>
      <c r="Q132" s="2"/>
      <c r="R132" s="2"/>
      <c r="S132" s="3">
        <f t="shared" si="63"/>
        <v>8650</v>
      </c>
      <c r="T132" s="2">
        <v>8650</v>
      </c>
      <c r="U132" s="2"/>
      <c r="V132" s="2"/>
      <c r="W132" s="2"/>
      <c r="X132" s="3">
        <f t="shared" si="64"/>
        <v>0</v>
      </c>
      <c r="Y132" s="2" t="s">
        <v>1078</v>
      </c>
      <c r="Z132" s="2" t="s">
        <v>29</v>
      </c>
      <c r="AA132" s="2" t="s">
        <v>1125</v>
      </c>
      <c r="AB132" s="2">
        <v>94</v>
      </c>
      <c r="AC132" s="2" t="s">
        <v>30</v>
      </c>
    </row>
    <row r="133" spans="1:29" x14ac:dyDescent="0.25">
      <c r="A133" s="4">
        <v>45427</v>
      </c>
      <c r="B133" s="5" t="s">
        <v>64</v>
      </c>
      <c r="C133" s="6" t="s">
        <v>747</v>
      </c>
      <c r="D133" s="6" t="s">
        <v>748</v>
      </c>
      <c r="E133" s="7">
        <v>34.380000000000003</v>
      </c>
      <c r="F133" s="1">
        <f t="shared" si="60"/>
        <v>0.26000000000000512</v>
      </c>
      <c r="G133" s="2">
        <v>34.119999999999997</v>
      </c>
      <c r="H133" s="2">
        <v>1350</v>
      </c>
      <c r="I133" s="3">
        <f t="shared" si="61"/>
        <v>46062</v>
      </c>
      <c r="J133" s="2"/>
      <c r="K133" s="2"/>
      <c r="L133" s="3">
        <f t="shared" si="62"/>
        <v>46062</v>
      </c>
      <c r="M133" s="2">
        <v>35740</v>
      </c>
      <c r="N133" s="2"/>
      <c r="O133" s="2">
        <v>322</v>
      </c>
      <c r="P133" s="2"/>
      <c r="Q133" s="2"/>
      <c r="R133" s="2"/>
      <c r="S133" s="3">
        <f t="shared" si="63"/>
        <v>10000</v>
      </c>
      <c r="T133" s="2">
        <v>10000</v>
      </c>
      <c r="U133" s="2"/>
      <c r="V133" s="2"/>
      <c r="W133" s="2"/>
      <c r="X133" s="3">
        <f t="shared" si="64"/>
        <v>0</v>
      </c>
      <c r="Y133" s="2" t="s">
        <v>1123</v>
      </c>
      <c r="Z133" s="2" t="s">
        <v>29</v>
      </c>
      <c r="AA133" s="2" t="s">
        <v>1221</v>
      </c>
      <c r="AB133" s="2">
        <v>54</v>
      </c>
      <c r="AC133" s="2" t="s">
        <v>30</v>
      </c>
    </row>
    <row r="134" spans="1:29" x14ac:dyDescent="0.25">
      <c r="A134" s="4">
        <v>45428</v>
      </c>
      <c r="B134" s="5" t="s">
        <v>64</v>
      </c>
      <c r="C134" s="6" t="s">
        <v>881</v>
      </c>
      <c r="D134" s="6" t="s">
        <v>207</v>
      </c>
      <c r="E134" s="54">
        <v>26</v>
      </c>
      <c r="F134" s="1">
        <f t="shared" ref="F134:F137" si="65">SUM(E134-G134)</f>
        <v>5.0000000000000711E-2</v>
      </c>
      <c r="G134" s="2">
        <v>25.95</v>
      </c>
      <c r="H134" s="2">
        <v>1350</v>
      </c>
      <c r="I134" s="3">
        <f t="shared" ref="I134:I137" si="66">G134*H134</f>
        <v>35032.5</v>
      </c>
      <c r="J134" s="2"/>
      <c r="K134" s="2"/>
      <c r="L134" s="3">
        <f t="shared" ref="L134:L137" si="67">I134+J134+K134</f>
        <v>35032.5</v>
      </c>
      <c r="M134" s="2">
        <v>25100</v>
      </c>
      <c r="N134" s="2"/>
      <c r="O134" s="2">
        <v>332</v>
      </c>
      <c r="P134" s="2"/>
      <c r="Q134" s="2"/>
      <c r="R134" s="2"/>
      <c r="S134" s="3">
        <f t="shared" ref="S134:S137" si="68">L134-M134-N134-O134-P134-Q134-R134</f>
        <v>9600.5</v>
      </c>
      <c r="T134" s="2">
        <v>9600</v>
      </c>
      <c r="U134" s="2"/>
      <c r="V134" s="2"/>
      <c r="W134" s="2"/>
      <c r="X134" s="3">
        <f t="shared" ref="X134:X137" si="69">S134-T134-U134-V134-W134</f>
        <v>0.5</v>
      </c>
      <c r="Y134" s="2" t="s">
        <v>1701</v>
      </c>
      <c r="Z134" s="2" t="s">
        <v>29</v>
      </c>
      <c r="AA134" s="2" t="s">
        <v>380</v>
      </c>
      <c r="AB134" s="2">
        <v>40</v>
      </c>
      <c r="AC134" s="2" t="s">
        <v>30</v>
      </c>
    </row>
    <row r="135" spans="1:29" x14ac:dyDescent="0.25">
      <c r="A135" s="4">
        <v>45428</v>
      </c>
      <c r="B135" s="5" t="s">
        <v>64</v>
      </c>
      <c r="C135" s="6" t="s">
        <v>882</v>
      </c>
      <c r="D135" s="6" t="s">
        <v>883</v>
      </c>
      <c r="E135" s="54">
        <v>32.700000000000003</v>
      </c>
      <c r="F135" s="1">
        <f t="shared" si="65"/>
        <v>2.0000000000000036</v>
      </c>
      <c r="G135" s="2">
        <v>30.7</v>
      </c>
      <c r="H135" s="2">
        <v>1350</v>
      </c>
      <c r="I135" s="3">
        <f t="shared" si="66"/>
        <v>41445</v>
      </c>
      <c r="J135" s="2"/>
      <c r="K135" s="2"/>
      <c r="L135" s="3">
        <f t="shared" si="67"/>
        <v>41445</v>
      </c>
      <c r="M135" s="2">
        <v>33270</v>
      </c>
      <c r="N135" s="2"/>
      <c r="O135" s="2">
        <v>345</v>
      </c>
      <c r="P135" s="2"/>
      <c r="Q135" s="2"/>
      <c r="R135" s="2"/>
      <c r="S135" s="3">
        <f t="shared" si="68"/>
        <v>7830</v>
      </c>
      <c r="T135" s="2">
        <v>11100</v>
      </c>
      <c r="U135" s="2"/>
      <c r="V135" s="2"/>
      <c r="W135" s="2"/>
      <c r="X135" s="3">
        <f t="shared" si="69"/>
        <v>-3270</v>
      </c>
      <c r="Y135" s="2" t="s">
        <v>1449</v>
      </c>
      <c r="Z135" s="2" t="s">
        <v>29</v>
      </c>
      <c r="AA135" s="2" t="s">
        <v>1484</v>
      </c>
      <c r="AB135" s="2">
        <v>9</v>
      </c>
      <c r="AC135" s="2" t="s">
        <v>30</v>
      </c>
    </row>
    <row r="136" spans="1:29" x14ac:dyDescent="0.25">
      <c r="A136" s="4">
        <v>45428</v>
      </c>
      <c r="B136" s="5" t="s">
        <v>64</v>
      </c>
      <c r="C136" s="6" t="s">
        <v>884</v>
      </c>
      <c r="D136" s="6" t="s">
        <v>885</v>
      </c>
      <c r="E136" s="54">
        <v>29.24</v>
      </c>
      <c r="F136" s="1">
        <f t="shared" si="65"/>
        <v>29.24</v>
      </c>
      <c r="G136" s="2"/>
      <c r="H136" s="2"/>
      <c r="I136" s="3">
        <f t="shared" si="66"/>
        <v>0</v>
      </c>
      <c r="J136" s="2"/>
      <c r="K136" s="2"/>
      <c r="L136" s="3">
        <f t="shared" si="67"/>
        <v>0</v>
      </c>
      <c r="M136" s="2"/>
      <c r="N136" s="2"/>
      <c r="O136" s="2"/>
      <c r="P136" s="2"/>
      <c r="Q136" s="2"/>
      <c r="R136" s="2"/>
      <c r="S136" s="3">
        <f t="shared" si="68"/>
        <v>0</v>
      </c>
      <c r="T136" s="2"/>
      <c r="U136" s="2"/>
      <c r="V136" s="2"/>
      <c r="W136" s="2"/>
      <c r="X136" s="3">
        <f t="shared" si="69"/>
        <v>0</v>
      </c>
      <c r="Y136" s="2"/>
      <c r="Z136" s="2" t="s">
        <v>29</v>
      </c>
      <c r="AA136" s="2"/>
      <c r="AB136" s="2"/>
      <c r="AC136" s="2" t="s">
        <v>30</v>
      </c>
    </row>
    <row r="137" spans="1:29" x14ac:dyDescent="0.25">
      <c r="A137" s="4">
        <v>45428</v>
      </c>
      <c r="B137" s="5" t="s">
        <v>64</v>
      </c>
      <c r="C137" s="6" t="s">
        <v>886</v>
      </c>
      <c r="D137" s="6" t="s">
        <v>887</v>
      </c>
      <c r="E137" s="54">
        <v>30.36</v>
      </c>
      <c r="F137" s="1">
        <f t="shared" si="65"/>
        <v>0</v>
      </c>
      <c r="G137" s="2">
        <v>30.36</v>
      </c>
      <c r="H137" s="2">
        <v>1350</v>
      </c>
      <c r="I137" s="3">
        <f t="shared" si="66"/>
        <v>40986</v>
      </c>
      <c r="J137" s="2"/>
      <c r="K137" s="2"/>
      <c r="L137" s="3">
        <f t="shared" si="67"/>
        <v>40986</v>
      </c>
      <c r="M137" s="2">
        <v>28000</v>
      </c>
      <c r="N137" s="2"/>
      <c r="O137" s="2">
        <v>336</v>
      </c>
      <c r="P137" s="2"/>
      <c r="Q137" s="2"/>
      <c r="R137" s="2"/>
      <c r="S137" s="3">
        <f t="shared" si="68"/>
        <v>12650</v>
      </c>
      <c r="T137" s="2">
        <v>12650</v>
      </c>
      <c r="U137" s="2"/>
      <c r="V137" s="2"/>
      <c r="W137" s="2"/>
      <c r="X137" s="3">
        <f t="shared" si="69"/>
        <v>0</v>
      </c>
      <c r="Y137" s="2" t="s">
        <v>1078</v>
      </c>
      <c r="Z137" s="2" t="s">
        <v>29</v>
      </c>
      <c r="AA137" s="2" t="s">
        <v>300</v>
      </c>
      <c r="AB137" s="2">
        <v>93</v>
      </c>
      <c r="AC137" s="2" t="s">
        <v>30</v>
      </c>
    </row>
    <row r="138" spans="1:29" x14ac:dyDescent="0.25">
      <c r="A138" s="4">
        <v>45430</v>
      </c>
      <c r="B138" s="5" t="s">
        <v>64</v>
      </c>
      <c r="C138" s="6" t="s">
        <v>905</v>
      </c>
      <c r="D138" s="6" t="s">
        <v>573</v>
      </c>
      <c r="E138" s="7">
        <v>34.54</v>
      </c>
      <c r="F138" s="1">
        <f t="shared" ref="F138:F140" si="70">SUM(E138-G138)</f>
        <v>9.9999999999980105E-3</v>
      </c>
      <c r="G138" s="2">
        <v>34.53</v>
      </c>
      <c r="H138" s="2">
        <v>1350</v>
      </c>
      <c r="I138" s="3">
        <f t="shared" ref="I138:I140" si="71">G138*H138</f>
        <v>46615.5</v>
      </c>
      <c r="J138" s="2"/>
      <c r="K138" s="2"/>
      <c r="L138" s="3">
        <f t="shared" ref="L138:L140" si="72">I138+J138+K138</f>
        <v>46615.5</v>
      </c>
      <c r="M138" s="2">
        <v>32500</v>
      </c>
      <c r="N138" s="2"/>
      <c r="O138" s="2">
        <v>315</v>
      </c>
      <c r="P138" s="2"/>
      <c r="Q138" s="2"/>
      <c r="R138" s="2"/>
      <c r="S138" s="3">
        <f t="shared" ref="S138:S140" si="73">L138-M138-N138-O138-P138-Q138-R138</f>
        <v>13800.5</v>
      </c>
      <c r="T138" s="2">
        <v>13800</v>
      </c>
      <c r="U138" s="2"/>
      <c r="V138" s="2"/>
      <c r="W138" s="2"/>
      <c r="X138" s="3">
        <f t="shared" ref="X138:X140" si="74">S138-T138-U138-V138-W138</f>
        <v>0.5</v>
      </c>
      <c r="Y138" s="2" t="s">
        <v>1449</v>
      </c>
      <c r="Z138" s="2" t="s">
        <v>29</v>
      </c>
      <c r="AA138" s="2" t="s">
        <v>826</v>
      </c>
      <c r="AB138" s="2">
        <v>98</v>
      </c>
      <c r="AC138" s="2" t="s">
        <v>30</v>
      </c>
    </row>
    <row r="139" spans="1:29" s="44" customFormat="1" x14ac:dyDescent="0.25">
      <c r="A139" s="37">
        <v>45430</v>
      </c>
      <c r="B139" s="38" t="s">
        <v>64</v>
      </c>
      <c r="C139" s="39" t="s">
        <v>906</v>
      </c>
      <c r="D139" s="39" t="s">
        <v>907</v>
      </c>
      <c r="E139" s="40">
        <v>34.64</v>
      </c>
      <c r="F139" s="41">
        <f t="shared" si="70"/>
        <v>0.13000000000000256</v>
      </c>
      <c r="G139" s="42">
        <v>34.51</v>
      </c>
      <c r="H139" s="42">
        <v>1350</v>
      </c>
      <c r="I139" s="43">
        <f t="shared" si="71"/>
        <v>46588.5</v>
      </c>
      <c r="J139" s="42"/>
      <c r="K139" s="42"/>
      <c r="L139" s="43">
        <f t="shared" si="72"/>
        <v>46588.5</v>
      </c>
      <c r="M139" s="42">
        <v>32500</v>
      </c>
      <c r="N139" s="42"/>
      <c r="O139" s="42">
        <v>338</v>
      </c>
      <c r="P139" s="42"/>
      <c r="Q139" s="42"/>
      <c r="R139" s="42"/>
      <c r="S139" s="43">
        <f t="shared" si="73"/>
        <v>13750.5</v>
      </c>
      <c r="T139" s="42">
        <v>13750</v>
      </c>
      <c r="U139" s="42"/>
      <c r="V139" s="42"/>
      <c r="W139" s="42"/>
      <c r="X139" s="43">
        <f t="shared" si="74"/>
        <v>0.5</v>
      </c>
      <c r="Y139" s="42" t="s">
        <v>1288</v>
      </c>
      <c r="Z139" s="42" t="s">
        <v>29</v>
      </c>
      <c r="AA139" s="42" t="s">
        <v>1301</v>
      </c>
      <c r="AB139" s="42">
        <v>68</v>
      </c>
      <c r="AC139" s="42" t="s">
        <v>30</v>
      </c>
    </row>
    <row r="140" spans="1:29" x14ac:dyDescent="0.25">
      <c r="A140" s="4">
        <v>45430</v>
      </c>
      <c r="B140" s="5" t="s">
        <v>64</v>
      </c>
      <c r="C140" s="6" t="s">
        <v>908</v>
      </c>
      <c r="D140" s="6" t="s">
        <v>909</v>
      </c>
      <c r="E140" s="7">
        <v>33.65</v>
      </c>
      <c r="F140" s="1">
        <f t="shared" si="70"/>
        <v>1.9999999999996021E-2</v>
      </c>
      <c r="G140" s="2">
        <v>33.630000000000003</v>
      </c>
      <c r="H140" s="2">
        <v>1350</v>
      </c>
      <c r="I140" s="3">
        <f t="shared" si="71"/>
        <v>45400.5</v>
      </c>
      <c r="J140" s="2"/>
      <c r="K140" s="2"/>
      <c r="L140" s="3">
        <f t="shared" si="72"/>
        <v>45400.5</v>
      </c>
      <c r="M140" s="2">
        <v>30500</v>
      </c>
      <c r="N140" s="2"/>
      <c r="O140" s="2">
        <v>350</v>
      </c>
      <c r="P140" s="2"/>
      <c r="Q140" s="2"/>
      <c r="R140" s="2"/>
      <c r="S140" s="3">
        <f t="shared" si="73"/>
        <v>14550.5</v>
      </c>
      <c r="T140" s="2">
        <v>14550</v>
      </c>
      <c r="U140" s="2"/>
      <c r="V140" s="2"/>
      <c r="W140" s="2"/>
      <c r="X140" s="3">
        <f t="shared" si="74"/>
        <v>0.5</v>
      </c>
      <c r="Y140" s="2" t="s">
        <v>1123</v>
      </c>
      <c r="Z140" s="2" t="s">
        <v>29</v>
      </c>
      <c r="AA140" s="2" t="s">
        <v>301</v>
      </c>
      <c r="AB140" s="2">
        <v>56</v>
      </c>
      <c r="AC140" s="2" t="s">
        <v>30</v>
      </c>
    </row>
    <row r="141" spans="1:29" x14ac:dyDescent="0.25">
      <c r="A141" s="4">
        <v>45431</v>
      </c>
      <c r="B141" s="5" t="s">
        <v>64</v>
      </c>
      <c r="C141" s="6" t="s">
        <v>996</v>
      </c>
      <c r="D141" s="6" t="s">
        <v>205</v>
      </c>
      <c r="E141" s="7">
        <v>35.72</v>
      </c>
      <c r="F141" s="1">
        <f t="shared" ref="F141:F148" si="75">SUM(E141-G141)</f>
        <v>0</v>
      </c>
      <c r="G141" s="2">
        <v>35.72</v>
      </c>
      <c r="H141" s="2">
        <v>1350</v>
      </c>
      <c r="I141" s="3">
        <f t="shared" ref="I141:I148" si="76">G141*H141</f>
        <v>48222</v>
      </c>
      <c r="J141" s="2"/>
      <c r="K141" s="2"/>
      <c r="L141" s="3">
        <f t="shared" ref="L141:L148" si="77">I141+J141+K141</f>
        <v>48222</v>
      </c>
      <c r="M141" s="2">
        <v>31000</v>
      </c>
      <c r="N141" s="2"/>
      <c r="O141" s="2">
        <v>322</v>
      </c>
      <c r="P141" s="2"/>
      <c r="Q141" s="2"/>
      <c r="R141" s="2"/>
      <c r="S141" s="3">
        <f t="shared" ref="S141:S148" si="78">L141-M141-N141-O141-P141-Q141-R141</f>
        <v>16900</v>
      </c>
      <c r="T141" s="2">
        <v>16900</v>
      </c>
      <c r="U141" s="2"/>
      <c r="V141" s="2"/>
      <c r="W141" s="2"/>
      <c r="X141" s="3">
        <f t="shared" ref="X141:X148" si="79">S141-T141-U141-V141-W141</f>
        <v>0</v>
      </c>
      <c r="Y141" s="2" t="s">
        <v>1288</v>
      </c>
      <c r="Z141" s="2" t="s">
        <v>29</v>
      </c>
      <c r="AA141" s="2" t="s">
        <v>269</v>
      </c>
      <c r="AB141" s="2">
        <v>66</v>
      </c>
      <c r="AC141" s="2" t="s">
        <v>30</v>
      </c>
    </row>
    <row r="142" spans="1:29" x14ac:dyDescent="0.25">
      <c r="A142" s="4">
        <v>45431</v>
      </c>
      <c r="B142" s="5" t="s">
        <v>64</v>
      </c>
      <c r="C142" s="6" t="s">
        <v>997</v>
      </c>
      <c r="D142" s="6" t="s">
        <v>579</v>
      </c>
      <c r="E142" s="7">
        <v>35.14</v>
      </c>
      <c r="F142" s="1">
        <f t="shared" si="75"/>
        <v>9.0000000000003411E-2</v>
      </c>
      <c r="G142" s="2">
        <v>35.049999999999997</v>
      </c>
      <c r="H142" s="2">
        <v>1350</v>
      </c>
      <c r="I142" s="3">
        <f t="shared" si="76"/>
        <v>47317.499999999993</v>
      </c>
      <c r="J142" s="2"/>
      <c r="K142" s="2"/>
      <c r="L142" s="3">
        <f t="shared" si="77"/>
        <v>47317.499999999993</v>
      </c>
      <c r="M142" s="2">
        <v>33000</v>
      </c>
      <c r="N142" s="2"/>
      <c r="O142" s="2">
        <v>317</v>
      </c>
      <c r="P142" s="2"/>
      <c r="Q142" s="2"/>
      <c r="R142" s="2"/>
      <c r="S142" s="3">
        <f t="shared" si="78"/>
        <v>14000.499999999993</v>
      </c>
      <c r="T142" s="2">
        <v>14000</v>
      </c>
      <c r="U142" s="2"/>
      <c r="V142" s="2"/>
      <c r="W142" s="2"/>
      <c r="X142" s="3">
        <f t="shared" si="79"/>
        <v>0.49999999999272404</v>
      </c>
      <c r="Y142" s="2" t="s">
        <v>1449</v>
      </c>
      <c r="Z142" s="2" t="s">
        <v>29</v>
      </c>
      <c r="AA142" s="2" t="s">
        <v>826</v>
      </c>
      <c r="AB142" s="2">
        <v>97</v>
      </c>
      <c r="AC142" s="2" t="s">
        <v>30</v>
      </c>
    </row>
    <row r="143" spans="1:29" x14ac:dyDescent="0.25">
      <c r="A143" s="4">
        <v>45431</v>
      </c>
      <c r="B143" s="5" t="s">
        <v>64</v>
      </c>
      <c r="C143" s="6" t="s">
        <v>998</v>
      </c>
      <c r="D143" s="6" t="s">
        <v>999</v>
      </c>
      <c r="E143" s="7">
        <v>33.979999999999997</v>
      </c>
      <c r="F143" s="1">
        <f t="shared" si="75"/>
        <v>0.12999999999999545</v>
      </c>
      <c r="G143" s="2">
        <v>33.85</v>
      </c>
      <c r="H143" s="2">
        <v>1350</v>
      </c>
      <c r="I143" s="3">
        <f t="shared" si="76"/>
        <v>45697.5</v>
      </c>
      <c r="J143" s="2"/>
      <c r="K143" s="2"/>
      <c r="L143" s="3">
        <f t="shared" si="77"/>
        <v>45697.5</v>
      </c>
      <c r="M143" s="2">
        <v>32000</v>
      </c>
      <c r="N143" s="2"/>
      <c r="O143" s="2">
        <v>347</v>
      </c>
      <c r="P143" s="2"/>
      <c r="Q143" s="2"/>
      <c r="R143" s="2"/>
      <c r="S143" s="3">
        <f t="shared" si="78"/>
        <v>13350.5</v>
      </c>
      <c r="T143" s="2">
        <v>13350</v>
      </c>
      <c r="U143" s="2"/>
      <c r="V143" s="2"/>
      <c r="W143" s="2"/>
      <c r="X143" s="3">
        <f t="shared" si="79"/>
        <v>0.5</v>
      </c>
      <c r="Y143" s="2" t="s">
        <v>1555</v>
      </c>
      <c r="Z143" s="2" t="s">
        <v>29</v>
      </c>
      <c r="AA143" s="2" t="s">
        <v>826</v>
      </c>
      <c r="AB143" s="2">
        <v>20</v>
      </c>
      <c r="AC143" s="2" t="s">
        <v>30</v>
      </c>
    </row>
    <row r="144" spans="1:29" x14ac:dyDescent="0.25">
      <c r="A144" s="4">
        <v>45431</v>
      </c>
      <c r="B144" s="5" t="s">
        <v>64</v>
      </c>
      <c r="C144" s="6" t="s">
        <v>1000</v>
      </c>
      <c r="D144" s="6" t="s">
        <v>1001</v>
      </c>
      <c r="E144" s="7">
        <v>30.28</v>
      </c>
      <c r="F144" s="1">
        <f t="shared" si="75"/>
        <v>0.47000000000000242</v>
      </c>
      <c r="G144" s="2">
        <v>29.81</v>
      </c>
      <c r="H144" s="2">
        <v>1350</v>
      </c>
      <c r="I144" s="3">
        <f t="shared" si="76"/>
        <v>40243.5</v>
      </c>
      <c r="J144" s="2"/>
      <c r="K144" s="2"/>
      <c r="L144" s="3">
        <f t="shared" si="77"/>
        <v>40243.5</v>
      </c>
      <c r="M144" s="2">
        <v>28500</v>
      </c>
      <c r="N144" s="2">
        <v>1700</v>
      </c>
      <c r="O144" s="2">
        <v>343</v>
      </c>
      <c r="P144" s="2"/>
      <c r="Q144" s="2"/>
      <c r="R144" s="2"/>
      <c r="S144" s="3">
        <f t="shared" si="78"/>
        <v>9700.5</v>
      </c>
      <c r="T144" s="2">
        <v>9700</v>
      </c>
      <c r="U144" s="2"/>
      <c r="V144" s="2"/>
      <c r="W144" s="2"/>
      <c r="X144" s="3">
        <f t="shared" si="79"/>
        <v>0.5</v>
      </c>
      <c r="Y144" s="2" t="s">
        <v>1659</v>
      </c>
      <c r="Z144" s="2" t="s">
        <v>29</v>
      </c>
      <c r="AA144" s="2" t="s">
        <v>826</v>
      </c>
      <c r="AB144" s="2">
        <v>26</v>
      </c>
      <c r="AC144" s="2" t="s">
        <v>30</v>
      </c>
    </row>
    <row r="145" spans="1:29" x14ac:dyDescent="0.25">
      <c r="A145" s="4">
        <v>45431</v>
      </c>
      <c r="B145" s="5" t="s">
        <v>64</v>
      </c>
      <c r="C145" s="6" t="s">
        <v>1002</v>
      </c>
      <c r="D145" s="6" t="s">
        <v>1003</v>
      </c>
      <c r="E145" s="7">
        <v>27.77</v>
      </c>
      <c r="F145" s="1">
        <f t="shared" si="75"/>
        <v>0.23000000000000043</v>
      </c>
      <c r="G145" s="2">
        <v>27.54</v>
      </c>
      <c r="H145" s="2">
        <v>1350</v>
      </c>
      <c r="I145" s="3">
        <f t="shared" si="76"/>
        <v>37179</v>
      </c>
      <c r="J145" s="2"/>
      <c r="K145" s="2"/>
      <c r="L145" s="3">
        <f t="shared" si="77"/>
        <v>37179</v>
      </c>
      <c r="M145" s="2">
        <v>26000</v>
      </c>
      <c r="N145" s="2"/>
      <c r="O145" s="2">
        <v>329</v>
      </c>
      <c r="P145" s="2"/>
      <c r="Q145" s="2"/>
      <c r="R145" s="2"/>
      <c r="S145" s="3">
        <f t="shared" si="78"/>
        <v>10850</v>
      </c>
      <c r="T145" s="2">
        <v>10850</v>
      </c>
      <c r="U145" s="2"/>
      <c r="V145" s="2"/>
      <c r="W145" s="2"/>
      <c r="X145" s="3">
        <f t="shared" si="79"/>
        <v>0</v>
      </c>
      <c r="Y145" s="2" t="s">
        <v>1304</v>
      </c>
      <c r="Z145" s="2" t="s">
        <v>29</v>
      </c>
      <c r="AA145" s="2" t="s">
        <v>266</v>
      </c>
      <c r="AB145" s="2">
        <v>81</v>
      </c>
      <c r="AC145" s="2" t="s">
        <v>30</v>
      </c>
    </row>
    <row r="146" spans="1:29" x14ac:dyDescent="0.25">
      <c r="A146" s="4">
        <v>45431</v>
      </c>
      <c r="B146" s="5" t="s">
        <v>64</v>
      </c>
      <c r="C146" s="6" t="s">
        <v>1004</v>
      </c>
      <c r="D146" s="6" t="s">
        <v>1005</v>
      </c>
      <c r="E146" s="7">
        <v>27.69</v>
      </c>
      <c r="F146" s="1">
        <f t="shared" si="75"/>
        <v>3.0700000000000003</v>
      </c>
      <c r="G146" s="2">
        <v>24.62</v>
      </c>
      <c r="H146" s="2">
        <v>1350</v>
      </c>
      <c r="I146" s="3">
        <f t="shared" si="76"/>
        <v>33237</v>
      </c>
      <c r="J146" s="2"/>
      <c r="K146" s="2"/>
      <c r="L146" s="3">
        <f t="shared" si="77"/>
        <v>33237</v>
      </c>
      <c r="M146" s="2">
        <v>26000</v>
      </c>
      <c r="N146" s="2"/>
      <c r="O146" s="2">
        <v>337</v>
      </c>
      <c r="P146" s="2"/>
      <c r="Q146" s="2"/>
      <c r="R146" s="2"/>
      <c r="S146" s="3">
        <f>L146-M146-N146-O146-P146-Q146-R146</f>
        <v>6900</v>
      </c>
      <c r="T146" s="2">
        <v>6900</v>
      </c>
      <c r="U146" s="2"/>
      <c r="V146" s="2"/>
      <c r="W146" s="2"/>
      <c r="X146" s="3">
        <f t="shared" si="79"/>
        <v>0</v>
      </c>
      <c r="Y146" s="2" t="s">
        <v>1715</v>
      </c>
      <c r="Z146" s="2" t="s">
        <v>29</v>
      </c>
      <c r="AA146" s="2" t="s">
        <v>1718</v>
      </c>
      <c r="AB146" s="2">
        <v>47</v>
      </c>
      <c r="AC146" s="2" t="s">
        <v>30</v>
      </c>
    </row>
    <row r="147" spans="1:29" x14ac:dyDescent="0.25">
      <c r="A147" s="4">
        <v>45431</v>
      </c>
      <c r="B147" s="5" t="s">
        <v>64</v>
      </c>
      <c r="C147" s="6" t="s">
        <v>1006</v>
      </c>
      <c r="D147" s="6" t="s">
        <v>1007</v>
      </c>
      <c r="E147" s="7">
        <v>32.47</v>
      </c>
      <c r="F147" s="1">
        <f t="shared" si="75"/>
        <v>3.9999999999999147E-2</v>
      </c>
      <c r="G147" s="2">
        <v>32.43</v>
      </c>
      <c r="H147" s="2">
        <v>1350</v>
      </c>
      <c r="I147" s="3">
        <f t="shared" si="76"/>
        <v>43780.5</v>
      </c>
      <c r="J147" s="2"/>
      <c r="K147" s="2"/>
      <c r="L147" s="3">
        <f t="shared" si="77"/>
        <v>43780.5</v>
      </c>
      <c r="M147" s="2">
        <v>30500</v>
      </c>
      <c r="N147" s="2"/>
      <c r="O147" s="2">
        <v>330</v>
      </c>
      <c r="P147" s="2"/>
      <c r="Q147" s="2"/>
      <c r="R147" s="2"/>
      <c r="S147" s="3">
        <f t="shared" si="78"/>
        <v>12950.5</v>
      </c>
      <c r="T147" s="2">
        <v>12950</v>
      </c>
      <c r="U147" s="2"/>
      <c r="V147" s="2"/>
      <c r="W147" s="2"/>
      <c r="X147" s="3">
        <f t="shared" si="79"/>
        <v>0.5</v>
      </c>
      <c r="Y147" s="2" t="s">
        <v>1659</v>
      </c>
      <c r="Z147" s="2" t="s">
        <v>29</v>
      </c>
      <c r="AA147" s="2" t="s">
        <v>826</v>
      </c>
      <c r="AB147" s="2">
        <v>24</v>
      </c>
      <c r="AC147" s="2" t="s">
        <v>30</v>
      </c>
    </row>
    <row r="148" spans="1:29" x14ac:dyDescent="0.25">
      <c r="A148" s="4">
        <v>45431</v>
      </c>
      <c r="B148" s="5" t="s">
        <v>64</v>
      </c>
      <c r="C148" s="6" t="s">
        <v>1008</v>
      </c>
      <c r="D148" s="6" t="s">
        <v>1009</v>
      </c>
      <c r="E148" s="7">
        <v>35.79</v>
      </c>
      <c r="F148" s="1">
        <f t="shared" si="75"/>
        <v>0.11999999999999744</v>
      </c>
      <c r="G148" s="2">
        <v>35.67</v>
      </c>
      <c r="H148" s="2">
        <v>1350</v>
      </c>
      <c r="I148" s="3">
        <f t="shared" si="76"/>
        <v>48154.5</v>
      </c>
      <c r="J148" s="2"/>
      <c r="K148" s="2"/>
      <c r="L148" s="3">
        <f t="shared" si="77"/>
        <v>48154.5</v>
      </c>
      <c r="M148" s="2">
        <v>33500</v>
      </c>
      <c r="N148" s="2"/>
      <c r="O148" s="2">
        <v>304</v>
      </c>
      <c r="P148" s="2"/>
      <c r="Q148" s="2"/>
      <c r="R148" s="2"/>
      <c r="S148" s="3">
        <f t="shared" si="78"/>
        <v>14350.5</v>
      </c>
      <c r="T148" s="2">
        <v>14350.5</v>
      </c>
      <c r="U148" s="2"/>
      <c r="V148" s="2"/>
      <c r="W148" s="2"/>
      <c r="X148" s="3">
        <f t="shared" si="79"/>
        <v>0</v>
      </c>
      <c r="Y148" s="2" t="s">
        <v>1555</v>
      </c>
      <c r="Z148" s="2" t="s">
        <v>29</v>
      </c>
      <c r="AA148" s="2" t="s">
        <v>826</v>
      </c>
      <c r="AB148" s="2">
        <v>19</v>
      </c>
      <c r="AC148" s="2" t="s">
        <v>30</v>
      </c>
    </row>
    <row r="149" spans="1:29" x14ac:dyDescent="0.25">
      <c r="A149" s="4">
        <v>45432</v>
      </c>
      <c r="B149" s="5" t="s">
        <v>64</v>
      </c>
      <c r="C149" s="6" t="s">
        <v>1108</v>
      </c>
      <c r="D149" s="6" t="s">
        <v>729</v>
      </c>
      <c r="E149" s="7">
        <v>34.22</v>
      </c>
      <c r="F149" s="1">
        <f t="shared" ref="F149:F151" si="80">SUM(E149-G149)</f>
        <v>0</v>
      </c>
      <c r="G149" s="2">
        <v>34.22</v>
      </c>
      <c r="H149" s="2">
        <v>1350</v>
      </c>
      <c r="I149" s="3">
        <f t="shared" ref="I149:I151" si="81">G149*H149</f>
        <v>46197</v>
      </c>
      <c r="J149" s="2"/>
      <c r="K149" s="2"/>
      <c r="L149" s="3">
        <f t="shared" ref="L149:L151" si="82">I149+J149+K149</f>
        <v>46197</v>
      </c>
      <c r="M149" s="2">
        <v>30000</v>
      </c>
      <c r="N149" s="2"/>
      <c r="O149" s="2">
        <v>347</v>
      </c>
      <c r="P149" s="2"/>
      <c r="Q149" s="2"/>
      <c r="R149" s="2"/>
      <c r="S149" s="3">
        <f t="shared" ref="S149:S151" si="83">L149-M149-N149-O149-P149-Q149-R149</f>
        <v>15850</v>
      </c>
      <c r="T149" s="2">
        <v>15850</v>
      </c>
      <c r="U149" s="2"/>
      <c r="V149" s="2"/>
      <c r="W149" s="2"/>
      <c r="X149" s="3">
        <f t="shared" ref="X149:X151" si="84">S149-T149-U149-V149-W149</f>
        <v>0</v>
      </c>
      <c r="Y149" s="2" t="s">
        <v>1555</v>
      </c>
      <c r="Z149" s="2" t="s">
        <v>29</v>
      </c>
      <c r="AA149" s="2" t="s">
        <v>1565</v>
      </c>
      <c r="AB149" s="2">
        <v>16</v>
      </c>
      <c r="AC149" s="2" t="s">
        <v>30</v>
      </c>
    </row>
    <row r="150" spans="1:29" x14ac:dyDescent="0.25">
      <c r="A150" s="4">
        <v>45432</v>
      </c>
      <c r="B150" s="5" t="s">
        <v>64</v>
      </c>
      <c r="C150" s="6" t="s">
        <v>1109</v>
      </c>
      <c r="D150" s="6" t="s">
        <v>595</v>
      </c>
      <c r="E150" s="7">
        <v>33.42</v>
      </c>
      <c r="F150" s="1">
        <f t="shared" si="80"/>
        <v>0</v>
      </c>
      <c r="G150" s="2">
        <v>33.42</v>
      </c>
      <c r="H150" s="2">
        <v>1350</v>
      </c>
      <c r="I150" s="3">
        <f t="shared" si="81"/>
        <v>45117</v>
      </c>
      <c r="J150" s="2"/>
      <c r="K150" s="2"/>
      <c r="L150" s="3">
        <f t="shared" si="82"/>
        <v>45117</v>
      </c>
      <c r="M150" s="2">
        <v>30100</v>
      </c>
      <c r="N150" s="2"/>
      <c r="O150" s="2">
        <v>317</v>
      </c>
      <c r="P150" s="2"/>
      <c r="Q150" s="2"/>
      <c r="R150" s="2"/>
      <c r="S150" s="3">
        <f t="shared" si="83"/>
        <v>14700</v>
      </c>
      <c r="T150" s="2">
        <v>14700</v>
      </c>
      <c r="U150" s="2"/>
      <c r="V150" s="2"/>
      <c r="W150" s="2"/>
      <c r="X150" s="3">
        <f t="shared" si="84"/>
        <v>0</v>
      </c>
      <c r="Y150" s="2" t="s">
        <v>1555</v>
      </c>
      <c r="Z150" s="2" t="s">
        <v>29</v>
      </c>
      <c r="AA150" s="2" t="s">
        <v>1060</v>
      </c>
      <c r="AB150" s="2">
        <v>21</v>
      </c>
      <c r="AC150" s="2" t="s">
        <v>30</v>
      </c>
    </row>
    <row r="151" spans="1:29" x14ac:dyDescent="0.25">
      <c r="A151" s="4">
        <v>45432</v>
      </c>
      <c r="B151" s="5" t="s">
        <v>64</v>
      </c>
      <c r="C151" s="6" t="s">
        <v>1110</v>
      </c>
      <c r="D151" s="6" t="s">
        <v>1111</v>
      </c>
      <c r="E151" s="7">
        <v>29.24</v>
      </c>
      <c r="F151" s="1">
        <f t="shared" si="80"/>
        <v>29.24</v>
      </c>
      <c r="G151" s="2"/>
      <c r="H151" s="2"/>
      <c r="I151" s="3">
        <f t="shared" si="81"/>
        <v>0</v>
      </c>
      <c r="J151" s="2"/>
      <c r="K151" s="2"/>
      <c r="L151" s="3">
        <f t="shared" si="82"/>
        <v>0</v>
      </c>
      <c r="M151" s="2"/>
      <c r="N151" s="2"/>
      <c r="O151" s="2"/>
      <c r="P151" s="2"/>
      <c r="Q151" s="2"/>
      <c r="R151" s="2"/>
      <c r="S151" s="3">
        <f t="shared" si="83"/>
        <v>0</v>
      </c>
      <c r="T151" s="2"/>
      <c r="U151" s="2"/>
      <c r="V151" s="2"/>
      <c r="W151" s="2"/>
      <c r="X151" s="3">
        <f t="shared" si="84"/>
        <v>0</v>
      </c>
      <c r="Y151" s="2"/>
      <c r="Z151" s="2" t="s">
        <v>29</v>
      </c>
      <c r="AA151" s="2"/>
      <c r="AB151" s="2"/>
      <c r="AC151" s="2" t="s">
        <v>30</v>
      </c>
    </row>
    <row r="152" spans="1:29" x14ac:dyDescent="0.25">
      <c r="A152" s="4">
        <v>45433</v>
      </c>
      <c r="B152" s="5" t="s">
        <v>64</v>
      </c>
      <c r="C152" s="6" t="s">
        <v>1129</v>
      </c>
      <c r="D152" s="6" t="s">
        <v>1130</v>
      </c>
      <c r="E152" s="7">
        <v>30.93</v>
      </c>
      <c r="F152" s="1">
        <f t="shared" ref="F152:F154" si="85">SUM(E152-G152)</f>
        <v>9.9999999999980105E-3</v>
      </c>
      <c r="G152" s="2">
        <v>30.92</v>
      </c>
      <c r="H152" s="2">
        <v>1350</v>
      </c>
      <c r="I152" s="3">
        <f t="shared" ref="I152:I154" si="86">G152*H152</f>
        <v>41742</v>
      </c>
      <c r="J152" s="2"/>
      <c r="K152" s="2"/>
      <c r="L152" s="3">
        <f t="shared" ref="L152:L154" si="87">I152+J152+K152</f>
        <v>41742</v>
      </c>
      <c r="M152" s="2">
        <v>29000</v>
      </c>
      <c r="N152" s="2"/>
      <c r="O152" s="2">
        <v>342</v>
      </c>
      <c r="P152" s="2"/>
      <c r="Q152" s="2"/>
      <c r="R152" s="2"/>
      <c r="S152" s="3">
        <f t="shared" ref="S152:S154" si="88">L152-M152-N152-O152-P152-Q152-R152</f>
        <v>12400</v>
      </c>
      <c r="T152" s="2">
        <v>12400</v>
      </c>
      <c r="U152" s="2"/>
      <c r="V152" s="2"/>
      <c r="W152" s="2"/>
      <c r="X152" s="3">
        <f t="shared" ref="X152:X154" si="89">S152-T152-U152-V152-W152</f>
        <v>0</v>
      </c>
      <c r="Y152" s="2" t="s">
        <v>1568</v>
      </c>
      <c r="Z152" s="2" t="s">
        <v>29</v>
      </c>
      <c r="AA152" s="2" t="s">
        <v>832</v>
      </c>
      <c r="AB152" s="2">
        <v>22</v>
      </c>
      <c r="AC152" s="2" t="s">
        <v>30</v>
      </c>
    </row>
    <row r="153" spans="1:29" x14ac:dyDescent="0.25">
      <c r="A153" s="4">
        <v>45433</v>
      </c>
      <c r="B153" s="5" t="s">
        <v>64</v>
      </c>
      <c r="C153" s="6" t="s">
        <v>1131</v>
      </c>
      <c r="D153" s="6" t="s">
        <v>221</v>
      </c>
      <c r="E153" s="7">
        <v>30.17</v>
      </c>
      <c r="F153" s="1">
        <f t="shared" si="85"/>
        <v>0</v>
      </c>
      <c r="G153" s="2">
        <v>30.17</v>
      </c>
      <c r="H153" s="2">
        <v>1350</v>
      </c>
      <c r="I153" s="3">
        <f t="shared" si="86"/>
        <v>40729.5</v>
      </c>
      <c r="J153" s="2"/>
      <c r="K153" s="2"/>
      <c r="L153" s="3">
        <f t="shared" si="87"/>
        <v>40729.5</v>
      </c>
      <c r="M153" s="2">
        <v>29500</v>
      </c>
      <c r="N153" s="2"/>
      <c r="O153" s="2">
        <v>329</v>
      </c>
      <c r="P153" s="2"/>
      <c r="Q153" s="2"/>
      <c r="R153" s="2"/>
      <c r="S153" s="3">
        <f t="shared" si="88"/>
        <v>10900.5</v>
      </c>
      <c r="T153" s="2">
        <v>10900</v>
      </c>
      <c r="U153" s="2"/>
      <c r="V153" s="2"/>
      <c r="W153" s="2"/>
      <c r="X153" s="3">
        <f t="shared" si="89"/>
        <v>0.5</v>
      </c>
      <c r="Y153" s="2" t="s">
        <v>1449</v>
      </c>
      <c r="Z153" s="2" t="s">
        <v>29</v>
      </c>
      <c r="AA153" s="2" t="s">
        <v>379</v>
      </c>
      <c r="AB153" s="2">
        <v>99</v>
      </c>
      <c r="AC153" s="2" t="s">
        <v>30</v>
      </c>
    </row>
    <row r="154" spans="1:29" x14ac:dyDescent="0.25">
      <c r="A154" s="4">
        <v>45433</v>
      </c>
      <c r="B154" s="5" t="s">
        <v>64</v>
      </c>
      <c r="C154" s="6" t="s">
        <v>1132</v>
      </c>
      <c r="D154" s="6" t="s">
        <v>1133</v>
      </c>
      <c r="E154" s="7">
        <v>31.01</v>
      </c>
      <c r="F154" s="1">
        <f t="shared" si="85"/>
        <v>1.0000000000001563E-2</v>
      </c>
      <c r="G154" s="2">
        <v>31</v>
      </c>
      <c r="H154" s="2">
        <v>1350</v>
      </c>
      <c r="I154" s="3">
        <f t="shared" si="86"/>
        <v>41850</v>
      </c>
      <c r="J154" s="2"/>
      <c r="K154" s="2"/>
      <c r="L154" s="3">
        <f t="shared" si="87"/>
        <v>41850</v>
      </c>
      <c r="M154" s="2">
        <v>29600</v>
      </c>
      <c r="N154" s="2"/>
      <c r="O154" s="2">
        <v>350</v>
      </c>
      <c r="P154" s="2"/>
      <c r="Q154" s="2"/>
      <c r="R154" s="2"/>
      <c r="S154" s="3">
        <f t="shared" si="88"/>
        <v>11900</v>
      </c>
      <c r="T154" s="2">
        <v>11900</v>
      </c>
      <c r="U154" s="2"/>
      <c r="V154" s="2"/>
      <c r="W154" s="2"/>
      <c r="X154" s="3">
        <f t="shared" si="89"/>
        <v>0</v>
      </c>
      <c r="Y154" s="2" t="s">
        <v>1449</v>
      </c>
      <c r="Z154" s="2" t="s">
        <v>29</v>
      </c>
      <c r="AA154" s="2" t="s">
        <v>1058</v>
      </c>
      <c r="AB154" s="2">
        <v>100</v>
      </c>
      <c r="AC154" s="2" t="s">
        <v>30</v>
      </c>
    </row>
    <row r="155" spans="1:29" x14ac:dyDescent="0.25">
      <c r="A155" s="4">
        <v>45434</v>
      </c>
      <c r="B155" s="5" t="s">
        <v>64</v>
      </c>
      <c r="C155" s="6" t="s">
        <v>1242</v>
      </c>
      <c r="D155" s="6" t="s">
        <v>1243</v>
      </c>
      <c r="E155" s="7">
        <v>33.159999999999997</v>
      </c>
      <c r="F155" s="1">
        <f t="shared" ref="F155:F157" si="90">SUM(E155-G155)</f>
        <v>0.25</v>
      </c>
      <c r="G155" s="2">
        <v>32.909999999999997</v>
      </c>
      <c r="H155" s="2">
        <v>1350</v>
      </c>
      <c r="I155" s="3">
        <f t="shared" ref="I155:I157" si="91">G155*H155</f>
        <v>44428.499999999993</v>
      </c>
      <c r="J155" s="2"/>
      <c r="K155" s="2"/>
      <c r="L155" s="3">
        <f t="shared" ref="L155:L157" si="92">I155+J155+K155</f>
        <v>44428.499999999993</v>
      </c>
      <c r="M155" s="2">
        <v>31000</v>
      </c>
      <c r="N155" s="2"/>
      <c r="O155" s="2">
        <v>328</v>
      </c>
      <c r="P155" s="2"/>
      <c r="Q155" s="2"/>
      <c r="R155" s="2"/>
      <c r="S155" s="3">
        <f t="shared" ref="S155:S157" si="93">L155-M155-N155-O155-P155-Q155-R155</f>
        <v>13100.499999999993</v>
      </c>
      <c r="T155" s="2">
        <v>13100</v>
      </c>
      <c r="U155" s="2"/>
      <c r="V155" s="2"/>
      <c r="W155" s="2"/>
      <c r="X155" s="3">
        <f t="shared" ref="X155:X157" si="94">S155-T155-U155-V155-W155</f>
        <v>0.49999999999272404</v>
      </c>
      <c r="Y155" s="2" t="s">
        <v>1659</v>
      </c>
      <c r="Z155" s="2" t="s">
        <v>29</v>
      </c>
      <c r="AA155" s="2" t="s">
        <v>826</v>
      </c>
      <c r="AB155" s="2">
        <v>23</v>
      </c>
      <c r="AC155" s="2" t="s">
        <v>30</v>
      </c>
    </row>
    <row r="156" spans="1:29" x14ac:dyDescent="0.25">
      <c r="A156" s="4">
        <v>45434</v>
      </c>
      <c r="B156" s="5" t="s">
        <v>64</v>
      </c>
      <c r="C156" s="6" t="s">
        <v>1244</v>
      </c>
      <c r="D156" s="6" t="s">
        <v>1245</v>
      </c>
      <c r="E156" s="7">
        <v>25.39</v>
      </c>
      <c r="F156" s="1">
        <f t="shared" si="90"/>
        <v>0</v>
      </c>
      <c r="G156" s="2">
        <v>25.39</v>
      </c>
      <c r="H156" s="2">
        <v>1350</v>
      </c>
      <c r="I156" s="3">
        <f t="shared" si="91"/>
        <v>34276.5</v>
      </c>
      <c r="J156" s="2"/>
      <c r="K156" s="2"/>
      <c r="L156" s="3">
        <f t="shared" si="92"/>
        <v>34276.5</v>
      </c>
      <c r="M156" s="2">
        <v>23500</v>
      </c>
      <c r="N156" s="2"/>
      <c r="O156" s="2">
        <v>326</v>
      </c>
      <c r="P156" s="2"/>
      <c r="Q156" s="2"/>
      <c r="R156" s="2"/>
      <c r="S156" s="3">
        <f t="shared" si="93"/>
        <v>10450.5</v>
      </c>
      <c r="T156" s="2">
        <v>10450</v>
      </c>
      <c r="U156" s="2"/>
      <c r="V156" s="2"/>
      <c r="W156" s="2"/>
      <c r="X156" s="3">
        <f t="shared" si="94"/>
        <v>0.5</v>
      </c>
      <c r="Y156" s="2" t="s">
        <v>1555</v>
      </c>
      <c r="Z156" s="2" t="s">
        <v>29</v>
      </c>
      <c r="AA156" s="2" t="s">
        <v>1567</v>
      </c>
      <c r="AB156" s="2">
        <v>18</v>
      </c>
      <c r="AC156" s="2" t="s">
        <v>30</v>
      </c>
    </row>
    <row r="157" spans="1:29" x14ac:dyDescent="0.25">
      <c r="A157" s="4">
        <v>45434</v>
      </c>
      <c r="B157" s="5" t="s">
        <v>64</v>
      </c>
      <c r="C157" s="6" t="s">
        <v>1246</v>
      </c>
      <c r="D157" s="6" t="s">
        <v>746</v>
      </c>
      <c r="E157" s="7">
        <v>29.33</v>
      </c>
      <c r="F157" s="1">
        <f t="shared" si="90"/>
        <v>9.9999999999997868E-2</v>
      </c>
      <c r="G157" s="2">
        <v>29.23</v>
      </c>
      <c r="H157" s="2">
        <v>1350</v>
      </c>
      <c r="I157" s="3">
        <f t="shared" si="91"/>
        <v>39460.5</v>
      </c>
      <c r="J157" s="2"/>
      <c r="K157" s="2"/>
      <c r="L157" s="3">
        <f t="shared" si="92"/>
        <v>39460.5</v>
      </c>
      <c r="M157" s="2">
        <v>29330</v>
      </c>
      <c r="N157" s="2"/>
      <c r="O157" s="2">
        <v>330</v>
      </c>
      <c r="P157" s="2"/>
      <c r="Q157" s="2"/>
      <c r="R157" s="2"/>
      <c r="S157" s="3">
        <f t="shared" si="93"/>
        <v>9800.5</v>
      </c>
      <c r="T157" s="2">
        <v>9800</v>
      </c>
      <c r="U157" s="2"/>
      <c r="V157" s="2"/>
      <c r="W157" s="2"/>
      <c r="X157" s="3">
        <f t="shared" si="94"/>
        <v>0.5</v>
      </c>
      <c r="Y157" s="2" t="s">
        <v>1659</v>
      </c>
      <c r="Z157" s="2" t="s">
        <v>29</v>
      </c>
      <c r="AA157" s="2" t="s">
        <v>1125</v>
      </c>
      <c r="AB157" s="2">
        <v>27</v>
      </c>
      <c r="AC157" s="2" t="s">
        <v>30</v>
      </c>
    </row>
    <row r="158" spans="1:29" x14ac:dyDescent="0.25">
      <c r="A158" s="4">
        <v>45436</v>
      </c>
      <c r="B158" s="5" t="s">
        <v>64</v>
      </c>
      <c r="C158" s="6" t="s">
        <v>1350</v>
      </c>
      <c r="D158" s="6" t="s">
        <v>1351</v>
      </c>
      <c r="E158" s="7">
        <v>38.15</v>
      </c>
      <c r="F158" s="1">
        <f t="shared" ref="F158" si="95">SUM(E158-G158)</f>
        <v>38.15</v>
      </c>
      <c r="G158" s="2"/>
      <c r="H158" s="2"/>
      <c r="I158" s="3">
        <f t="shared" ref="I158" si="96">G158*H158</f>
        <v>0</v>
      </c>
      <c r="J158" s="2"/>
      <c r="K158" s="2"/>
      <c r="L158" s="3">
        <f t="shared" ref="L158" si="97">I158+J158+K158</f>
        <v>0</v>
      </c>
      <c r="M158" s="2"/>
      <c r="N158" s="2"/>
      <c r="O158" s="2"/>
      <c r="P158" s="2"/>
      <c r="Q158" s="2"/>
      <c r="R158" s="2"/>
      <c r="S158" s="3">
        <f t="shared" ref="S158" si="98">L158-M158-N158-O158-P158-Q158-R158</f>
        <v>0</v>
      </c>
      <c r="T158" s="2"/>
      <c r="U158" s="2"/>
      <c r="V158" s="2"/>
      <c r="W158" s="2"/>
      <c r="X158" s="3">
        <f t="shared" ref="X158" si="99">S158-T158-U158-V158-W158</f>
        <v>0</v>
      </c>
      <c r="Y158" s="2"/>
      <c r="Z158" s="2" t="s">
        <v>29</v>
      </c>
      <c r="AA158" s="2"/>
      <c r="AB158" s="2"/>
      <c r="AC158" s="2" t="s">
        <v>30</v>
      </c>
    </row>
    <row r="159" spans="1:29" x14ac:dyDescent="0.25">
      <c r="A159" s="4">
        <v>45438</v>
      </c>
      <c r="B159" s="5" t="s">
        <v>64</v>
      </c>
      <c r="C159" s="6" t="s">
        <v>1371</v>
      </c>
      <c r="D159" s="6" t="s">
        <v>1372</v>
      </c>
      <c r="E159" s="7">
        <v>33.840000000000003</v>
      </c>
      <c r="F159" s="1">
        <f t="shared" ref="F159" si="100">SUM(E159-G159)</f>
        <v>0.20000000000000284</v>
      </c>
      <c r="G159" s="2">
        <v>33.64</v>
      </c>
      <c r="H159" s="2">
        <v>1350</v>
      </c>
      <c r="I159" s="3">
        <f t="shared" ref="I159" si="101">G159*H159</f>
        <v>45414</v>
      </c>
      <c r="J159" s="2"/>
      <c r="K159" s="2"/>
      <c r="L159" s="3">
        <f t="shared" ref="L159" si="102">I159+J159+K159</f>
        <v>45414</v>
      </c>
      <c r="M159" s="2">
        <v>32000</v>
      </c>
      <c r="N159" s="2"/>
      <c r="O159" s="2">
        <v>314</v>
      </c>
      <c r="P159" s="2"/>
      <c r="Q159" s="2"/>
      <c r="R159" s="2"/>
      <c r="S159" s="3">
        <f t="shared" ref="S159" si="103">L159-M159-N159-O159-P159-Q159-R159</f>
        <v>13100</v>
      </c>
      <c r="T159" s="2">
        <v>13100</v>
      </c>
      <c r="U159" s="2"/>
      <c r="V159" s="2"/>
      <c r="W159" s="2"/>
      <c r="X159" s="3">
        <f t="shared" ref="X159" si="104">S159-T159-U159-V159-W159</f>
        <v>0</v>
      </c>
      <c r="Y159" s="2" t="s">
        <v>1715</v>
      </c>
      <c r="Z159" s="2" t="s">
        <v>29</v>
      </c>
      <c r="AA159" s="2" t="s">
        <v>826</v>
      </c>
      <c r="AB159" s="2">
        <v>46</v>
      </c>
      <c r="AC159" s="2" t="s">
        <v>30</v>
      </c>
    </row>
    <row r="161" spans="1:29" x14ac:dyDescent="0.25">
      <c r="A161" s="4">
        <v>45413</v>
      </c>
      <c r="B161" s="5" t="s">
        <v>160</v>
      </c>
      <c r="C161" s="6" t="s">
        <v>93</v>
      </c>
      <c r="D161" s="6" t="s">
        <v>94</v>
      </c>
      <c r="E161" s="7">
        <v>34.130000000000003</v>
      </c>
      <c r="F161" s="1">
        <f t="shared" ref="F161:F167" si="105">SUM(E161-G161)</f>
        <v>0.31000000000000227</v>
      </c>
      <c r="G161" s="2">
        <v>33.82</v>
      </c>
      <c r="H161" s="2">
        <v>1600</v>
      </c>
      <c r="I161" s="3">
        <f t="shared" ref="I161:I167" si="106">G161*H161</f>
        <v>54112</v>
      </c>
      <c r="J161" s="2"/>
      <c r="K161" s="2"/>
      <c r="L161" s="3">
        <f t="shared" ref="L161:L167" si="107">I161+J161+K161</f>
        <v>54112</v>
      </c>
      <c r="M161" s="2">
        <v>33000</v>
      </c>
      <c r="N161" s="2"/>
      <c r="O161" s="2">
        <v>362</v>
      </c>
      <c r="P161" s="2"/>
      <c r="Q161" s="2"/>
      <c r="R161" s="2"/>
      <c r="S161" s="3">
        <f t="shared" ref="S161:S167" si="108">L161-M161-N161-O161-P161-Q161-R161</f>
        <v>20750</v>
      </c>
      <c r="T161" s="2">
        <v>20750</v>
      </c>
      <c r="U161" s="2"/>
      <c r="V161" s="2"/>
      <c r="W161" s="2"/>
      <c r="X161" s="3">
        <f t="shared" ref="X161:X167" si="109">S161-T161-U161-V161-W161</f>
        <v>0</v>
      </c>
      <c r="Y161" s="2" t="s">
        <v>259</v>
      </c>
      <c r="Z161" s="2" t="s">
        <v>29</v>
      </c>
      <c r="AA161" s="2" t="s">
        <v>265</v>
      </c>
      <c r="AB161" s="2">
        <v>100</v>
      </c>
      <c r="AC161" s="2" t="s">
        <v>30</v>
      </c>
    </row>
    <row r="162" spans="1:29" x14ac:dyDescent="0.25">
      <c r="A162" s="4">
        <v>45413</v>
      </c>
      <c r="B162" s="5" t="s">
        <v>160</v>
      </c>
      <c r="C162" s="6" t="s">
        <v>95</v>
      </c>
      <c r="D162" s="6" t="s">
        <v>96</v>
      </c>
      <c r="E162" s="7">
        <v>35.090000000000003</v>
      </c>
      <c r="F162" s="1">
        <f t="shared" si="105"/>
        <v>0.29000000000000625</v>
      </c>
      <c r="G162" s="2">
        <v>34.799999999999997</v>
      </c>
      <c r="H162" s="2">
        <v>1600</v>
      </c>
      <c r="I162" s="3">
        <f t="shared" si="106"/>
        <v>55679.999999999993</v>
      </c>
      <c r="J162" s="2"/>
      <c r="K162" s="2"/>
      <c r="L162" s="3">
        <f t="shared" si="107"/>
        <v>55679.999999999993</v>
      </c>
      <c r="M162" s="2">
        <v>40000</v>
      </c>
      <c r="N162" s="2"/>
      <c r="O162" s="2">
        <v>330</v>
      </c>
      <c r="P162" s="2"/>
      <c r="Q162" s="2"/>
      <c r="R162" s="2"/>
      <c r="S162" s="3">
        <f t="shared" si="108"/>
        <v>15349.999999999993</v>
      </c>
      <c r="T162" s="2">
        <v>15350</v>
      </c>
      <c r="U162" s="2"/>
      <c r="V162" s="2"/>
      <c r="W162" s="2"/>
      <c r="X162" s="3">
        <f t="shared" si="109"/>
        <v>-7.2759576141834259E-12</v>
      </c>
      <c r="Y162" s="2" t="s">
        <v>306</v>
      </c>
      <c r="Z162" s="2" t="s">
        <v>29</v>
      </c>
      <c r="AA162" s="2" t="s">
        <v>381</v>
      </c>
      <c r="AB162" s="2">
        <v>13</v>
      </c>
      <c r="AC162" s="2" t="s">
        <v>30</v>
      </c>
    </row>
    <row r="163" spans="1:29" x14ac:dyDescent="0.25">
      <c r="A163" s="4">
        <v>45414</v>
      </c>
      <c r="B163" s="5" t="s">
        <v>160</v>
      </c>
      <c r="C163" s="6" t="s">
        <v>97</v>
      </c>
      <c r="D163" s="6" t="s">
        <v>98</v>
      </c>
      <c r="E163" s="7">
        <v>38.909999999999997</v>
      </c>
      <c r="F163" s="1">
        <f t="shared" si="105"/>
        <v>0.51999999999999602</v>
      </c>
      <c r="G163" s="2">
        <v>38.39</v>
      </c>
      <c r="H163" s="2">
        <v>1600</v>
      </c>
      <c r="I163" s="3">
        <f t="shared" si="106"/>
        <v>61424</v>
      </c>
      <c r="J163" s="2"/>
      <c r="K163" s="2"/>
      <c r="L163" s="3">
        <f t="shared" si="107"/>
        <v>61424</v>
      </c>
      <c r="M163" s="2">
        <v>52000</v>
      </c>
      <c r="N163" s="2">
        <v>2640</v>
      </c>
      <c r="O163" s="2">
        <v>334</v>
      </c>
      <c r="P163" s="2"/>
      <c r="Q163" s="2"/>
      <c r="R163" s="2"/>
      <c r="S163" s="3">
        <f t="shared" si="108"/>
        <v>6450</v>
      </c>
      <c r="T163" s="2">
        <v>6450</v>
      </c>
      <c r="U163" s="2"/>
      <c r="V163" s="2"/>
      <c r="W163" s="2"/>
      <c r="X163" s="3">
        <f t="shared" si="109"/>
        <v>0</v>
      </c>
      <c r="Y163" s="2" t="s">
        <v>663</v>
      </c>
      <c r="Z163" s="2" t="s">
        <v>29</v>
      </c>
      <c r="AA163" s="2" t="s">
        <v>666</v>
      </c>
      <c r="AB163" s="2">
        <v>22</v>
      </c>
      <c r="AC163" s="2" t="s">
        <v>30</v>
      </c>
    </row>
    <row r="164" spans="1:29" x14ac:dyDescent="0.25">
      <c r="A164" s="4">
        <v>45414</v>
      </c>
      <c r="B164" s="5" t="s">
        <v>160</v>
      </c>
      <c r="C164" s="6" t="s">
        <v>99</v>
      </c>
      <c r="D164" s="6" t="s">
        <v>100</v>
      </c>
      <c r="E164" s="7">
        <v>42.41</v>
      </c>
      <c r="F164" s="1">
        <f t="shared" si="105"/>
        <v>0.36999999999999744</v>
      </c>
      <c r="G164" s="2">
        <v>42.04</v>
      </c>
      <c r="H164" s="2">
        <v>1600</v>
      </c>
      <c r="I164" s="3">
        <f t="shared" si="106"/>
        <v>67264</v>
      </c>
      <c r="J164" s="2"/>
      <c r="K164" s="2"/>
      <c r="L164" s="3">
        <f t="shared" si="107"/>
        <v>67264</v>
      </c>
      <c r="M164" s="2">
        <v>32000</v>
      </c>
      <c r="N164" s="2">
        <v>700</v>
      </c>
      <c r="O164" s="2">
        <v>364</v>
      </c>
      <c r="P164" s="2"/>
      <c r="Q164" s="2"/>
      <c r="R164" s="2"/>
      <c r="S164" s="3">
        <f t="shared" si="108"/>
        <v>34200</v>
      </c>
      <c r="T164" s="2">
        <v>34200</v>
      </c>
      <c r="U164" s="2"/>
      <c r="V164" s="2"/>
      <c r="W164" s="2"/>
      <c r="X164" s="3">
        <f t="shared" si="109"/>
        <v>0</v>
      </c>
      <c r="Y164" s="2" t="s">
        <v>281</v>
      </c>
      <c r="Z164" s="2" t="s">
        <v>29</v>
      </c>
      <c r="AA164" s="2" t="s">
        <v>293</v>
      </c>
      <c r="AB164" s="2">
        <v>10</v>
      </c>
      <c r="AC164" s="2" t="s">
        <v>30</v>
      </c>
    </row>
    <row r="165" spans="1:29" x14ac:dyDescent="0.25">
      <c r="A165" s="4">
        <v>45414</v>
      </c>
      <c r="B165" s="5" t="s">
        <v>160</v>
      </c>
      <c r="C165" s="6" t="s">
        <v>101</v>
      </c>
      <c r="D165" s="6" t="s">
        <v>102</v>
      </c>
      <c r="E165" s="7">
        <v>41.92</v>
      </c>
      <c r="F165" s="1">
        <f t="shared" si="105"/>
        <v>0.35999999999999943</v>
      </c>
      <c r="G165" s="2">
        <v>41.56</v>
      </c>
      <c r="H165" s="2">
        <v>1600</v>
      </c>
      <c r="I165" s="3">
        <f t="shared" si="106"/>
        <v>66496</v>
      </c>
      <c r="J165" s="2"/>
      <c r="K165" s="2"/>
      <c r="L165" s="3">
        <f t="shared" si="107"/>
        <v>66496</v>
      </c>
      <c r="M165" s="2">
        <v>32000</v>
      </c>
      <c r="N165" s="2">
        <v>600</v>
      </c>
      <c r="O165" s="2">
        <v>396</v>
      </c>
      <c r="P165" s="2"/>
      <c r="Q165" s="2"/>
      <c r="R165" s="2"/>
      <c r="S165" s="3">
        <f t="shared" si="108"/>
        <v>33500</v>
      </c>
      <c r="T165" s="2">
        <v>33500</v>
      </c>
      <c r="U165" s="2"/>
      <c r="V165" s="2"/>
      <c r="W165" s="2"/>
      <c r="X165" s="3">
        <f t="shared" si="109"/>
        <v>0</v>
      </c>
      <c r="Y165" s="2" t="s">
        <v>281</v>
      </c>
      <c r="Z165" s="2" t="s">
        <v>29</v>
      </c>
      <c r="AA165" s="2" t="s">
        <v>293</v>
      </c>
      <c r="AB165" s="2">
        <v>11</v>
      </c>
      <c r="AC165" s="2" t="s">
        <v>30</v>
      </c>
    </row>
    <row r="166" spans="1:29" x14ac:dyDescent="0.25">
      <c r="A166" s="4">
        <v>45415</v>
      </c>
      <c r="B166" s="5" t="s">
        <v>160</v>
      </c>
      <c r="C166" s="6" t="s">
        <v>103</v>
      </c>
      <c r="D166" s="6" t="s">
        <v>104</v>
      </c>
      <c r="E166" s="7">
        <v>33.53</v>
      </c>
      <c r="F166" s="1">
        <f t="shared" si="105"/>
        <v>0.24000000000000199</v>
      </c>
      <c r="G166" s="2">
        <v>33.29</v>
      </c>
      <c r="H166" s="2">
        <v>1600</v>
      </c>
      <c r="I166" s="3">
        <f t="shared" si="106"/>
        <v>53264</v>
      </c>
      <c r="J166" s="2"/>
      <c r="K166" s="2"/>
      <c r="L166" s="3">
        <f t="shared" si="107"/>
        <v>53264</v>
      </c>
      <c r="M166" s="2">
        <v>33674</v>
      </c>
      <c r="N166" s="2"/>
      <c r="O166" s="2">
        <v>390</v>
      </c>
      <c r="P166" s="2"/>
      <c r="Q166" s="2"/>
      <c r="R166" s="2"/>
      <c r="S166" s="3">
        <f t="shared" si="108"/>
        <v>19200</v>
      </c>
      <c r="T166" s="2">
        <v>19200</v>
      </c>
      <c r="U166" s="2"/>
      <c r="V166" s="2"/>
      <c r="W166" s="2"/>
      <c r="X166" s="3">
        <f t="shared" si="109"/>
        <v>0</v>
      </c>
      <c r="Y166" s="2" t="s">
        <v>281</v>
      </c>
      <c r="Z166" s="2" t="s">
        <v>29</v>
      </c>
      <c r="AA166" s="2" t="s">
        <v>294</v>
      </c>
      <c r="AB166" s="2">
        <v>12</v>
      </c>
      <c r="AC166" s="2" t="s">
        <v>30</v>
      </c>
    </row>
    <row r="167" spans="1:29" x14ac:dyDescent="0.25">
      <c r="A167" s="4">
        <v>45415</v>
      </c>
      <c r="B167" s="5" t="s">
        <v>160</v>
      </c>
      <c r="C167" s="6" t="s">
        <v>105</v>
      </c>
      <c r="D167" s="6" t="s">
        <v>106</v>
      </c>
      <c r="E167" s="7">
        <v>23.73</v>
      </c>
      <c r="F167" s="1">
        <f t="shared" si="105"/>
        <v>0</v>
      </c>
      <c r="G167" s="2">
        <v>23.73</v>
      </c>
      <c r="H167" s="2">
        <v>1600</v>
      </c>
      <c r="I167" s="3">
        <f t="shared" si="106"/>
        <v>37968</v>
      </c>
      <c r="J167" s="2"/>
      <c r="K167" s="2"/>
      <c r="L167" s="3">
        <f t="shared" si="107"/>
        <v>37968</v>
      </c>
      <c r="M167" s="2">
        <v>25000</v>
      </c>
      <c r="N167" s="2"/>
      <c r="O167" s="2">
        <v>318</v>
      </c>
      <c r="P167" s="2"/>
      <c r="Q167" s="2"/>
      <c r="R167" s="2"/>
      <c r="S167" s="3">
        <f t="shared" si="108"/>
        <v>12650</v>
      </c>
      <c r="T167" s="2">
        <v>12650</v>
      </c>
      <c r="U167" s="2"/>
      <c r="V167" s="2"/>
      <c r="W167" s="2"/>
      <c r="X167" s="3">
        <f t="shared" si="109"/>
        <v>0</v>
      </c>
      <c r="Y167" s="2" t="s">
        <v>306</v>
      </c>
      <c r="Z167" s="2" t="s">
        <v>29</v>
      </c>
      <c r="AA167" s="2" t="s">
        <v>382</v>
      </c>
      <c r="AB167" s="2">
        <v>14</v>
      </c>
      <c r="AC167" s="2" t="s">
        <v>30</v>
      </c>
    </row>
    <row r="168" spans="1:29" x14ac:dyDescent="0.25">
      <c r="A168" s="4">
        <v>45415</v>
      </c>
      <c r="B168" s="5" t="s">
        <v>160</v>
      </c>
      <c r="C168" s="6" t="s">
        <v>161</v>
      </c>
      <c r="D168" s="6" t="s">
        <v>162</v>
      </c>
      <c r="E168" s="7">
        <v>40.17</v>
      </c>
      <c r="F168" s="1">
        <f t="shared" ref="F168:F172" si="110">SUM(E168-G168)</f>
        <v>0.32999999999999829</v>
      </c>
      <c r="G168" s="2">
        <v>39.840000000000003</v>
      </c>
      <c r="H168" s="2">
        <v>1600</v>
      </c>
      <c r="I168" s="3">
        <f t="shared" ref="I168:I172" si="111">G168*H168</f>
        <v>63744.000000000007</v>
      </c>
      <c r="J168" s="2"/>
      <c r="K168" s="2"/>
      <c r="L168" s="3">
        <f t="shared" ref="L168:L172" si="112">I168+J168+K168</f>
        <v>63744.000000000007</v>
      </c>
      <c r="M168" s="2">
        <v>29000</v>
      </c>
      <c r="N168" s="2">
        <v>300</v>
      </c>
      <c r="O168" s="2">
        <v>344</v>
      </c>
      <c r="P168" s="2"/>
      <c r="Q168" s="2"/>
      <c r="R168" s="2"/>
      <c r="S168" s="3">
        <f t="shared" ref="S168:S172" si="113">L168-M168-N168-O168-P168-Q168-R168</f>
        <v>34100.000000000007</v>
      </c>
      <c r="T168" s="2">
        <v>34100</v>
      </c>
      <c r="U168" s="2"/>
      <c r="V168" s="2"/>
      <c r="W168" s="2"/>
      <c r="X168" s="3">
        <f t="shared" ref="X168:X172" si="114">S168-T168-U168-V168-W168</f>
        <v>7.2759576141834259E-12</v>
      </c>
      <c r="Y168" s="2" t="s">
        <v>306</v>
      </c>
      <c r="Z168" s="2" t="s">
        <v>29</v>
      </c>
      <c r="AA168" s="2" t="s">
        <v>383</v>
      </c>
      <c r="AB168" s="2">
        <v>15</v>
      </c>
      <c r="AC168" s="2" t="s">
        <v>30</v>
      </c>
    </row>
    <row r="169" spans="1:29" x14ac:dyDescent="0.25">
      <c r="A169" s="4">
        <v>45416</v>
      </c>
      <c r="B169" s="5" t="s">
        <v>160</v>
      </c>
      <c r="C169" s="6" t="s">
        <v>163</v>
      </c>
      <c r="D169" s="6" t="s">
        <v>164</v>
      </c>
      <c r="E169" s="7">
        <v>42</v>
      </c>
      <c r="F169" s="1">
        <f t="shared" si="110"/>
        <v>0.31000000000000227</v>
      </c>
      <c r="G169" s="2">
        <v>41.69</v>
      </c>
      <c r="H169" s="2">
        <v>1600</v>
      </c>
      <c r="I169" s="3">
        <f t="shared" si="111"/>
        <v>66704</v>
      </c>
      <c r="J169" s="2"/>
      <c r="K169" s="2"/>
      <c r="L169" s="3">
        <f t="shared" si="112"/>
        <v>66704</v>
      </c>
      <c r="M169" s="2">
        <v>35000</v>
      </c>
      <c r="N169" s="2">
        <v>100</v>
      </c>
      <c r="O169" s="2">
        <v>304</v>
      </c>
      <c r="P169" s="2"/>
      <c r="Q169" s="2"/>
      <c r="R169" s="2"/>
      <c r="S169" s="3">
        <f t="shared" si="113"/>
        <v>31300</v>
      </c>
      <c r="T169" s="2">
        <v>31300</v>
      </c>
      <c r="U169" s="2"/>
      <c r="V169" s="2"/>
      <c r="W169" s="2"/>
      <c r="X169" s="3">
        <f t="shared" si="114"/>
        <v>0</v>
      </c>
      <c r="Y169" s="2" t="s">
        <v>306</v>
      </c>
      <c r="Z169" s="2" t="s">
        <v>29</v>
      </c>
      <c r="AA169" s="2" t="s">
        <v>384</v>
      </c>
      <c r="AB169" s="2">
        <v>16</v>
      </c>
      <c r="AC169" s="2" t="s">
        <v>30</v>
      </c>
    </row>
    <row r="170" spans="1:29" x14ac:dyDescent="0.25">
      <c r="A170" s="4">
        <v>45416</v>
      </c>
      <c r="B170" s="5" t="s">
        <v>160</v>
      </c>
      <c r="C170" s="6" t="s">
        <v>165</v>
      </c>
      <c r="D170" s="6" t="s">
        <v>166</v>
      </c>
      <c r="E170" s="7">
        <v>24.88</v>
      </c>
      <c r="F170" s="1">
        <f t="shared" si="110"/>
        <v>0</v>
      </c>
      <c r="G170" s="2">
        <v>24.88</v>
      </c>
      <c r="H170" s="2">
        <v>1600</v>
      </c>
      <c r="I170" s="3">
        <f t="shared" si="111"/>
        <v>39808</v>
      </c>
      <c r="J170" s="2"/>
      <c r="K170" s="2"/>
      <c r="L170" s="3">
        <f t="shared" si="112"/>
        <v>39808</v>
      </c>
      <c r="M170" s="2">
        <v>28000</v>
      </c>
      <c r="N170" s="2"/>
      <c r="O170" s="2">
        <v>308</v>
      </c>
      <c r="P170" s="2"/>
      <c r="Q170" s="2"/>
      <c r="R170" s="2"/>
      <c r="S170" s="3">
        <f t="shared" si="113"/>
        <v>11500</v>
      </c>
      <c r="T170" s="2">
        <v>11500</v>
      </c>
      <c r="U170" s="2"/>
      <c r="V170" s="2"/>
      <c r="W170" s="2"/>
      <c r="X170" s="3">
        <f t="shared" si="114"/>
        <v>0</v>
      </c>
      <c r="Y170" s="2" t="s">
        <v>306</v>
      </c>
      <c r="Z170" s="2" t="s">
        <v>29</v>
      </c>
      <c r="AA170" s="2"/>
      <c r="AB170" s="2"/>
      <c r="AC170" s="2" t="s">
        <v>30</v>
      </c>
    </row>
    <row r="171" spans="1:29" x14ac:dyDescent="0.25">
      <c r="A171" s="4">
        <v>45416</v>
      </c>
      <c r="B171" s="5" t="s">
        <v>160</v>
      </c>
      <c r="C171" s="6" t="s">
        <v>167</v>
      </c>
      <c r="D171" s="6" t="s">
        <v>168</v>
      </c>
      <c r="E171" s="7">
        <v>29.99</v>
      </c>
      <c r="F171" s="1">
        <f t="shared" si="110"/>
        <v>0.26999999999999957</v>
      </c>
      <c r="G171" s="2">
        <v>29.72</v>
      </c>
      <c r="H171" s="2">
        <v>1600</v>
      </c>
      <c r="I171" s="3">
        <f t="shared" si="111"/>
        <v>47552</v>
      </c>
      <c r="J171" s="2"/>
      <c r="K171" s="2"/>
      <c r="L171" s="3">
        <f t="shared" si="112"/>
        <v>47552</v>
      </c>
      <c r="M171" s="2">
        <v>35000</v>
      </c>
      <c r="N171" s="2"/>
      <c r="O171" s="2">
        <v>302</v>
      </c>
      <c r="P171" s="2"/>
      <c r="Q171" s="2"/>
      <c r="R171" s="2"/>
      <c r="S171" s="3">
        <f t="shared" si="113"/>
        <v>12250</v>
      </c>
      <c r="T171" s="2">
        <v>12250</v>
      </c>
      <c r="U171" s="2"/>
      <c r="V171" s="2"/>
      <c r="W171" s="2"/>
      <c r="X171" s="3">
        <f t="shared" si="114"/>
        <v>0</v>
      </c>
      <c r="Y171" s="2" t="s">
        <v>385</v>
      </c>
      <c r="Z171" s="2" t="s">
        <v>29</v>
      </c>
      <c r="AA171" s="2" t="s">
        <v>386</v>
      </c>
      <c r="AB171" s="2">
        <v>18</v>
      </c>
      <c r="AC171" s="2" t="s">
        <v>30</v>
      </c>
    </row>
    <row r="172" spans="1:29" x14ac:dyDescent="0.25">
      <c r="A172" s="4">
        <v>45416</v>
      </c>
      <c r="B172" s="5" t="s">
        <v>160</v>
      </c>
      <c r="C172" s="6" t="s">
        <v>169</v>
      </c>
      <c r="D172" s="6" t="s">
        <v>170</v>
      </c>
      <c r="E172" s="7">
        <v>30.01</v>
      </c>
      <c r="F172" s="1">
        <f t="shared" si="110"/>
        <v>0.23000000000000043</v>
      </c>
      <c r="G172" s="2">
        <v>29.78</v>
      </c>
      <c r="H172" s="2">
        <v>1600</v>
      </c>
      <c r="I172" s="3">
        <f t="shared" si="111"/>
        <v>47648</v>
      </c>
      <c r="J172" s="2"/>
      <c r="K172" s="2"/>
      <c r="L172" s="3">
        <f t="shared" si="112"/>
        <v>47648</v>
      </c>
      <c r="M172" s="2">
        <v>35000</v>
      </c>
      <c r="N172" s="2"/>
      <c r="O172" s="2">
        <v>348</v>
      </c>
      <c r="P172" s="2"/>
      <c r="Q172" s="2"/>
      <c r="R172" s="2"/>
      <c r="S172" s="3">
        <f t="shared" si="113"/>
        <v>12300</v>
      </c>
      <c r="T172" s="2">
        <v>12300</v>
      </c>
      <c r="U172" s="2"/>
      <c r="V172" s="2"/>
      <c r="W172" s="2"/>
      <c r="X172" s="3">
        <f t="shared" si="114"/>
        <v>0</v>
      </c>
      <c r="Y172" s="2" t="s">
        <v>385</v>
      </c>
      <c r="Z172" s="2" t="s">
        <v>29</v>
      </c>
      <c r="AA172" s="2" t="s">
        <v>387</v>
      </c>
      <c r="AB172" s="2">
        <v>19</v>
      </c>
      <c r="AC172" s="2" t="s">
        <v>30</v>
      </c>
    </row>
    <row r="173" spans="1:29" x14ac:dyDescent="0.25">
      <c r="A173" s="4">
        <v>45417</v>
      </c>
      <c r="B173" s="5" t="s">
        <v>160</v>
      </c>
      <c r="C173" s="6" t="s">
        <v>171</v>
      </c>
      <c r="D173" s="6" t="s">
        <v>172</v>
      </c>
      <c r="E173" s="7">
        <v>40.68</v>
      </c>
      <c r="F173" s="1">
        <f t="shared" ref="F173:F175" si="115">SUM(E173-G173)</f>
        <v>0.36999999999999744</v>
      </c>
      <c r="G173" s="2">
        <v>40.31</v>
      </c>
      <c r="H173" s="2">
        <v>1600</v>
      </c>
      <c r="I173" s="3">
        <f t="shared" ref="I173:I175" si="116">G173*H173</f>
        <v>64496</v>
      </c>
      <c r="J173" s="2"/>
      <c r="K173" s="2"/>
      <c r="L173" s="3">
        <f t="shared" ref="L173:L175" si="117">I173+J173+K173</f>
        <v>64496</v>
      </c>
      <c r="M173" s="2">
        <v>39000</v>
      </c>
      <c r="N173" s="2">
        <v>700</v>
      </c>
      <c r="O173" s="2">
        <v>352</v>
      </c>
      <c r="P173" s="2"/>
      <c r="Q173" s="2"/>
      <c r="R173" s="2">
        <v>644</v>
      </c>
      <c r="S173" s="3">
        <f t="shared" ref="S173:S175" si="118">L173-M173-N173-O173-P173-Q173-R173</f>
        <v>23800</v>
      </c>
      <c r="T173" s="2">
        <v>23800</v>
      </c>
      <c r="U173" s="2"/>
      <c r="V173" s="2"/>
      <c r="W173" s="2"/>
      <c r="X173" s="3">
        <f t="shared" ref="X173:X175" si="119">S173-T173-U173-V173-W173</f>
        <v>0</v>
      </c>
      <c r="Y173" s="2" t="s">
        <v>682</v>
      </c>
      <c r="Z173" s="2" t="s">
        <v>29</v>
      </c>
      <c r="AA173" s="2" t="s">
        <v>707</v>
      </c>
      <c r="AB173" s="2">
        <v>21</v>
      </c>
      <c r="AC173" s="2" t="s">
        <v>30</v>
      </c>
    </row>
    <row r="174" spans="1:29" x14ac:dyDescent="0.25">
      <c r="A174" s="4">
        <v>45417</v>
      </c>
      <c r="B174" s="5" t="s">
        <v>160</v>
      </c>
      <c r="C174" s="6" t="s">
        <v>173</v>
      </c>
      <c r="D174" s="6" t="s">
        <v>174</v>
      </c>
      <c r="E174" s="7">
        <v>41.88</v>
      </c>
      <c r="F174" s="1">
        <f t="shared" si="115"/>
        <v>0</v>
      </c>
      <c r="G174" s="2">
        <v>41.88</v>
      </c>
      <c r="H174" s="2">
        <v>1600</v>
      </c>
      <c r="I174" s="3">
        <f t="shared" si="116"/>
        <v>67008</v>
      </c>
      <c r="J174" s="2"/>
      <c r="K174" s="2"/>
      <c r="L174" s="3">
        <f t="shared" si="117"/>
        <v>67008</v>
      </c>
      <c r="M174" s="2">
        <v>28000</v>
      </c>
      <c r="N174" s="2"/>
      <c r="O174" s="2">
        <v>308</v>
      </c>
      <c r="P174" s="2"/>
      <c r="Q174" s="2"/>
      <c r="R174" s="2"/>
      <c r="S174" s="3">
        <f t="shared" si="118"/>
        <v>38700</v>
      </c>
      <c r="T174" s="2">
        <v>38700</v>
      </c>
      <c r="U174" s="2"/>
      <c r="V174" s="2"/>
      <c r="W174" s="2"/>
      <c r="X174" s="3">
        <f t="shared" si="119"/>
        <v>0</v>
      </c>
      <c r="Y174" s="2" t="s">
        <v>385</v>
      </c>
      <c r="Z174" s="2" t="s">
        <v>29</v>
      </c>
      <c r="AA174" s="2" t="s">
        <v>388</v>
      </c>
      <c r="AB174" s="2">
        <v>20</v>
      </c>
      <c r="AC174" s="2" t="s">
        <v>30</v>
      </c>
    </row>
    <row r="175" spans="1:29" x14ac:dyDescent="0.25">
      <c r="A175" s="4">
        <v>45418</v>
      </c>
      <c r="B175" s="5" t="s">
        <v>160</v>
      </c>
      <c r="C175" s="6" t="s">
        <v>175</v>
      </c>
      <c r="D175" s="6" t="s">
        <v>176</v>
      </c>
      <c r="E175" s="7">
        <v>41.15</v>
      </c>
      <c r="F175" s="1">
        <f t="shared" si="115"/>
        <v>0.46000000000000085</v>
      </c>
      <c r="G175" s="2">
        <v>40.69</v>
      </c>
      <c r="H175" s="2">
        <v>1600</v>
      </c>
      <c r="I175" s="3">
        <f t="shared" si="116"/>
        <v>65104</v>
      </c>
      <c r="J175" s="2"/>
      <c r="K175" s="2"/>
      <c r="L175" s="3">
        <f t="shared" si="117"/>
        <v>65104</v>
      </c>
      <c r="M175" s="2">
        <v>26340</v>
      </c>
      <c r="N175" s="2">
        <v>1600</v>
      </c>
      <c r="O175" s="2">
        <v>314</v>
      </c>
      <c r="P175" s="2"/>
      <c r="Q175" s="2"/>
      <c r="R175" s="2"/>
      <c r="S175" s="3">
        <f t="shared" si="118"/>
        <v>36850</v>
      </c>
      <c r="T175" s="2">
        <v>36850</v>
      </c>
      <c r="U175" s="2"/>
      <c r="V175" s="2"/>
      <c r="W175" s="2"/>
      <c r="X175" s="3">
        <f t="shared" si="119"/>
        <v>0</v>
      </c>
      <c r="Y175" s="2" t="s">
        <v>663</v>
      </c>
      <c r="Z175" s="2" t="s">
        <v>29</v>
      </c>
      <c r="AA175" s="2" t="s">
        <v>665</v>
      </c>
      <c r="AB175" s="2">
        <v>21</v>
      </c>
      <c r="AC175" s="2" t="s">
        <v>30</v>
      </c>
    </row>
    <row r="176" spans="1:29" x14ac:dyDescent="0.25">
      <c r="A176" s="4">
        <v>45419</v>
      </c>
      <c r="B176" s="5" t="s">
        <v>160</v>
      </c>
      <c r="C176" s="6" t="s">
        <v>319</v>
      </c>
      <c r="D176" s="6" t="s">
        <v>320</v>
      </c>
      <c r="E176" s="7">
        <v>41.1</v>
      </c>
      <c r="F176" s="1">
        <f t="shared" ref="F176:F177" si="120">SUM(E176-G176)</f>
        <v>0.41000000000000369</v>
      </c>
      <c r="G176" s="2">
        <v>40.69</v>
      </c>
      <c r="H176" s="2">
        <v>1600</v>
      </c>
      <c r="I176" s="3">
        <f t="shared" ref="I176:I177" si="121">G176*H176</f>
        <v>65104</v>
      </c>
      <c r="J176" s="2"/>
      <c r="K176" s="2"/>
      <c r="L176" s="3">
        <f t="shared" ref="L176:L177" si="122">I176+J176+K176</f>
        <v>65104</v>
      </c>
      <c r="M176" s="2">
        <v>27060</v>
      </c>
      <c r="N176" s="2">
        <v>1100</v>
      </c>
      <c r="O176" s="2">
        <v>344</v>
      </c>
      <c r="P176" s="2"/>
      <c r="Q176" s="2"/>
      <c r="R176" s="2"/>
      <c r="S176" s="3">
        <f t="shared" ref="S176:S177" si="123">L176-M176-N176-O176-P176-Q176-R176</f>
        <v>36600</v>
      </c>
      <c r="T176" s="2">
        <v>36600</v>
      </c>
      <c r="U176" s="2"/>
      <c r="V176" s="2"/>
      <c r="W176" s="2"/>
      <c r="X176" s="3">
        <f t="shared" ref="X176:X177" si="124">S176-T176-U176-V176-W176</f>
        <v>0</v>
      </c>
      <c r="Y176" s="2" t="s">
        <v>682</v>
      </c>
      <c r="Z176" s="2" t="s">
        <v>29</v>
      </c>
      <c r="AA176" s="2" t="s">
        <v>709</v>
      </c>
      <c r="AB176" s="2">
        <v>39</v>
      </c>
      <c r="AC176" s="2" t="s">
        <v>30</v>
      </c>
    </row>
    <row r="177" spans="1:29" s="15" customFormat="1" x14ac:dyDescent="0.25">
      <c r="A177" s="8">
        <v>45420</v>
      </c>
      <c r="B177" s="9" t="s">
        <v>160</v>
      </c>
      <c r="C177" s="10" t="s">
        <v>321</v>
      </c>
      <c r="D177" s="10" t="s">
        <v>322</v>
      </c>
      <c r="E177" s="11">
        <v>33.24</v>
      </c>
      <c r="F177" s="12">
        <f t="shared" si="120"/>
        <v>33.24</v>
      </c>
      <c r="G177" s="13"/>
      <c r="H177" s="13"/>
      <c r="I177" s="14">
        <f t="shared" si="121"/>
        <v>0</v>
      </c>
      <c r="J177" s="13"/>
      <c r="K177" s="13"/>
      <c r="L177" s="14">
        <f t="shared" si="122"/>
        <v>0</v>
      </c>
      <c r="M177" s="13"/>
      <c r="N177" s="13"/>
      <c r="O177" s="13"/>
      <c r="P177" s="13"/>
      <c r="Q177" s="13"/>
      <c r="R177" s="13"/>
      <c r="S177" s="14">
        <f t="shared" si="123"/>
        <v>0</v>
      </c>
      <c r="T177" s="13"/>
      <c r="U177" s="13"/>
      <c r="V177" s="13"/>
      <c r="W177" s="13"/>
      <c r="X177" s="14">
        <f t="shared" si="124"/>
        <v>0</v>
      </c>
      <c r="Y177" s="13"/>
      <c r="Z177" s="13" t="s">
        <v>29</v>
      </c>
      <c r="AA177" s="13"/>
      <c r="AB177" s="13"/>
      <c r="AC177" s="13" t="s">
        <v>30</v>
      </c>
    </row>
    <row r="178" spans="1:29" x14ac:dyDescent="0.25">
      <c r="A178" s="4">
        <v>45421</v>
      </c>
      <c r="B178" s="5" t="s">
        <v>645</v>
      </c>
      <c r="C178" s="6" t="s">
        <v>646</v>
      </c>
      <c r="D178" s="6" t="s">
        <v>647</v>
      </c>
      <c r="E178" s="7">
        <v>33.4</v>
      </c>
      <c r="F178" s="1">
        <f t="shared" ref="F178:F185" si="125">SUM(E178-G178)</f>
        <v>8.9999999999996305E-2</v>
      </c>
      <c r="G178" s="2">
        <v>33.31</v>
      </c>
      <c r="H178" s="2">
        <v>1600</v>
      </c>
      <c r="I178" s="3">
        <f t="shared" ref="I178:I185" si="126">G178*H178</f>
        <v>53296</v>
      </c>
      <c r="J178" s="2"/>
      <c r="K178" s="2"/>
      <c r="L178" s="3">
        <f t="shared" ref="L178:L185" si="127">I178+J178+K178</f>
        <v>53296</v>
      </c>
      <c r="M178" s="2">
        <v>39000</v>
      </c>
      <c r="N178" s="2"/>
      <c r="O178" s="2">
        <v>364</v>
      </c>
      <c r="P178" s="2"/>
      <c r="Q178" s="2"/>
      <c r="R178" s="2">
        <v>532</v>
      </c>
      <c r="S178" s="3">
        <f t="shared" ref="S178:S185" si="128">L178-M178-N178-O178-P178-Q178-R178</f>
        <v>13400</v>
      </c>
      <c r="T178" s="2">
        <v>13400</v>
      </c>
      <c r="U178" s="2"/>
      <c r="V178" s="2"/>
      <c r="W178" s="2"/>
      <c r="X178" s="3">
        <f t="shared" ref="X178:X185" si="129">S178-T178-U178-V178-W178</f>
        <v>0</v>
      </c>
      <c r="Y178" s="2" t="s">
        <v>682</v>
      </c>
      <c r="Z178" s="2" t="s">
        <v>29</v>
      </c>
      <c r="AA178" s="2" t="s">
        <v>687</v>
      </c>
      <c r="AB178" s="2">
        <v>40</v>
      </c>
      <c r="AC178" s="2" t="s">
        <v>30</v>
      </c>
    </row>
    <row r="179" spans="1:29" x14ac:dyDescent="0.25">
      <c r="A179" s="4">
        <v>45421</v>
      </c>
      <c r="B179" s="5" t="s">
        <v>645</v>
      </c>
      <c r="C179" s="6" t="s">
        <v>648</v>
      </c>
      <c r="D179" s="6" t="s">
        <v>649</v>
      </c>
      <c r="E179" s="7">
        <v>42.27</v>
      </c>
      <c r="F179" s="1">
        <f t="shared" si="125"/>
        <v>0.51000000000000512</v>
      </c>
      <c r="G179" s="2">
        <v>41.76</v>
      </c>
      <c r="H179" s="2">
        <v>1600</v>
      </c>
      <c r="I179" s="3">
        <f t="shared" si="126"/>
        <v>66816</v>
      </c>
      <c r="J179" s="2"/>
      <c r="K179" s="2"/>
      <c r="L179" s="3">
        <f t="shared" si="127"/>
        <v>66816</v>
      </c>
      <c r="M179" s="2">
        <v>36000</v>
      </c>
      <c r="N179" s="2">
        <v>2520</v>
      </c>
      <c r="O179" s="2">
        <v>328</v>
      </c>
      <c r="P179" s="2"/>
      <c r="Q179" s="2"/>
      <c r="R179" s="2">
        <v>668</v>
      </c>
      <c r="S179" s="3">
        <f t="shared" si="128"/>
        <v>27300</v>
      </c>
      <c r="T179" s="2">
        <v>27300</v>
      </c>
      <c r="U179" s="2"/>
      <c r="V179" s="2"/>
      <c r="W179" s="2"/>
      <c r="X179" s="3">
        <f t="shared" si="129"/>
        <v>0</v>
      </c>
      <c r="Y179" s="2" t="s">
        <v>812</v>
      </c>
      <c r="Z179" s="2" t="s">
        <v>29</v>
      </c>
      <c r="AA179" s="2" t="s">
        <v>828</v>
      </c>
      <c r="AB179" s="2">
        <v>58</v>
      </c>
      <c r="AC179" s="2" t="s">
        <v>30</v>
      </c>
    </row>
    <row r="180" spans="1:29" x14ac:dyDescent="0.25">
      <c r="A180" s="4">
        <v>45421</v>
      </c>
      <c r="B180" s="5" t="s">
        <v>645</v>
      </c>
      <c r="C180" s="6" t="s">
        <v>650</v>
      </c>
      <c r="D180" s="6" t="s">
        <v>651</v>
      </c>
      <c r="E180" s="7">
        <v>33.520000000000003</v>
      </c>
      <c r="F180" s="1">
        <f t="shared" si="125"/>
        <v>0</v>
      </c>
      <c r="G180" s="2">
        <v>33.520000000000003</v>
      </c>
      <c r="H180" s="2">
        <v>1600</v>
      </c>
      <c r="I180" s="3">
        <f t="shared" si="126"/>
        <v>53632.000000000007</v>
      </c>
      <c r="J180" s="2"/>
      <c r="K180" s="2"/>
      <c r="L180" s="3">
        <f t="shared" si="127"/>
        <v>53632.000000000007</v>
      </c>
      <c r="M180" s="2">
        <v>39000</v>
      </c>
      <c r="N180" s="2"/>
      <c r="O180" s="2">
        <v>346</v>
      </c>
      <c r="P180" s="2"/>
      <c r="Q180" s="2"/>
      <c r="R180" s="2">
        <v>536</v>
      </c>
      <c r="S180" s="3">
        <f t="shared" si="128"/>
        <v>13750.000000000007</v>
      </c>
      <c r="T180" s="2">
        <v>13750</v>
      </c>
      <c r="U180" s="2"/>
      <c r="V180" s="2"/>
      <c r="W180" s="2"/>
      <c r="X180" s="3">
        <f t="shared" si="129"/>
        <v>7.2759576141834259E-12</v>
      </c>
      <c r="Y180" s="2" t="s">
        <v>812</v>
      </c>
      <c r="Z180" s="2" t="s">
        <v>29</v>
      </c>
      <c r="AA180" s="2" t="s">
        <v>687</v>
      </c>
      <c r="AB180" s="2">
        <v>57</v>
      </c>
      <c r="AC180" s="2" t="s">
        <v>30</v>
      </c>
    </row>
    <row r="181" spans="1:29" x14ac:dyDescent="0.25">
      <c r="A181" s="4">
        <v>45422</v>
      </c>
      <c r="B181" s="5" t="s">
        <v>645</v>
      </c>
      <c r="C181" s="6" t="s">
        <v>652</v>
      </c>
      <c r="D181" s="6" t="s">
        <v>653</v>
      </c>
      <c r="E181" s="7">
        <v>31.1</v>
      </c>
      <c r="F181" s="1">
        <f t="shared" si="125"/>
        <v>0.57000000000000028</v>
      </c>
      <c r="G181" s="2">
        <v>30.53</v>
      </c>
      <c r="H181" s="2">
        <v>1600</v>
      </c>
      <c r="I181" s="3">
        <f t="shared" si="126"/>
        <v>48848</v>
      </c>
      <c r="J181" s="2"/>
      <c r="K181" s="2"/>
      <c r="L181" s="3">
        <f t="shared" si="127"/>
        <v>48848</v>
      </c>
      <c r="M181" s="2">
        <v>41000</v>
      </c>
      <c r="N181" s="2">
        <v>3240</v>
      </c>
      <c r="O181" s="2">
        <v>308</v>
      </c>
      <c r="P181" s="2"/>
      <c r="Q181" s="2"/>
      <c r="R181" s="2"/>
      <c r="S181" s="3">
        <f t="shared" si="128"/>
        <v>4300</v>
      </c>
      <c r="T181" s="2">
        <v>4300</v>
      </c>
      <c r="U181" s="2"/>
      <c r="V181" s="2"/>
      <c r="W181" s="2"/>
      <c r="X181" s="3">
        <f t="shared" si="129"/>
        <v>0</v>
      </c>
      <c r="Y181" s="2" t="s">
        <v>812</v>
      </c>
      <c r="Z181" s="2" t="s">
        <v>29</v>
      </c>
      <c r="AA181" s="2" t="s">
        <v>816</v>
      </c>
      <c r="AB181" s="2">
        <v>59</v>
      </c>
      <c r="AC181" s="2" t="s">
        <v>30</v>
      </c>
    </row>
    <row r="182" spans="1:29" x14ac:dyDescent="0.25">
      <c r="A182" s="4">
        <v>45422</v>
      </c>
      <c r="B182" s="5" t="s">
        <v>645</v>
      </c>
      <c r="C182" s="6" t="s">
        <v>654</v>
      </c>
      <c r="D182" s="6" t="s">
        <v>655</v>
      </c>
      <c r="E182" s="7">
        <v>36.58</v>
      </c>
      <c r="F182" s="1">
        <f t="shared" si="125"/>
        <v>0.23999999999999488</v>
      </c>
      <c r="G182" s="2">
        <v>36.340000000000003</v>
      </c>
      <c r="H182" s="2">
        <v>1600</v>
      </c>
      <c r="I182" s="3">
        <f t="shared" si="126"/>
        <v>58144.000000000007</v>
      </c>
      <c r="J182" s="2"/>
      <c r="K182" s="2"/>
      <c r="L182" s="3">
        <f t="shared" si="127"/>
        <v>58144.000000000007</v>
      </c>
      <c r="M182" s="2">
        <v>31096</v>
      </c>
      <c r="N182" s="2"/>
      <c r="O182" s="2">
        <v>348</v>
      </c>
      <c r="P182" s="2"/>
      <c r="Q182" s="2"/>
      <c r="R182" s="2"/>
      <c r="S182" s="3">
        <f t="shared" si="128"/>
        <v>26700.000000000007</v>
      </c>
      <c r="T182" s="2">
        <v>26700</v>
      </c>
      <c r="U182" s="2"/>
      <c r="V182" s="2"/>
      <c r="W182" s="2"/>
      <c r="X182" s="3">
        <f t="shared" si="129"/>
        <v>7.2759576141834259E-12</v>
      </c>
      <c r="Y182" s="2" t="s">
        <v>812</v>
      </c>
      <c r="Z182" s="2" t="s">
        <v>29</v>
      </c>
      <c r="AA182" s="2" t="s">
        <v>827</v>
      </c>
      <c r="AB182" s="2">
        <v>56</v>
      </c>
      <c r="AC182" s="2" t="s">
        <v>30</v>
      </c>
    </row>
    <row r="183" spans="1:29" x14ac:dyDescent="0.25">
      <c r="A183" s="4">
        <v>45428</v>
      </c>
      <c r="B183" s="5" t="s">
        <v>160</v>
      </c>
      <c r="C183" s="6" t="s">
        <v>840</v>
      </c>
      <c r="D183" s="6" t="s">
        <v>841</v>
      </c>
      <c r="E183" s="7">
        <v>39.07</v>
      </c>
      <c r="F183" s="1">
        <f t="shared" si="125"/>
        <v>0.32000000000000028</v>
      </c>
      <c r="G183" s="2">
        <v>38.75</v>
      </c>
      <c r="H183" s="2">
        <v>1550</v>
      </c>
      <c r="I183" s="3">
        <f t="shared" si="126"/>
        <v>60062.5</v>
      </c>
      <c r="J183" s="2"/>
      <c r="K183" s="2"/>
      <c r="L183" s="3">
        <f t="shared" si="127"/>
        <v>60062.5</v>
      </c>
      <c r="M183" s="2">
        <v>36000</v>
      </c>
      <c r="N183" s="2">
        <v>200</v>
      </c>
      <c r="O183" s="2">
        <v>312</v>
      </c>
      <c r="P183" s="2"/>
      <c r="Q183" s="2"/>
      <c r="R183" s="2"/>
      <c r="S183" s="3">
        <f t="shared" si="128"/>
        <v>23550.5</v>
      </c>
      <c r="T183" s="2">
        <v>23550</v>
      </c>
      <c r="U183" s="2"/>
      <c r="V183" s="2"/>
      <c r="W183" s="2"/>
      <c r="X183" s="3">
        <f t="shared" si="129"/>
        <v>0.5</v>
      </c>
      <c r="Y183" s="2" t="s">
        <v>1123</v>
      </c>
      <c r="Z183" s="2" t="s">
        <v>29</v>
      </c>
      <c r="AA183" s="2" t="s">
        <v>816</v>
      </c>
      <c r="AB183" s="2">
        <v>91</v>
      </c>
      <c r="AC183" s="2" t="s">
        <v>30</v>
      </c>
    </row>
    <row r="184" spans="1:29" x14ac:dyDescent="0.25">
      <c r="A184" s="4">
        <v>45428</v>
      </c>
      <c r="B184" s="5" t="s">
        <v>160</v>
      </c>
      <c r="C184" s="6" t="s">
        <v>842</v>
      </c>
      <c r="D184" s="6" t="s">
        <v>843</v>
      </c>
      <c r="E184" s="7">
        <v>34.06</v>
      </c>
      <c r="F184" s="1">
        <f t="shared" si="125"/>
        <v>0.5</v>
      </c>
      <c r="G184" s="2">
        <v>33.56</v>
      </c>
      <c r="H184" s="2">
        <v>1550</v>
      </c>
      <c r="I184" s="3">
        <f t="shared" si="126"/>
        <v>52018</v>
      </c>
      <c r="J184" s="2"/>
      <c r="K184" s="2"/>
      <c r="L184" s="3">
        <f t="shared" si="127"/>
        <v>52018</v>
      </c>
      <c r="M184" s="2">
        <v>35000</v>
      </c>
      <c r="N184" s="2">
        <v>2400</v>
      </c>
      <c r="O184" s="2">
        <v>318</v>
      </c>
      <c r="P184" s="2"/>
      <c r="Q184" s="2"/>
      <c r="R184" s="2"/>
      <c r="S184" s="3">
        <f t="shared" si="128"/>
        <v>14300</v>
      </c>
      <c r="T184" s="2">
        <v>14300</v>
      </c>
      <c r="U184" s="2"/>
      <c r="V184" s="2"/>
      <c r="W184" s="2"/>
      <c r="X184" s="3">
        <f t="shared" si="129"/>
        <v>0</v>
      </c>
      <c r="Y184" s="2" t="s">
        <v>1288</v>
      </c>
      <c r="Z184" s="2" t="s">
        <v>29</v>
      </c>
      <c r="AA184" s="2" t="s">
        <v>817</v>
      </c>
      <c r="AB184" s="2">
        <v>3</v>
      </c>
      <c r="AC184" s="2" t="s">
        <v>30</v>
      </c>
    </row>
    <row r="185" spans="1:29" x14ac:dyDescent="0.25">
      <c r="A185" s="4">
        <v>45428</v>
      </c>
      <c r="B185" s="5" t="s">
        <v>160</v>
      </c>
      <c r="C185" s="6" t="s">
        <v>844</v>
      </c>
      <c r="D185" s="6" t="s">
        <v>845</v>
      </c>
      <c r="E185" s="7">
        <v>38.090000000000003</v>
      </c>
      <c r="F185" s="1">
        <f t="shared" si="125"/>
        <v>0</v>
      </c>
      <c r="G185" s="2">
        <v>38.090000000000003</v>
      </c>
      <c r="H185" s="2">
        <v>1550</v>
      </c>
      <c r="I185" s="3">
        <f t="shared" si="126"/>
        <v>59039.500000000007</v>
      </c>
      <c r="J185" s="2"/>
      <c r="K185" s="2"/>
      <c r="L185" s="3">
        <f t="shared" si="127"/>
        <v>59039.500000000007</v>
      </c>
      <c r="M185" s="2">
        <v>43000</v>
      </c>
      <c r="N185" s="2"/>
      <c r="O185" s="2">
        <v>339</v>
      </c>
      <c r="P185" s="2"/>
      <c r="Q185" s="2"/>
      <c r="R185" s="2"/>
      <c r="S185" s="3">
        <f t="shared" si="128"/>
        <v>15700.500000000007</v>
      </c>
      <c r="T185" s="2">
        <v>15700</v>
      </c>
      <c r="U185" s="2"/>
      <c r="V185" s="2"/>
      <c r="W185" s="2"/>
      <c r="X185" s="3">
        <f t="shared" si="129"/>
        <v>0.50000000000727596</v>
      </c>
      <c r="Y185" s="2" t="s">
        <v>1046</v>
      </c>
      <c r="Z185" s="2" t="s">
        <v>29</v>
      </c>
      <c r="AA185" s="2" t="s">
        <v>816</v>
      </c>
      <c r="AB185" s="2">
        <v>85</v>
      </c>
      <c r="AC185" s="2" t="s">
        <v>30</v>
      </c>
    </row>
    <row r="186" spans="1:29" x14ac:dyDescent="0.25">
      <c r="A186" s="4">
        <v>45429</v>
      </c>
      <c r="B186" s="5" t="s">
        <v>160</v>
      </c>
      <c r="C186" s="6" t="s">
        <v>918</v>
      </c>
      <c r="D186" s="6" t="s">
        <v>919</v>
      </c>
      <c r="E186" s="7">
        <v>40.06</v>
      </c>
      <c r="F186" s="1">
        <f t="shared" ref="F186:F187" si="130">SUM(E186-G186)</f>
        <v>0.71000000000000085</v>
      </c>
      <c r="G186" s="2">
        <v>39.35</v>
      </c>
      <c r="H186" s="2">
        <v>1550</v>
      </c>
      <c r="I186" s="3">
        <f t="shared" ref="I186:I187" si="131">G186*H186</f>
        <v>60992.5</v>
      </c>
      <c r="J186" s="2"/>
      <c r="K186" s="2"/>
      <c r="L186" s="3">
        <f t="shared" ref="L186:L187" si="132">I186+J186+K186</f>
        <v>60992.5</v>
      </c>
      <c r="M186" s="2">
        <v>45000</v>
      </c>
      <c r="N186" s="2">
        <v>4920</v>
      </c>
      <c r="O186" s="2">
        <v>313</v>
      </c>
      <c r="P186" s="2"/>
      <c r="Q186" s="2"/>
      <c r="R186" s="2">
        <v>609</v>
      </c>
      <c r="S186" s="3">
        <f t="shared" ref="S186:S187" si="133">L186-M186-N186-O186-P186-Q186-R186</f>
        <v>10150.5</v>
      </c>
      <c r="T186" s="2">
        <v>10150</v>
      </c>
      <c r="U186" s="2"/>
      <c r="V186" s="2"/>
      <c r="W186" s="2"/>
      <c r="X186" s="3">
        <f t="shared" ref="X186:X187" si="134">S186-T186-U186-V186-W186</f>
        <v>0.5</v>
      </c>
      <c r="Y186" s="2" t="s">
        <v>1123</v>
      </c>
      <c r="Z186" s="2" t="s">
        <v>29</v>
      </c>
      <c r="AA186" s="2" t="s">
        <v>1302</v>
      </c>
      <c r="AB186" s="2">
        <v>1</v>
      </c>
      <c r="AC186" s="2" t="s">
        <v>30</v>
      </c>
    </row>
    <row r="187" spans="1:29" x14ac:dyDescent="0.25">
      <c r="A187" s="4">
        <v>45429</v>
      </c>
      <c r="B187" s="5" t="s">
        <v>160</v>
      </c>
      <c r="C187" s="6" t="s">
        <v>920</v>
      </c>
      <c r="D187" s="6" t="s">
        <v>921</v>
      </c>
      <c r="E187" s="7">
        <v>34.75</v>
      </c>
      <c r="F187" s="1">
        <f t="shared" si="130"/>
        <v>0.18999999999999773</v>
      </c>
      <c r="G187" s="2">
        <v>34.56</v>
      </c>
      <c r="H187" s="2">
        <v>1550</v>
      </c>
      <c r="I187" s="3">
        <f t="shared" si="131"/>
        <v>53568</v>
      </c>
      <c r="J187" s="2"/>
      <c r="K187" s="2"/>
      <c r="L187" s="3">
        <f t="shared" si="132"/>
        <v>53568</v>
      </c>
      <c r="M187" s="2">
        <v>27000</v>
      </c>
      <c r="N187" s="2"/>
      <c r="O187" s="2">
        <v>318</v>
      </c>
      <c r="P187" s="2"/>
      <c r="Q187" s="2"/>
      <c r="R187" s="2"/>
      <c r="S187" s="3">
        <f t="shared" si="133"/>
        <v>26250</v>
      </c>
      <c r="T187" s="2">
        <v>26250</v>
      </c>
      <c r="U187" s="2"/>
      <c r="V187" s="2"/>
      <c r="W187" s="2"/>
      <c r="X187" s="3">
        <f t="shared" si="134"/>
        <v>0</v>
      </c>
      <c r="Y187" s="2" t="s">
        <v>1046</v>
      </c>
      <c r="Z187" s="2" t="s">
        <v>29</v>
      </c>
      <c r="AA187" s="2" t="s">
        <v>1059</v>
      </c>
      <c r="AB187" s="2">
        <v>86</v>
      </c>
      <c r="AC187" s="2" t="s">
        <v>30</v>
      </c>
    </row>
    <row r="188" spans="1:29" x14ac:dyDescent="0.25">
      <c r="A188" s="4">
        <v>45430</v>
      </c>
      <c r="B188" s="5" t="s">
        <v>160</v>
      </c>
      <c r="C188" s="6" t="s">
        <v>985</v>
      </c>
      <c r="D188" s="6" t="s">
        <v>485</v>
      </c>
      <c r="E188" s="7">
        <v>37.07</v>
      </c>
      <c r="F188" s="1">
        <f t="shared" ref="F188:F192" si="135">SUM(E188-G188)</f>
        <v>0.42999999999999972</v>
      </c>
      <c r="G188" s="2">
        <v>36.64</v>
      </c>
      <c r="H188" s="2">
        <v>1550</v>
      </c>
      <c r="I188" s="3">
        <f t="shared" ref="I188:I192" si="136">G188*H188</f>
        <v>56792</v>
      </c>
      <c r="J188" s="2"/>
      <c r="K188" s="2"/>
      <c r="L188" s="3">
        <f t="shared" ref="L188:L192" si="137">I188+J188+K188</f>
        <v>56792</v>
      </c>
      <c r="M188" s="2">
        <v>29000</v>
      </c>
      <c r="N188" s="2">
        <v>1300</v>
      </c>
      <c r="O188" s="2">
        <v>342</v>
      </c>
      <c r="P188" s="2"/>
      <c r="Q188" s="2"/>
      <c r="R188" s="2"/>
      <c r="S188" s="3">
        <f t="shared" ref="S188:S192" si="138">L188-M188-N188-O188-P188-Q188-R188</f>
        <v>26150</v>
      </c>
      <c r="T188" s="2">
        <v>26150</v>
      </c>
      <c r="U188" s="2"/>
      <c r="V188" s="2"/>
      <c r="W188" s="2"/>
      <c r="X188" s="3">
        <f t="shared" ref="X188:X192" si="139">S188-T188-U188-V188-W188</f>
        <v>0</v>
      </c>
      <c r="Y188" s="2" t="s">
        <v>1288</v>
      </c>
      <c r="Z188" s="2" t="s">
        <v>29</v>
      </c>
      <c r="AA188" s="2" t="s">
        <v>693</v>
      </c>
      <c r="AB188" s="2">
        <v>2</v>
      </c>
      <c r="AC188" s="2" t="s">
        <v>30</v>
      </c>
    </row>
    <row r="189" spans="1:29" x14ac:dyDescent="0.25">
      <c r="A189" s="4">
        <v>45431</v>
      </c>
      <c r="B189" s="5" t="s">
        <v>160</v>
      </c>
      <c r="C189" s="6" t="s">
        <v>986</v>
      </c>
      <c r="D189" s="6" t="s">
        <v>987</v>
      </c>
      <c r="E189" s="7">
        <v>33.9</v>
      </c>
      <c r="F189" s="1">
        <f t="shared" si="135"/>
        <v>0.33999999999999631</v>
      </c>
      <c r="G189" s="2">
        <v>33.56</v>
      </c>
      <c r="H189" s="2">
        <v>1550</v>
      </c>
      <c r="I189" s="3">
        <f t="shared" si="136"/>
        <v>52018</v>
      </c>
      <c r="J189" s="2"/>
      <c r="K189" s="2"/>
      <c r="L189" s="3">
        <f t="shared" si="137"/>
        <v>52018</v>
      </c>
      <c r="M189" s="2">
        <v>29000</v>
      </c>
      <c r="N189" s="2">
        <v>400</v>
      </c>
      <c r="O189" s="2">
        <v>318</v>
      </c>
      <c r="P189" s="2"/>
      <c r="Q189" s="2"/>
      <c r="R189" s="2"/>
      <c r="S189" s="3">
        <f t="shared" si="138"/>
        <v>22300</v>
      </c>
      <c r="T189" s="2">
        <v>22300</v>
      </c>
      <c r="U189" s="2"/>
      <c r="V189" s="2"/>
      <c r="W189" s="2"/>
      <c r="X189" s="3">
        <f t="shared" si="139"/>
        <v>0</v>
      </c>
      <c r="Y189" s="2" t="s">
        <v>1322</v>
      </c>
      <c r="Z189" s="2" t="s">
        <v>29</v>
      </c>
      <c r="AA189" s="2" t="s">
        <v>383</v>
      </c>
      <c r="AB189" s="2">
        <v>5</v>
      </c>
      <c r="AC189" s="2" t="s">
        <v>30</v>
      </c>
    </row>
    <row r="190" spans="1:29" x14ac:dyDescent="0.25">
      <c r="A190" s="4">
        <v>45431</v>
      </c>
      <c r="B190" s="5" t="s">
        <v>160</v>
      </c>
      <c r="C190" s="6" t="s">
        <v>988</v>
      </c>
      <c r="D190" s="6" t="s">
        <v>493</v>
      </c>
      <c r="E190" s="7">
        <v>33.979999999999997</v>
      </c>
      <c r="F190" s="1">
        <f t="shared" si="135"/>
        <v>0.32999999999999829</v>
      </c>
      <c r="G190" s="2">
        <v>33.65</v>
      </c>
      <c r="H190" s="2">
        <v>1550</v>
      </c>
      <c r="I190" s="3">
        <f t="shared" si="136"/>
        <v>52157.5</v>
      </c>
      <c r="J190" s="2"/>
      <c r="K190" s="2"/>
      <c r="L190" s="3">
        <f t="shared" si="137"/>
        <v>52157.5</v>
      </c>
      <c r="M190" s="2">
        <v>35000</v>
      </c>
      <c r="N190" s="2">
        <v>300</v>
      </c>
      <c r="O190" s="2">
        <v>307</v>
      </c>
      <c r="P190" s="2"/>
      <c r="Q190" s="2"/>
      <c r="R190" s="2"/>
      <c r="S190" s="3">
        <f t="shared" si="138"/>
        <v>16550.5</v>
      </c>
      <c r="T190" s="2">
        <v>16550</v>
      </c>
      <c r="U190" s="2"/>
      <c r="V190" s="2"/>
      <c r="W190" s="2"/>
      <c r="X190" s="3">
        <f t="shared" si="139"/>
        <v>0.5</v>
      </c>
      <c r="Y190" s="2" t="s">
        <v>1322</v>
      </c>
      <c r="Z190" s="2" t="s">
        <v>29</v>
      </c>
      <c r="AA190" s="2" t="s">
        <v>817</v>
      </c>
      <c r="AB190" s="2">
        <v>7</v>
      </c>
      <c r="AC190" s="2" t="s">
        <v>30</v>
      </c>
    </row>
    <row r="191" spans="1:29" x14ac:dyDescent="0.25">
      <c r="A191" s="4">
        <v>45431</v>
      </c>
      <c r="B191" s="5" t="s">
        <v>160</v>
      </c>
      <c r="C191" s="6" t="s">
        <v>989</v>
      </c>
      <c r="D191" s="6" t="s">
        <v>94</v>
      </c>
      <c r="E191" s="7">
        <v>34.159999999999997</v>
      </c>
      <c r="F191" s="1">
        <f t="shared" si="135"/>
        <v>0.20999999999999375</v>
      </c>
      <c r="G191" s="2">
        <v>33.950000000000003</v>
      </c>
      <c r="H191" s="2">
        <v>1550</v>
      </c>
      <c r="I191" s="3">
        <f t="shared" si="136"/>
        <v>52622.500000000007</v>
      </c>
      <c r="J191" s="2"/>
      <c r="K191" s="2"/>
      <c r="L191" s="3">
        <f t="shared" si="137"/>
        <v>52622.500000000007</v>
      </c>
      <c r="M191" s="2">
        <v>31000</v>
      </c>
      <c r="N191" s="2"/>
      <c r="O191" s="2">
        <v>322</v>
      </c>
      <c r="P191" s="2"/>
      <c r="Q191" s="2"/>
      <c r="R191" s="2"/>
      <c r="S191" s="3">
        <f t="shared" si="138"/>
        <v>21300.500000000007</v>
      </c>
      <c r="T191" s="2">
        <v>21300</v>
      </c>
      <c r="U191" s="2"/>
      <c r="V191" s="2"/>
      <c r="W191" s="2"/>
      <c r="X191" s="3">
        <f t="shared" si="139"/>
        <v>0.50000000000727596</v>
      </c>
      <c r="Y191" s="2" t="s">
        <v>1322</v>
      </c>
      <c r="Z191" s="2" t="s">
        <v>29</v>
      </c>
      <c r="AA191" s="2" t="s">
        <v>1363</v>
      </c>
      <c r="AB191" s="2">
        <v>6</v>
      </c>
      <c r="AC191" s="2" t="s">
        <v>30</v>
      </c>
    </row>
    <row r="192" spans="1:29" x14ac:dyDescent="0.25">
      <c r="A192" s="4">
        <v>45431</v>
      </c>
      <c r="B192" s="5" t="s">
        <v>160</v>
      </c>
      <c r="C192" s="6" t="s">
        <v>990</v>
      </c>
      <c r="D192" s="6" t="s">
        <v>991</v>
      </c>
      <c r="E192" s="7">
        <v>34.94</v>
      </c>
      <c r="F192" s="1">
        <f t="shared" si="135"/>
        <v>0.30999999999999517</v>
      </c>
      <c r="G192" s="2">
        <v>34.630000000000003</v>
      </c>
      <c r="H192" s="2">
        <v>1550</v>
      </c>
      <c r="I192" s="3">
        <f t="shared" si="136"/>
        <v>53676.500000000007</v>
      </c>
      <c r="J192" s="2"/>
      <c r="K192" s="2"/>
      <c r="L192" s="3">
        <f t="shared" si="137"/>
        <v>53676.500000000007</v>
      </c>
      <c r="M192" s="2">
        <v>41000</v>
      </c>
      <c r="N192" s="2">
        <v>100</v>
      </c>
      <c r="O192" s="2">
        <v>326</v>
      </c>
      <c r="P192" s="2"/>
      <c r="Q192" s="2"/>
      <c r="R192" s="2"/>
      <c r="S192" s="3">
        <f t="shared" si="138"/>
        <v>12250.500000000007</v>
      </c>
      <c r="T192" s="2">
        <v>12250</v>
      </c>
      <c r="U192" s="2"/>
      <c r="V192" s="2"/>
      <c r="W192" s="2"/>
      <c r="X192" s="3">
        <f t="shared" si="139"/>
        <v>0.50000000000727596</v>
      </c>
      <c r="Y192" s="2" t="s">
        <v>1288</v>
      </c>
      <c r="Z192" s="2" t="s">
        <v>29</v>
      </c>
      <c r="AA192" s="2" t="s">
        <v>1303</v>
      </c>
      <c r="AB192" s="2">
        <v>4</v>
      </c>
      <c r="AC192" s="2" t="s">
        <v>30</v>
      </c>
    </row>
    <row r="193" spans="1:29" x14ac:dyDescent="0.25">
      <c r="A193" s="4">
        <v>45432</v>
      </c>
      <c r="B193" s="5" t="s">
        <v>160</v>
      </c>
      <c r="C193" s="6" t="s">
        <v>1091</v>
      </c>
      <c r="D193" s="6" t="s">
        <v>1092</v>
      </c>
      <c r="E193" s="7">
        <v>34.200000000000003</v>
      </c>
      <c r="F193" s="1">
        <f t="shared" ref="F193:F195" si="140">SUM(E193-G193)</f>
        <v>0</v>
      </c>
      <c r="G193" s="2">
        <v>34.200000000000003</v>
      </c>
      <c r="H193" s="2">
        <v>1550</v>
      </c>
      <c r="I193" s="3">
        <f t="shared" ref="I193:I195" si="141">G193*H193</f>
        <v>53010.000000000007</v>
      </c>
      <c r="J193" s="2"/>
      <c r="K193" s="2"/>
      <c r="L193" s="3">
        <f t="shared" ref="L193:L194" si="142">I193+J193+K193</f>
        <v>53010.000000000007</v>
      </c>
      <c r="M193" s="2">
        <v>33000</v>
      </c>
      <c r="N193" s="2"/>
      <c r="O193" s="2">
        <v>330</v>
      </c>
      <c r="P193" s="2"/>
      <c r="Q193" s="2"/>
      <c r="R193" s="2">
        <v>530</v>
      </c>
      <c r="S193" s="3">
        <f t="shared" ref="S193:S195" si="143">L193-M193-N193-O193-P193-Q193-R193</f>
        <v>19150.000000000007</v>
      </c>
      <c r="T193" s="2">
        <v>19150</v>
      </c>
      <c r="U193" s="2"/>
      <c r="V193" s="2"/>
      <c r="W193" s="2"/>
      <c r="X193" s="3">
        <f t="shared" ref="X193:X195" si="144">S193-T193-U193-V193-W193</f>
        <v>7.2759576141834259E-12</v>
      </c>
      <c r="Y193" s="2" t="s">
        <v>1701</v>
      </c>
      <c r="Z193" s="2" t="s">
        <v>29</v>
      </c>
      <c r="AA193" s="2" t="s">
        <v>1702</v>
      </c>
      <c r="AB193" s="2">
        <v>36</v>
      </c>
      <c r="AC193" s="2" t="s">
        <v>30</v>
      </c>
    </row>
    <row r="194" spans="1:29" x14ac:dyDescent="0.25">
      <c r="A194" s="4">
        <v>45432</v>
      </c>
      <c r="B194" s="5" t="s">
        <v>160</v>
      </c>
      <c r="C194" s="6" t="s">
        <v>1093</v>
      </c>
      <c r="D194" s="6" t="s">
        <v>653</v>
      </c>
      <c r="E194" s="7">
        <v>34.26</v>
      </c>
      <c r="F194" s="1">
        <f t="shared" si="140"/>
        <v>0.10999999999999943</v>
      </c>
      <c r="G194" s="2">
        <v>34.15</v>
      </c>
      <c r="H194" s="2">
        <v>1550</v>
      </c>
      <c r="I194" s="3">
        <f t="shared" si="141"/>
        <v>52932.5</v>
      </c>
      <c r="J194" s="2"/>
      <c r="K194" s="2"/>
      <c r="L194" s="3">
        <f t="shared" si="142"/>
        <v>52932.5</v>
      </c>
      <c r="M194" s="2">
        <v>40000</v>
      </c>
      <c r="N194" s="2"/>
      <c r="O194" s="2">
        <v>332</v>
      </c>
      <c r="P194" s="2"/>
      <c r="Q194" s="2"/>
      <c r="R194" s="2"/>
      <c r="S194" s="3">
        <f t="shared" si="143"/>
        <v>12600.5</v>
      </c>
      <c r="T194" s="2">
        <v>12600</v>
      </c>
      <c r="U194" s="2"/>
      <c r="V194" s="2"/>
      <c r="W194" s="2"/>
      <c r="X194" s="3">
        <f t="shared" si="144"/>
        <v>0.5</v>
      </c>
      <c r="Y194" s="2" t="s">
        <v>1449</v>
      </c>
      <c r="Z194" s="2" t="s">
        <v>29</v>
      </c>
      <c r="AA194" s="2" t="s">
        <v>816</v>
      </c>
      <c r="AB194" s="2">
        <v>11</v>
      </c>
      <c r="AC194" s="2" t="s">
        <v>30</v>
      </c>
    </row>
    <row r="195" spans="1:29" x14ac:dyDescent="0.25">
      <c r="A195" s="4">
        <v>45432</v>
      </c>
      <c r="B195" s="5" t="s">
        <v>160</v>
      </c>
      <c r="C195" s="6" t="s">
        <v>1094</v>
      </c>
      <c r="D195" s="6" t="s">
        <v>1095</v>
      </c>
      <c r="E195" s="7">
        <v>40.61</v>
      </c>
      <c r="F195" s="1">
        <f t="shared" si="140"/>
        <v>0.35000000000000142</v>
      </c>
      <c r="G195" s="2">
        <v>40.26</v>
      </c>
      <c r="H195" s="2">
        <v>1550</v>
      </c>
      <c r="I195" s="3">
        <f t="shared" si="141"/>
        <v>62403</v>
      </c>
      <c r="J195" s="2"/>
      <c r="K195" s="2"/>
      <c r="L195" s="3">
        <f>I195+J195+K195</f>
        <v>62403</v>
      </c>
      <c r="M195" s="2">
        <v>36000</v>
      </c>
      <c r="N195" s="2">
        <v>500</v>
      </c>
      <c r="O195" s="2">
        <v>303</v>
      </c>
      <c r="P195" s="2"/>
      <c r="Q195" s="2"/>
      <c r="R195" s="2"/>
      <c r="S195" s="3">
        <f t="shared" si="143"/>
        <v>25600</v>
      </c>
      <c r="T195" s="2">
        <v>25600</v>
      </c>
      <c r="U195" s="2"/>
      <c r="V195" s="2"/>
      <c r="W195" s="2"/>
      <c r="X195" s="3">
        <f t="shared" si="144"/>
        <v>0</v>
      </c>
      <c r="Y195" s="2" t="s">
        <v>1449</v>
      </c>
      <c r="Z195" s="2" t="s">
        <v>29</v>
      </c>
      <c r="AA195" s="2" t="s">
        <v>1485</v>
      </c>
      <c r="AB195" s="2">
        <v>10</v>
      </c>
      <c r="AC195" s="2" t="s">
        <v>30</v>
      </c>
    </row>
    <row r="196" spans="1:29" x14ac:dyDescent="0.25">
      <c r="A196" s="4">
        <v>45434</v>
      </c>
      <c r="B196" s="5" t="s">
        <v>160</v>
      </c>
      <c r="C196" s="6" t="s">
        <v>1254</v>
      </c>
      <c r="D196" s="6" t="s">
        <v>1255</v>
      </c>
      <c r="E196" s="7">
        <v>29.58</v>
      </c>
      <c r="F196" s="1">
        <f t="shared" ref="F196:F197" si="145">SUM(E196-G196)</f>
        <v>0.22999999999999687</v>
      </c>
      <c r="G196" s="2">
        <v>29.35</v>
      </c>
      <c r="H196" s="2">
        <v>1550</v>
      </c>
      <c r="I196" s="3">
        <f t="shared" ref="I196:I197" si="146">G196*H196</f>
        <v>45492.5</v>
      </c>
      <c r="J196" s="2"/>
      <c r="K196" s="2"/>
      <c r="L196" s="3">
        <f t="shared" ref="L196:L197" si="147">I196+J196+K196</f>
        <v>45492.5</v>
      </c>
      <c r="M196" s="2">
        <v>30000</v>
      </c>
      <c r="N196" s="2"/>
      <c r="O196" s="2">
        <v>342</v>
      </c>
      <c r="P196" s="2"/>
      <c r="Q196" s="2"/>
      <c r="R196" s="2"/>
      <c r="S196" s="3">
        <f t="shared" ref="S196:S197" si="148">L196-M196-N196-O196-P196-Q196-R196</f>
        <v>15150.5</v>
      </c>
      <c r="T196" s="2">
        <v>15150</v>
      </c>
      <c r="U196" s="2"/>
      <c r="V196" s="2"/>
      <c r="W196" s="2"/>
      <c r="X196" s="3">
        <f t="shared" ref="X196:X197" si="149">S196-T196-U196-V196-W196</f>
        <v>0.5</v>
      </c>
      <c r="Y196" s="2" t="s">
        <v>1446</v>
      </c>
      <c r="Z196" s="2" t="s">
        <v>29</v>
      </c>
      <c r="AA196" s="2" t="s">
        <v>1061</v>
      </c>
      <c r="AB196" s="2">
        <v>8</v>
      </c>
      <c r="AC196" s="2" t="s">
        <v>30</v>
      </c>
    </row>
    <row r="197" spans="1:29" x14ac:dyDescent="0.25">
      <c r="A197" s="4">
        <v>45434</v>
      </c>
      <c r="B197" s="5" t="s">
        <v>160</v>
      </c>
      <c r="C197" s="6" t="s">
        <v>1256</v>
      </c>
      <c r="D197" s="6" t="s">
        <v>1257</v>
      </c>
      <c r="E197" s="7">
        <v>42.57</v>
      </c>
      <c r="F197" s="1">
        <f t="shared" si="145"/>
        <v>0.34000000000000341</v>
      </c>
      <c r="G197" s="2">
        <v>42.23</v>
      </c>
      <c r="H197" s="2">
        <v>1550</v>
      </c>
      <c r="I197" s="3">
        <f t="shared" si="146"/>
        <v>65456.499999999993</v>
      </c>
      <c r="J197" s="2"/>
      <c r="K197" s="2"/>
      <c r="L197" s="3">
        <f t="shared" si="147"/>
        <v>65456.499999999993</v>
      </c>
      <c r="M197" s="2">
        <v>38399</v>
      </c>
      <c r="N197" s="2">
        <v>400</v>
      </c>
      <c r="O197" s="2">
        <v>307</v>
      </c>
      <c r="P197" s="2"/>
      <c r="Q197" s="2"/>
      <c r="R197" s="2"/>
      <c r="S197" s="3">
        <f t="shared" si="148"/>
        <v>26350.499999999993</v>
      </c>
      <c r="T197" s="2">
        <v>26350</v>
      </c>
      <c r="U197" s="2"/>
      <c r="V197" s="2"/>
      <c r="W197" s="2"/>
      <c r="X197" s="3">
        <f t="shared" si="149"/>
        <v>0.49999999999272404</v>
      </c>
      <c r="Y197" s="2" t="s">
        <v>1449</v>
      </c>
      <c r="Z197" s="2" t="s">
        <v>29</v>
      </c>
      <c r="AA197" s="2" t="s">
        <v>1486</v>
      </c>
      <c r="AB197" s="2">
        <v>12</v>
      </c>
      <c r="AC197" s="2" t="s">
        <v>30</v>
      </c>
    </row>
    <row r="198" spans="1:29" x14ac:dyDescent="0.25">
      <c r="A198" s="4">
        <v>45436</v>
      </c>
      <c r="B198" s="5" t="s">
        <v>160</v>
      </c>
      <c r="C198" s="6" t="s">
        <v>1357</v>
      </c>
      <c r="D198" s="6" t="s">
        <v>104</v>
      </c>
      <c r="E198" s="7">
        <v>34.15</v>
      </c>
      <c r="F198" s="1">
        <f t="shared" ref="F198" si="150">SUM(E198-G198)</f>
        <v>0.14000000000000057</v>
      </c>
      <c r="G198" s="2">
        <v>34.01</v>
      </c>
      <c r="H198" s="2">
        <v>1550</v>
      </c>
      <c r="I198" s="3">
        <f t="shared" ref="I198" si="151">G198*H198</f>
        <v>52715.5</v>
      </c>
      <c r="J198" s="2"/>
      <c r="K198" s="2"/>
      <c r="L198" s="3">
        <f t="shared" ref="L198" si="152">I198+J198+K198</f>
        <v>52715.5</v>
      </c>
      <c r="M198" s="2">
        <v>32000</v>
      </c>
      <c r="N198" s="2"/>
      <c r="O198" s="2">
        <v>315</v>
      </c>
      <c r="P198" s="2"/>
      <c r="Q198" s="2"/>
      <c r="R198" s="2"/>
      <c r="S198" s="3">
        <f t="shared" ref="S198" si="153">L198-M198-N198-O198-P198-Q198-R198</f>
        <v>20400.5</v>
      </c>
      <c r="T198" s="2">
        <v>20400</v>
      </c>
      <c r="U198" s="2"/>
      <c r="V198" s="2"/>
      <c r="W198" s="2"/>
      <c r="X198" s="3">
        <f t="shared" ref="X198" si="154">S198-T198-U198-V198-W198</f>
        <v>0.5</v>
      </c>
      <c r="Y198" s="2" t="s">
        <v>1449</v>
      </c>
      <c r="Z198" s="2" t="s">
        <v>29</v>
      </c>
      <c r="AA198" s="2" t="s">
        <v>294</v>
      </c>
      <c r="AB198" s="2">
        <v>13</v>
      </c>
      <c r="AC198" s="2" t="s">
        <v>30</v>
      </c>
    </row>
    <row r="199" spans="1:29" x14ac:dyDescent="0.25">
      <c r="A199" s="4">
        <v>45437</v>
      </c>
      <c r="B199" s="5" t="s">
        <v>160</v>
      </c>
      <c r="C199" s="6" t="s">
        <v>1376</v>
      </c>
      <c r="D199" s="6" t="s">
        <v>1377</v>
      </c>
      <c r="E199" s="7">
        <v>34.57</v>
      </c>
      <c r="F199" s="1">
        <f t="shared" ref="F199:F202" si="155">SUM(E199-G199)</f>
        <v>0.25999999999999801</v>
      </c>
      <c r="G199" s="2">
        <v>34.31</v>
      </c>
      <c r="H199" s="2">
        <v>1550</v>
      </c>
      <c r="I199" s="3">
        <f t="shared" ref="I199:I202" si="156">G199*H199</f>
        <v>53180.5</v>
      </c>
      <c r="J199" s="2"/>
      <c r="K199" s="2"/>
      <c r="L199" s="3">
        <f t="shared" ref="L199:L202" si="157">I199+J199+K199</f>
        <v>53180.5</v>
      </c>
      <c r="M199" s="2">
        <v>30000</v>
      </c>
      <c r="N199" s="2"/>
      <c r="O199" s="2">
        <v>330</v>
      </c>
      <c r="P199" s="2"/>
      <c r="Q199" s="2"/>
      <c r="R199" s="2"/>
      <c r="S199" s="3">
        <f t="shared" ref="S199:S202" si="158">L199-M199-N199-O199-P199-Q199-R199</f>
        <v>22850.5</v>
      </c>
      <c r="T199" s="2">
        <v>22850</v>
      </c>
      <c r="U199" s="2"/>
      <c r="V199" s="2"/>
      <c r="W199" s="2"/>
      <c r="X199" s="3">
        <f t="shared" ref="X199:X202" si="159">S199-T199-U199-V199-W199</f>
        <v>0.5</v>
      </c>
      <c r="Y199" s="2" t="s">
        <v>1449</v>
      </c>
      <c r="Z199" s="2" t="s">
        <v>29</v>
      </c>
      <c r="AA199" s="2" t="s">
        <v>1487</v>
      </c>
      <c r="AB199" s="2">
        <v>15</v>
      </c>
      <c r="AC199" s="2" t="s">
        <v>30</v>
      </c>
    </row>
    <row r="200" spans="1:29" x14ac:dyDescent="0.25">
      <c r="A200" s="4">
        <v>45437</v>
      </c>
      <c r="B200" s="5" t="s">
        <v>160</v>
      </c>
      <c r="C200" s="6" t="s">
        <v>1378</v>
      </c>
      <c r="D200" s="6" t="s">
        <v>843</v>
      </c>
      <c r="E200" s="7">
        <v>34</v>
      </c>
      <c r="F200" s="1">
        <f t="shared" si="155"/>
        <v>0.35000000000000142</v>
      </c>
      <c r="G200" s="2">
        <v>33.65</v>
      </c>
      <c r="H200" s="2">
        <v>1550</v>
      </c>
      <c r="I200" s="3">
        <f t="shared" si="156"/>
        <v>52157.5</v>
      </c>
      <c r="J200" s="2"/>
      <c r="K200" s="2"/>
      <c r="L200" s="3">
        <f t="shared" si="157"/>
        <v>52157.5</v>
      </c>
      <c r="M200" s="2">
        <v>33000</v>
      </c>
      <c r="N200" s="2">
        <v>500</v>
      </c>
      <c r="O200" s="2">
        <v>307</v>
      </c>
      <c r="P200" s="2"/>
      <c r="Q200" s="2"/>
      <c r="R200" s="2"/>
      <c r="S200" s="3">
        <f t="shared" si="158"/>
        <v>18350.5</v>
      </c>
      <c r="T200" s="2">
        <v>18350</v>
      </c>
      <c r="U200" s="2"/>
      <c r="V200" s="2"/>
      <c r="W200" s="2"/>
      <c r="X200" s="3">
        <f t="shared" si="159"/>
        <v>0.5</v>
      </c>
      <c r="Y200" s="2" t="s">
        <v>1449</v>
      </c>
      <c r="Z200" s="2" t="s">
        <v>29</v>
      </c>
      <c r="AA200" s="2" t="s">
        <v>817</v>
      </c>
      <c r="AB200" s="2">
        <v>14</v>
      </c>
      <c r="AC200" s="2" t="s">
        <v>30</v>
      </c>
    </row>
    <row r="201" spans="1:29" x14ac:dyDescent="0.25">
      <c r="A201" s="4">
        <v>45438</v>
      </c>
      <c r="B201" s="5" t="s">
        <v>160</v>
      </c>
      <c r="C201" s="6" t="s">
        <v>1379</v>
      </c>
      <c r="D201" s="6" t="s">
        <v>1380</v>
      </c>
      <c r="E201" s="7">
        <v>34.17</v>
      </c>
      <c r="F201" s="1">
        <f t="shared" si="155"/>
        <v>0.31000000000000227</v>
      </c>
      <c r="G201" s="2">
        <v>33.86</v>
      </c>
      <c r="H201" s="2">
        <v>1550</v>
      </c>
      <c r="I201" s="3">
        <f t="shared" si="156"/>
        <v>52483</v>
      </c>
      <c r="J201" s="2"/>
      <c r="K201" s="2"/>
      <c r="L201" s="3">
        <f t="shared" si="157"/>
        <v>52483</v>
      </c>
      <c r="M201" s="2">
        <v>37000</v>
      </c>
      <c r="N201" s="2">
        <v>100</v>
      </c>
      <c r="O201" s="2">
        <v>333</v>
      </c>
      <c r="P201" s="2"/>
      <c r="Q201" s="2"/>
      <c r="R201" s="2"/>
      <c r="S201" s="3">
        <f t="shared" si="158"/>
        <v>15050</v>
      </c>
      <c r="T201" s="2">
        <v>15050</v>
      </c>
      <c r="U201" s="2"/>
      <c r="V201" s="2"/>
      <c r="W201" s="2"/>
      <c r="X201" s="3">
        <f t="shared" si="159"/>
        <v>0</v>
      </c>
      <c r="Y201" s="2" t="s">
        <v>1668</v>
      </c>
      <c r="Z201" s="2" t="s">
        <v>29</v>
      </c>
      <c r="AA201" s="2" t="s">
        <v>1672</v>
      </c>
      <c r="AB201" s="2">
        <v>32</v>
      </c>
      <c r="AC201" s="2" t="s">
        <v>30</v>
      </c>
    </row>
    <row r="202" spans="1:29" x14ac:dyDescent="0.25">
      <c r="A202" s="4">
        <v>45438</v>
      </c>
      <c r="B202" s="5" t="s">
        <v>160</v>
      </c>
      <c r="C202" s="6" t="s">
        <v>1381</v>
      </c>
      <c r="D202" s="6" t="s">
        <v>485</v>
      </c>
      <c r="E202" s="7">
        <v>39.71</v>
      </c>
      <c r="F202" s="1">
        <f t="shared" si="155"/>
        <v>0.34000000000000341</v>
      </c>
      <c r="G202" s="2">
        <v>39.369999999999997</v>
      </c>
      <c r="H202" s="2">
        <v>1550</v>
      </c>
      <c r="I202" s="3">
        <f t="shared" si="156"/>
        <v>61023.499999999993</v>
      </c>
      <c r="J202" s="2"/>
      <c r="K202" s="2"/>
      <c r="L202" s="3">
        <f t="shared" si="157"/>
        <v>61023.499999999993</v>
      </c>
      <c r="M202" s="2">
        <v>35000</v>
      </c>
      <c r="N202" s="2">
        <v>400</v>
      </c>
      <c r="O202" s="2">
        <v>323</v>
      </c>
      <c r="P202" s="2"/>
      <c r="Q202" s="2"/>
      <c r="R202" s="2"/>
      <c r="S202" s="3">
        <f t="shared" si="158"/>
        <v>25300.499999999993</v>
      </c>
      <c r="T202" s="2">
        <v>25300</v>
      </c>
      <c r="U202" s="2"/>
      <c r="V202" s="2"/>
      <c r="W202" s="2"/>
      <c r="X202" s="3">
        <f t="shared" si="159"/>
        <v>0.49999999999272404</v>
      </c>
      <c r="Y202" s="2" t="s">
        <v>1668</v>
      </c>
      <c r="Z202" s="2" t="s">
        <v>29</v>
      </c>
      <c r="AA202" s="2" t="s">
        <v>1671</v>
      </c>
      <c r="AB202" s="2">
        <v>31</v>
      </c>
      <c r="AC202" s="2" t="s">
        <v>30</v>
      </c>
    </row>
    <row r="203" spans="1:29" x14ac:dyDescent="0.25">
      <c r="A203" s="4">
        <v>45440</v>
      </c>
      <c r="B203" s="5" t="s">
        <v>160</v>
      </c>
      <c r="C203" s="6" t="s">
        <v>1509</v>
      </c>
      <c r="D203" s="6" t="s">
        <v>1510</v>
      </c>
      <c r="E203" s="7">
        <v>35.03</v>
      </c>
      <c r="F203" s="1">
        <f t="shared" ref="F203:F207" si="160">SUM(E203-G203)</f>
        <v>0.31000000000000227</v>
      </c>
      <c r="G203" s="2">
        <v>34.72</v>
      </c>
      <c r="H203" s="2">
        <v>1550</v>
      </c>
      <c r="I203" s="3">
        <f t="shared" ref="I203:I207" si="161">G203*H203</f>
        <v>53816</v>
      </c>
      <c r="J203" s="2"/>
      <c r="K203" s="2"/>
      <c r="L203" s="3">
        <f t="shared" ref="L203:L207" si="162">I203+J203+K203</f>
        <v>53816</v>
      </c>
      <c r="M203" s="2">
        <v>40000</v>
      </c>
      <c r="N203" s="2">
        <v>100</v>
      </c>
      <c r="O203" s="2">
        <v>316</v>
      </c>
      <c r="P203" s="2"/>
      <c r="Q203" s="2"/>
      <c r="R203" s="2"/>
      <c r="S203" s="3">
        <f t="shared" ref="S203:S207" si="163">L203-M203-N203-O203-P203-Q203-R203</f>
        <v>13400</v>
      </c>
      <c r="T203" s="2">
        <v>13400</v>
      </c>
      <c r="U203" s="2"/>
      <c r="V203" s="2"/>
      <c r="W203" s="2"/>
      <c r="X203" s="3">
        <f t="shared" ref="X203:X207" si="164">S203-T203-U203-V203-W203</f>
        <v>0</v>
      </c>
      <c r="Y203" s="2" t="s">
        <v>1668</v>
      </c>
      <c r="Z203" s="2" t="s">
        <v>29</v>
      </c>
      <c r="AA203" s="2" t="s">
        <v>1669</v>
      </c>
      <c r="AB203" s="2">
        <v>29</v>
      </c>
      <c r="AC203" s="2" t="s">
        <v>30</v>
      </c>
    </row>
    <row r="204" spans="1:29" x14ac:dyDescent="0.25">
      <c r="A204" s="4">
        <v>45440</v>
      </c>
      <c r="B204" s="5" t="s">
        <v>160</v>
      </c>
      <c r="C204" s="6" t="s">
        <v>1511</v>
      </c>
      <c r="D204" s="6" t="s">
        <v>1512</v>
      </c>
      <c r="E204" s="7">
        <v>41.78</v>
      </c>
      <c r="F204" s="1">
        <f t="shared" si="160"/>
        <v>0.32999999999999829</v>
      </c>
      <c r="G204" s="2">
        <v>41.45</v>
      </c>
      <c r="H204" s="2">
        <v>1550</v>
      </c>
      <c r="I204" s="3">
        <f t="shared" si="161"/>
        <v>64247.500000000007</v>
      </c>
      <c r="J204" s="2"/>
      <c r="K204" s="2"/>
      <c r="L204" s="3">
        <f t="shared" si="162"/>
        <v>64247.500000000007</v>
      </c>
      <c r="M204" s="2">
        <v>42000</v>
      </c>
      <c r="N204" s="2">
        <v>300</v>
      </c>
      <c r="O204" s="2">
        <v>347</v>
      </c>
      <c r="P204" s="2"/>
      <c r="Q204" s="2"/>
      <c r="R204" s="2"/>
      <c r="S204" s="3">
        <f t="shared" si="163"/>
        <v>21600.500000000007</v>
      </c>
      <c r="T204" s="2">
        <v>21600</v>
      </c>
      <c r="U204" s="2"/>
      <c r="V204" s="2"/>
      <c r="W204" s="2"/>
      <c r="X204" s="3">
        <f t="shared" si="164"/>
        <v>0.50000000000727596</v>
      </c>
      <c r="Y204" s="2" t="s">
        <v>1715</v>
      </c>
      <c r="Z204" s="2" t="s">
        <v>29</v>
      </c>
      <c r="AA204" s="2" t="s">
        <v>1703</v>
      </c>
      <c r="AB204" s="2">
        <v>43</v>
      </c>
      <c r="AC204" s="2" t="s">
        <v>30</v>
      </c>
    </row>
    <row r="205" spans="1:29" x14ac:dyDescent="0.25">
      <c r="A205" s="4">
        <v>45440</v>
      </c>
      <c r="B205" s="5" t="s">
        <v>160</v>
      </c>
      <c r="C205" s="6" t="s">
        <v>1513</v>
      </c>
      <c r="D205" s="6" t="s">
        <v>1514</v>
      </c>
      <c r="E205" s="7">
        <v>41.04</v>
      </c>
      <c r="F205" s="1">
        <f t="shared" si="160"/>
        <v>0.53000000000000114</v>
      </c>
      <c r="G205" s="2">
        <v>40.51</v>
      </c>
      <c r="H205" s="2">
        <v>1550</v>
      </c>
      <c r="I205" s="3">
        <f t="shared" si="161"/>
        <v>62790.5</v>
      </c>
      <c r="J205" s="2"/>
      <c r="K205" s="2"/>
      <c r="L205" s="3">
        <f t="shared" si="162"/>
        <v>62790.5</v>
      </c>
      <c r="M205" s="2">
        <v>42000</v>
      </c>
      <c r="N205" s="2">
        <v>2300</v>
      </c>
      <c r="O205" s="2">
        <v>340</v>
      </c>
      <c r="P205" s="2"/>
      <c r="Q205" s="2"/>
      <c r="R205" s="2"/>
      <c r="S205" s="3">
        <f t="shared" si="163"/>
        <v>18150.5</v>
      </c>
      <c r="T205" s="2">
        <v>18150</v>
      </c>
      <c r="U205" s="2"/>
      <c r="V205" s="2"/>
      <c r="W205" s="2"/>
      <c r="X205" s="3">
        <f t="shared" si="164"/>
        <v>0.5</v>
      </c>
      <c r="Y205" s="2" t="s">
        <v>1701</v>
      </c>
      <c r="Z205" s="2" t="s">
        <v>29</v>
      </c>
      <c r="AA205" s="2" t="s">
        <v>1703</v>
      </c>
      <c r="AB205" s="2">
        <v>38</v>
      </c>
      <c r="AC205" s="2" t="s">
        <v>30</v>
      </c>
    </row>
    <row r="206" spans="1:29" x14ac:dyDescent="0.25">
      <c r="A206" s="4">
        <v>45440</v>
      </c>
      <c r="B206" s="5" t="s">
        <v>160</v>
      </c>
      <c r="C206" s="6" t="s">
        <v>1515</v>
      </c>
      <c r="D206" s="6" t="s">
        <v>1516</v>
      </c>
      <c r="E206" s="7">
        <v>41.78</v>
      </c>
      <c r="F206" s="1">
        <f t="shared" si="160"/>
        <v>0.31000000000000227</v>
      </c>
      <c r="G206" s="2">
        <v>41.47</v>
      </c>
      <c r="H206" s="2">
        <v>1550</v>
      </c>
      <c r="I206" s="3">
        <f t="shared" si="161"/>
        <v>64278.5</v>
      </c>
      <c r="J206" s="2"/>
      <c r="K206" s="2"/>
      <c r="L206" s="3">
        <f t="shared" si="162"/>
        <v>64278.5</v>
      </c>
      <c r="M206" s="2">
        <v>42000</v>
      </c>
      <c r="N206" s="2">
        <v>100</v>
      </c>
      <c r="O206" s="2">
        <v>328</v>
      </c>
      <c r="P206" s="2"/>
      <c r="Q206" s="2"/>
      <c r="R206" s="2"/>
      <c r="S206" s="3">
        <f t="shared" si="163"/>
        <v>21850.5</v>
      </c>
      <c r="T206" s="2">
        <v>21850</v>
      </c>
      <c r="U206" s="2"/>
      <c r="V206" s="2"/>
      <c r="W206" s="2"/>
      <c r="X206" s="3">
        <f t="shared" si="164"/>
        <v>0.5</v>
      </c>
      <c r="Y206" s="2" t="s">
        <v>1668</v>
      </c>
      <c r="Z206" s="2" t="s">
        <v>29</v>
      </c>
      <c r="AA206" s="2" t="s">
        <v>1670</v>
      </c>
      <c r="AB206" s="2">
        <v>30</v>
      </c>
      <c r="AC206" s="2" t="s">
        <v>30</v>
      </c>
    </row>
    <row r="207" spans="1:29" x14ac:dyDescent="0.25">
      <c r="A207" s="4">
        <v>45440</v>
      </c>
      <c r="B207" s="5" t="s">
        <v>160</v>
      </c>
      <c r="C207" s="6" t="s">
        <v>1517</v>
      </c>
      <c r="D207" s="6" t="s">
        <v>176</v>
      </c>
      <c r="E207" s="7">
        <v>41.54</v>
      </c>
      <c r="F207" s="1">
        <f t="shared" si="160"/>
        <v>0.33999999999999631</v>
      </c>
      <c r="G207" s="2">
        <v>41.2</v>
      </c>
      <c r="H207" s="2">
        <v>1550</v>
      </c>
      <c r="I207" s="3">
        <f t="shared" si="161"/>
        <v>63860.000000000007</v>
      </c>
      <c r="J207" s="2"/>
      <c r="K207" s="2"/>
      <c r="L207" s="3">
        <f t="shared" si="162"/>
        <v>63860.000000000007</v>
      </c>
      <c r="M207" s="2">
        <v>28000</v>
      </c>
      <c r="N207" s="2">
        <v>400</v>
      </c>
      <c r="O207" s="2">
        <v>360</v>
      </c>
      <c r="P207" s="2"/>
      <c r="Q207" s="2"/>
      <c r="R207" s="2"/>
      <c r="S207" s="3">
        <f t="shared" si="163"/>
        <v>35100.000000000007</v>
      </c>
      <c r="T207" s="2">
        <v>35100</v>
      </c>
      <c r="U207" s="2"/>
      <c r="V207" s="2"/>
      <c r="W207" s="2"/>
      <c r="X207" s="3">
        <f t="shared" si="164"/>
        <v>7.2759576141834259E-12</v>
      </c>
      <c r="Y207" s="2" t="s">
        <v>1668</v>
      </c>
      <c r="Z207" s="2" t="s">
        <v>29</v>
      </c>
      <c r="AA207" s="2" t="s">
        <v>665</v>
      </c>
      <c r="AB207" s="2">
        <v>33</v>
      </c>
      <c r="AC207" s="2" t="s">
        <v>30</v>
      </c>
    </row>
    <row r="208" spans="1:29" x14ac:dyDescent="0.25">
      <c r="A208" s="4">
        <v>45441</v>
      </c>
      <c r="B208" s="5" t="s">
        <v>160</v>
      </c>
      <c r="C208" s="6" t="s">
        <v>1606</v>
      </c>
      <c r="D208" s="6" t="s">
        <v>1607</v>
      </c>
      <c r="E208" s="7">
        <v>33.86</v>
      </c>
      <c r="F208" s="1">
        <f t="shared" ref="F208" si="165">SUM(E208-G208)</f>
        <v>0.21999999999999886</v>
      </c>
      <c r="G208" s="2">
        <v>33.64</v>
      </c>
      <c r="H208" s="2">
        <v>1550</v>
      </c>
      <c r="I208" s="3">
        <f t="shared" ref="I208" si="166">G208*H208</f>
        <v>52142</v>
      </c>
      <c r="J208" s="2"/>
      <c r="K208" s="2"/>
      <c r="L208" s="3">
        <f t="shared" ref="L208" si="167">I208+J208+K208</f>
        <v>52142</v>
      </c>
      <c r="M208" s="2">
        <v>30000</v>
      </c>
      <c r="N208" s="2"/>
      <c r="O208" s="2">
        <v>321</v>
      </c>
      <c r="P208" s="2"/>
      <c r="Q208" s="2"/>
      <c r="R208" s="2">
        <v>521</v>
      </c>
      <c r="S208" s="3">
        <f t="shared" ref="S208" si="168">L208-M208-N208-O208-P208-Q208-R208</f>
        <v>21300</v>
      </c>
      <c r="T208" s="2">
        <v>21300</v>
      </c>
      <c r="U208" s="2"/>
      <c r="V208" s="2"/>
      <c r="W208" s="2"/>
      <c r="X208" s="3">
        <f t="shared" ref="X208" si="169">S208-T208-U208-V208-W208</f>
        <v>0</v>
      </c>
      <c r="Y208" s="2" t="s">
        <v>1701</v>
      </c>
      <c r="Z208" s="2" t="s">
        <v>29</v>
      </c>
      <c r="AA208" s="2" t="s">
        <v>294</v>
      </c>
      <c r="AB208" s="2">
        <v>37</v>
      </c>
      <c r="AC208" s="2" t="s">
        <v>30</v>
      </c>
    </row>
    <row r="209" spans="1:29" x14ac:dyDescent="0.25">
      <c r="A209" s="4">
        <v>45443</v>
      </c>
      <c r="B209" s="5" t="s">
        <v>160</v>
      </c>
      <c r="C209" s="6" t="s">
        <v>1652</v>
      </c>
      <c r="D209" s="6" t="s">
        <v>94</v>
      </c>
      <c r="E209" s="7">
        <v>33.979999999999997</v>
      </c>
      <c r="F209" s="1">
        <f t="shared" ref="F209:F210" si="170">SUM(E209-G209)</f>
        <v>0.17999999999999972</v>
      </c>
      <c r="G209" s="2">
        <v>33.799999999999997</v>
      </c>
      <c r="H209" s="2">
        <v>1600</v>
      </c>
      <c r="I209" s="3">
        <f t="shared" ref="I209:I210" si="171">G209*H209</f>
        <v>54079.999999999993</v>
      </c>
      <c r="J209" s="2"/>
      <c r="K209" s="2"/>
      <c r="L209" s="3">
        <f t="shared" ref="L209:L210" si="172">I209+J209+K209</f>
        <v>54079.999999999993</v>
      </c>
      <c r="M209" s="2">
        <v>32000</v>
      </c>
      <c r="N209" s="2"/>
      <c r="O209" s="2">
        <v>330</v>
      </c>
      <c r="P209" s="2"/>
      <c r="Q209" s="2"/>
      <c r="R209" s="2"/>
      <c r="S209" s="3">
        <f t="shared" ref="S209:S210" si="173">L209-M209-N209-O209-P209-Q209-R209</f>
        <v>21749.999999999993</v>
      </c>
      <c r="T209" s="2">
        <v>21750</v>
      </c>
      <c r="U209" s="2"/>
      <c r="V209" s="2"/>
      <c r="W209" s="2"/>
      <c r="X209" s="3">
        <f t="shared" ref="X209:X210" si="174">S209-T209-U209-V209-W209</f>
        <v>-7.2759576141834259E-12</v>
      </c>
      <c r="Y209" s="2" t="s">
        <v>1711</v>
      </c>
      <c r="Z209" s="2" t="s">
        <v>29</v>
      </c>
      <c r="AA209" s="2" t="s">
        <v>1363</v>
      </c>
      <c r="AB209" s="2">
        <v>42</v>
      </c>
      <c r="AC209" s="2" t="s">
        <v>30</v>
      </c>
    </row>
    <row r="210" spans="1:29" x14ac:dyDescent="0.25">
      <c r="A210" s="4">
        <v>45443</v>
      </c>
      <c r="B210" s="5" t="s">
        <v>160</v>
      </c>
      <c r="C210" s="6" t="s">
        <v>1653</v>
      </c>
      <c r="D210" s="6" t="s">
        <v>1654</v>
      </c>
      <c r="E210" s="7">
        <v>24.57</v>
      </c>
      <c r="F210" s="1">
        <f t="shared" si="170"/>
        <v>0.21999999999999886</v>
      </c>
      <c r="G210" s="2">
        <v>24.35</v>
      </c>
      <c r="H210" s="2">
        <v>1600</v>
      </c>
      <c r="I210" s="3">
        <f t="shared" si="171"/>
        <v>38960</v>
      </c>
      <c r="J210" s="2"/>
      <c r="K210" s="2"/>
      <c r="L210" s="3">
        <f t="shared" si="172"/>
        <v>38960</v>
      </c>
      <c r="M210" s="2">
        <v>22000</v>
      </c>
      <c r="N210" s="2"/>
      <c r="O210" s="2">
        <v>310</v>
      </c>
      <c r="P210" s="2"/>
      <c r="Q210" s="2"/>
      <c r="R210" s="2"/>
      <c r="S210" s="3">
        <f t="shared" si="173"/>
        <v>16650</v>
      </c>
      <c r="T210" s="2">
        <v>16650</v>
      </c>
      <c r="U210" s="2"/>
      <c r="V210" s="2"/>
      <c r="W210" s="2"/>
      <c r="X210" s="3">
        <f t="shared" si="174"/>
        <v>0</v>
      </c>
      <c r="Y210" s="2" t="s">
        <v>1715</v>
      </c>
      <c r="Z210" s="2" t="s">
        <v>29</v>
      </c>
      <c r="AA210" s="2" t="s">
        <v>1717</v>
      </c>
      <c r="AB210" s="2">
        <v>44</v>
      </c>
      <c r="AC210" s="2" t="s">
        <v>30</v>
      </c>
    </row>
    <row r="212" spans="1:29" x14ac:dyDescent="0.25">
      <c r="A212" s="4">
        <v>45414</v>
      </c>
      <c r="B212" s="5" t="s">
        <v>107</v>
      </c>
      <c r="C212" s="6" t="s">
        <v>108</v>
      </c>
      <c r="D212" s="6" t="s">
        <v>109</v>
      </c>
      <c r="E212" s="7">
        <v>34.619999999999997</v>
      </c>
      <c r="F212" s="1">
        <f t="shared" ref="F212" si="175">SUM(E212-G212)</f>
        <v>0.28999999999999915</v>
      </c>
      <c r="G212" s="2">
        <v>34.33</v>
      </c>
      <c r="H212" s="2">
        <v>1600</v>
      </c>
      <c r="I212" s="3">
        <f t="shared" ref="I212" si="176">G212*H212</f>
        <v>54928</v>
      </c>
      <c r="J212" s="2"/>
      <c r="K212" s="2"/>
      <c r="L212" s="3">
        <f t="shared" ref="L212" si="177">I212+J212+K212</f>
        <v>54928</v>
      </c>
      <c r="M212" s="2">
        <v>35000</v>
      </c>
      <c r="N212" s="2"/>
      <c r="O212" s="2">
        <v>328</v>
      </c>
      <c r="P212" s="2"/>
      <c r="Q212" s="2"/>
      <c r="R212" s="2"/>
      <c r="S212" s="3">
        <f t="shared" ref="S212" si="178">L212-M212-N212-O212-P212-Q212-R212</f>
        <v>19600</v>
      </c>
      <c r="T212" s="2">
        <v>19600</v>
      </c>
      <c r="U212" s="2"/>
      <c r="V212" s="2"/>
      <c r="W212" s="2"/>
      <c r="X212" s="3">
        <f t="shared" ref="X212" si="179">S212-T212-U212-V212-W212</f>
        <v>0</v>
      </c>
      <c r="Y212" s="2" t="s">
        <v>281</v>
      </c>
      <c r="Z212" s="2" t="s">
        <v>29</v>
      </c>
      <c r="AA212" s="2" t="s">
        <v>282</v>
      </c>
      <c r="AB212" s="2">
        <v>68</v>
      </c>
      <c r="AC212" s="2" t="s">
        <v>30</v>
      </c>
    </row>
    <row r="214" spans="1:29" s="15" customFormat="1" x14ac:dyDescent="0.25">
      <c r="A214" s="8">
        <v>45413</v>
      </c>
      <c r="B214" s="9" t="s">
        <v>110</v>
      </c>
      <c r="C214" s="10" t="s">
        <v>111</v>
      </c>
      <c r="D214" s="10" t="s">
        <v>112</v>
      </c>
      <c r="E214" s="11">
        <v>42.47</v>
      </c>
      <c r="F214" s="12">
        <f t="shared" ref="F214:F220" si="180">SUM(E214-G214)</f>
        <v>0.31000000000000227</v>
      </c>
      <c r="G214" s="13">
        <v>42.16</v>
      </c>
      <c r="H214" s="13">
        <v>1300</v>
      </c>
      <c r="I214" s="14">
        <f t="shared" ref="I214:I220" si="181">G214*H214</f>
        <v>54807.999999999993</v>
      </c>
      <c r="J214" s="13"/>
      <c r="K214" s="13"/>
      <c r="L214" s="14">
        <f t="shared" ref="L214:L220" si="182">I214+J214+K214</f>
        <v>54807.999999999993</v>
      </c>
      <c r="M214" s="13">
        <v>35000</v>
      </c>
      <c r="N214" s="13">
        <v>100</v>
      </c>
      <c r="O214" s="13">
        <v>308</v>
      </c>
      <c r="P214" s="13"/>
      <c r="Q214" s="13"/>
      <c r="R214" s="13"/>
      <c r="S214" s="14">
        <f t="shared" ref="S214:S220" si="183">L214-M214-N214-O214-P214-Q214-R214</f>
        <v>19399.999999999993</v>
      </c>
      <c r="T214" s="13">
        <v>19400</v>
      </c>
      <c r="U214" s="13"/>
      <c r="V214" s="13"/>
      <c r="W214" s="13"/>
      <c r="X214" s="14">
        <f t="shared" ref="X214:X220" si="184">S214-T214-U214-V214-W214</f>
        <v>-7.2759576141834259E-12</v>
      </c>
      <c r="Y214" s="13" t="s">
        <v>259</v>
      </c>
      <c r="Z214" s="13" t="s">
        <v>29</v>
      </c>
      <c r="AA214" s="13" t="s">
        <v>261</v>
      </c>
      <c r="AB214" s="13">
        <v>51</v>
      </c>
      <c r="AC214" s="13" t="s">
        <v>30</v>
      </c>
    </row>
    <row r="215" spans="1:29" x14ac:dyDescent="0.25">
      <c r="A215" s="4">
        <v>45413</v>
      </c>
      <c r="B215" s="5" t="s">
        <v>110</v>
      </c>
      <c r="C215" s="6" t="s">
        <v>113</v>
      </c>
      <c r="D215" s="6" t="s">
        <v>114</v>
      </c>
      <c r="E215" s="7">
        <v>42.1</v>
      </c>
      <c r="F215" s="1">
        <f t="shared" si="180"/>
        <v>0.17000000000000171</v>
      </c>
      <c r="G215" s="2">
        <v>41.93</v>
      </c>
      <c r="H215" s="2">
        <v>1300</v>
      </c>
      <c r="I215" s="3">
        <f t="shared" si="181"/>
        <v>54509</v>
      </c>
      <c r="J215" s="2"/>
      <c r="K215" s="2"/>
      <c r="L215" s="3">
        <f t="shared" si="182"/>
        <v>54509</v>
      </c>
      <c r="M215" s="2">
        <v>38300</v>
      </c>
      <c r="N215" s="2"/>
      <c r="O215" s="2">
        <v>309</v>
      </c>
      <c r="P215" s="2"/>
      <c r="Q215" s="2"/>
      <c r="R215" s="2"/>
      <c r="S215" s="3">
        <f t="shared" si="183"/>
        <v>15900</v>
      </c>
      <c r="T215" s="2">
        <v>15900</v>
      </c>
      <c r="U215" s="2"/>
      <c r="V215" s="2"/>
      <c r="W215" s="2"/>
      <c r="X215" s="3">
        <f t="shared" si="184"/>
        <v>0</v>
      </c>
      <c r="Y215" s="2" t="s">
        <v>259</v>
      </c>
      <c r="Z215" s="2" t="s">
        <v>29</v>
      </c>
      <c r="AA215" s="2" t="s">
        <v>264</v>
      </c>
      <c r="AB215" s="2">
        <v>55</v>
      </c>
      <c r="AC215" s="2" t="s">
        <v>30</v>
      </c>
    </row>
    <row r="216" spans="1:29" s="15" customFormat="1" x14ac:dyDescent="0.25">
      <c r="A216" s="8">
        <v>45413</v>
      </c>
      <c r="B216" s="9" t="s">
        <v>110</v>
      </c>
      <c r="C216" s="10" t="s">
        <v>115</v>
      </c>
      <c r="D216" s="10" t="s">
        <v>116</v>
      </c>
      <c r="E216" s="11">
        <v>41.41</v>
      </c>
      <c r="F216" s="12">
        <f t="shared" si="180"/>
        <v>8.9999999999996305E-2</v>
      </c>
      <c r="G216" s="13">
        <v>41.32</v>
      </c>
      <c r="H216" s="13">
        <v>1300</v>
      </c>
      <c r="I216" s="14">
        <f t="shared" si="181"/>
        <v>53716</v>
      </c>
      <c r="J216" s="13"/>
      <c r="K216" s="13"/>
      <c r="L216" s="14">
        <f t="shared" si="182"/>
        <v>53716</v>
      </c>
      <c r="M216" s="13">
        <v>40000</v>
      </c>
      <c r="N216" s="13"/>
      <c r="O216" s="13">
        <v>316</v>
      </c>
      <c r="P216" s="13"/>
      <c r="Q216" s="13"/>
      <c r="R216" s="13"/>
      <c r="S216" s="14">
        <f t="shared" si="183"/>
        <v>13400</v>
      </c>
      <c r="T216" s="13">
        <v>13400</v>
      </c>
      <c r="U216" s="13"/>
      <c r="V216" s="13"/>
      <c r="W216" s="13"/>
      <c r="X216" s="14">
        <f t="shared" si="184"/>
        <v>0</v>
      </c>
      <c r="Y216" s="13" t="s">
        <v>259</v>
      </c>
      <c r="Z216" s="13" t="s">
        <v>29</v>
      </c>
      <c r="AA216" s="13" t="s">
        <v>260</v>
      </c>
      <c r="AB216" s="13">
        <v>49</v>
      </c>
      <c r="AC216" s="13" t="s">
        <v>30</v>
      </c>
    </row>
    <row r="217" spans="1:29" x14ac:dyDescent="0.25">
      <c r="A217" s="4">
        <v>45413</v>
      </c>
      <c r="B217" s="5" t="s">
        <v>110</v>
      </c>
      <c r="C217" s="6" t="s">
        <v>117</v>
      </c>
      <c r="D217" s="6" t="s">
        <v>118</v>
      </c>
      <c r="E217" s="7">
        <v>35.06</v>
      </c>
      <c r="F217" s="1">
        <f t="shared" si="180"/>
        <v>0.17999999999999972</v>
      </c>
      <c r="G217" s="2">
        <v>34.880000000000003</v>
      </c>
      <c r="H217" s="2">
        <v>1300</v>
      </c>
      <c r="I217" s="3">
        <f t="shared" si="181"/>
        <v>45344</v>
      </c>
      <c r="J217" s="2"/>
      <c r="K217" s="2"/>
      <c r="L217" s="3">
        <f t="shared" si="182"/>
        <v>45344</v>
      </c>
      <c r="M217" s="2">
        <v>35000</v>
      </c>
      <c r="N217" s="2"/>
      <c r="O217" s="2">
        <v>344</v>
      </c>
      <c r="P217" s="2"/>
      <c r="Q217" s="2"/>
      <c r="R217" s="2"/>
      <c r="S217" s="3">
        <f t="shared" si="183"/>
        <v>10000</v>
      </c>
      <c r="T217" s="2">
        <v>10000</v>
      </c>
      <c r="U217" s="2"/>
      <c r="V217" s="2"/>
      <c r="W217" s="2"/>
      <c r="X217" s="3">
        <f t="shared" si="184"/>
        <v>0</v>
      </c>
      <c r="Y217" s="2" t="s">
        <v>139</v>
      </c>
      <c r="Z217" s="2" t="s">
        <v>29</v>
      </c>
      <c r="AA217" s="2" t="s">
        <v>147</v>
      </c>
      <c r="AB217" s="2">
        <v>44</v>
      </c>
      <c r="AC217" s="2" t="s">
        <v>30</v>
      </c>
    </row>
    <row r="218" spans="1:29" x14ac:dyDescent="0.25">
      <c r="A218" s="4">
        <v>45413</v>
      </c>
      <c r="B218" s="5" t="s">
        <v>110</v>
      </c>
      <c r="C218" s="6" t="s">
        <v>119</v>
      </c>
      <c r="D218" s="6" t="s">
        <v>120</v>
      </c>
      <c r="E218" s="7">
        <v>34.31</v>
      </c>
      <c r="F218" s="1">
        <f t="shared" si="180"/>
        <v>0.28000000000000114</v>
      </c>
      <c r="G218" s="2">
        <v>34.03</v>
      </c>
      <c r="H218" s="2">
        <v>1300</v>
      </c>
      <c r="I218" s="3">
        <f t="shared" si="181"/>
        <v>44239</v>
      </c>
      <c r="J218" s="2"/>
      <c r="K218" s="2"/>
      <c r="L218" s="3">
        <f t="shared" si="182"/>
        <v>44239</v>
      </c>
      <c r="M218" s="2">
        <v>34000</v>
      </c>
      <c r="N218" s="2"/>
      <c r="O218" s="2">
        <v>339</v>
      </c>
      <c r="P218" s="2"/>
      <c r="Q218" s="2"/>
      <c r="R218" s="2"/>
      <c r="S218" s="3">
        <f t="shared" si="183"/>
        <v>9900</v>
      </c>
      <c r="T218" s="2">
        <v>9900</v>
      </c>
      <c r="U218" s="2"/>
      <c r="V218" s="2"/>
      <c r="W218" s="2"/>
      <c r="X218" s="3">
        <f t="shared" si="184"/>
        <v>0</v>
      </c>
      <c r="Y218" s="2" t="s">
        <v>259</v>
      </c>
      <c r="Z218" s="2" t="s">
        <v>29</v>
      </c>
      <c r="AA218" s="2" t="s">
        <v>263</v>
      </c>
      <c r="AB218" s="2">
        <v>54</v>
      </c>
      <c r="AC218" s="2" t="s">
        <v>30</v>
      </c>
    </row>
    <row r="219" spans="1:29" x14ac:dyDescent="0.25">
      <c r="A219" s="4">
        <v>45414</v>
      </c>
      <c r="B219" s="5" t="s">
        <v>110</v>
      </c>
      <c r="C219" s="6" t="s">
        <v>121</v>
      </c>
      <c r="D219" s="6" t="s">
        <v>122</v>
      </c>
      <c r="E219" s="7">
        <v>42.89</v>
      </c>
      <c r="F219" s="1">
        <f t="shared" si="180"/>
        <v>0.17000000000000171</v>
      </c>
      <c r="G219" s="2">
        <v>42.72</v>
      </c>
      <c r="H219" s="2">
        <v>1300</v>
      </c>
      <c r="I219" s="3">
        <f t="shared" si="181"/>
        <v>55536</v>
      </c>
      <c r="J219" s="2"/>
      <c r="K219" s="2"/>
      <c r="L219" s="3">
        <f t="shared" si="182"/>
        <v>55536</v>
      </c>
      <c r="M219" s="2">
        <v>46000</v>
      </c>
      <c r="N219" s="2"/>
      <c r="O219" s="2">
        <v>336</v>
      </c>
      <c r="P219" s="2"/>
      <c r="Q219" s="2"/>
      <c r="R219" s="2"/>
      <c r="S219" s="3">
        <f t="shared" si="183"/>
        <v>9200</v>
      </c>
      <c r="T219" s="2">
        <v>9200</v>
      </c>
      <c r="U219" s="2"/>
      <c r="V219" s="2"/>
      <c r="W219" s="2"/>
      <c r="X219" s="3">
        <f t="shared" si="184"/>
        <v>0</v>
      </c>
      <c r="Y219" s="2" t="s">
        <v>139</v>
      </c>
      <c r="Z219" s="2" t="s">
        <v>29</v>
      </c>
      <c r="AA219" s="2" t="s">
        <v>149</v>
      </c>
      <c r="AB219" s="2">
        <v>46</v>
      </c>
      <c r="AC219" s="2" t="s">
        <v>30</v>
      </c>
    </row>
    <row r="220" spans="1:29" x14ac:dyDescent="0.25">
      <c r="A220" s="4">
        <v>45414</v>
      </c>
      <c r="B220" s="5" t="s">
        <v>110</v>
      </c>
      <c r="C220" s="6" t="s">
        <v>123</v>
      </c>
      <c r="D220" s="6" t="s">
        <v>124</v>
      </c>
      <c r="E220" s="7">
        <v>41.37</v>
      </c>
      <c r="F220" s="1">
        <f t="shared" si="180"/>
        <v>0.14999999999999858</v>
      </c>
      <c r="G220" s="2">
        <v>41.22</v>
      </c>
      <c r="H220" s="2">
        <v>1300</v>
      </c>
      <c r="I220" s="3">
        <f t="shared" si="181"/>
        <v>53586</v>
      </c>
      <c r="J220" s="2"/>
      <c r="K220" s="2"/>
      <c r="L220" s="3">
        <f t="shared" si="182"/>
        <v>53586</v>
      </c>
      <c r="M220" s="2">
        <v>44000</v>
      </c>
      <c r="N220" s="2"/>
      <c r="O220" s="2">
        <v>386</v>
      </c>
      <c r="P220" s="2"/>
      <c r="Q220" s="2"/>
      <c r="R220" s="2"/>
      <c r="S220" s="3">
        <f t="shared" si="183"/>
        <v>9200</v>
      </c>
      <c r="T220" s="2">
        <v>9200</v>
      </c>
      <c r="U220" s="2"/>
      <c r="V220" s="2"/>
      <c r="W220" s="2"/>
      <c r="X220" s="3">
        <f t="shared" si="184"/>
        <v>0</v>
      </c>
      <c r="Y220" s="2" t="s">
        <v>259</v>
      </c>
      <c r="Z220" s="2" t="s">
        <v>29</v>
      </c>
      <c r="AA220" s="2" t="s">
        <v>262</v>
      </c>
      <c r="AB220" s="2">
        <v>52</v>
      </c>
      <c r="AC220" s="2" t="s">
        <v>30</v>
      </c>
    </row>
    <row r="221" spans="1:29" x14ac:dyDescent="0.25">
      <c r="A221" s="4">
        <v>45414</v>
      </c>
      <c r="B221" s="5" t="s">
        <v>110</v>
      </c>
      <c r="C221" s="6" t="s">
        <v>125</v>
      </c>
      <c r="D221" s="6" t="s">
        <v>126</v>
      </c>
      <c r="E221" s="7">
        <v>41.45</v>
      </c>
      <c r="F221" s="1">
        <f t="shared" ref="F221:F227" si="185">SUM(E221-G221)</f>
        <v>0.19000000000000483</v>
      </c>
      <c r="G221" s="2">
        <v>41.26</v>
      </c>
      <c r="H221" s="2">
        <v>1300</v>
      </c>
      <c r="I221" s="3">
        <f t="shared" ref="I221:I227" si="186">G221*H221</f>
        <v>53638</v>
      </c>
      <c r="J221" s="2"/>
      <c r="K221" s="2"/>
      <c r="L221" s="3">
        <f t="shared" ref="L221:L227" si="187">I221+J221+K221</f>
        <v>53638</v>
      </c>
      <c r="M221" s="2">
        <v>43000</v>
      </c>
      <c r="N221" s="2"/>
      <c r="O221" s="2">
        <v>338</v>
      </c>
      <c r="P221" s="2"/>
      <c r="Q221" s="2"/>
      <c r="R221" s="2"/>
      <c r="S221" s="3">
        <f t="shared" ref="S221:S227" si="188">L221-M221-N221-O221-P221-Q221-R221</f>
        <v>10300</v>
      </c>
      <c r="T221" s="2">
        <v>10300</v>
      </c>
      <c r="U221" s="2"/>
      <c r="V221" s="2"/>
      <c r="W221" s="2"/>
      <c r="X221" s="3">
        <f t="shared" ref="X221:X227" si="189">S221-T221-U221-V221-W221</f>
        <v>0</v>
      </c>
      <c r="Y221" s="2" t="s">
        <v>139</v>
      </c>
      <c r="Z221" s="2" t="s">
        <v>29</v>
      </c>
      <c r="AA221" s="2" t="s">
        <v>145</v>
      </c>
      <c r="AB221" s="2">
        <v>42</v>
      </c>
      <c r="AC221" s="2" t="s">
        <v>30</v>
      </c>
    </row>
    <row r="222" spans="1:29" x14ac:dyDescent="0.25">
      <c r="A222" s="4">
        <v>45414</v>
      </c>
      <c r="B222" s="5" t="s">
        <v>110</v>
      </c>
      <c r="C222" s="6" t="s">
        <v>127</v>
      </c>
      <c r="D222" s="6" t="s">
        <v>128</v>
      </c>
      <c r="E222" s="7">
        <v>42.18</v>
      </c>
      <c r="F222" s="1">
        <f t="shared" si="185"/>
        <v>0.14999999999999858</v>
      </c>
      <c r="G222" s="2">
        <v>42.03</v>
      </c>
      <c r="H222" s="2">
        <v>1300</v>
      </c>
      <c r="I222" s="3">
        <f t="shared" si="186"/>
        <v>54639</v>
      </c>
      <c r="J222" s="2"/>
      <c r="K222" s="2"/>
      <c r="L222" s="3">
        <f t="shared" si="187"/>
        <v>54639</v>
      </c>
      <c r="M222" s="2">
        <v>44000</v>
      </c>
      <c r="N222" s="2"/>
      <c r="O222" s="2">
        <v>339</v>
      </c>
      <c r="P222" s="2"/>
      <c r="Q222" s="2"/>
      <c r="R222" s="2"/>
      <c r="S222" s="3">
        <f t="shared" si="188"/>
        <v>10300</v>
      </c>
      <c r="T222" s="2">
        <v>10300</v>
      </c>
      <c r="U222" s="2"/>
      <c r="V222" s="2"/>
      <c r="W222" s="2"/>
      <c r="X222" s="3">
        <f t="shared" si="189"/>
        <v>0</v>
      </c>
      <c r="Y222" s="2" t="s">
        <v>139</v>
      </c>
      <c r="Z222" s="2" t="s">
        <v>29</v>
      </c>
      <c r="AA222" s="2" t="s">
        <v>146</v>
      </c>
      <c r="AB222" s="2">
        <v>43</v>
      </c>
      <c r="AC222" s="2" t="s">
        <v>30</v>
      </c>
    </row>
    <row r="223" spans="1:29" x14ac:dyDescent="0.25">
      <c r="A223" s="4">
        <v>45414</v>
      </c>
      <c r="B223" s="5" t="s">
        <v>110</v>
      </c>
      <c r="C223" s="6" t="s">
        <v>129</v>
      </c>
      <c r="D223" s="6" t="s">
        <v>130</v>
      </c>
      <c r="E223" s="7">
        <v>42.39</v>
      </c>
      <c r="F223" s="1">
        <f t="shared" si="185"/>
        <v>0.20000000000000284</v>
      </c>
      <c r="G223" s="2">
        <v>42.19</v>
      </c>
      <c r="H223" s="2">
        <v>1300</v>
      </c>
      <c r="I223" s="3">
        <f t="shared" si="186"/>
        <v>54847</v>
      </c>
      <c r="J223" s="2"/>
      <c r="K223" s="2"/>
      <c r="L223" s="3">
        <f t="shared" si="187"/>
        <v>54847</v>
      </c>
      <c r="M223" s="2">
        <v>45000</v>
      </c>
      <c r="N223" s="2"/>
      <c r="O223" s="2">
        <v>347</v>
      </c>
      <c r="P223" s="2"/>
      <c r="Q223" s="2"/>
      <c r="R223" s="2"/>
      <c r="S223" s="3">
        <f t="shared" si="188"/>
        <v>9500</v>
      </c>
      <c r="T223" s="2">
        <v>9500</v>
      </c>
      <c r="U223" s="2"/>
      <c r="V223" s="2"/>
      <c r="W223" s="2"/>
      <c r="X223" s="3">
        <f t="shared" si="189"/>
        <v>0</v>
      </c>
      <c r="Y223" s="2" t="s">
        <v>139</v>
      </c>
      <c r="Z223" s="2" t="s">
        <v>29</v>
      </c>
      <c r="AA223" s="2" t="s">
        <v>148</v>
      </c>
      <c r="AB223" s="2">
        <v>45</v>
      </c>
      <c r="AC223" s="2" t="s">
        <v>30</v>
      </c>
    </row>
    <row r="224" spans="1:29" s="15" customFormat="1" x14ac:dyDescent="0.25">
      <c r="A224" s="8">
        <v>45414</v>
      </c>
      <c r="B224" s="9" t="s">
        <v>110</v>
      </c>
      <c r="C224" s="10" t="s">
        <v>131</v>
      </c>
      <c r="D224" s="10" t="s">
        <v>132</v>
      </c>
      <c r="E224" s="11">
        <v>41.2</v>
      </c>
      <c r="F224" s="12">
        <f t="shared" si="185"/>
        <v>0.17999999999999972</v>
      </c>
      <c r="G224" s="13">
        <v>41.02</v>
      </c>
      <c r="H224" s="13">
        <v>1300</v>
      </c>
      <c r="I224" s="14">
        <f t="shared" si="186"/>
        <v>53326.000000000007</v>
      </c>
      <c r="J224" s="13"/>
      <c r="K224" s="13"/>
      <c r="L224" s="14">
        <f t="shared" si="187"/>
        <v>53326.000000000007</v>
      </c>
      <c r="M224" s="13">
        <v>38000</v>
      </c>
      <c r="N224" s="13"/>
      <c r="O224" s="13">
        <v>326</v>
      </c>
      <c r="P224" s="13"/>
      <c r="Q224" s="13"/>
      <c r="R224" s="13"/>
      <c r="S224" s="14">
        <f t="shared" si="188"/>
        <v>15000.000000000007</v>
      </c>
      <c r="T224" s="13">
        <v>15000</v>
      </c>
      <c r="U224" s="13"/>
      <c r="V224" s="13"/>
      <c r="W224" s="13"/>
      <c r="X224" s="14">
        <f t="shared" si="189"/>
        <v>7.2759576141834259E-12</v>
      </c>
      <c r="Y224" s="13" t="s">
        <v>259</v>
      </c>
      <c r="Z224" s="13" t="s">
        <v>29</v>
      </c>
      <c r="AA224" s="13" t="s">
        <v>685</v>
      </c>
      <c r="AB224" s="13">
        <v>53</v>
      </c>
      <c r="AC224" s="13" t="s">
        <v>30</v>
      </c>
    </row>
    <row r="225" spans="1:29" x14ac:dyDescent="0.25">
      <c r="A225" s="4">
        <v>45414</v>
      </c>
      <c r="B225" s="5" t="s">
        <v>110</v>
      </c>
      <c r="C225" s="6" t="s">
        <v>133</v>
      </c>
      <c r="D225" s="6" t="s">
        <v>134</v>
      </c>
      <c r="E225" s="7">
        <v>34.68</v>
      </c>
      <c r="F225" s="1">
        <f t="shared" si="185"/>
        <v>0.21000000000000085</v>
      </c>
      <c r="G225" s="2">
        <v>34.47</v>
      </c>
      <c r="H225" s="2">
        <v>1300</v>
      </c>
      <c r="I225" s="3">
        <f t="shared" si="186"/>
        <v>44811</v>
      </c>
      <c r="J225" s="2"/>
      <c r="K225" s="2"/>
      <c r="L225" s="3">
        <f t="shared" si="187"/>
        <v>44811</v>
      </c>
      <c r="M225" s="2">
        <v>35000</v>
      </c>
      <c r="N225" s="2"/>
      <c r="O225" s="2">
        <v>311</v>
      </c>
      <c r="P225" s="2"/>
      <c r="Q225" s="2"/>
      <c r="R225" s="2"/>
      <c r="S225" s="3">
        <f t="shared" si="188"/>
        <v>9500</v>
      </c>
      <c r="T225" s="2">
        <v>9500</v>
      </c>
      <c r="U225" s="2"/>
      <c r="V225" s="2"/>
      <c r="W225" s="2"/>
      <c r="X225" s="3">
        <f t="shared" si="189"/>
        <v>0</v>
      </c>
      <c r="Y225" s="2" t="s">
        <v>281</v>
      </c>
      <c r="Z225" s="2" t="s">
        <v>29</v>
      </c>
      <c r="AA225" s="2" t="s">
        <v>283</v>
      </c>
      <c r="AB225" s="2">
        <v>67</v>
      </c>
      <c r="AC225" s="2" t="s">
        <v>30</v>
      </c>
    </row>
    <row r="226" spans="1:29" x14ac:dyDescent="0.25">
      <c r="A226" s="4">
        <v>45414</v>
      </c>
      <c r="B226" s="5" t="s">
        <v>110</v>
      </c>
      <c r="C226" s="6" t="s">
        <v>135</v>
      </c>
      <c r="D226" s="6" t="s">
        <v>136</v>
      </c>
      <c r="E226" s="7">
        <v>33.11</v>
      </c>
      <c r="F226" s="1">
        <f t="shared" si="185"/>
        <v>0.24000000000000199</v>
      </c>
      <c r="G226" s="2">
        <v>32.869999999999997</v>
      </c>
      <c r="H226" s="2">
        <v>1300</v>
      </c>
      <c r="I226" s="3">
        <f t="shared" si="186"/>
        <v>42731</v>
      </c>
      <c r="J226" s="2"/>
      <c r="K226" s="2"/>
      <c r="L226" s="3">
        <f t="shared" si="187"/>
        <v>42731</v>
      </c>
      <c r="M226" s="2">
        <v>10000</v>
      </c>
      <c r="N226" s="2"/>
      <c r="O226" s="2">
        <v>331</v>
      </c>
      <c r="P226" s="2"/>
      <c r="Q226" s="2"/>
      <c r="R226" s="2"/>
      <c r="S226" s="3">
        <f t="shared" si="188"/>
        <v>32400</v>
      </c>
      <c r="T226" s="2">
        <v>32400</v>
      </c>
      <c r="U226" s="2"/>
      <c r="V226" s="2"/>
      <c r="W226" s="2"/>
      <c r="X226" s="3">
        <f t="shared" si="189"/>
        <v>0</v>
      </c>
      <c r="Y226" s="2" t="s">
        <v>306</v>
      </c>
      <c r="Z226" s="2" t="s">
        <v>29</v>
      </c>
      <c r="AA226" s="2" t="s">
        <v>378</v>
      </c>
      <c r="AB226" s="2">
        <v>79</v>
      </c>
      <c r="AC226" s="2" t="s">
        <v>30</v>
      </c>
    </row>
    <row r="227" spans="1:29" x14ac:dyDescent="0.25">
      <c r="A227" s="4">
        <v>45414</v>
      </c>
      <c r="B227" s="5" t="s">
        <v>110</v>
      </c>
      <c r="C227" s="6" t="s">
        <v>137</v>
      </c>
      <c r="D227" s="6" t="s">
        <v>138</v>
      </c>
      <c r="E227" s="7">
        <v>40.5</v>
      </c>
      <c r="F227" s="1">
        <f t="shared" si="185"/>
        <v>0</v>
      </c>
      <c r="G227" s="2">
        <v>40.5</v>
      </c>
      <c r="H227" s="2">
        <v>1300</v>
      </c>
      <c r="I227" s="3">
        <f t="shared" si="186"/>
        <v>52650</v>
      </c>
      <c r="J227" s="2"/>
      <c r="K227" s="2"/>
      <c r="L227" s="3">
        <f t="shared" si="187"/>
        <v>52650</v>
      </c>
      <c r="M227" s="2">
        <v>40000</v>
      </c>
      <c r="N227" s="2"/>
      <c r="O227" s="2">
        <v>350</v>
      </c>
      <c r="P227" s="2"/>
      <c r="Q227" s="2"/>
      <c r="R227" s="2"/>
      <c r="S227" s="3">
        <f t="shared" si="188"/>
        <v>12300</v>
      </c>
      <c r="T227" s="2">
        <v>12300</v>
      </c>
      <c r="U227" s="2"/>
      <c r="V227" s="2"/>
      <c r="W227" s="2"/>
      <c r="X227" s="3">
        <f t="shared" si="189"/>
        <v>0</v>
      </c>
      <c r="Y227" s="2" t="s">
        <v>139</v>
      </c>
      <c r="Z227" s="2" t="s">
        <v>29</v>
      </c>
      <c r="AA227" s="2" t="s">
        <v>150</v>
      </c>
      <c r="AB227" s="2">
        <v>47</v>
      </c>
      <c r="AC227" s="2" t="s">
        <v>30</v>
      </c>
    </row>
    <row r="228" spans="1:29" x14ac:dyDescent="0.25">
      <c r="A228" s="4">
        <v>45416</v>
      </c>
      <c r="B228" s="5" t="s">
        <v>236</v>
      </c>
      <c r="C228" s="6" t="s">
        <v>237</v>
      </c>
      <c r="D228" s="6" t="s">
        <v>238</v>
      </c>
      <c r="E228" s="7">
        <v>43.09</v>
      </c>
      <c r="F228" s="1">
        <f t="shared" ref="F228:F238" si="190">SUM(E228-G228)</f>
        <v>0.15000000000000568</v>
      </c>
      <c r="G228" s="2">
        <v>42.94</v>
      </c>
      <c r="H228" s="2">
        <v>1300</v>
      </c>
      <c r="I228" s="3">
        <f t="shared" ref="I228:I238" si="191">G228*H228</f>
        <v>55822</v>
      </c>
      <c r="J228" s="2"/>
      <c r="K228" s="2"/>
      <c r="L228" s="3">
        <f t="shared" ref="L228:L238" si="192">I228+J228+K228</f>
        <v>55822</v>
      </c>
      <c r="M228" s="2">
        <v>35000</v>
      </c>
      <c r="N228" s="2"/>
      <c r="O228" s="2">
        <v>322</v>
      </c>
      <c r="P228" s="2"/>
      <c r="Q228" s="2"/>
      <c r="R228" s="2"/>
      <c r="S228" s="3">
        <f t="shared" ref="S228:S238" si="193">L228-M228-N228-O228-P228-Q228-R228</f>
        <v>20500</v>
      </c>
      <c r="T228" s="2">
        <v>20500</v>
      </c>
      <c r="U228" s="2"/>
      <c r="V228" s="2"/>
      <c r="W228" s="2"/>
      <c r="X228" s="3">
        <f t="shared" ref="X228:X238" si="194">S228-T228-U228-V228-W228</f>
        <v>0</v>
      </c>
      <c r="Y228" s="2" t="s">
        <v>281</v>
      </c>
      <c r="Z228" s="2" t="s">
        <v>29</v>
      </c>
      <c r="AA228" s="2" t="s">
        <v>286</v>
      </c>
      <c r="AB228" s="2">
        <v>70</v>
      </c>
      <c r="AC228" s="2" t="s">
        <v>30</v>
      </c>
    </row>
    <row r="229" spans="1:29" x14ac:dyDescent="0.25">
      <c r="A229" s="4">
        <v>45416</v>
      </c>
      <c r="B229" s="5" t="s">
        <v>236</v>
      </c>
      <c r="C229" s="6" t="s">
        <v>239</v>
      </c>
      <c r="D229" s="6" t="s">
        <v>240</v>
      </c>
      <c r="E229" s="7">
        <v>41.07</v>
      </c>
      <c r="F229" s="1">
        <f t="shared" si="190"/>
        <v>0.25</v>
      </c>
      <c r="G229" s="2">
        <v>40.82</v>
      </c>
      <c r="H229" s="2">
        <v>1300</v>
      </c>
      <c r="I229" s="3">
        <f t="shared" si="191"/>
        <v>53066</v>
      </c>
      <c r="J229" s="2"/>
      <c r="K229" s="2"/>
      <c r="L229" s="3">
        <f t="shared" si="192"/>
        <v>53066</v>
      </c>
      <c r="M229" s="2">
        <v>43000</v>
      </c>
      <c r="N229" s="2"/>
      <c r="O229" s="2">
        <v>366</v>
      </c>
      <c r="P229" s="2"/>
      <c r="Q229" s="2"/>
      <c r="R229" s="2"/>
      <c r="S229" s="3">
        <f t="shared" si="193"/>
        <v>9700</v>
      </c>
      <c r="T229" s="2">
        <v>9700</v>
      </c>
      <c r="U229" s="2"/>
      <c r="V229" s="2"/>
      <c r="W229" s="2"/>
      <c r="X229" s="3">
        <f t="shared" si="194"/>
        <v>0</v>
      </c>
      <c r="Y229" s="2" t="s">
        <v>281</v>
      </c>
      <c r="Z229" s="2" t="s">
        <v>29</v>
      </c>
      <c r="AA229" s="2" t="s">
        <v>287</v>
      </c>
      <c r="AB229" s="2">
        <v>71</v>
      </c>
      <c r="AC229" s="2" t="s">
        <v>30</v>
      </c>
    </row>
    <row r="230" spans="1:29" x14ac:dyDescent="0.25">
      <c r="A230" s="4">
        <v>45416</v>
      </c>
      <c r="B230" s="5" t="s">
        <v>236</v>
      </c>
      <c r="C230" s="6" t="s">
        <v>241</v>
      </c>
      <c r="D230" s="6" t="s">
        <v>242</v>
      </c>
      <c r="E230" s="7">
        <v>42.04</v>
      </c>
      <c r="F230" s="1">
        <f t="shared" si="190"/>
        <v>0.13000000000000256</v>
      </c>
      <c r="G230" s="2">
        <v>41.91</v>
      </c>
      <c r="H230" s="2">
        <v>1300</v>
      </c>
      <c r="I230" s="3">
        <f t="shared" si="191"/>
        <v>54482.999999999993</v>
      </c>
      <c r="J230" s="2"/>
      <c r="K230" s="2"/>
      <c r="L230" s="3">
        <f t="shared" si="192"/>
        <v>54482.999999999993</v>
      </c>
      <c r="M230" s="2">
        <v>43000</v>
      </c>
      <c r="N230" s="2"/>
      <c r="O230" s="2">
        <v>383</v>
      </c>
      <c r="P230" s="2"/>
      <c r="Q230" s="2"/>
      <c r="R230" s="2"/>
      <c r="S230" s="3">
        <f t="shared" si="193"/>
        <v>11099.999999999993</v>
      </c>
      <c r="T230" s="2">
        <v>11100</v>
      </c>
      <c r="U230" s="2"/>
      <c r="V230" s="2"/>
      <c r="W230" s="2"/>
      <c r="X230" s="3">
        <f t="shared" si="194"/>
        <v>-7.2759576141834259E-12</v>
      </c>
      <c r="Y230" s="2" t="s">
        <v>281</v>
      </c>
      <c r="Z230" s="2" t="s">
        <v>29</v>
      </c>
      <c r="AA230" s="2" t="s">
        <v>284</v>
      </c>
      <c r="AB230" s="2">
        <v>68</v>
      </c>
      <c r="AC230" s="2" t="s">
        <v>30</v>
      </c>
    </row>
    <row r="231" spans="1:29" x14ac:dyDescent="0.25">
      <c r="A231" s="4">
        <v>45417</v>
      </c>
      <c r="B231" s="5" t="s">
        <v>236</v>
      </c>
      <c r="C231" s="6" t="s">
        <v>243</v>
      </c>
      <c r="D231" s="6" t="s">
        <v>244</v>
      </c>
      <c r="E231" s="7">
        <v>41.19</v>
      </c>
      <c r="F231" s="1">
        <f t="shared" si="190"/>
        <v>0.21999999999999886</v>
      </c>
      <c r="G231" s="2">
        <v>40.97</v>
      </c>
      <c r="H231" s="2">
        <v>1300</v>
      </c>
      <c r="I231" s="3">
        <f t="shared" si="191"/>
        <v>53261</v>
      </c>
      <c r="J231" s="2"/>
      <c r="K231" s="2"/>
      <c r="L231" s="3">
        <f t="shared" si="192"/>
        <v>53261</v>
      </c>
      <c r="M231" s="2">
        <v>43000</v>
      </c>
      <c r="N231" s="2"/>
      <c r="O231" s="2">
        <v>361</v>
      </c>
      <c r="P231" s="2"/>
      <c r="Q231" s="2"/>
      <c r="R231" s="2"/>
      <c r="S231" s="3">
        <f t="shared" si="193"/>
        <v>9900</v>
      </c>
      <c r="T231" s="2">
        <v>9900</v>
      </c>
      <c r="U231" s="2"/>
      <c r="V231" s="2"/>
      <c r="W231" s="2"/>
      <c r="X231" s="3">
        <f t="shared" si="194"/>
        <v>0</v>
      </c>
      <c r="Y231" s="2" t="s">
        <v>281</v>
      </c>
      <c r="Z231" s="2" t="s">
        <v>29</v>
      </c>
      <c r="AA231" s="2" t="s">
        <v>285</v>
      </c>
      <c r="AB231" s="2">
        <v>69</v>
      </c>
      <c r="AC231" s="2" t="s">
        <v>30</v>
      </c>
    </row>
    <row r="232" spans="1:29" x14ac:dyDescent="0.25">
      <c r="A232" s="4">
        <v>45417</v>
      </c>
      <c r="B232" s="5" t="s">
        <v>236</v>
      </c>
      <c r="C232" s="6" t="s">
        <v>245</v>
      </c>
      <c r="D232" s="6" t="s">
        <v>246</v>
      </c>
      <c r="E232" s="7">
        <v>41.12</v>
      </c>
      <c r="F232" s="1">
        <f t="shared" si="190"/>
        <v>0.18999999999999773</v>
      </c>
      <c r="G232" s="2">
        <v>40.93</v>
      </c>
      <c r="H232" s="2">
        <v>1300</v>
      </c>
      <c r="I232" s="3">
        <f t="shared" si="191"/>
        <v>53209</v>
      </c>
      <c r="J232" s="2"/>
      <c r="K232" s="2"/>
      <c r="L232" s="3">
        <f t="shared" si="192"/>
        <v>53209</v>
      </c>
      <c r="M232" s="2">
        <v>36000</v>
      </c>
      <c r="N232" s="2"/>
      <c r="O232" s="2">
        <v>309</v>
      </c>
      <c r="P232" s="2"/>
      <c r="Q232" s="2"/>
      <c r="R232" s="2"/>
      <c r="S232" s="3">
        <f t="shared" si="193"/>
        <v>16900</v>
      </c>
      <c r="T232" s="2">
        <v>16900</v>
      </c>
      <c r="U232" s="2"/>
      <c r="V232" s="2"/>
      <c r="W232" s="2"/>
      <c r="X232" s="3">
        <f t="shared" si="194"/>
        <v>0</v>
      </c>
      <c r="Y232" s="2" t="s">
        <v>281</v>
      </c>
      <c r="Z232" s="2" t="s">
        <v>29</v>
      </c>
      <c r="AA232" s="2" t="s">
        <v>305</v>
      </c>
      <c r="AB232" s="2">
        <v>77</v>
      </c>
      <c r="AC232" s="2" t="s">
        <v>30</v>
      </c>
    </row>
    <row r="233" spans="1:29" x14ac:dyDescent="0.25">
      <c r="A233" s="4">
        <v>45417</v>
      </c>
      <c r="B233" s="5" t="s">
        <v>236</v>
      </c>
      <c r="C233" s="6" t="s">
        <v>247</v>
      </c>
      <c r="D233" s="6" t="s">
        <v>248</v>
      </c>
      <c r="E233" s="7">
        <v>41.2</v>
      </c>
      <c r="F233" s="1">
        <f t="shared" si="190"/>
        <v>9.0000000000003411E-2</v>
      </c>
      <c r="G233" s="2">
        <v>41.11</v>
      </c>
      <c r="H233" s="2">
        <v>1300</v>
      </c>
      <c r="I233" s="3">
        <f t="shared" si="191"/>
        <v>53443</v>
      </c>
      <c r="J233" s="2"/>
      <c r="K233" s="2"/>
      <c r="L233" s="3">
        <f t="shared" si="192"/>
        <v>53443</v>
      </c>
      <c r="M233" s="2">
        <v>30000</v>
      </c>
      <c r="N233" s="2"/>
      <c r="O233" s="2">
        <v>343</v>
      </c>
      <c r="P233" s="2"/>
      <c r="Q233" s="2"/>
      <c r="R233" s="2"/>
      <c r="S233" s="3">
        <f t="shared" si="193"/>
        <v>23100</v>
      </c>
      <c r="T233" s="2">
        <v>23100</v>
      </c>
      <c r="U233" s="2"/>
      <c r="V233" s="2"/>
      <c r="W233" s="2"/>
      <c r="X233" s="3">
        <f t="shared" si="194"/>
        <v>0</v>
      </c>
      <c r="Y233" s="2" t="s">
        <v>281</v>
      </c>
      <c r="Z233" s="2" t="s">
        <v>29</v>
      </c>
      <c r="AA233" s="2" t="s">
        <v>304</v>
      </c>
      <c r="AB233" s="2">
        <v>76</v>
      </c>
      <c r="AC233" s="2" t="s">
        <v>30</v>
      </c>
    </row>
    <row r="234" spans="1:29" x14ac:dyDescent="0.25">
      <c r="A234" s="4">
        <v>45418</v>
      </c>
      <c r="B234" s="5" t="s">
        <v>236</v>
      </c>
      <c r="C234" s="6" t="s">
        <v>249</v>
      </c>
      <c r="D234" s="6" t="s">
        <v>250</v>
      </c>
      <c r="E234" s="7">
        <v>33.96</v>
      </c>
      <c r="F234" s="1">
        <f t="shared" si="190"/>
        <v>0.35999999999999943</v>
      </c>
      <c r="G234" s="2">
        <v>33.6</v>
      </c>
      <c r="H234" s="2">
        <v>1300</v>
      </c>
      <c r="I234" s="3">
        <f t="shared" si="191"/>
        <v>43680</v>
      </c>
      <c r="J234" s="2"/>
      <c r="K234" s="2"/>
      <c r="L234" s="3">
        <f t="shared" si="192"/>
        <v>43680</v>
      </c>
      <c r="M234" s="2">
        <v>33000</v>
      </c>
      <c r="N234" s="2">
        <v>600</v>
      </c>
      <c r="O234" s="2">
        <v>380</v>
      </c>
      <c r="P234" s="2"/>
      <c r="Q234" s="2"/>
      <c r="R234" s="2"/>
      <c r="S234" s="3">
        <f t="shared" si="193"/>
        <v>9700</v>
      </c>
      <c r="T234" s="2">
        <v>9700</v>
      </c>
      <c r="U234" s="2"/>
      <c r="V234" s="2"/>
      <c r="W234" s="2"/>
      <c r="X234" s="3">
        <f t="shared" si="194"/>
        <v>0</v>
      </c>
      <c r="Y234" s="2" t="s">
        <v>390</v>
      </c>
      <c r="Z234" s="2" t="s">
        <v>29</v>
      </c>
      <c r="AA234" s="2" t="s">
        <v>401</v>
      </c>
      <c r="AB234" s="2">
        <v>83</v>
      </c>
      <c r="AC234" s="2" t="s">
        <v>30</v>
      </c>
    </row>
    <row r="235" spans="1:29" x14ac:dyDescent="0.25">
      <c r="A235" s="4">
        <v>45418</v>
      </c>
      <c r="B235" s="5" t="s">
        <v>236</v>
      </c>
      <c r="C235" s="6" t="s">
        <v>251</v>
      </c>
      <c r="D235" s="6" t="s">
        <v>252</v>
      </c>
      <c r="E235" s="7">
        <v>41.21</v>
      </c>
      <c r="F235" s="1">
        <f t="shared" si="190"/>
        <v>0.16000000000000369</v>
      </c>
      <c r="G235" s="2">
        <v>41.05</v>
      </c>
      <c r="H235" s="2">
        <v>1300</v>
      </c>
      <c r="I235" s="3">
        <f t="shared" si="191"/>
        <v>53364.999999999993</v>
      </c>
      <c r="J235" s="2"/>
      <c r="K235" s="2"/>
      <c r="L235" s="3">
        <f t="shared" si="192"/>
        <v>53364.999999999993</v>
      </c>
      <c r="M235" s="2">
        <v>43000</v>
      </c>
      <c r="N235" s="2"/>
      <c r="O235" s="2">
        <v>365</v>
      </c>
      <c r="P235" s="2"/>
      <c r="Q235" s="2"/>
      <c r="R235" s="2"/>
      <c r="S235" s="3">
        <f t="shared" si="193"/>
        <v>9999.9999999999927</v>
      </c>
      <c r="T235" s="2">
        <v>10000</v>
      </c>
      <c r="U235" s="2"/>
      <c r="V235" s="2"/>
      <c r="W235" s="2"/>
      <c r="X235" s="3">
        <f t="shared" si="194"/>
        <v>-7.2759576141834259E-12</v>
      </c>
      <c r="Y235" s="2" t="s">
        <v>306</v>
      </c>
      <c r="Z235" s="2" t="s">
        <v>29</v>
      </c>
      <c r="AA235" s="2" t="s">
        <v>377</v>
      </c>
      <c r="AB235" s="2">
        <v>78</v>
      </c>
      <c r="AC235" s="2" t="s">
        <v>30</v>
      </c>
    </row>
    <row r="236" spans="1:29" x14ac:dyDescent="0.25">
      <c r="A236" s="4">
        <v>45418</v>
      </c>
      <c r="B236" s="5" t="s">
        <v>236</v>
      </c>
      <c r="C236" s="6" t="s">
        <v>253</v>
      </c>
      <c r="D236" s="6" t="s">
        <v>254</v>
      </c>
      <c r="E236" s="7">
        <v>24.54</v>
      </c>
      <c r="F236" s="1">
        <f t="shared" si="190"/>
        <v>0.11999999999999744</v>
      </c>
      <c r="G236" s="2">
        <v>24.42</v>
      </c>
      <c r="H236" s="2">
        <v>1300</v>
      </c>
      <c r="I236" s="3">
        <f t="shared" si="191"/>
        <v>31746.000000000004</v>
      </c>
      <c r="J236" s="2"/>
      <c r="K236" s="2"/>
      <c r="L236" s="3">
        <f t="shared" si="192"/>
        <v>31746.000000000004</v>
      </c>
      <c r="M236" s="2">
        <v>22000</v>
      </c>
      <c r="N236" s="2"/>
      <c r="O236" s="2">
        <v>346</v>
      </c>
      <c r="P236" s="2"/>
      <c r="Q236" s="2"/>
      <c r="R236" s="2"/>
      <c r="S236" s="3">
        <f t="shared" si="193"/>
        <v>9400.0000000000036</v>
      </c>
      <c r="T236" s="2">
        <v>9400</v>
      </c>
      <c r="U236" s="2"/>
      <c r="V236" s="2"/>
      <c r="W236" s="2"/>
      <c r="X236" s="3">
        <f t="shared" si="194"/>
        <v>3.637978807091713E-12</v>
      </c>
      <c r="Y236" s="2" t="s">
        <v>390</v>
      </c>
      <c r="Z236" s="2" t="s">
        <v>29</v>
      </c>
      <c r="AA236" s="2" t="s">
        <v>400</v>
      </c>
      <c r="AB236" s="2">
        <v>82</v>
      </c>
      <c r="AC236" s="2" t="s">
        <v>30</v>
      </c>
    </row>
    <row r="237" spans="1:29" x14ac:dyDescent="0.25">
      <c r="A237" s="4">
        <v>45418</v>
      </c>
      <c r="B237" s="5" t="s">
        <v>236</v>
      </c>
      <c r="C237" s="6" t="s">
        <v>255</v>
      </c>
      <c r="D237" s="6" t="s">
        <v>256</v>
      </c>
      <c r="E237" s="7">
        <v>42.24</v>
      </c>
      <c r="F237" s="1">
        <f t="shared" si="190"/>
        <v>0.14000000000000057</v>
      </c>
      <c r="G237" s="2">
        <v>42.1</v>
      </c>
      <c r="H237" s="2">
        <v>1300</v>
      </c>
      <c r="I237" s="3">
        <f t="shared" si="191"/>
        <v>54730</v>
      </c>
      <c r="J237" s="2"/>
      <c r="K237" s="2"/>
      <c r="L237" s="3">
        <f t="shared" si="192"/>
        <v>54730</v>
      </c>
      <c r="M237" s="2">
        <v>45000</v>
      </c>
      <c r="N237" s="2"/>
      <c r="O237" s="2">
        <v>330</v>
      </c>
      <c r="P237" s="2"/>
      <c r="Q237" s="2"/>
      <c r="R237" s="2"/>
      <c r="S237" s="3">
        <f t="shared" si="193"/>
        <v>9400</v>
      </c>
      <c r="T237" s="2">
        <v>9400</v>
      </c>
      <c r="U237" s="2"/>
      <c r="V237" s="2"/>
      <c r="W237" s="2"/>
      <c r="X237" s="3">
        <f t="shared" si="194"/>
        <v>0</v>
      </c>
      <c r="Y237" s="2" t="s">
        <v>385</v>
      </c>
      <c r="Z237" s="2" t="s">
        <v>29</v>
      </c>
      <c r="AA237" s="2" t="s">
        <v>145</v>
      </c>
      <c r="AB237" s="2">
        <v>81</v>
      </c>
      <c r="AC237" s="2" t="s">
        <v>30</v>
      </c>
    </row>
    <row r="238" spans="1:29" x14ac:dyDescent="0.25">
      <c r="A238" s="4">
        <v>45418</v>
      </c>
      <c r="B238" s="5" t="s">
        <v>236</v>
      </c>
      <c r="C238" s="6" t="s">
        <v>257</v>
      </c>
      <c r="D238" s="6" t="s">
        <v>258</v>
      </c>
      <c r="E238" s="7">
        <v>42.25</v>
      </c>
      <c r="F238" s="1">
        <f t="shared" si="190"/>
        <v>0.11999999999999744</v>
      </c>
      <c r="G238" s="2">
        <v>42.13</v>
      </c>
      <c r="H238" s="2">
        <v>1300</v>
      </c>
      <c r="I238" s="3">
        <f t="shared" si="191"/>
        <v>54769</v>
      </c>
      <c r="J238" s="2"/>
      <c r="K238" s="2"/>
      <c r="L238" s="3">
        <f t="shared" si="192"/>
        <v>54769</v>
      </c>
      <c r="M238" s="2">
        <v>45000</v>
      </c>
      <c r="N238" s="2"/>
      <c r="O238" s="2">
        <v>369</v>
      </c>
      <c r="P238" s="2"/>
      <c r="Q238" s="2"/>
      <c r="R238" s="2"/>
      <c r="S238" s="3">
        <f t="shared" si="193"/>
        <v>9400</v>
      </c>
      <c r="T238" s="2">
        <v>9400</v>
      </c>
      <c r="U238" s="2"/>
      <c r="V238" s="2"/>
      <c r="W238" s="2"/>
      <c r="X238" s="3">
        <f t="shared" si="194"/>
        <v>0</v>
      </c>
      <c r="Y238" s="2" t="s">
        <v>385</v>
      </c>
      <c r="Z238" s="2" t="s">
        <v>29</v>
      </c>
      <c r="AA238" s="2" t="s">
        <v>145</v>
      </c>
      <c r="AB238" s="2">
        <v>80</v>
      </c>
      <c r="AC238" s="2" t="s">
        <v>30</v>
      </c>
    </row>
    <row r="239" spans="1:29" x14ac:dyDescent="0.25">
      <c r="A239" s="4">
        <v>45419</v>
      </c>
      <c r="B239" s="5" t="s">
        <v>236</v>
      </c>
      <c r="C239" s="6" t="s">
        <v>341</v>
      </c>
      <c r="D239" s="6" t="s">
        <v>342</v>
      </c>
      <c r="E239" s="7">
        <v>40.78</v>
      </c>
      <c r="F239" s="1">
        <f t="shared" ref="F239:F251" si="195">SUM(E239-G239)</f>
        <v>0</v>
      </c>
      <c r="G239" s="2">
        <v>40.78</v>
      </c>
      <c r="H239" s="2">
        <v>1350</v>
      </c>
      <c r="I239" s="3">
        <f t="shared" ref="I239:I251" si="196">G239*H239</f>
        <v>55053</v>
      </c>
      <c r="J239" s="2"/>
      <c r="K239" s="2"/>
      <c r="L239" s="3">
        <f t="shared" ref="L239:L251" si="197">I239+J239+K239</f>
        <v>55053</v>
      </c>
      <c r="M239" s="2">
        <v>35000</v>
      </c>
      <c r="N239" s="2"/>
      <c r="O239" s="2">
        <v>353</v>
      </c>
      <c r="P239" s="2"/>
      <c r="Q239" s="2"/>
      <c r="R239" s="2"/>
      <c r="S239" s="3">
        <f t="shared" ref="S239:S251" si="198">L239-M239-N239-O239-P239-Q239-R239</f>
        <v>19700</v>
      </c>
      <c r="T239" s="2">
        <v>19700</v>
      </c>
      <c r="U239" s="2"/>
      <c r="V239" s="2"/>
      <c r="W239" s="2"/>
      <c r="X239" s="3">
        <f t="shared" ref="X239:X251" si="199">S239-T239-U239-V239-W239</f>
        <v>0</v>
      </c>
      <c r="Y239" s="2" t="s">
        <v>390</v>
      </c>
      <c r="Z239" s="2" t="s">
        <v>29</v>
      </c>
      <c r="AA239" s="2" t="s">
        <v>401</v>
      </c>
      <c r="AB239" s="2">
        <v>87</v>
      </c>
      <c r="AC239" s="2" t="s">
        <v>30</v>
      </c>
    </row>
    <row r="240" spans="1:29" x14ac:dyDescent="0.25">
      <c r="A240" s="4">
        <v>45419</v>
      </c>
      <c r="B240" s="5" t="s">
        <v>236</v>
      </c>
      <c r="C240" s="6" t="s">
        <v>343</v>
      </c>
      <c r="D240" s="6" t="s">
        <v>344</v>
      </c>
      <c r="E240" s="7">
        <v>40.98</v>
      </c>
      <c r="F240" s="1">
        <f t="shared" si="195"/>
        <v>0.17999999999999972</v>
      </c>
      <c r="G240" s="2">
        <v>40.799999999999997</v>
      </c>
      <c r="H240" s="2">
        <v>1350</v>
      </c>
      <c r="I240" s="3">
        <f t="shared" si="196"/>
        <v>55079.999999999993</v>
      </c>
      <c r="J240" s="2"/>
      <c r="K240" s="2"/>
      <c r="L240" s="3">
        <f t="shared" si="197"/>
        <v>55079.999999999993</v>
      </c>
      <c r="M240" s="2">
        <v>35000</v>
      </c>
      <c r="N240" s="2"/>
      <c r="O240" s="2">
        <v>380</v>
      </c>
      <c r="P240" s="2"/>
      <c r="Q240" s="2"/>
      <c r="R240" s="2"/>
      <c r="S240" s="3">
        <f t="shared" si="198"/>
        <v>19699.999999999993</v>
      </c>
      <c r="T240" s="2">
        <v>19700</v>
      </c>
      <c r="U240" s="2"/>
      <c r="V240" s="2"/>
      <c r="W240" s="2"/>
      <c r="X240" s="3">
        <f t="shared" si="199"/>
        <v>-7.2759576141834259E-12</v>
      </c>
      <c r="Y240" s="2" t="s">
        <v>390</v>
      </c>
      <c r="Z240" s="2" t="s">
        <v>29</v>
      </c>
      <c r="AA240" s="2" t="s">
        <v>401</v>
      </c>
      <c r="AB240" s="2">
        <v>86</v>
      </c>
      <c r="AC240" s="2" t="s">
        <v>30</v>
      </c>
    </row>
    <row r="241" spans="1:29" x14ac:dyDescent="0.25">
      <c r="A241" s="4">
        <v>45419</v>
      </c>
      <c r="B241" s="5" t="s">
        <v>236</v>
      </c>
      <c r="C241" s="6" t="s">
        <v>345</v>
      </c>
      <c r="D241" s="6" t="s">
        <v>346</v>
      </c>
      <c r="E241" s="7">
        <v>40.69</v>
      </c>
      <c r="F241" s="1">
        <f t="shared" si="195"/>
        <v>0.25</v>
      </c>
      <c r="G241" s="2">
        <v>40.44</v>
      </c>
      <c r="H241" s="2">
        <v>1350</v>
      </c>
      <c r="I241" s="3">
        <f t="shared" si="196"/>
        <v>54594</v>
      </c>
      <c r="J241" s="2"/>
      <c r="K241" s="2"/>
      <c r="L241" s="3">
        <f t="shared" si="197"/>
        <v>54594</v>
      </c>
      <c r="M241" s="2">
        <v>37000</v>
      </c>
      <c r="N241" s="2"/>
      <c r="O241" s="2">
        <v>394</v>
      </c>
      <c r="P241" s="2"/>
      <c r="Q241" s="2"/>
      <c r="R241" s="2"/>
      <c r="S241" s="3">
        <f t="shared" si="198"/>
        <v>17200</v>
      </c>
      <c r="T241" s="2">
        <v>17200</v>
      </c>
      <c r="U241" s="2"/>
      <c r="V241" s="2"/>
      <c r="W241" s="2"/>
      <c r="X241" s="3">
        <f t="shared" si="199"/>
        <v>0</v>
      </c>
      <c r="Y241" s="2" t="s">
        <v>390</v>
      </c>
      <c r="Z241" s="2" t="s">
        <v>29</v>
      </c>
      <c r="AA241" s="2" t="s">
        <v>401</v>
      </c>
      <c r="AB241" s="2">
        <v>92</v>
      </c>
      <c r="AC241" s="2" t="s">
        <v>30</v>
      </c>
    </row>
    <row r="242" spans="1:29" x14ac:dyDescent="0.25">
      <c r="A242" s="4">
        <v>45419</v>
      </c>
      <c r="B242" s="5" t="s">
        <v>236</v>
      </c>
      <c r="C242" s="6" t="s">
        <v>347</v>
      </c>
      <c r="D242" s="6" t="s">
        <v>348</v>
      </c>
      <c r="E242" s="7">
        <v>41.32</v>
      </c>
      <c r="F242" s="1">
        <f t="shared" si="195"/>
        <v>0.28000000000000114</v>
      </c>
      <c r="G242" s="2">
        <v>41.04</v>
      </c>
      <c r="H242" s="2">
        <v>1350</v>
      </c>
      <c r="I242" s="3">
        <f t="shared" si="196"/>
        <v>55404</v>
      </c>
      <c r="J242" s="2"/>
      <c r="K242" s="2"/>
      <c r="L242" s="3">
        <f t="shared" si="197"/>
        <v>55404</v>
      </c>
      <c r="M242" s="2">
        <v>35000</v>
      </c>
      <c r="N242" s="2"/>
      <c r="O242" s="2">
        <v>354</v>
      </c>
      <c r="P242" s="2"/>
      <c r="Q242" s="2"/>
      <c r="R242" s="2"/>
      <c r="S242" s="3">
        <f t="shared" si="198"/>
        <v>20050</v>
      </c>
      <c r="T242" s="2">
        <v>20050</v>
      </c>
      <c r="U242" s="2"/>
      <c r="V242" s="2"/>
      <c r="W242" s="2"/>
      <c r="X242" s="3">
        <f t="shared" si="199"/>
        <v>0</v>
      </c>
      <c r="Y242" s="2" t="s">
        <v>390</v>
      </c>
      <c r="Z242" s="2" t="s">
        <v>29</v>
      </c>
      <c r="AA242" s="2" t="s">
        <v>401</v>
      </c>
      <c r="AB242" s="2">
        <v>84</v>
      </c>
      <c r="AC242" s="2" t="s">
        <v>30</v>
      </c>
    </row>
    <row r="243" spans="1:29" x14ac:dyDescent="0.25">
      <c r="A243" s="4">
        <v>45419</v>
      </c>
      <c r="B243" s="5" t="s">
        <v>236</v>
      </c>
      <c r="C243" s="6" t="s">
        <v>349</v>
      </c>
      <c r="D243" s="6" t="s">
        <v>350</v>
      </c>
      <c r="E243" s="7">
        <v>42.31</v>
      </c>
      <c r="F243" s="1">
        <f t="shared" si="195"/>
        <v>0.24000000000000199</v>
      </c>
      <c r="G243" s="2">
        <v>42.07</v>
      </c>
      <c r="H243" s="2">
        <v>1350</v>
      </c>
      <c r="I243" s="3">
        <f t="shared" si="196"/>
        <v>56794.5</v>
      </c>
      <c r="J243" s="2"/>
      <c r="K243" s="2"/>
      <c r="L243" s="3">
        <f t="shared" si="197"/>
        <v>56794.5</v>
      </c>
      <c r="M243" s="2">
        <v>38000</v>
      </c>
      <c r="N243" s="2"/>
      <c r="O243" s="2">
        <v>394</v>
      </c>
      <c r="P243" s="2"/>
      <c r="Q243" s="2"/>
      <c r="R243" s="2"/>
      <c r="S243" s="3">
        <f t="shared" si="198"/>
        <v>18400.5</v>
      </c>
      <c r="T243" s="2">
        <v>18400.5</v>
      </c>
      <c r="U243" s="2"/>
      <c r="V243" s="2"/>
      <c r="W243" s="2"/>
      <c r="X243" s="3">
        <f t="shared" si="199"/>
        <v>0</v>
      </c>
      <c r="Y243" s="2" t="s">
        <v>390</v>
      </c>
      <c r="Z243" s="2" t="s">
        <v>29</v>
      </c>
      <c r="AA243" s="2" t="s">
        <v>404</v>
      </c>
      <c r="AB243" s="2">
        <v>91</v>
      </c>
      <c r="AC243" s="2" t="s">
        <v>30</v>
      </c>
    </row>
    <row r="244" spans="1:29" x14ac:dyDescent="0.25">
      <c r="A244" s="4">
        <v>45420</v>
      </c>
      <c r="B244" s="5" t="s">
        <v>236</v>
      </c>
      <c r="C244" s="6" t="s">
        <v>351</v>
      </c>
      <c r="D244" s="6" t="s">
        <v>352</v>
      </c>
      <c r="E244" s="7">
        <v>42.89</v>
      </c>
      <c r="F244" s="1">
        <f t="shared" si="195"/>
        <v>0.14999999999999858</v>
      </c>
      <c r="G244" s="2">
        <v>42.74</v>
      </c>
      <c r="H244" s="2">
        <v>1350</v>
      </c>
      <c r="I244" s="3">
        <f t="shared" si="196"/>
        <v>57699</v>
      </c>
      <c r="J244" s="2"/>
      <c r="K244" s="2"/>
      <c r="L244" s="3">
        <f t="shared" si="197"/>
        <v>57699</v>
      </c>
      <c r="M244" s="2">
        <v>48000</v>
      </c>
      <c r="N244" s="2"/>
      <c r="O244" s="2">
        <v>349</v>
      </c>
      <c r="P244" s="2"/>
      <c r="Q244" s="2"/>
      <c r="R244" s="2"/>
      <c r="S244" s="3">
        <f t="shared" si="198"/>
        <v>9350</v>
      </c>
      <c r="T244" s="2">
        <v>9350</v>
      </c>
      <c r="U244" s="2"/>
      <c r="V244" s="2"/>
      <c r="W244" s="2"/>
      <c r="X244" s="3">
        <f t="shared" si="199"/>
        <v>0</v>
      </c>
      <c r="Y244" s="2" t="s">
        <v>682</v>
      </c>
      <c r="Z244" s="2" t="s">
        <v>29</v>
      </c>
      <c r="AA244" s="2" t="s">
        <v>699</v>
      </c>
      <c r="AB244" s="2">
        <v>95</v>
      </c>
      <c r="AC244" s="2" t="s">
        <v>30</v>
      </c>
    </row>
    <row r="245" spans="1:29" x14ac:dyDescent="0.25">
      <c r="A245" s="4">
        <v>45420</v>
      </c>
      <c r="B245" s="5" t="s">
        <v>236</v>
      </c>
      <c r="C245" s="6" t="s">
        <v>353</v>
      </c>
      <c r="D245" s="6" t="s">
        <v>354</v>
      </c>
      <c r="E245" s="7">
        <v>42.7</v>
      </c>
      <c r="F245" s="1">
        <f t="shared" si="195"/>
        <v>0.24000000000000199</v>
      </c>
      <c r="G245" s="2">
        <v>42.46</v>
      </c>
      <c r="H245" s="2">
        <v>1350</v>
      </c>
      <c r="I245" s="3">
        <f t="shared" si="196"/>
        <v>57321</v>
      </c>
      <c r="J245" s="2"/>
      <c r="K245" s="2"/>
      <c r="L245" s="3">
        <f t="shared" si="197"/>
        <v>57321</v>
      </c>
      <c r="M245" s="2">
        <v>48000</v>
      </c>
      <c r="N245" s="2"/>
      <c r="O245" s="2">
        <v>321</v>
      </c>
      <c r="P245" s="2"/>
      <c r="Q245" s="2"/>
      <c r="R245" s="2"/>
      <c r="S245" s="3">
        <f t="shared" si="198"/>
        <v>9000</v>
      </c>
      <c r="T245" s="2">
        <v>9000</v>
      </c>
      <c r="U245" s="2"/>
      <c r="V245" s="2"/>
      <c r="W245" s="2"/>
      <c r="X245" s="3">
        <f t="shared" si="199"/>
        <v>0</v>
      </c>
      <c r="Y245" s="2" t="s">
        <v>682</v>
      </c>
      <c r="Z245" s="2" t="s">
        <v>29</v>
      </c>
      <c r="AA245" s="2" t="s">
        <v>149</v>
      </c>
      <c r="AB245" s="2">
        <v>1</v>
      </c>
      <c r="AC245" s="2" t="s">
        <v>30</v>
      </c>
    </row>
    <row r="246" spans="1:29" x14ac:dyDescent="0.25">
      <c r="A246" s="4">
        <v>45420</v>
      </c>
      <c r="B246" s="5" t="s">
        <v>236</v>
      </c>
      <c r="C246" s="6" t="s">
        <v>355</v>
      </c>
      <c r="D246" s="6" t="s">
        <v>356</v>
      </c>
      <c r="E246" s="7">
        <v>42.33</v>
      </c>
      <c r="F246" s="1">
        <f t="shared" si="195"/>
        <v>0.14999999999999858</v>
      </c>
      <c r="G246" s="2">
        <v>42.18</v>
      </c>
      <c r="H246" s="2">
        <v>1350</v>
      </c>
      <c r="I246" s="3">
        <f t="shared" si="196"/>
        <v>56943</v>
      </c>
      <c r="J246" s="2"/>
      <c r="K246" s="2"/>
      <c r="L246" s="3">
        <f t="shared" si="197"/>
        <v>56943</v>
      </c>
      <c r="M246" s="2">
        <v>47000</v>
      </c>
      <c r="N246" s="2"/>
      <c r="O246" s="2">
        <v>343</v>
      </c>
      <c r="P246" s="2"/>
      <c r="Q246" s="2"/>
      <c r="R246" s="2"/>
      <c r="S246" s="3">
        <f t="shared" si="198"/>
        <v>9600</v>
      </c>
      <c r="T246" s="2">
        <v>9600</v>
      </c>
      <c r="U246" s="2"/>
      <c r="V246" s="2"/>
      <c r="W246" s="2"/>
      <c r="X246" s="3">
        <f t="shared" si="199"/>
        <v>0</v>
      </c>
      <c r="Y246" s="2" t="s">
        <v>682</v>
      </c>
      <c r="Z246" s="2" t="s">
        <v>29</v>
      </c>
      <c r="AA246" s="2" t="s">
        <v>698</v>
      </c>
      <c r="AB246" s="2">
        <v>94</v>
      </c>
      <c r="AC246" s="2" t="s">
        <v>30</v>
      </c>
    </row>
    <row r="247" spans="1:29" x14ac:dyDescent="0.25">
      <c r="A247" s="4">
        <v>45420</v>
      </c>
      <c r="B247" s="5" t="s">
        <v>236</v>
      </c>
      <c r="C247" s="6" t="s">
        <v>357</v>
      </c>
      <c r="D247" s="6" t="s">
        <v>358</v>
      </c>
      <c r="E247" s="7">
        <v>42.11</v>
      </c>
      <c r="F247" s="1">
        <f t="shared" si="195"/>
        <v>0.24000000000000199</v>
      </c>
      <c r="G247" s="2">
        <v>41.87</v>
      </c>
      <c r="H247" s="2">
        <v>1350</v>
      </c>
      <c r="I247" s="3">
        <f t="shared" si="196"/>
        <v>56524.5</v>
      </c>
      <c r="J247" s="2"/>
      <c r="K247" s="2"/>
      <c r="L247" s="3">
        <f t="shared" si="197"/>
        <v>56524.5</v>
      </c>
      <c r="M247" s="2">
        <v>47000</v>
      </c>
      <c r="N247" s="2"/>
      <c r="O247" s="2">
        <v>325</v>
      </c>
      <c r="P247" s="2"/>
      <c r="Q247" s="2"/>
      <c r="R247" s="2"/>
      <c r="S247" s="3">
        <f t="shared" si="198"/>
        <v>9199.5</v>
      </c>
      <c r="T247" s="2">
        <v>9200</v>
      </c>
      <c r="U247" s="2"/>
      <c r="V247" s="2"/>
      <c r="W247" s="2"/>
      <c r="X247" s="3">
        <f t="shared" si="199"/>
        <v>-0.5</v>
      </c>
      <c r="Y247" s="2" t="s">
        <v>682</v>
      </c>
      <c r="Z247" s="2" t="s">
        <v>29</v>
      </c>
      <c r="AA247" s="2" t="s">
        <v>697</v>
      </c>
      <c r="AB247" s="2">
        <v>93</v>
      </c>
      <c r="AC247" s="2" t="s">
        <v>30</v>
      </c>
    </row>
    <row r="248" spans="1:29" x14ac:dyDescent="0.25">
      <c r="A248" s="4">
        <v>45420</v>
      </c>
      <c r="B248" s="5" t="s">
        <v>236</v>
      </c>
      <c r="C248" s="6" t="s">
        <v>359</v>
      </c>
      <c r="D248" s="6" t="s">
        <v>360</v>
      </c>
      <c r="E248" s="7">
        <v>41.91</v>
      </c>
      <c r="F248" s="1">
        <f t="shared" si="195"/>
        <v>0.27999999999999403</v>
      </c>
      <c r="G248" s="2">
        <v>41.63</v>
      </c>
      <c r="H248" s="2">
        <v>1350</v>
      </c>
      <c r="I248" s="3">
        <f t="shared" si="196"/>
        <v>56200.5</v>
      </c>
      <c r="J248" s="2"/>
      <c r="K248" s="2"/>
      <c r="L248" s="3">
        <f t="shared" si="197"/>
        <v>56200.5</v>
      </c>
      <c r="M248" s="2">
        <v>32000</v>
      </c>
      <c r="N248" s="2"/>
      <c r="O248" s="2">
        <v>350</v>
      </c>
      <c r="P248" s="2"/>
      <c r="Q248" s="2"/>
      <c r="R248" s="2"/>
      <c r="S248" s="3">
        <f t="shared" si="198"/>
        <v>23850.5</v>
      </c>
      <c r="T248" s="2">
        <v>23850</v>
      </c>
      <c r="U248" s="2"/>
      <c r="V248" s="2"/>
      <c r="W248" s="2"/>
      <c r="X248" s="3">
        <f t="shared" si="199"/>
        <v>0.5</v>
      </c>
      <c r="Y248" s="2" t="s">
        <v>1046</v>
      </c>
      <c r="Z248" s="2" t="s">
        <v>29</v>
      </c>
      <c r="AA248" s="2" t="s">
        <v>1062</v>
      </c>
      <c r="AB248" s="2">
        <v>23</v>
      </c>
      <c r="AC248" s="2" t="s">
        <v>30</v>
      </c>
    </row>
    <row r="249" spans="1:29" x14ac:dyDescent="0.25">
      <c r="A249" s="4">
        <v>45420</v>
      </c>
      <c r="B249" s="5" t="s">
        <v>236</v>
      </c>
      <c r="C249" s="6" t="s">
        <v>361</v>
      </c>
      <c r="D249" s="6" t="s">
        <v>362</v>
      </c>
      <c r="E249" s="7">
        <v>42.29</v>
      </c>
      <c r="F249" s="1">
        <f t="shared" si="195"/>
        <v>0.21999999999999886</v>
      </c>
      <c r="G249" s="2">
        <v>42.07</v>
      </c>
      <c r="H249" s="2">
        <v>1350</v>
      </c>
      <c r="I249" s="3">
        <f t="shared" si="196"/>
        <v>56794.5</v>
      </c>
      <c r="J249" s="2"/>
      <c r="K249" s="2"/>
      <c r="L249" s="3">
        <f t="shared" si="197"/>
        <v>56794.5</v>
      </c>
      <c r="M249" s="2">
        <v>47000</v>
      </c>
      <c r="N249" s="2"/>
      <c r="O249" s="2">
        <v>394</v>
      </c>
      <c r="P249" s="2"/>
      <c r="Q249" s="2"/>
      <c r="R249" s="2"/>
      <c r="S249" s="3">
        <f t="shared" si="198"/>
        <v>9400.5</v>
      </c>
      <c r="T249" s="2">
        <v>9400.5</v>
      </c>
      <c r="U249" s="2"/>
      <c r="V249" s="2"/>
      <c r="W249" s="2"/>
      <c r="X249" s="3">
        <f t="shared" si="199"/>
        <v>0</v>
      </c>
      <c r="Y249" s="2" t="s">
        <v>390</v>
      </c>
      <c r="Z249" s="2" t="s">
        <v>29</v>
      </c>
      <c r="AA249" s="2" t="s">
        <v>402</v>
      </c>
      <c r="AB249" s="2">
        <v>89</v>
      </c>
      <c r="AC249" s="2" t="s">
        <v>30</v>
      </c>
    </row>
    <row r="250" spans="1:29" x14ac:dyDescent="0.25">
      <c r="A250" s="4">
        <v>45420</v>
      </c>
      <c r="B250" s="5" t="s">
        <v>236</v>
      </c>
      <c r="C250" s="6" t="s">
        <v>363</v>
      </c>
      <c r="D250" s="6" t="s">
        <v>364</v>
      </c>
      <c r="E250" s="7">
        <v>40.950000000000003</v>
      </c>
      <c r="F250" s="1">
        <f t="shared" si="195"/>
        <v>0.24000000000000199</v>
      </c>
      <c r="G250" s="2">
        <v>40.71</v>
      </c>
      <c r="H250" s="2">
        <v>1350</v>
      </c>
      <c r="I250" s="3">
        <f t="shared" si="196"/>
        <v>54958.5</v>
      </c>
      <c r="J250" s="2"/>
      <c r="K250" s="2"/>
      <c r="L250" s="3">
        <f t="shared" si="197"/>
        <v>54958.5</v>
      </c>
      <c r="M250" s="2">
        <v>45000</v>
      </c>
      <c r="N250" s="2"/>
      <c r="O250" s="2">
        <v>358</v>
      </c>
      <c r="P250" s="2"/>
      <c r="Q250" s="2"/>
      <c r="R250" s="2"/>
      <c r="S250" s="3">
        <f t="shared" si="198"/>
        <v>9600.5</v>
      </c>
      <c r="T250" s="2">
        <v>9600</v>
      </c>
      <c r="U250" s="2"/>
      <c r="V250" s="2"/>
      <c r="W250" s="2"/>
      <c r="X250" s="3">
        <f t="shared" si="199"/>
        <v>0.5</v>
      </c>
      <c r="Y250" s="2" t="s">
        <v>390</v>
      </c>
      <c r="Z250" s="2" t="s">
        <v>29</v>
      </c>
      <c r="AA250" s="2" t="s">
        <v>400</v>
      </c>
      <c r="AB250" s="2">
        <v>88</v>
      </c>
      <c r="AC250" s="2" t="s">
        <v>30</v>
      </c>
    </row>
    <row r="251" spans="1:29" x14ac:dyDescent="0.25">
      <c r="A251" s="4">
        <v>45420</v>
      </c>
      <c r="B251" s="5" t="s">
        <v>236</v>
      </c>
      <c r="C251" s="6" t="s">
        <v>365</v>
      </c>
      <c r="D251" s="6" t="s">
        <v>366</v>
      </c>
      <c r="E251" s="7">
        <v>41.41</v>
      </c>
      <c r="F251" s="1">
        <f t="shared" si="195"/>
        <v>9.9999999999994316E-2</v>
      </c>
      <c r="G251" s="2">
        <v>41.31</v>
      </c>
      <c r="H251" s="2">
        <v>1350</v>
      </c>
      <c r="I251" s="3">
        <f t="shared" si="196"/>
        <v>55768.5</v>
      </c>
      <c r="J251" s="2"/>
      <c r="K251" s="2"/>
      <c r="L251" s="3">
        <f t="shared" si="197"/>
        <v>55768.5</v>
      </c>
      <c r="M251" s="2">
        <v>45000</v>
      </c>
      <c r="N251" s="2"/>
      <c r="O251" s="2">
        <v>368</v>
      </c>
      <c r="P251" s="2"/>
      <c r="Q251" s="2"/>
      <c r="R251" s="2"/>
      <c r="S251" s="3">
        <f t="shared" si="198"/>
        <v>10400.5</v>
      </c>
      <c r="T251" s="2">
        <v>10400</v>
      </c>
      <c r="U251" s="2"/>
      <c r="V251" s="2"/>
      <c r="W251" s="2"/>
      <c r="X251" s="3">
        <f t="shared" si="199"/>
        <v>0.5</v>
      </c>
      <c r="Y251" s="2" t="s">
        <v>390</v>
      </c>
      <c r="Z251" s="2" t="s">
        <v>29</v>
      </c>
      <c r="AA251" s="2" t="s">
        <v>403</v>
      </c>
      <c r="AB251" s="2">
        <v>90</v>
      </c>
      <c r="AC251" s="2" t="s">
        <v>30</v>
      </c>
    </row>
    <row r="252" spans="1:29" x14ac:dyDescent="0.25">
      <c r="A252" s="4">
        <v>45421</v>
      </c>
      <c r="B252" s="5" t="s">
        <v>236</v>
      </c>
      <c r="C252" s="6" t="s">
        <v>405</v>
      </c>
      <c r="D252" s="6" t="s">
        <v>406</v>
      </c>
      <c r="E252" s="7">
        <v>42.08</v>
      </c>
      <c r="F252" s="1">
        <f t="shared" ref="F252:F272" si="200">SUM(E252-G252)</f>
        <v>0.17999999999999972</v>
      </c>
      <c r="G252" s="2">
        <v>41.9</v>
      </c>
      <c r="H252" s="2">
        <v>1350</v>
      </c>
      <c r="I252" s="3">
        <f t="shared" ref="I252:I272" si="201">G252*H252</f>
        <v>56565</v>
      </c>
      <c r="J252" s="2"/>
      <c r="K252" s="2"/>
      <c r="L252" s="3">
        <f t="shared" ref="L252:L272" si="202">I252+J252+K252</f>
        <v>56565</v>
      </c>
      <c r="M252" s="2">
        <v>46000</v>
      </c>
      <c r="N252" s="2"/>
      <c r="O252" s="2">
        <v>365</v>
      </c>
      <c r="P252" s="2"/>
      <c r="Q252" s="2"/>
      <c r="R252" s="2"/>
      <c r="S252" s="3">
        <f t="shared" ref="S252:S272" si="203">L252-M252-N252-O252-P252-Q252-R252</f>
        <v>10200</v>
      </c>
      <c r="T252" s="2">
        <v>10200</v>
      </c>
      <c r="U252" s="2"/>
      <c r="V252" s="2"/>
      <c r="W252" s="2"/>
      <c r="X252" s="3">
        <f t="shared" ref="X252:X272" si="204">S252-T252-U252-V252-W252</f>
        <v>0</v>
      </c>
      <c r="Y252" s="2" t="s">
        <v>682</v>
      </c>
      <c r="Z252" s="2" t="s">
        <v>29</v>
      </c>
      <c r="AA252" s="2" t="s">
        <v>145</v>
      </c>
      <c r="AB252" s="2">
        <v>2</v>
      </c>
      <c r="AC252" s="2" t="s">
        <v>30</v>
      </c>
    </row>
    <row r="253" spans="1:29" x14ac:dyDescent="0.25">
      <c r="A253" s="4">
        <v>45421</v>
      </c>
      <c r="B253" s="5" t="s">
        <v>236</v>
      </c>
      <c r="C253" s="6" t="s">
        <v>407</v>
      </c>
      <c r="D253" s="6" t="s">
        <v>408</v>
      </c>
      <c r="E253" s="7">
        <v>41.81</v>
      </c>
      <c r="F253" s="1">
        <f t="shared" si="200"/>
        <v>0.19000000000000483</v>
      </c>
      <c r="G253" s="2">
        <v>41.62</v>
      </c>
      <c r="H253" s="2">
        <v>1350</v>
      </c>
      <c r="I253" s="3">
        <f t="shared" si="201"/>
        <v>56187</v>
      </c>
      <c r="J253" s="2"/>
      <c r="K253" s="2"/>
      <c r="L253" s="3">
        <f t="shared" si="202"/>
        <v>56187</v>
      </c>
      <c r="M253" s="2">
        <v>46000</v>
      </c>
      <c r="N253" s="2"/>
      <c r="O253" s="2">
        <v>337</v>
      </c>
      <c r="P253" s="2"/>
      <c r="Q253" s="2"/>
      <c r="R253" s="2"/>
      <c r="S253" s="3">
        <f t="shared" si="203"/>
        <v>9850</v>
      </c>
      <c r="T253" s="2">
        <v>9850</v>
      </c>
      <c r="U253" s="2"/>
      <c r="V253" s="2"/>
      <c r="W253" s="2"/>
      <c r="X253" s="3">
        <f t="shared" si="204"/>
        <v>0</v>
      </c>
      <c r="Y253" s="2" t="s">
        <v>682</v>
      </c>
      <c r="Z253" s="2" t="s">
        <v>29</v>
      </c>
      <c r="AA253" s="2" t="s">
        <v>145</v>
      </c>
      <c r="AB253" s="2">
        <v>3</v>
      </c>
      <c r="AC253" s="2" t="s">
        <v>30</v>
      </c>
    </row>
    <row r="254" spans="1:29" x14ac:dyDescent="0.25">
      <c r="A254" s="4">
        <v>45421</v>
      </c>
      <c r="B254" s="5" t="s">
        <v>236</v>
      </c>
      <c r="C254" s="6" t="s">
        <v>409</v>
      </c>
      <c r="D254" s="6" t="s">
        <v>410</v>
      </c>
      <c r="E254" s="7">
        <v>42.02</v>
      </c>
      <c r="F254" s="1">
        <f t="shared" si="200"/>
        <v>0.23000000000000398</v>
      </c>
      <c r="G254" s="2">
        <v>41.79</v>
      </c>
      <c r="H254" s="2">
        <v>1350</v>
      </c>
      <c r="I254" s="3">
        <f t="shared" si="201"/>
        <v>56416.5</v>
      </c>
      <c r="J254" s="2"/>
      <c r="K254" s="2"/>
      <c r="L254" s="3">
        <f t="shared" si="202"/>
        <v>56416.5</v>
      </c>
      <c r="M254" s="2">
        <v>42000</v>
      </c>
      <c r="N254" s="2"/>
      <c r="O254" s="2">
        <v>316</v>
      </c>
      <c r="P254" s="2"/>
      <c r="Q254" s="2"/>
      <c r="R254" s="2"/>
      <c r="S254" s="3">
        <f t="shared" si="203"/>
        <v>14100.5</v>
      </c>
      <c r="T254" s="2">
        <v>14100</v>
      </c>
      <c r="U254" s="2"/>
      <c r="V254" s="2"/>
      <c r="W254" s="2"/>
      <c r="X254" s="3">
        <f t="shared" si="204"/>
        <v>0.5</v>
      </c>
      <c r="Y254" s="2" t="s">
        <v>1046</v>
      </c>
      <c r="Z254" s="2" t="s">
        <v>29</v>
      </c>
      <c r="AA254" s="2" t="s">
        <v>1063</v>
      </c>
      <c r="AB254" s="2">
        <v>24</v>
      </c>
      <c r="AC254" s="2" t="s">
        <v>30</v>
      </c>
    </row>
    <row r="255" spans="1:29" x14ac:dyDescent="0.25">
      <c r="A255" s="4">
        <v>45421</v>
      </c>
      <c r="B255" s="5" t="s">
        <v>236</v>
      </c>
      <c r="C255" s="6" t="s">
        <v>411</v>
      </c>
      <c r="D255" s="6" t="s">
        <v>412</v>
      </c>
      <c r="E255" s="7">
        <v>34.6</v>
      </c>
      <c r="F255" s="1">
        <f t="shared" si="200"/>
        <v>0.17999999999999972</v>
      </c>
      <c r="G255" s="2">
        <v>34.42</v>
      </c>
      <c r="H255" s="2">
        <v>1350</v>
      </c>
      <c r="I255" s="3">
        <f t="shared" si="201"/>
        <v>46467</v>
      </c>
      <c r="J255" s="2"/>
      <c r="K255" s="2"/>
      <c r="L255" s="3">
        <f t="shared" si="202"/>
        <v>46467</v>
      </c>
      <c r="M255" s="2">
        <v>36000</v>
      </c>
      <c r="N255" s="2"/>
      <c r="O255" s="2">
        <v>367</v>
      </c>
      <c r="P255" s="2"/>
      <c r="Q255" s="2"/>
      <c r="R255" s="2"/>
      <c r="S255" s="3">
        <f t="shared" si="203"/>
        <v>10100</v>
      </c>
      <c r="T255" s="2">
        <v>10100</v>
      </c>
      <c r="U255" s="2"/>
      <c r="V255" s="2"/>
      <c r="W255" s="2"/>
      <c r="X255" s="3">
        <f t="shared" si="204"/>
        <v>0</v>
      </c>
      <c r="Y255" s="2" t="s">
        <v>682</v>
      </c>
      <c r="Z255" s="2" t="s">
        <v>29</v>
      </c>
      <c r="AA255" s="2" t="s">
        <v>703</v>
      </c>
      <c r="AB255" s="2">
        <v>4</v>
      </c>
      <c r="AC255" s="2" t="s">
        <v>30</v>
      </c>
    </row>
    <row r="256" spans="1:29" x14ac:dyDescent="0.25">
      <c r="A256" s="4">
        <v>45421</v>
      </c>
      <c r="B256" s="5" t="s">
        <v>236</v>
      </c>
      <c r="C256" s="6" t="s">
        <v>413</v>
      </c>
      <c r="D256" s="6" t="s">
        <v>414</v>
      </c>
      <c r="E256" s="7">
        <v>40.869999999999997</v>
      </c>
      <c r="F256" s="1">
        <f t="shared" si="200"/>
        <v>0.1699999999999946</v>
      </c>
      <c r="G256" s="2">
        <v>40.700000000000003</v>
      </c>
      <c r="H256" s="2">
        <v>1350</v>
      </c>
      <c r="I256" s="3">
        <f t="shared" si="201"/>
        <v>54945.000000000007</v>
      </c>
      <c r="J256" s="2"/>
      <c r="K256" s="2"/>
      <c r="L256" s="3">
        <f t="shared" si="202"/>
        <v>54945.000000000007</v>
      </c>
      <c r="M256" s="2">
        <v>45000</v>
      </c>
      <c r="N256" s="2"/>
      <c r="O256" s="2">
        <v>345</v>
      </c>
      <c r="P256" s="2"/>
      <c r="Q256" s="2"/>
      <c r="R256" s="2"/>
      <c r="S256" s="3">
        <f t="shared" si="203"/>
        <v>9600.0000000000073</v>
      </c>
      <c r="T256" s="2">
        <v>9600</v>
      </c>
      <c r="U256" s="2"/>
      <c r="V256" s="2"/>
      <c r="W256" s="2"/>
      <c r="X256" s="3">
        <f t="shared" si="204"/>
        <v>7.2759576141834259E-12</v>
      </c>
      <c r="Y256" s="2" t="s">
        <v>1123</v>
      </c>
      <c r="Z256" s="2" t="s">
        <v>29</v>
      </c>
      <c r="AA256" s="2" t="s">
        <v>150</v>
      </c>
      <c r="AB256" s="2">
        <v>48</v>
      </c>
      <c r="AC256" s="2" t="s">
        <v>30</v>
      </c>
    </row>
    <row r="257" spans="1:29" x14ac:dyDescent="0.25">
      <c r="A257" s="4">
        <v>45422</v>
      </c>
      <c r="B257" s="5" t="s">
        <v>236</v>
      </c>
      <c r="C257" s="6" t="s">
        <v>415</v>
      </c>
      <c r="D257" s="6" t="s">
        <v>416</v>
      </c>
      <c r="E257" s="7">
        <v>42.78</v>
      </c>
      <c r="F257" s="1">
        <f t="shared" si="200"/>
        <v>0.16000000000000369</v>
      </c>
      <c r="G257" s="2">
        <v>42.62</v>
      </c>
      <c r="H257" s="2">
        <v>1350</v>
      </c>
      <c r="I257" s="3">
        <f t="shared" si="201"/>
        <v>57537</v>
      </c>
      <c r="J257" s="2"/>
      <c r="K257" s="2"/>
      <c r="L257" s="3">
        <f t="shared" si="202"/>
        <v>57537</v>
      </c>
      <c r="M257" s="2">
        <v>41000</v>
      </c>
      <c r="N257" s="2"/>
      <c r="O257" s="2">
        <v>337</v>
      </c>
      <c r="P257" s="2"/>
      <c r="Q257" s="2"/>
      <c r="R257" s="2"/>
      <c r="S257" s="3">
        <f t="shared" si="203"/>
        <v>16200</v>
      </c>
      <c r="T257" s="2">
        <v>16200</v>
      </c>
      <c r="U257" s="2"/>
      <c r="V257" s="2"/>
      <c r="W257" s="2"/>
      <c r="X257" s="3">
        <f t="shared" si="204"/>
        <v>0</v>
      </c>
      <c r="Y257" s="2" t="s">
        <v>682</v>
      </c>
      <c r="Z257" s="2" t="s">
        <v>29</v>
      </c>
      <c r="AA257" s="2" t="s">
        <v>704</v>
      </c>
      <c r="AB257" s="2">
        <v>5</v>
      </c>
      <c r="AC257" s="2" t="s">
        <v>30</v>
      </c>
    </row>
    <row r="258" spans="1:29" x14ac:dyDescent="0.25">
      <c r="A258" s="4">
        <v>45423</v>
      </c>
      <c r="B258" s="5" t="s">
        <v>236</v>
      </c>
      <c r="C258" s="6" t="s">
        <v>417</v>
      </c>
      <c r="D258" s="6" t="s">
        <v>418</v>
      </c>
      <c r="E258" s="7">
        <v>42.56</v>
      </c>
      <c r="F258" s="1">
        <f t="shared" si="200"/>
        <v>0.10000000000000142</v>
      </c>
      <c r="G258" s="2">
        <v>42.46</v>
      </c>
      <c r="H258" s="2">
        <v>1350</v>
      </c>
      <c r="I258" s="3">
        <f t="shared" si="201"/>
        <v>57321</v>
      </c>
      <c r="J258" s="2"/>
      <c r="K258" s="2"/>
      <c r="L258" s="3">
        <f t="shared" si="202"/>
        <v>57321</v>
      </c>
      <c r="M258" s="2">
        <v>47000</v>
      </c>
      <c r="N258" s="2"/>
      <c r="O258" s="2">
        <v>321</v>
      </c>
      <c r="P258" s="2"/>
      <c r="Q258" s="2"/>
      <c r="R258" s="2"/>
      <c r="S258" s="3">
        <f t="shared" si="203"/>
        <v>10000</v>
      </c>
      <c r="T258" s="2">
        <v>10000</v>
      </c>
      <c r="U258" s="2"/>
      <c r="V258" s="2"/>
      <c r="W258" s="2"/>
      <c r="X258" s="3">
        <f t="shared" si="204"/>
        <v>0</v>
      </c>
      <c r="Y258" s="2" t="s">
        <v>1046</v>
      </c>
      <c r="Z258" s="2" t="s">
        <v>29</v>
      </c>
      <c r="AA258" s="2" t="s">
        <v>149</v>
      </c>
      <c r="AB258" s="2">
        <v>26</v>
      </c>
      <c r="AC258" s="2" t="s">
        <v>30</v>
      </c>
    </row>
    <row r="259" spans="1:29" x14ac:dyDescent="0.25">
      <c r="A259" s="4">
        <v>45423</v>
      </c>
      <c r="B259" s="5" t="s">
        <v>236</v>
      </c>
      <c r="C259" s="6" t="s">
        <v>419</v>
      </c>
      <c r="D259" s="6" t="s">
        <v>420</v>
      </c>
      <c r="E259" s="7">
        <v>41.38</v>
      </c>
      <c r="F259" s="1">
        <f t="shared" si="200"/>
        <v>0.16000000000000369</v>
      </c>
      <c r="G259" s="2">
        <v>41.22</v>
      </c>
      <c r="H259" s="2">
        <v>1350</v>
      </c>
      <c r="I259" s="3">
        <f t="shared" si="201"/>
        <v>55647</v>
      </c>
      <c r="J259" s="2"/>
      <c r="K259" s="2"/>
      <c r="L259" s="3">
        <f t="shared" si="202"/>
        <v>55647</v>
      </c>
      <c r="M259" s="2">
        <v>37000</v>
      </c>
      <c r="N259" s="2"/>
      <c r="O259" s="2">
        <v>347</v>
      </c>
      <c r="P259" s="2"/>
      <c r="Q259" s="2"/>
      <c r="R259" s="2"/>
      <c r="S259" s="3">
        <f t="shared" si="203"/>
        <v>18300</v>
      </c>
      <c r="T259" s="2">
        <v>18300</v>
      </c>
      <c r="U259" s="2"/>
      <c r="V259" s="2"/>
      <c r="W259" s="2"/>
      <c r="X259" s="3">
        <f t="shared" si="204"/>
        <v>0</v>
      </c>
      <c r="Y259" s="2" t="s">
        <v>682</v>
      </c>
      <c r="Z259" s="2" t="s">
        <v>29</v>
      </c>
      <c r="AA259" s="2" t="s">
        <v>705</v>
      </c>
      <c r="AB259" s="2">
        <v>6</v>
      </c>
      <c r="AC259" s="2" t="s">
        <v>30</v>
      </c>
    </row>
    <row r="260" spans="1:29" x14ac:dyDescent="0.25">
      <c r="A260" s="4">
        <v>45424</v>
      </c>
      <c r="B260" s="5" t="s">
        <v>236</v>
      </c>
      <c r="C260" s="6" t="s">
        <v>421</v>
      </c>
      <c r="D260" s="6" t="s">
        <v>422</v>
      </c>
      <c r="E260" s="7">
        <v>41.74</v>
      </c>
      <c r="F260" s="1">
        <f t="shared" si="200"/>
        <v>0.20000000000000284</v>
      </c>
      <c r="G260" s="2">
        <v>41.54</v>
      </c>
      <c r="H260" s="2">
        <v>1350</v>
      </c>
      <c r="I260" s="3">
        <f t="shared" si="201"/>
        <v>56079</v>
      </c>
      <c r="J260" s="2"/>
      <c r="K260" s="2"/>
      <c r="L260" s="3">
        <f t="shared" si="202"/>
        <v>56079</v>
      </c>
      <c r="M260" s="2">
        <v>47000</v>
      </c>
      <c r="N260" s="2"/>
      <c r="O260" s="2">
        <v>329</v>
      </c>
      <c r="P260" s="2"/>
      <c r="Q260" s="2"/>
      <c r="R260" s="2"/>
      <c r="S260" s="3">
        <f t="shared" si="203"/>
        <v>8750</v>
      </c>
      <c r="T260" s="2">
        <v>8750</v>
      </c>
      <c r="U260" s="2"/>
      <c r="V260" s="2"/>
      <c r="W260" s="2"/>
      <c r="X260" s="3">
        <f t="shared" si="204"/>
        <v>0</v>
      </c>
      <c r="Y260" s="2" t="s">
        <v>682</v>
      </c>
      <c r="Z260" s="2" t="s">
        <v>29</v>
      </c>
      <c r="AA260" s="2" t="s">
        <v>706</v>
      </c>
      <c r="AB260" s="2">
        <v>7</v>
      </c>
      <c r="AC260" s="2" t="s">
        <v>30</v>
      </c>
    </row>
    <row r="261" spans="1:29" x14ac:dyDescent="0.25">
      <c r="A261" s="4">
        <v>45424</v>
      </c>
      <c r="B261" s="5" t="s">
        <v>236</v>
      </c>
      <c r="C261" s="6" t="s">
        <v>423</v>
      </c>
      <c r="D261" s="6" t="s">
        <v>424</v>
      </c>
      <c r="E261" s="7">
        <v>41.84</v>
      </c>
      <c r="F261" s="1">
        <f t="shared" si="200"/>
        <v>0.17000000000000171</v>
      </c>
      <c r="G261" s="2">
        <v>41.67</v>
      </c>
      <c r="H261" s="2">
        <v>1350</v>
      </c>
      <c r="I261" s="3">
        <f t="shared" si="201"/>
        <v>56254.5</v>
      </c>
      <c r="J261" s="2"/>
      <c r="K261" s="2"/>
      <c r="L261" s="3">
        <f t="shared" si="202"/>
        <v>56254.5</v>
      </c>
      <c r="M261" s="2">
        <v>47000</v>
      </c>
      <c r="N261" s="2"/>
      <c r="O261" s="2">
        <v>304</v>
      </c>
      <c r="P261" s="2"/>
      <c r="Q261" s="2"/>
      <c r="R261" s="2"/>
      <c r="S261" s="3">
        <f t="shared" si="203"/>
        <v>8950.5</v>
      </c>
      <c r="T261" s="2">
        <v>8950</v>
      </c>
      <c r="U261" s="2"/>
      <c r="V261" s="2"/>
      <c r="W261" s="2"/>
      <c r="X261" s="3">
        <f t="shared" si="204"/>
        <v>0.5</v>
      </c>
      <c r="Y261" s="2" t="s">
        <v>812</v>
      </c>
      <c r="Z261" s="2" t="s">
        <v>29</v>
      </c>
      <c r="AA261" s="2" t="s">
        <v>888</v>
      </c>
      <c r="AB261" s="2">
        <v>8</v>
      </c>
      <c r="AC261" s="2" t="s">
        <v>30</v>
      </c>
    </row>
    <row r="262" spans="1:29" x14ac:dyDescent="0.25">
      <c r="A262" s="4">
        <v>45424</v>
      </c>
      <c r="B262" s="5" t="s">
        <v>236</v>
      </c>
      <c r="C262" s="6" t="s">
        <v>425</v>
      </c>
      <c r="D262" s="6" t="s">
        <v>426</v>
      </c>
      <c r="E262" s="7">
        <v>34.700000000000003</v>
      </c>
      <c r="F262" s="1">
        <f t="shared" si="200"/>
        <v>0.17000000000000171</v>
      </c>
      <c r="G262" s="2">
        <v>34.53</v>
      </c>
      <c r="H262" s="2">
        <v>1350</v>
      </c>
      <c r="I262" s="3">
        <f t="shared" si="201"/>
        <v>46615.5</v>
      </c>
      <c r="J262" s="2"/>
      <c r="K262" s="2"/>
      <c r="L262" s="3">
        <f t="shared" si="202"/>
        <v>46615.5</v>
      </c>
      <c r="M262" s="2">
        <v>36000</v>
      </c>
      <c r="N262" s="2"/>
      <c r="O262" s="2">
        <v>315</v>
      </c>
      <c r="P262" s="2"/>
      <c r="Q262" s="2"/>
      <c r="R262" s="2"/>
      <c r="S262" s="3">
        <f t="shared" si="203"/>
        <v>10300.5</v>
      </c>
      <c r="T262" s="2">
        <v>10300</v>
      </c>
      <c r="U262" s="2"/>
      <c r="V262" s="2"/>
      <c r="W262" s="2"/>
      <c r="X262" s="3">
        <f t="shared" si="204"/>
        <v>0.5</v>
      </c>
      <c r="Y262" s="2" t="s">
        <v>812</v>
      </c>
      <c r="Z262" s="2" t="s">
        <v>29</v>
      </c>
      <c r="AA262" s="2" t="s">
        <v>403</v>
      </c>
      <c r="AB262" s="2">
        <v>9</v>
      </c>
      <c r="AC262" s="2" t="s">
        <v>30</v>
      </c>
    </row>
    <row r="263" spans="1:29" x14ac:dyDescent="0.25">
      <c r="A263" s="4">
        <v>45424</v>
      </c>
      <c r="B263" s="5" t="s">
        <v>236</v>
      </c>
      <c r="C263" s="6" t="s">
        <v>427</v>
      </c>
      <c r="D263" s="6" t="s">
        <v>428</v>
      </c>
      <c r="E263" s="7">
        <v>41.13</v>
      </c>
      <c r="F263" s="1">
        <f t="shared" si="200"/>
        <v>0.12000000000000455</v>
      </c>
      <c r="G263" s="2">
        <v>41.01</v>
      </c>
      <c r="H263" s="2">
        <v>1350</v>
      </c>
      <c r="I263" s="3">
        <f t="shared" si="201"/>
        <v>55363.5</v>
      </c>
      <c r="J263" s="2"/>
      <c r="K263" s="2"/>
      <c r="L263" s="3">
        <f t="shared" si="202"/>
        <v>55363.5</v>
      </c>
      <c r="M263" s="2">
        <v>46000</v>
      </c>
      <c r="N263" s="2"/>
      <c r="O263" s="2">
        <v>313</v>
      </c>
      <c r="P263" s="2"/>
      <c r="Q263" s="2"/>
      <c r="R263" s="2"/>
      <c r="S263" s="3">
        <f t="shared" si="203"/>
        <v>9050.5</v>
      </c>
      <c r="T263" s="2">
        <v>9050</v>
      </c>
      <c r="U263" s="2"/>
      <c r="V263" s="2"/>
      <c r="W263" s="2"/>
      <c r="X263" s="3">
        <f t="shared" si="204"/>
        <v>0.5</v>
      </c>
      <c r="Y263" s="2" t="s">
        <v>812</v>
      </c>
      <c r="Z263" s="2" t="s">
        <v>29</v>
      </c>
      <c r="AA263" s="2" t="s">
        <v>889</v>
      </c>
      <c r="AB263" s="2">
        <v>10</v>
      </c>
      <c r="AC263" s="2" t="s">
        <v>30</v>
      </c>
    </row>
    <row r="264" spans="1:29" x14ac:dyDescent="0.25">
      <c r="A264" s="4">
        <v>45424</v>
      </c>
      <c r="B264" s="5" t="s">
        <v>236</v>
      </c>
      <c r="C264" s="6" t="s">
        <v>429</v>
      </c>
      <c r="D264" s="6" t="s">
        <v>430</v>
      </c>
      <c r="E264" s="7">
        <v>41.55</v>
      </c>
      <c r="F264" s="1">
        <f t="shared" si="200"/>
        <v>0.12999999999999545</v>
      </c>
      <c r="G264" s="2">
        <v>41.42</v>
      </c>
      <c r="H264" s="2">
        <v>1350</v>
      </c>
      <c r="I264" s="3">
        <f t="shared" si="201"/>
        <v>55917</v>
      </c>
      <c r="J264" s="2"/>
      <c r="K264" s="2"/>
      <c r="L264" s="3">
        <f t="shared" si="202"/>
        <v>55917</v>
      </c>
      <c r="M264" s="2">
        <v>42000</v>
      </c>
      <c r="N264" s="2"/>
      <c r="O264" s="2">
        <v>317</v>
      </c>
      <c r="P264" s="2"/>
      <c r="Q264" s="2"/>
      <c r="R264" s="2"/>
      <c r="S264" s="3">
        <f t="shared" si="203"/>
        <v>13600</v>
      </c>
      <c r="T264" s="2">
        <v>13600</v>
      </c>
      <c r="U264" s="2"/>
      <c r="V264" s="2"/>
      <c r="W264" s="2"/>
      <c r="X264" s="3">
        <f t="shared" si="204"/>
        <v>0</v>
      </c>
      <c r="Y264" s="2" t="s">
        <v>812</v>
      </c>
      <c r="Z264" s="2" t="s">
        <v>29</v>
      </c>
      <c r="AA264" s="2" t="s">
        <v>890</v>
      </c>
      <c r="AB264" s="2">
        <v>11</v>
      </c>
      <c r="AC264" s="2" t="s">
        <v>30</v>
      </c>
    </row>
    <row r="265" spans="1:29" x14ac:dyDescent="0.25">
      <c r="A265" s="4">
        <v>45424</v>
      </c>
      <c r="B265" s="5" t="s">
        <v>236</v>
      </c>
      <c r="C265" s="6" t="s">
        <v>431</v>
      </c>
      <c r="D265" s="6" t="s">
        <v>432</v>
      </c>
      <c r="E265" s="7">
        <v>35.53</v>
      </c>
      <c r="F265" s="1">
        <f t="shared" si="200"/>
        <v>0.13000000000000256</v>
      </c>
      <c r="G265" s="2">
        <v>35.4</v>
      </c>
      <c r="H265" s="2">
        <v>1350</v>
      </c>
      <c r="I265" s="3">
        <f t="shared" si="201"/>
        <v>47790</v>
      </c>
      <c r="J265" s="2"/>
      <c r="K265" s="2"/>
      <c r="L265" s="3">
        <f t="shared" si="202"/>
        <v>47790</v>
      </c>
      <c r="M265" s="2">
        <v>37000</v>
      </c>
      <c r="N265" s="2"/>
      <c r="O265" s="2">
        <v>340</v>
      </c>
      <c r="P265" s="2"/>
      <c r="Q265" s="2"/>
      <c r="R265" s="2"/>
      <c r="S265" s="3">
        <f t="shared" si="203"/>
        <v>10450</v>
      </c>
      <c r="T265" s="2">
        <v>10450</v>
      </c>
      <c r="U265" s="2"/>
      <c r="V265" s="2"/>
      <c r="W265" s="2"/>
      <c r="X265" s="3">
        <f t="shared" si="204"/>
        <v>0</v>
      </c>
      <c r="Y265" s="2" t="s">
        <v>893</v>
      </c>
      <c r="Z265" s="2" t="s">
        <v>29</v>
      </c>
      <c r="AA265" s="2" t="s">
        <v>894</v>
      </c>
      <c r="AB265" s="2">
        <v>17</v>
      </c>
      <c r="AC265" s="2" t="s">
        <v>30</v>
      </c>
    </row>
    <row r="266" spans="1:29" x14ac:dyDescent="0.25">
      <c r="A266" s="4">
        <v>45424</v>
      </c>
      <c r="B266" s="5" t="s">
        <v>236</v>
      </c>
      <c r="C266" s="6" t="s">
        <v>433</v>
      </c>
      <c r="D266" s="6" t="s">
        <v>434</v>
      </c>
      <c r="E266" s="7">
        <v>41.46</v>
      </c>
      <c r="F266" s="1">
        <f t="shared" si="200"/>
        <v>0.10999999999999943</v>
      </c>
      <c r="G266" s="2">
        <v>41.35</v>
      </c>
      <c r="H266" s="2">
        <v>1350</v>
      </c>
      <c r="I266" s="3">
        <f t="shared" si="201"/>
        <v>55822.5</v>
      </c>
      <c r="J266" s="2"/>
      <c r="K266" s="2"/>
      <c r="L266" s="3">
        <f t="shared" si="202"/>
        <v>55822.5</v>
      </c>
      <c r="M266" s="2">
        <v>35000</v>
      </c>
      <c r="N266" s="2"/>
      <c r="O266" s="2">
        <v>322</v>
      </c>
      <c r="P266" s="2"/>
      <c r="Q266" s="2"/>
      <c r="R266" s="2"/>
      <c r="S266" s="3">
        <f t="shared" si="203"/>
        <v>20500.5</v>
      </c>
      <c r="T266" s="2">
        <v>20500</v>
      </c>
      <c r="U266" s="2"/>
      <c r="V266" s="2"/>
      <c r="W266" s="2"/>
      <c r="X266" s="3">
        <f t="shared" si="204"/>
        <v>0.5</v>
      </c>
      <c r="Y266" s="2" t="s">
        <v>1123</v>
      </c>
      <c r="Z266" s="2" t="s">
        <v>29</v>
      </c>
      <c r="AA266" s="2" t="s">
        <v>287</v>
      </c>
      <c r="AB266" s="2">
        <v>46</v>
      </c>
      <c r="AC266" s="2" t="s">
        <v>30</v>
      </c>
    </row>
    <row r="267" spans="1:29" x14ac:dyDescent="0.25">
      <c r="A267" s="4">
        <v>45425</v>
      </c>
      <c r="B267" s="5" t="s">
        <v>236</v>
      </c>
      <c r="C267" s="6" t="s">
        <v>435</v>
      </c>
      <c r="D267" s="6" t="s">
        <v>436</v>
      </c>
      <c r="E267" s="7">
        <v>42.61</v>
      </c>
      <c r="F267" s="1">
        <f t="shared" si="200"/>
        <v>0.18999999999999773</v>
      </c>
      <c r="G267" s="2">
        <v>42.42</v>
      </c>
      <c r="H267" s="2">
        <v>1350</v>
      </c>
      <c r="I267" s="3">
        <f t="shared" si="201"/>
        <v>57267</v>
      </c>
      <c r="J267" s="2"/>
      <c r="K267" s="2"/>
      <c r="L267" s="3">
        <f t="shared" si="202"/>
        <v>57267</v>
      </c>
      <c r="M267" s="2">
        <v>47000</v>
      </c>
      <c r="N267" s="2"/>
      <c r="O267" s="2">
        <v>345</v>
      </c>
      <c r="P267" s="2"/>
      <c r="Q267" s="2"/>
      <c r="R267" s="2">
        <v>572</v>
      </c>
      <c r="S267" s="3">
        <f t="shared" si="203"/>
        <v>9350</v>
      </c>
      <c r="T267" s="2">
        <v>9350</v>
      </c>
      <c r="U267" s="2"/>
      <c r="V267" s="2"/>
      <c r="W267" s="2"/>
      <c r="X267" s="3">
        <f t="shared" si="204"/>
        <v>0</v>
      </c>
      <c r="Y267" s="2" t="s">
        <v>812</v>
      </c>
      <c r="Z267" s="2" t="s">
        <v>29</v>
      </c>
      <c r="AA267" s="2" t="s">
        <v>892</v>
      </c>
      <c r="AB267" s="2">
        <v>14</v>
      </c>
      <c r="AC267" s="2" t="s">
        <v>30</v>
      </c>
    </row>
    <row r="268" spans="1:29" x14ac:dyDescent="0.25">
      <c r="A268" s="4">
        <v>45425</v>
      </c>
      <c r="B268" s="5" t="s">
        <v>236</v>
      </c>
      <c r="C268" s="6" t="s">
        <v>437</v>
      </c>
      <c r="D268" s="6" t="s">
        <v>438</v>
      </c>
      <c r="E268" s="7">
        <v>41.05</v>
      </c>
      <c r="F268" s="1">
        <f t="shared" si="200"/>
        <v>0.1699999999999946</v>
      </c>
      <c r="G268" s="2">
        <v>40.880000000000003</v>
      </c>
      <c r="H268" s="2">
        <v>1350</v>
      </c>
      <c r="I268" s="3">
        <f t="shared" si="201"/>
        <v>55188</v>
      </c>
      <c r="J268" s="2"/>
      <c r="K268" s="2"/>
      <c r="L268" s="3">
        <f t="shared" si="202"/>
        <v>55188</v>
      </c>
      <c r="M268" s="2">
        <v>45000</v>
      </c>
      <c r="N268" s="2"/>
      <c r="O268" s="2">
        <v>338</v>
      </c>
      <c r="P268" s="2"/>
      <c r="Q268" s="2"/>
      <c r="R268" s="2"/>
      <c r="S268" s="3">
        <f t="shared" si="203"/>
        <v>9850</v>
      </c>
      <c r="T268" s="2">
        <v>9850</v>
      </c>
      <c r="U268" s="2"/>
      <c r="V268" s="2"/>
      <c r="W268" s="2"/>
      <c r="X268" s="3">
        <f t="shared" si="204"/>
        <v>0</v>
      </c>
      <c r="Y268" s="2" t="s">
        <v>812</v>
      </c>
      <c r="Z268" s="2" t="s">
        <v>29</v>
      </c>
      <c r="AA268" s="2" t="s">
        <v>402</v>
      </c>
      <c r="AB268" s="2">
        <v>15</v>
      </c>
      <c r="AC268" s="2" t="s">
        <v>30</v>
      </c>
    </row>
    <row r="269" spans="1:29" x14ac:dyDescent="0.25">
      <c r="A269" s="4">
        <v>45425</v>
      </c>
      <c r="B269" s="5" t="s">
        <v>236</v>
      </c>
      <c r="C269" s="6" t="s">
        <v>439</v>
      </c>
      <c r="D269" s="6" t="s">
        <v>440</v>
      </c>
      <c r="E269" s="7">
        <v>42.47</v>
      </c>
      <c r="F269" s="1">
        <f t="shared" si="200"/>
        <v>0.21000000000000085</v>
      </c>
      <c r="G269" s="2">
        <v>42.26</v>
      </c>
      <c r="H269" s="2">
        <v>1350</v>
      </c>
      <c r="I269" s="3">
        <f t="shared" si="201"/>
        <v>57051</v>
      </c>
      <c r="J269" s="2"/>
      <c r="K269" s="2"/>
      <c r="L269" s="3">
        <f t="shared" si="202"/>
        <v>57051</v>
      </c>
      <c r="M269" s="2">
        <v>47000</v>
      </c>
      <c r="N269" s="2"/>
      <c r="O269" s="2">
        <v>301</v>
      </c>
      <c r="P269" s="2"/>
      <c r="Q269" s="2"/>
      <c r="R269" s="2"/>
      <c r="S269" s="3">
        <f t="shared" si="203"/>
        <v>9750</v>
      </c>
      <c r="T269" s="2">
        <v>9750</v>
      </c>
      <c r="U269" s="2"/>
      <c r="V269" s="2"/>
      <c r="W269" s="2"/>
      <c r="X269" s="3">
        <f t="shared" si="204"/>
        <v>0</v>
      </c>
      <c r="Y269" s="2" t="s">
        <v>893</v>
      </c>
      <c r="Z269" s="2" t="s">
        <v>29</v>
      </c>
      <c r="AA269" s="2" t="s">
        <v>402</v>
      </c>
      <c r="AB269" s="2">
        <v>16</v>
      </c>
      <c r="AC269" s="2" t="s">
        <v>30</v>
      </c>
    </row>
    <row r="270" spans="1:29" x14ac:dyDescent="0.25">
      <c r="A270" s="4">
        <v>45425</v>
      </c>
      <c r="B270" s="5" t="s">
        <v>236</v>
      </c>
      <c r="C270" s="6" t="s">
        <v>441</v>
      </c>
      <c r="D270" s="6" t="s">
        <v>442</v>
      </c>
      <c r="E270" s="7">
        <v>41.46</v>
      </c>
      <c r="F270" s="1">
        <f t="shared" si="200"/>
        <v>0.11999999999999744</v>
      </c>
      <c r="G270" s="2">
        <v>41.34</v>
      </c>
      <c r="H270" s="2">
        <v>1350</v>
      </c>
      <c r="I270" s="3">
        <f t="shared" si="201"/>
        <v>55809.000000000007</v>
      </c>
      <c r="J270" s="2"/>
      <c r="K270" s="2"/>
      <c r="L270" s="3">
        <f t="shared" si="202"/>
        <v>55809.000000000007</v>
      </c>
      <c r="M270" s="2">
        <v>45000</v>
      </c>
      <c r="N270" s="2"/>
      <c r="O270" s="2">
        <v>309</v>
      </c>
      <c r="P270" s="2"/>
      <c r="Q270" s="2"/>
      <c r="R270" s="2"/>
      <c r="S270" s="3">
        <f t="shared" si="203"/>
        <v>10500.000000000007</v>
      </c>
      <c r="T270" s="2">
        <v>10500</v>
      </c>
      <c r="U270" s="2"/>
      <c r="V270" s="2"/>
      <c r="W270" s="2"/>
      <c r="X270" s="3">
        <f t="shared" si="204"/>
        <v>7.2759576141834259E-12</v>
      </c>
      <c r="Y270" s="2" t="s">
        <v>812</v>
      </c>
      <c r="Z270" s="2" t="s">
        <v>29</v>
      </c>
      <c r="AA270" s="2" t="s">
        <v>891</v>
      </c>
      <c r="AB270" s="2">
        <v>12</v>
      </c>
      <c r="AC270" s="2" t="s">
        <v>30</v>
      </c>
    </row>
    <row r="271" spans="1:29" x14ac:dyDescent="0.25">
      <c r="A271" s="4">
        <v>45425</v>
      </c>
      <c r="B271" s="5" t="s">
        <v>236</v>
      </c>
      <c r="C271" s="6" t="s">
        <v>443</v>
      </c>
      <c r="D271" s="6" t="s">
        <v>444</v>
      </c>
      <c r="E271" s="7">
        <v>35.21</v>
      </c>
      <c r="F271" s="1">
        <f t="shared" si="200"/>
        <v>0</v>
      </c>
      <c r="G271" s="2">
        <v>35.21</v>
      </c>
      <c r="H271" s="2">
        <v>1350</v>
      </c>
      <c r="I271" s="3">
        <f t="shared" si="201"/>
        <v>47533.5</v>
      </c>
      <c r="J271" s="2"/>
      <c r="K271" s="2"/>
      <c r="L271" s="3">
        <f t="shared" si="202"/>
        <v>47533.5</v>
      </c>
      <c r="M271" s="2">
        <v>35000</v>
      </c>
      <c r="N271" s="2"/>
      <c r="O271" s="2">
        <v>333</v>
      </c>
      <c r="P271" s="2"/>
      <c r="Q271" s="2"/>
      <c r="R271" s="2"/>
      <c r="S271" s="3">
        <f t="shared" si="203"/>
        <v>12200.5</v>
      </c>
      <c r="T271" s="2">
        <v>12200</v>
      </c>
      <c r="U271" s="2"/>
      <c r="V271" s="2"/>
      <c r="W271" s="2"/>
      <c r="X271" s="3">
        <f t="shared" si="204"/>
        <v>0.5</v>
      </c>
      <c r="Y271" s="2" t="s">
        <v>1123</v>
      </c>
      <c r="Z271" s="2" t="s">
        <v>29</v>
      </c>
      <c r="AA271" s="2" t="s">
        <v>1295</v>
      </c>
      <c r="AB271" s="2">
        <v>61</v>
      </c>
      <c r="AC271" s="2" t="s">
        <v>30</v>
      </c>
    </row>
    <row r="272" spans="1:29" x14ac:dyDescent="0.25">
      <c r="A272" s="4">
        <v>45425</v>
      </c>
      <c r="B272" s="5" t="s">
        <v>236</v>
      </c>
      <c r="C272" s="6" t="s">
        <v>445</v>
      </c>
      <c r="D272" s="6" t="s">
        <v>446</v>
      </c>
      <c r="E272" s="7">
        <v>42.17</v>
      </c>
      <c r="F272" s="1">
        <f t="shared" si="200"/>
        <v>0.17999999999999972</v>
      </c>
      <c r="G272" s="2">
        <v>41.99</v>
      </c>
      <c r="H272" s="2">
        <v>1350</v>
      </c>
      <c r="I272" s="3">
        <f t="shared" si="201"/>
        <v>56686.5</v>
      </c>
      <c r="J272" s="2"/>
      <c r="K272" s="2"/>
      <c r="L272" s="3">
        <f t="shared" si="202"/>
        <v>56686.5</v>
      </c>
      <c r="M272" s="2">
        <v>46000</v>
      </c>
      <c r="N272" s="2"/>
      <c r="O272" s="2">
        <v>320</v>
      </c>
      <c r="P272" s="2"/>
      <c r="Q272" s="2"/>
      <c r="R272" s="2">
        <v>566</v>
      </c>
      <c r="S272" s="3">
        <f t="shared" si="203"/>
        <v>9800.5</v>
      </c>
      <c r="T272" s="2">
        <v>9800</v>
      </c>
      <c r="U272" s="2"/>
      <c r="V272" s="2"/>
      <c r="W272" s="2"/>
      <c r="X272" s="3">
        <f t="shared" si="204"/>
        <v>0.5</v>
      </c>
      <c r="Y272" s="2" t="s">
        <v>893</v>
      </c>
      <c r="Z272" s="2" t="s">
        <v>29</v>
      </c>
      <c r="AA272" s="2" t="s">
        <v>146</v>
      </c>
      <c r="AB272" s="2">
        <v>18</v>
      </c>
      <c r="AC272" s="2" t="s">
        <v>30</v>
      </c>
    </row>
    <row r="273" spans="1:29" x14ac:dyDescent="0.25">
      <c r="A273" s="4">
        <v>45426</v>
      </c>
      <c r="B273" s="5" t="s">
        <v>236</v>
      </c>
      <c r="C273" s="6" t="s">
        <v>784</v>
      </c>
      <c r="D273" s="6" t="s">
        <v>785</v>
      </c>
      <c r="E273" s="7">
        <v>41.93</v>
      </c>
      <c r="F273" s="1">
        <f t="shared" ref="F273:F284" si="205">SUM(E273-G273)</f>
        <v>0.42999999999999972</v>
      </c>
      <c r="G273" s="2">
        <v>41.5</v>
      </c>
      <c r="H273" s="2">
        <v>1350</v>
      </c>
      <c r="I273" s="3">
        <f t="shared" ref="I273:I284" si="206">G273*H273</f>
        <v>56025</v>
      </c>
      <c r="J273" s="2"/>
      <c r="K273" s="2"/>
      <c r="L273" s="3">
        <f t="shared" ref="L273:L284" si="207">I273+J273+K273</f>
        <v>56025</v>
      </c>
      <c r="M273" s="2">
        <v>47000</v>
      </c>
      <c r="N273" s="2">
        <v>1300</v>
      </c>
      <c r="O273" s="2">
        <v>325</v>
      </c>
      <c r="P273" s="2"/>
      <c r="Q273" s="2"/>
      <c r="R273" s="2"/>
      <c r="S273" s="3">
        <f t="shared" ref="S273:S284" si="208">L273-M273-N273-O273-P273-Q273-R273</f>
        <v>7400</v>
      </c>
      <c r="T273" s="2">
        <v>7400</v>
      </c>
      <c r="U273" s="2"/>
      <c r="V273" s="2"/>
      <c r="W273" s="2"/>
      <c r="X273" s="3">
        <f t="shared" ref="X273:X284" si="209">S273-T273-U273-V273-W273</f>
        <v>0</v>
      </c>
      <c r="Y273" s="2" t="s">
        <v>1046</v>
      </c>
      <c r="Z273" s="2" t="s">
        <v>29</v>
      </c>
      <c r="AA273" s="2" t="s">
        <v>1064</v>
      </c>
      <c r="AB273" s="2">
        <v>27</v>
      </c>
      <c r="AC273" s="2" t="s">
        <v>30</v>
      </c>
    </row>
    <row r="274" spans="1:29" x14ac:dyDescent="0.25">
      <c r="A274" s="4">
        <v>45426</v>
      </c>
      <c r="B274" s="5" t="s">
        <v>236</v>
      </c>
      <c r="C274" s="6" t="s">
        <v>786</v>
      </c>
      <c r="D274" s="6" t="s">
        <v>126</v>
      </c>
      <c r="E274" s="7">
        <v>41.94</v>
      </c>
      <c r="F274" s="1">
        <f t="shared" si="205"/>
        <v>0.1699999999999946</v>
      </c>
      <c r="G274" s="2">
        <v>41.77</v>
      </c>
      <c r="H274" s="2">
        <v>1350</v>
      </c>
      <c r="I274" s="3">
        <f t="shared" si="206"/>
        <v>56389.500000000007</v>
      </c>
      <c r="J274" s="2"/>
      <c r="K274" s="2"/>
      <c r="L274" s="3">
        <f t="shared" si="207"/>
        <v>56389.500000000007</v>
      </c>
      <c r="M274" s="2">
        <v>47000</v>
      </c>
      <c r="N274" s="2"/>
      <c r="O274" s="2">
        <v>339</v>
      </c>
      <c r="P274" s="2"/>
      <c r="Q274" s="2"/>
      <c r="R274" s="2"/>
      <c r="S274" s="3">
        <f t="shared" si="208"/>
        <v>9050.5000000000073</v>
      </c>
      <c r="T274" s="2">
        <v>9050</v>
      </c>
      <c r="U274" s="2"/>
      <c r="V274" s="2"/>
      <c r="W274" s="2"/>
      <c r="X274" s="3">
        <f t="shared" si="209"/>
        <v>0.50000000000727596</v>
      </c>
      <c r="Y274" s="2" t="s">
        <v>893</v>
      </c>
      <c r="Z274" s="2" t="s">
        <v>29</v>
      </c>
      <c r="AA274" s="2" t="s">
        <v>895</v>
      </c>
      <c r="AB274" s="2">
        <v>19</v>
      </c>
      <c r="AC274" s="2" t="s">
        <v>30</v>
      </c>
    </row>
    <row r="275" spans="1:29" x14ac:dyDescent="0.25">
      <c r="A275" s="4">
        <v>45426</v>
      </c>
      <c r="B275" s="5" t="s">
        <v>236</v>
      </c>
      <c r="C275" s="6" t="s">
        <v>787</v>
      </c>
      <c r="D275" s="6" t="s">
        <v>788</v>
      </c>
      <c r="E275" s="7">
        <v>41.62</v>
      </c>
      <c r="F275" s="1">
        <f t="shared" si="205"/>
        <v>0.21999999999999886</v>
      </c>
      <c r="G275" s="2">
        <v>41.4</v>
      </c>
      <c r="H275" s="2">
        <v>1350</v>
      </c>
      <c r="I275" s="3">
        <f t="shared" si="206"/>
        <v>55890</v>
      </c>
      <c r="J275" s="2"/>
      <c r="K275" s="2"/>
      <c r="L275" s="3">
        <f t="shared" si="207"/>
        <v>55890</v>
      </c>
      <c r="M275" s="2">
        <v>46000</v>
      </c>
      <c r="N275" s="2"/>
      <c r="O275" s="2">
        <v>340</v>
      </c>
      <c r="P275" s="2"/>
      <c r="Q275" s="2"/>
      <c r="R275" s="2"/>
      <c r="S275" s="3">
        <f t="shared" si="208"/>
        <v>9550</v>
      </c>
      <c r="T275" s="2">
        <v>9550</v>
      </c>
      <c r="U275" s="2"/>
      <c r="V275" s="2"/>
      <c r="W275" s="2"/>
      <c r="X275" s="3">
        <f t="shared" si="209"/>
        <v>0</v>
      </c>
      <c r="Y275" s="2" t="s">
        <v>812</v>
      </c>
      <c r="Z275" s="2" t="s">
        <v>29</v>
      </c>
      <c r="AA275" s="2" t="s">
        <v>285</v>
      </c>
      <c r="AB275" s="2">
        <v>13</v>
      </c>
      <c r="AC275" s="2" t="s">
        <v>30</v>
      </c>
    </row>
    <row r="276" spans="1:29" x14ac:dyDescent="0.25">
      <c r="A276" s="4">
        <v>45426</v>
      </c>
      <c r="B276" s="5" t="s">
        <v>236</v>
      </c>
      <c r="C276" s="6" t="s">
        <v>789</v>
      </c>
      <c r="D276" s="6" t="s">
        <v>790</v>
      </c>
      <c r="E276" s="7">
        <v>42.23</v>
      </c>
      <c r="F276" s="1">
        <f t="shared" si="205"/>
        <v>9.9999999999994316E-2</v>
      </c>
      <c r="G276" s="2">
        <v>42.13</v>
      </c>
      <c r="H276" s="2">
        <v>1350</v>
      </c>
      <c r="I276" s="3">
        <f t="shared" si="206"/>
        <v>56875.5</v>
      </c>
      <c r="J276" s="2"/>
      <c r="K276" s="2"/>
      <c r="L276" s="3">
        <f t="shared" si="207"/>
        <v>56875.5</v>
      </c>
      <c r="M276" s="2">
        <v>47000</v>
      </c>
      <c r="N276" s="2"/>
      <c r="O276" s="2">
        <v>325</v>
      </c>
      <c r="P276" s="2"/>
      <c r="Q276" s="2"/>
      <c r="R276" s="2"/>
      <c r="S276" s="3">
        <f t="shared" si="208"/>
        <v>9550.5</v>
      </c>
      <c r="T276" s="2">
        <v>9550</v>
      </c>
      <c r="U276" s="2"/>
      <c r="V276" s="2"/>
      <c r="W276" s="2"/>
      <c r="X276" s="3">
        <f t="shared" si="209"/>
        <v>0.5</v>
      </c>
      <c r="Y276" s="2" t="s">
        <v>893</v>
      </c>
      <c r="Z276" s="2" t="s">
        <v>29</v>
      </c>
      <c r="AA276" s="2" t="s">
        <v>897</v>
      </c>
      <c r="AB276" s="2">
        <v>21</v>
      </c>
      <c r="AC276" s="2" t="s">
        <v>30</v>
      </c>
    </row>
    <row r="277" spans="1:29" x14ac:dyDescent="0.25">
      <c r="A277" s="4">
        <v>45426</v>
      </c>
      <c r="B277" s="5" t="s">
        <v>236</v>
      </c>
      <c r="C277" s="6" t="s">
        <v>791</v>
      </c>
      <c r="D277" s="6" t="s">
        <v>792</v>
      </c>
      <c r="E277" s="7">
        <v>34.520000000000003</v>
      </c>
      <c r="F277" s="1">
        <f t="shared" si="205"/>
        <v>9.0000000000003411E-2</v>
      </c>
      <c r="G277" s="2">
        <v>34.43</v>
      </c>
      <c r="H277" s="2">
        <v>1350</v>
      </c>
      <c r="I277" s="3">
        <f t="shared" si="206"/>
        <v>46480.5</v>
      </c>
      <c r="J277" s="2"/>
      <c r="K277" s="2"/>
      <c r="L277" s="3">
        <f t="shared" si="207"/>
        <v>46480.5</v>
      </c>
      <c r="M277" s="2">
        <v>35000</v>
      </c>
      <c r="N277" s="2"/>
      <c r="O277" s="2">
        <v>330</v>
      </c>
      <c r="P277" s="2"/>
      <c r="Q277" s="2"/>
      <c r="R277" s="2"/>
      <c r="S277" s="3">
        <f t="shared" si="208"/>
        <v>11150.5</v>
      </c>
      <c r="T277" s="2">
        <v>11150</v>
      </c>
      <c r="U277" s="2"/>
      <c r="V277" s="2"/>
      <c r="W277" s="2"/>
      <c r="X277" s="3">
        <f t="shared" si="209"/>
        <v>0.5</v>
      </c>
      <c r="Y277" s="2" t="s">
        <v>1046</v>
      </c>
      <c r="Z277" s="2" t="s">
        <v>29</v>
      </c>
      <c r="AA277" s="2" t="s">
        <v>1065</v>
      </c>
      <c r="AB277" s="2">
        <v>28</v>
      </c>
      <c r="AC277" s="2" t="s">
        <v>30</v>
      </c>
    </row>
    <row r="278" spans="1:29" x14ac:dyDescent="0.25">
      <c r="A278" s="4">
        <v>45426</v>
      </c>
      <c r="B278" s="5" t="s">
        <v>236</v>
      </c>
      <c r="C278" s="6" t="s">
        <v>793</v>
      </c>
      <c r="D278" s="6" t="s">
        <v>794</v>
      </c>
      <c r="E278" s="7">
        <v>34.51</v>
      </c>
      <c r="F278" s="1">
        <f t="shared" si="205"/>
        <v>8.9999999999996305E-2</v>
      </c>
      <c r="G278" s="2">
        <v>34.42</v>
      </c>
      <c r="H278" s="2">
        <v>1350</v>
      </c>
      <c r="I278" s="3">
        <f t="shared" si="206"/>
        <v>46467</v>
      </c>
      <c r="J278" s="2"/>
      <c r="K278" s="2"/>
      <c r="L278" s="3">
        <f t="shared" si="207"/>
        <v>46467</v>
      </c>
      <c r="M278" s="2">
        <v>30000</v>
      </c>
      <c r="N278" s="2"/>
      <c r="O278" s="2">
        <v>317</v>
      </c>
      <c r="P278" s="2"/>
      <c r="Q278" s="2"/>
      <c r="R278" s="2"/>
      <c r="S278" s="3">
        <f t="shared" si="208"/>
        <v>16150</v>
      </c>
      <c r="T278" s="2">
        <v>16150</v>
      </c>
      <c r="U278" s="2"/>
      <c r="V278" s="2"/>
      <c r="W278" s="2"/>
      <c r="X278" s="3">
        <f t="shared" si="209"/>
        <v>0</v>
      </c>
      <c r="Y278" s="2" t="s">
        <v>893</v>
      </c>
      <c r="Z278" s="2" t="s">
        <v>29</v>
      </c>
      <c r="AA278" s="2" t="s">
        <v>896</v>
      </c>
      <c r="AB278" s="2">
        <v>20</v>
      </c>
      <c r="AC278" s="2" t="s">
        <v>30</v>
      </c>
    </row>
    <row r="279" spans="1:29" x14ac:dyDescent="0.25">
      <c r="A279" s="4">
        <v>45427</v>
      </c>
      <c r="B279" s="5" t="s">
        <v>236</v>
      </c>
      <c r="C279" s="6" t="s">
        <v>795</v>
      </c>
      <c r="D279" s="6" t="s">
        <v>796</v>
      </c>
      <c r="E279" s="7">
        <v>42.27</v>
      </c>
      <c r="F279" s="1">
        <f t="shared" si="205"/>
        <v>0.19000000000000483</v>
      </c>
      <c r="G279" s="2">
        <v>42.08</v>
      </c>
      <c r="H279" s="2">
        <v>1350</v>
      </c>
      <c r="I279" s="3">
        <f t="shared" si="206"/>
        <v>56808</v>
      </c>
      <c r="J279" s="2"/>
      <c r="K279" s="2"/>
      <c r="L279" s="3">
        <f t="shared" si="207"/>
        <v>56808</v>
      </c>
      <c r="M279" s="2">
        <v>47000</v>
      </c>
      <c r="N279" s="2"/>
      <c r="O279" s="2">
        <v>308</v>
      </c>
      <c r="P279" s="2"/>
      <c r="Q279" s="2"/>
      <c r="R279" s="2"/>
      <c r="S279" s="3">
        <f t="shared" si="208"/>
        <v>9500</v>
      </c>
      <c r="T279" s="2">
        <v>9500</v>
      </c>
      <c r="U279" s="2"/>
      <c r="V279" s="2"/>
      <c r="W279" s="2"/>
      <c r="X279" s="3">
        <f t="shared" si="209"/>
        <v>0</v>
      </c>
      <c r="Y279" s="2" t="s">
        <v>1046</v>
      </c>
      <c r="Z279" s="2" t="s">
        <v>29</v>
      </c>
      <c r="AA279" s="2" t="s">
        <v>149</v>
      </c>
      <c r="AB279" s="2">
        <v>29</v>
      </c>
      <c r="AC279" s="2" t="s">
        <v>30</v>
      </c>
    </row>
    <row r="280" spans="1:29" x14ac:dyDescent="0.25">
      <c r="A280" s="4">
        <v>45427</v>
      </c>
      <c r="B280" s="5" t="s">
        <v>236</v>
      </c>
      <c r="C280" s="6" t="s">
        <v>797</v>
      </c>
      <c r="D280" s="6" t="s">
        <v>798</v>
      </c>
      <c r="E280" s="7">
        <v>41.94</v>
      </c>
      <c r="F280" s="1">
        <f t="shared" si="205"/>
        <v>0.1699999999999946</v>
      </c>
      <c r="G280" s="2">
        <v>41.77</v>
      </c>
      <c r="H280" s="2">
        <v>1350</v>
      </c>
      <c r="I280" s="3">
        <f t="shared" si="206"/>
        <v>56389.500000000007</v>
      </c>
      <c r="J280" s="2"/>
      <c r="K280" s="2"/>
      <c r="L280" s="3">
        <f t="shared" si="207"/>
        <v>56389.500000000007</v>
      </c>
      <c r="M280" s="2">
        <v>46000</v>
      </c>
      <c r="N280" s="2"/>
      <c r="O280" s="2">
        <v>339</v>
      </c>
      <c r="P280" s="2"/>
      <c r="Q280" s="2"/>
      <c r="R280" s="2"/>
      <c r="S280" s="3">
        <f t="shared" si="208"/>
        <v>10050.500000000007</v>
      </c>
      <c r="T280" s="2">
        <v>10050.5</v>
      </c>
      <c r="U280" s="2"/>
      <c r="V280" s="2"/>
      <c r="W280" s="2"/>
      <c r="X280" s="3">
        <f t="shared" si="209"/>
        <v>7.2759576141834259E-12</v>
      </c>
      <c r="Y280" s="2" t="s">
        <v>1046</v>
      </c>
      <c r="Z280" s="2" t="s">
        <v>29</v>
      </c>
      <c r="AA280" s="2" t="s">
        <v>287</v>
      </c>
      <c r="AB280" s="2">
        <v>30</v>
      </c>
      <c r="AC280" s="2" t="s">
        <v>30</v>
      </c>
    </row>
    <row r="281" spans="1:29" x14ac:dyDescent="0.25">
      <c r="A281" s="4">
        <v>45427</v>
      </c>
      <c r="B281" s="5" t="s">
        <v>236</v>
      </c>
      <c r="C281" s="6" t="s">
        <v>799</v>
      </c>
      <c r="D281" s="6" t="s">
        <v>800</v>
      </c>
      <c r="E281" s="7">
        <v>41.76</v>
      </c>
      <c r="F281" s="1">
        <f t="shared" si="205"/>
        <v>0.15999999999999659</v>
      </c>
      <c r="G281" s="2">
        <v>41.6</v>
      </c>
      <c r="H281" s="2">
        <v>1350</v>
      </c>
      <c r="I281" s="3">
        <f t="shared" si="206"/>
        <v>56160</v>
      </c>
      <c r="J281" s="2"/>
      <c r="K281" s="2"/>
      <c r="L281" s="3">
        <f t="shared" si="207"/>
        <v>56160</v>
      </c>
      <c r="M281" s="2">
        <v>35000</v>
      </c>
      <c r="N281" s="2"/>
      <c r="O281" s="2">
        <v>310</v>
      </c>
      <c r="P281" s="2"/>
      <c r="Q281" s="2"/>
      <c r="R281" s="2"/>
      <c r="S281" s="3">
        <f t="shared" si="208"/>
        <v>20850</v>
      </c>
      <c r="T281" s="2">
        <v>20850</v>
      </c>
      <c r="U281" s="2"/>
      <c r="V281" s="2"/>
      <c r="W281" s="2"/>
      <c r="X281" s="3">
        <f t="shared" si="209"/>
        <v>0</v>
      </c>
      <c r="Y281" s="2" t="s">
        <v>1046</v>
      </c>
      <c r="Z281" s="2" t="s">
        <v>29</v>
      </c>
      <c r="AA281" s="2" t="s">
        <v>1066</v>
      </c>
      <c r="AB281" s="2">
        <v>31</v>
      </c>
      <c r="AC281" s="2" t="s">
        <v>30</v>
      </c>
    </row>
    <row r="282" spans="1:29" x14ac:dyDescent="0.25">
      <c r="A282" s="4">
        <v>45427</v>
      </c>
      <c r="B282" s="5" t="s">
        <v>236</v>
      </c>
      <c r="C282" s="6" t="s">
        <v>801</v>
      </c>
      <c r="D282" s="6" t="s">
        <v>802</v>
      </c>
      <c r="E282" s="7">
        <v>41.63</v>
      </c>
      <c r="F282" s="1">
        <f t="shared" si="205"/>
        <v>0.20000000000000284</v>
      </c>
      <c r="G282" s="2">
        <v>41.43</v>
      </c>
      <c r="H282" s="2">
        <v>1350</v>
      </c>
      <c r="I282" s="3">
        <f t="shared" si="206"/>
        <v>55930.5</v>
      </c>
      <c r="J282" s="2"/>
      <c r="K282" s="2"/>
      <c r="L282" s="3">
        <f t="shared" si="207"/>
        <v>55930.5</v>
      </c>
      <c r="M282" s="2">
        <v>38000</v>
      </c>
      <c r="N282" s="2"/>
      <c r="O282" s="2">
        <v>330</v>
      </c>
      <c r="P282" s="2"/>
      <c r="Q282" s="2"/>
      <c r="R282" s="2"/>
      <c r="S282" s="3">
        <f t="shared" si="208"/>
        <v>17600.5</v>
      </c>
      <c r="T282" s="2">
        <v>17600</v>
      </c>
      <c r="U282" s="2"/>
      <c r="V282" s="2"/>
      <c r="W282" s="2"/>
      <c r="X282" s="3">
        <f t="shared" si="209"/>
        <v>0.5</v>
      </c>
      <c r="Y282" s="2" t="s">
        <v>1046</v>
      </c>
      <c r="Z282" s="2" t="s">
        <v>29</v>
      </c>
      <c r="AA282" s="2" t="s">
        <v>1067</v>
      </c>
      <c r="AB282" s="2">
        <v>32</v>
      </c>
      <c r="AC282" s="2" t="s">
        <v>30</v>
      </c>
    </row>
    <row r="283" spans="1:29" x14ac:dyDescent="0.25">
      <c r="A283" s="4">
        <v>45427</v>
      </c>
      <c r="B283" s="5" t="s">
        <v>236</v>
      </c>
      <c r="C283" s="6" t="s">
        <v>803</v>
      </c>
      <c r="D283" s="6" t="s">
        <v>804</v>
      </c>
      <c r="E283" s="7">
        <v>41.07</v>
      </c>
      <c r="F283" s="1">
        <f t="shared" si="205"/>
        <v>9.0000000000003411E-2</v>
      </c>
      <c r="G283" s="2">
        <v>40.98</v>
      </c>
      <c r="H283" s="2">
        <v>1350</v>
      </c>
      <c r="I283" s="3">
        <f t="shared" si="206"/>
        <v>55322.999999999993</v>
      </c>
      <c r="J283" s="2"/>
      <c r="K283" s="2"/>
      <c r="L283" s="3">
        <f t="shared" si="207"/>
        <v>55322.999999999993</v>
      </c>
      <c r="M283" s="2">
        <v>46000</v>
      </c>
      <c r="N283" s="2"/>
      <c r="O283" s="2">
        <v>323</v>
      </c>
      <c r="P283" s="2"/>
      <c r="Q283" s="2"/>
      <c r="R283" s="2"/>
      <c r="S283" s="3">
        <f t="shared" si="208"/>
        <v>8999.9999999999927</v>
      </c>
      <c r="T283" s="2">
        <v>9000</v>
      </c>
      <c r="U283" s="2"/>
      <c r="V283" s="2"/>
      <c r="W283" s="2"/>
      <c r="X283" s="3">
        <f t="shared" si="209"/>
        <v>-7.2759576141834259E-12</v>
      </c>
      <c r="Y283" s="2" t="s">
        <v>1046</v>
      </c>
      <c r="Z283" s="2" t="s">
        <v>29</v>
      </c>
      <c r="AA283" s="2" t="s">
        <v>1068</v>
      </c>
      <c r="AB283" s="2">
        <v>33</v>
      </c>
      <c r="AC283" s="2" t="s">
        <v>30</v>
      </c>
    </row>
    <row r="284" spans="1:29" x14ac:dyDescent="0.25">
      <c r="A284" s="4">
        <v>45427</v>
      </c>
      <c r="B284" s="5" t="s">
        <v>236</v>
      </c>
      <c r="C284" s="6" t="s">
        <v>805</v>
      </c>
      <c r="D284" s="6" t="s">
        <v>806</v>
      </c>
      <c r="E284" s="7">
        <v>41.83</v>
      </c>
      <c r="F284" s="1">
        <f t="shared" si="205"/>
        <v>7.9999999999998295E-2</v>
      </c>
      <c r="G284" s="2">
        <v>41.75</v>
      </c>
      <c r="H284" s="2">
        <v>1350</v>
      </c>
      <c r="I284" s="3">
        <f t="shared" si="206"/>
        <v>56362.5</v>
      </c>
      <c r="J284" s="2"/>
      <c r="K284" s="2"/>
      <c r="L284" s="3">
        <f t="shared" si="207"/>
        <v>56362.5</v>
      </c>
      <c r="M284" s="2">
        <v>36000</v>
      </c>
      <c r="N284" s="2"/>
      <c r="O284" s="2">
        <v>312</v>
      </c>
      <c r="P284" s="2"/>
      <c r="Q284" s="2"/>
      <c r="R284" s="2"/>
      <c r="S284" s="3">
        <f t="shared" si="208"/>
        <v>20050.5</v>
      </c>
      <c r="T284" s="2">
        <v>20050</v>
      </c>
      <c r="U284" s="2"/>
      <c r="V284" s="2"/>
      <c r="W284" s="2"/>
      <c r="X284" s="3">
        <f t="shared" si="209"/>
        <v>0.5</v>
      </c>
      <c r="Y284" s="2" t="s">
        <v>1123</v>
      </c>
      <c r="Z284" s="2" t="s">
        <v>29</v>
      </c>
      <c r="AA284" s="2" t="s">
        <v>1296</v>
      </c>
      <c r="AB284" s="2">
        <v>62</v>
      </c>
      <c r="AC284" s="2" t="s">
        <v>30</v>
      </c>
    </row>
    <row r="285" spans="1:29" x14ac:dyDescent="0.25">
      <c r="A285" s="4">
        <v>45427</v>
      </c>
      <c r="B285" s="5" t="s">
        <v>236</v>
      </c>
      <c r="C285" s="6" t="s">
        <v>852</v>
      </c>
      <c r="D285" s="6" t="s">
        <v>853</v>
      </c>
      <c r="E285" s="7">
        <v>41.17</v>
      </c>
      <c r="F285" s="1">
        <f t="shared" ref="F285:F289" si="210">SUM(E285-G285)</f>
        <v>0.19000000000000483</v>
      </c>
      <c r="G285" s="2">
        <v>40.98</v>
      </c>
      <c r="H285" s="2">
        <v>1350</v>
      </c>
      <c r="I285" s="3">
        <f t="shared" ref="I285:I289" si="211">G285*H285</f>
        <v>55322.999999999993</v>
      </c>
      <c r="J285" s="2"/>
      <c r="K285" s="2"/>
      <c r="L285" s="3">
        <f t="shared" ref="L285:L289" si="212">I285+J285+K285</f>
        <v>55322.999999999993</v>
      </c>
      <c r="M285" s="2">
        <v>45000</v>
      </c>
      <c r="N285" s="2"/>
      <c r="O285" s="2">
        <v>320</v>
      </c>
      <c r="P285" s="2"/>
      <c r="Q285" s="2"/>
      <c r="R285" s="2">
        <v>553</v>
      </c>
      <c r="S285" s="3">
        <f t="shared" ref="S285:S289" si="213">L285-M285-N285-O285-P285-Q285-R285</f>
        <v>9449.9999999999927</v>
      </c>
      <c r="T285" s="2">
        <v>9450</v>
      </c>
      <c r="U285" s="2"/>
      <c r="V285" s="2"/>
      <c r="W285" s="2"/>
      <c r="X285" s="3">
        <f t="shared" ref="X285:X289" si="214">S285-T285-U285-V285-W285</f>
        <v>-7.2759576141834259E-12</v>
      </c>
      <c r="Y285" s="2" t="s">
        <v>1046</v>
      </c>
      <c r="Z285" s="2" t="s">
        <v>29</v>
      </c>
      <c r="AA285" s="2" t="s">
        <v>1069</v>
      </c>
      <c r="AB285" s="2">
        <v>34</v>
      </c>
      <c r="AC285" s="2" t="s">
        <v>30</v>
      </c>
    </row>
    <row r="286" spans="1:29" x14ac:dyDescent="0.25">
      <c r="A286" s="4">
        <v>45428</v>
      </c>
      <c r="B286" s="5" t="s">
        <v>236</v>
      </c>
      <c r="C286" s="6" t="s">
        <v>854</v>
      </c>
      <c r="D286" s="6" t="s">
        <v>855</v>
      </c>
      <c r="E286" s="7">
        <v>41.56</v>
      </c>
      <c r="F286" s="1">
        <f t="shared" si="210"/>
        <v>0.21000000000000085</v>
      </c>
      <c r="G286" s="2">
        <v>41.35</v>
      </c>
      <c r="H286" s="2">
        <v>1350</v>
      </c>
      <c r="I286" s="3">
        <f t="shared" si="211"/>
        <v>55822.5</v>
      </c>
      <c r="J286" s="2"/>
      <c r="K286" s="2"/>
      <c r="L286" s="3">
        <f t="shared" si="212"/>
        <v>55822.5</v>
      </c>
      <c r="M286" s="2">
        <v>40000</v>
      </c>
      <c r="N286" s="2"/>
      <c r="O286" s="2">
        <v>322</v>
      </c>
      <c r="P286" s="2"/>
      <c r="Q286" s="2"/>
      <c r="R286" s="2"/>
      <c r="S286" s="3">
        <f t="shared" si="213"/>
        <v>15500.5</v>
      </c>
      <c r="T286" s="2">
        <v>15500</v>
      </c>
      <c r="U286" s="2"/>
      <c r="V286" s="2"/>
      <c r="W286" s="2"/>
      <c r="X286" s="3">
        <f t="shared" si="214"/>
        <v>0.5</v>
      </c>
      <c r="Y286" s="2" t="s">
        <v>1046</v>
      </c>
      <c r="Z286" s="2" t="s">
        <v>29</v>
      </c>
      <c r="AA286" s="2" t="s">
        <v>1070</v>
      </c>
      <c r="AB286" s="2">
        <v>35</v>
      </c>
      <c r="AC286" s="2" t="s">
        <v>30</v>
      </c>
    </row>
    <row r="287" spans="1:29" x14ac:dyDescent="0.25">
      <c r="A287" s="4">
        <v>45428</v>
      </c>
      <c r="B287" s="5" t="s">
        <v>236</v>
      </c>
      <c r="C287" s="6" t="s">
        <v>856</v>
      </c>
      <c r="D287" s="6" t="s">
        <v>857</v>
      </c>
      <c r="E287" s="7">
        <v>34.9</v>
      </c>
      <c r="F287" s="1">
        <f t="shared" si="210"/>
        <v>0.15999999999999659</v>
      </c>
      <c r="G287" s="2">
        <v>34.74</v>
      </c>
      <c r="H287" s="2">
        <v>1350</v>
      </c>
      <c r="I287" s="3">
        <f t="shared" si="211"/>
        <v>46899</v>
      </c>
      <c r="J287" s="2"/>
      <c r="K287" s="2"/>
      <c r="L287" s="3">
        <f t="shared" si="212"/>
        <v>46899</v>
      </c>
      <c r="M287" s="2">
        <v>37000</v>
      </c>
      <c r="N287" s="2"/>
      <c r="O287" s="2">
        <v>349</v>
      </c>
      <c r="P287" s="2"/>
      <c r="Q287" s="2"/>
      <c r="R287" s="2"/>
      <c r="S287" s="3">
        <f t="shared" si="213"/>
        <v>9550</v>
      </c>
      <c r="T287" s="2">
        <v>9550</v>
      </c>
      <c r="U287" s="2"/>
      <c r="V287" s="2"/>
      <c r="W287" s="2"/>
      <c r="X287" s="3">
        <f t="shared" si="214"/>
        <v>0</v>
      </c>
      <c r="Y287" s="2" t="s">
        <v>1046</v>
      </c>
      <c r="Z287" s="2" t="s">
        <v>29</v>
      </c>
      <c r="AA287" s="2" t="s">
        <v>1071</v>
      </c>
      <c r="AB287" s="2">
        <v>36</v>
      </c>
      <c r="AC287" s="2" t="s">
        <v>30</v>
      </c>
    </row>
    <row r="288" spans="1:29" x14ac:dyDescent="0.25">
      <c r="A288" s="4">
        <v>45428</v>
      </c>
      <c r="B288" s="5" t="s">
        <v>236</v>
      </c>
      <c r="C288" s="6" t="s">
        <v>858</v>
      </c>
      <c r="D288" s="6" t="s">
        <v>859</v>
      </c>
      <c r="E288" s="7">
        <v>41.76</v>
      </c>
      <c r="F288" s="1">
        <f t="shared" si="210"/>
        <v>0.17999999999999972</v>
      </c>
      <c r="G288" s="2">
        <v>41.58</v>
      </c>
      <c r="H288" s="2">
        <v>1350</v>
      </c>
      <c r="I288" s="3">
        <f t="shared" si="211"/>
        <v>56133</v>
      </c>
      <c r="J288" s="2"/>
      <c r="K288" s="2"/>
      <c r="L288" s="3">
        <f t="shared" si="212"/>
        <v>56133</v>
      </c>
      <c r="M288" s="2">
        <v>46000</v>
      </c>
      <c r="N288" s="2"/>
      <c r="O288" s="2">
        <v>322</v>
      </c>
      <c r="P288" s="2"/>
      <c r="Q288" s="2"/>
      <c r="R288" s="2">
        <v>561</v>
      </c>
      <c r="S288" s="3">
        <f t="shared" si="213"/>
        <v>9250</v>
      </c>
      <c r="T288" s="2">
        <v>9250</v>
      </c>
      <c r="U288" s="2"/>
      <c r="V288" s="2"/>
      <c r="W288" s="2"/>
      <c r="X288" s="3">
        <f t="shared" si="214"/>
        <v>0</v>
      </c>
      <c r="Y288" s="2" t="s">
        <v>1046</v>
      </c>
      <c r="Z288" s="2" t="s">
        <v>29</v>
      </c>
      <c r="AA288" s="2" t="s">
        <v>1072</v>
      </c>
      <c r="AB288" s="2">
        <v>37</v>
      </c>
      <c r="AC288" s="2" t="s">
        <v>30</v>
      </c>
    </row>
    <row r="289" spans="1:29" x14ac:dyDescent="0.25">
      <c r="A289" s="4">
        <v>45428</v>
      </c>
      <c r="B289" s="5" t="s">
        <v>236</v>
      </c>
      <c r="C289" s="6" t="s">
        <v>860</v>
      </c>
      <c r="D289" s="6" t="s">
        <v>861</v>
      </c>
      <c r="E289" s="7">
        <v>41.1</v>
      </c>
      <c r="F289" s="1">
        <f t="shared" si="210"/>
        <v>0.20000000000000284</v>
      </c>
      <c r="G289" s="2">
        <v>40.9</v>
      </c>
      <c r="H289" s="2">
        <v>1350</v>
      </c>
      <c r="I289" s="3">
        <f t="shared" si="211"/>
        <v>55215</v>
      </c>
      <c r="J289" s="2"/>
      <c r="K289" s="2"/>
      <c r="L289" s="3">
        <f t="shared" si="212"/>
        <v>55215</v>
      </c>
      <c r="M289" s="2">
        <v>46000</v>
      </c>
      <c r="N289" s="2"/>
      <c r="O289" s="2">
        <v>315</v>
      </c>
      <c r="P289" s="2"/>
      <c r="Q289" s="2"/>
      <c r="R289" s="2"/>
      <c r="S289" s="3">
        <f t="shared" si="213"/>
        <v>8900</v>
      </c>
      <c r="T289" s="2">
        <v>8900</v>
      </c>
      <c r="U289" s="2"/>
      <c r="V289" s="2"/>
      <c r="W289" s="2"/>
      <c r="X289" s="3">
        <f t="shared" si="214"/>
        <v>0</v>
      </c>
      <c r="Y289" s="2" t="s">
        <v>1046</v>
      </c>
      <c r="Z289" s="2" t="s">
        <v>29</v>
      </c>
      <c r="AA289" s="2" t="s">
        <v>1073</v>
      </c>
      <c r="AB289" s="2">
        <v>38</v>
      </c>
      <c r="AC289" s="2" t="s">
        <v>30</v>
      </c>
    </row>
    <row r="290" spans="1:29" x14ac:dyDescent="0.25">
      <c r="A290" s="4">
        <v>45429</v>
      </c>
      <c r="B290" s="5" t="s">
        <v>236</v>
      </c>
      <c r="C290" s="6" t="s">
        <v>943</v>
      </c>
      <c r="D290" s="6" t="s">
        <v>944</v>
      </c>
      <c r="E290" s="7">
        <v>42.8</v>
      </c>
      <c r="F290" s="1">
        <f t="shared" ref="F290:F299" si="215">SUM(E290-G290)</f>
        <v>0.19999999999999574</v>
      </c>
      <c r="G290" s="2">
        <v>42.6</v>
      </c>
      <c r="H290" s="2">
        <v>1350</v>
      </c>
      <c r="I290" s="3">
        <f t="shared" ref="I290:I299" si="216">G290*H290</f>
        <v>57510</v>
      </c>
      <c r="J290" s="2"/>
      <c r="K290" s="2"/>
      <c r="L290" s="3">
        <f t="shared" ref="L290:L299" si="217">I290+J290+K290</f>
        <v>57510</v>
      </c>
      <c r="M290" s="2">
        <v>47000</v>
      </c>
      <c r="N290" s="2"/>
      <c r="O290" s="2">
        <v>310</v>
      </c>
      <c r="P290" s="2"/>
      <c r="Q290" s="2"/>
      <c r="R290" s="2"/>
      <c r="S290" s="3">
        <f t="shared" ref="S290:S299" si="218">L290-M290-N290-O290-P290-Q290-R290</f>
        <v>10200</v>
      </c>
      <c r="T290" s="2">
        <v>10200</v>
      </c>
      <c r="U290" s="2"/>
      <c r="V290" s="2"/>
      <c r="W290" s="2"/>
      <c r="X290" s="3">
        <f t="shared" ref="X290:X299" si="219">S290-T290-U290-V290-W290</f>
        <v>0</v>
      </c>
      <c r="Y290" s="2" t="s">
        <v>1046</v>
      </c>
      <c r="Z290" s="2" t="s">
        <v>29</v>
      </c>
      <c r="AA290" s="2" t="s">
        <v>1075</v>
      </c>
      <c r="AB290" s="2">
        <v>40</v>
      </c>
      <c r="AC290" s="2" t="s">
        <v>30</v>
      </c>
    </row>
    <row r="291" spans="1:29" x14ac:dyDescent="0.25">
      <c r="A291" s="4">
        <v>45429</v>
      </c>
      <c r="B291" s="5" t="s">
        <v>236</v>
      </c>
      <c r="C291" s="6" t="s">
        <v>945</v>
      </c>
      <c r="D291" s="6" t="s">
        <v>946</v>
      </c>
      <c r="E291" s="7">
        <v>42.49</v>
      </c>
      <c r="F291" s="1">
        <f t="shared" si="215"/>
        <v>0.35000000000000142</v>
      </c>
      <c r="G291" s="2">
        <v>42.14</v>
      </c>
      <c r="H291" s="2">
        <v>1350</v>
      </c>
      <c r="I291" s="3">
        <f t="shared" si="216"/>
        <v>56889</v>
      </c>
      <c r="J291" s="2"/>
      <c r="K291" s="2"/>
      <c r="L291" s="3">
        <f t="shared" si="217"/>
        <v>56889</v>
      </c>
      <c r="M291" s="2">
        <v>47000</v>
      </c>
      <c r="N291" s="2">
        <v>500</v>
      </c>
      <c r="O291" s="2">
        <v>339</v>
      </c>
      <c r="P291" s="2"/>
      <c r="Q291" s="2"/>
      <c r="R291" s="2"/>
      <c r="S291" s="3">
        <f t="shared" si="218"/>
        <v>9050</v>
      </c>
      <c r="T291" s="2">
        <v>9050</v>
      </c>
      <c r="U291" s="2"/>
      <c r="V291" s="2"/>
      <c r="W291" s="2"/>
      <c r="X291" s="3">
        <f t="shared" si="219"/>
        <v>0</v>
      </c>
      <c r="Y291" s="2" t="s">
        <v>1446</v>
      </c>
      <c r="Z291" s="2" t="s">
        <v>29</v>
      </c>
      <c r="AA291" s="2" t="s">
        <v>1458</v>
      </c>
      <c r="AB291" s="2">
        <v>88</v>
      </c>
      <c r="AC291" s="2" t="s">
        <v>30</v>
      </c>
    </row>
    <row r="292" spans="1:29" x14ac:dyDescent="0.25">
      <c r="A292" s="4">
        <v>45429</v>
      </c>
      <c r="B292" s="5" t="s">
        <v>236</v>
      </c>
      <c r="C292" s="6" t="s">
        <v>947</v>
      </c>
      <c r="D292" s="6" t="s">
        <v>130</v>
      </c>
      <c r="E292" s="7">
        <v>42.3</v>
      </c>
      <c r="F292" s="1">
        <f t="shared" si="215"/>
        <v>0.12999999999999545</v>
      </c>
      <c r="G292" s="2">
        <v>42.17</v>
      </c>
      <c r="H292" s="2">
        <v>1350</v>
      </c>
      <c r="I292" s="3">
        <f t="shared" si="216"/>
        <v>56929.5</v>
      </c>
      <c r="J292" s="2"/>
      <c r="K292" s="2"/>
      <c r="L292" s="3">
        <f t="shared" si="217"/>
        <v>56929.5</v>
      </c>
      <c r="M292" s="2">
        <v>47000</v>
      </c>
      <c r="N292" s="2"/>
      <c r="O292" s="2">
        <v>329</v>
      </c>
      <c r="P292" s="2"/>
      <c r="Q292" s="2"/>
      <c r="R292" s="2"/>
      <c r="S292" s="3">
        <f t="shared" si="218"/>
        <v>9600.5</v>
      </c>
      <c r="T292" s="2">
        <v>9600</v>
      </c>
      <c r="U292" s="2"/>
      <c r="V292" s="2"/>
      <c r="W292" s="2"/>
      <c r="X292" s="3">
        <f t="shared" si="219"/>
        <v>0.5</v>
      </c>
      <c r="Y292" s="2" t="s">
        <v>1046</v>
      </c>
      <c r="Z292" s="2" t="s">
        <v>29</v>
      </c>
      <c r="AA292" s="2" t="s">
        <v>148</v>
      </c>
      <c r="AB292" s="2">
        <v>41</v>
      </c>
      <c r="AC292" s="2" t="s">
        <v>30</v>
      </c>
    </row>
    <row r="293" spans="1:29" x14ac:dyDescent="0.25">
      <c r="A293" s="4">
        <v>45429</v>
      </c>
      <c r="B293" s="5" t="s">
        <v>236</v>
      </c>
      <c r="C293" s="6" t="s">
        <v>948</v>
      </c>
      <c r="D293" s="6" t="s">
        <v>949</v>
      </c>
      <c r="E293" s="7">
        <v>34.840000000000003</v>
      </c>
      <c r="F293" s="1">
        <f t="shared" si="215"/>
        <v>9.0000000000003411E-2</v>
      </c>
      <c r="G293" s="2">
        <v>34.75</v>
      </c>
      <c r="H293" s="2">
        <v>1350</v>
      </c>
      <c r="I293" s="3">
        <f t="shared" si="216"/>
        <v>46912.5</v>
      </c>
      <c r="J293" s="2"/>
      <c r="K293" s="2"/>
      <c r="L293" s="3">
        <f t="shared" si="217"/>
        <v>46912.5</v>
      </c>
      <c r="M293" s="2">
        <v>37000</v>
      </c>
      <c r="N293" s="2"/>
      <c r="O293" s="2">
        <v>312</v>
      </c>
      <c r="P293" s="2"/>
      <c r="Q293" s="2"/>
      <c r="R293" s="2"/>
      <c r="S293" s="3">
        <f t="shared" si="218"/>
        <v>9600.5</v>
      </c>
      <c r="T293" s="2">
        <v>9600</v>
      </c>
      <c r="U293" s="2"/>
      <c r="V293" s="2"/>
      <c r="W293" s="2"/>
      <c r="X293" s="3">
        <f t="shared" si="219"/>
        <v>0.5</v>
      </c>
      <c r="Y293" s="2" t="s">
        <v>1046</v>
      </c>
      <c r="Z293" s="2" t="s">
        <v>29</v>
      </c>
      <c r="AA293" s="2" t="s">
        <v>1076</v>
      </c>
      <c r="AB293" s="2">
        <v>42</v>
      </c>
      <c r="AC293" s="2" t="s">
        <v>30</v>
      </c>
    </row>
    <row r="294" spans="1:29" x14ac:dyDescent="0.25">
      <c r="A294" s="4">
        <v>45429</v>
      </c>
      <c r="B294" s="5" t="s">
        <v>236</v>
      </c>
      <c r="C294" s="6" t="s">
        <v>950</v>
      </c>
      <c r="D294" s="6" t="s">
        <v>951</v>
      </c>
      <c r="E294" s="7">
        <v>42.21</v>
      </c>
      <c r="F294" s="1">
        <f t="shared" si="215"/>
        <v>0.14999999999999858</v>
      </c>
      <c r="G294" s="2">
        <v>42.06</v>
      </c>
      <c r="H294" s="2">
        <v>1350</v>
      </c>
      <c r="I294" s="3">
        <f t="shared" si="216"/>
        <v>56781</v>
      </c>
      <c r="J294" s="2"/>
      <c r="K294" s="2"/>
      <c r="L294" s="3">
        <f t="shared" si="217"/>
        <v>56781</v>
      </c>
      <c r="M294" s="2">
        <v>40000</v>
      </c>
      <c r="N294" s="2"/>
      <c r="O294" s="2">
        <v>331</v>
      </c>
      <c r="P294" s="2"/>
      <c r="Q294" s="2"/>
      <c r="R294" s="2"/>
      <c r="S294" s="3">
        <f t="shared" si="218"/>
        <v>16450</v>
      </c>
      <c r="T294" s="2">
        <v>16450</v>
      </c>
      <c r="U294" s="2"/>
      <c r="V294" s="2"/>
      <c r="W294" s="2"/>
      <c r="X294" s="3">
        <f t="shared" si="219"/>
        <v>0</v>
      </c>
      <c r="Y294" s="2" t="s">
        <v>1123</v>
      </c>
      <c r="Z294" s="2" t="s">
        <v>29</v>
      </c>
      <c r="AA294" s="2" t="s">
        <v>704</v>
      </c>
      <c r="AB294" s="2">
        <v>50</v>
      </c>
      <c r="AC294" s="2" t="s">
        <v>30</v>
      </c>
    </row>
    <row r="295" spans="1:29" x14ac:dyDescent="0.25">
      <c r="A295" s="4">
        <v>45430</v>
      </c>
      <c r="B295" s="5" t="s">
        <v>236</v>
      </c>
      <c r="C295" s="6" t="s">
        <v>952</v>
      </c>
      <c r="D295" s="6" t="s">
        <v>953</v>
      </c>
      <c r="E295" s="7">
        <v>41.02</v>
      </c>
      <c r="F295" s="1">
        <f t="shared" si="215"/>
        <v>0.29000000000000625</v>
      </c>
      <c r="G295" s="2">
        <v>40.729999999999997</v>
      </c>
      <c r="H295" s="2">
        <v>1350</v>
      </c>
      <c r="I295" s="3">
        <f t="shared" si="216"/>
        <v>54985.499999999993</v>
      </c>
      <c r="J295" s="2"/>
      <c r="K295" s="2"/>
      <c r="L295" s="3">
        <f t="shared" si="217"/>
        <v>54985.499999999993</v>
      </c>
      <c r="M295" s="2">
        <v>45000</v>
      </c>
      <c r="N295" s="2"/>
      <c r="O295" s="2">
        <v>335</v>
      </c>
      <c r="P295" s="2"/>
      <c r="Q295" s="2"/>
      <c r="R295" s="2"/>
      <c r="S295" s="3">
        <f t="shared" si="218"/>
        <v>9650.4999999999927</v>
      </c>
      <c r="T295" s="2">
        <v>9650.5</v>
      </c>
      <c r="U295" s="2"/>
      <c r="V295" s="2"/>
      <c r="W295" s="2"/>
      <c r="X295" s="3">
        <f t="shared" si="219"/>
        <v>-7.2759576141834259E-12</v>
      </c>
      <c r="Y295" s="2" t="s">
        <v>1046</v>
      </c>
      <c r="Z295" s="2" t="s">
        <v>29</v>
      </c>
      <c r="AA295" s="2" t="s">
        <v>400</v>
      </c>
      <c r="AB295" s="2">
        <v>44</v>
      </c>
      <c r="AC295" s="2" t="s">
        <v>30</v>
      </c>
    </row>
    <row r="296" spans="1:29" x14ac:dyDescent="0.25">
      <c r="A296" s="4">
        <v>45430</v>
      </c>
      <c r="B296" s="5" t="s">
        <v>236</v>
      </c>
      <c r="C296" s="6" t="s">
        <v>954</v>
      </c>
      <c r="D296" s="6" t="s">
        <v>955</v>
      </c>
      <c r="E296" s="7">
        <v>34.630000000000003</v>
      </c>
      <c r="F296" s="1">
        <f t="shared" si="215"/>
        <v>0.10999999999999943</v>
      </c>
      <c r="G296" s="2">
        <v>34.520000000000003</v>
      </c>
      <c r="H296" s="2">
        <v>1350</v>
      </c>
      <c r="I296" s="3">
        <f t="shared" si="216"/>
        <v>46602.000000000007</v>
      </c>
      <c r="J296" s="2"/>
      <c r="K296" s="2"/>
      <c r="L296" s="3">
        <f t="shared" si="217"/>
        <v>46602.000000000007</v>
      </c>
      <c r="M296" s="2">
        <v>36000</v>
      </c>
      <c r="N296" s="2"/>
      <c r="O296" s="2">
        <v>302</v>
      </c>
      <c r="P296" s="2"/>
      <c r="Q296" s="2"/>
      <c r="R296" s="2"/>
      <c r="S296" s="3">
        <f t="shared" si="218"/>
        <v>10300.000000000007</v>
      </c>
      <c r="T296" s="2">
        <v>10300</v>
      </c>
      <c r="U296" s="2"/>
      <c r="V296" s="2"/>
      <c r="W296" s="2"/>
      <c r="X296" s="3">
        <f t="shared" si="219"/>
        <v>7.2759576141834259E-12</v>
      </c>
      <c r="Y296" s="2" t="s">
        <v>1046</v>
      </c>
      <c r="Z296" s="2" t="s">
        <v>29</v>
      </c>
      <c r="AA296" s="2" t="s">
        <v>1074</v>
      </c>
      <c r="AB296" s="2">
        <v>39</v>
      </c>
      <c r="AC296" s="2" t="s">
        <v>30</v>
      </c>
    </row>
    <row r="297" spans="1:29" x14ac:dyDescent="0.25">
      <c r="A297" s="4">
        <v>45430</v>
      </c>
      <c r="B297" s="5" t="s">
        <v>236</v>
      </c>
      <c r="C297" s="6" t="s">
        <v>956</v>
      </c>
      <c r="D297" s="6" t="s">
        <v>957</v>
      </c>
      <c r="E297" s="7">
        <v>42.41</v>
      </c>
      <c r="F297" s="1">
        <f t="shared" si="215"/>
        <v>0.34999999999999432</v>
      </c>
      <c r="G297" s="2">
        <v>42.06</v>
      </c>
      <c r="H297" s="2">
        <v>1350</v>
      </c>
      <c r="I297" s="3">
        <f t="shared" si="216"/>
        <v>56781</v>
      </c>
      <c r="J297" s="2"/>
      <c r="K297" s="2"/>
      <c r="L297" s="3">
        <f t="shared" si="217"/>
        <v>56781</v>
      </c>
      <c r="M297" s="2">
        <v>46000</v>
      </c>
      <c r="N297" s="2">
        <v>500</v>
      </c>
      <c r="O297" s="2">
        <v>331</v>
      </c>
      <c r="P297" s="2"/>
      <c r="Q297" s="2"/>
      <c r="R297" s="2"/>
      <c r="S297" s="3">
        <f t="shared" si="218"/>
        <v>9950</v>
      </c>
      <c r="T297" s="2">
        <v>9950</v>
      </c>
      <c r="U297" s="2"/>
      <c r="V297" s="2"/>
      <c r="W297" s="2"/>
      <c r="X297" s="3">
        <f t="shared" si="219"/>
        <v>0</v>
      </c>
      <c r="Y297" s="2" t="s">
        <v>1123</v>
      </c>
      <c r="Z297" s="2" t="s">
        <v>29</v>
      </c>
      <c r="AA297" s="2" t="s">
        <v>1218</v>
      </c>
      <c r="AB297" s="2">
        <v>51</v>
      </c>
      <c r="AC297" s="2" t="s">
        <v>30</v>
      </c>
    </row>
    <row r="298" spans="1:29" x14ac:dyDescent="0.25">
      <c r="A298" s="4">
        <v>45430</v>
      </c>
      <c r="B298" s="5" t="s">
        <v>236</v>
      </c>
      <c r="C298" s="6" t="s">
        <v>958</v>
      </c>
      <c r="D298" s="6" t="s">
        <v>959</v>
      </c>
      <c r="E298" s="7">
        <v>41.19</v>
      </c>
      <c r="F298" s="1">
        <f t="shared" si="215"/>
        <v>0.25999999999999801</v>
      </c>
      <c r="G298" s="2">
        <v>40.93</v>
      </c>
      <c r="H298" s="2">
        <v>1350</v>
      </c>
      <c r="I298" s="3">
        <f t="shared" si="216"/>
        <v>55255.5</v>
      </c>
      <c r="J298" s="2"/>
      <c r="K298" s="2"/>
      <c r="L298" s="3">
        <f t="shared" si="217"/>
        <v>55255.5</v>
      </c>
      <c r="M298" s="2">
        <v>45000</v>
      </c>
      <c r="N298" s="2"/>
      <c r="O298" s="2">
        <v>303</v>
      </c>
      <c r="P298" s="2"/>
      <c r="Q298" s="2"/>
      <c r="R298" s="2">
        <v>552</v>
      </c>
      <c r="S298" s="3">
        <f t="shared" si="218"/>
        <v>9400.5</v>
      </c>
      <c r="T298" s="2">
        <v>9400</v>
      </c>
      <c r="U298" s="2"/>
      <c r="V298" s="2"/>
      <c r="W298" s="2"/>
      <c r="X298" s="3">
        <f t="shared" si="219"/>
        <v>0.5</v>
      </c>
      <c r="Y298" s="2" t="s">
        <v>1123</v>
      </c>
      <c r="Z298" s="2" t="s">
        <v>29</v>
      </c>
      <c r="AA298" s="2" t="s">
        <v>1219</v>
      </c>
      <c r="AB298" s="2">
        <v>52</v>
      </c>
      <c r="AC298" s="2" t="s">
        <v>30</v>
      </c>
    </row>
    <row r="299" spans="1:29" x14ac:dyDescent="0.25">
      <c r="A299" s="4">
        <v>45430</v>
      </c>
      <c r="B299" s="5" t="s">
        <v>236</v>
      </c>
      <c r="C299" s="6" t="s">
        <v>960</v>
      </c>
      <c r="D299" s="6" t="s">
        <v>258</v>
      </c>
      <c r="E299" s="7">
        <v>42.11</v>
      </c>
      <c r="F299" s="1">
        <f t="shared" si="215"/>
        <v>0.25999999999999801</v>
      </c>
      <c r="G299" s="2">
        <v>41.85</v>
      </c>
      <c r="H299" s="2">
        <v>1350</v>
      </c>
      <c r="I299" s="3">
        <f t="shared" si="216"/>
        <v>56497.5</v>
      </c>
      <c r="J299" s="2"/>
      <c r="K299" s="2"/>
      <c r="L299" s="3">
        <f t="shared" si="217"/>
        <v>56497.5</v>
      </c>
      <c r="M299" s="2">
        <v>40000</v>
      </c>
      <c r="N299" s="2"/>
      <c r="O299" s="2">
        <v>347</v>
      </c>
      <c r="P299" s="2"/>
      <c r="Q299" s="2"/>
      <c r="R299" s="2"/>
      <c r="S299" s="3">
        <f t="shared" si="218"/>
        <v>16150.5</v>
      </c>
      <c r="T299" s="2">
        <v>16150</v>
      </c>
      <c r="U299" s="2"/>
      <c r="V299" s="2"/>
      <c r="W299" s="2"/>
      <c r="X299" s="3">
        <f t="shared" si="219"/>
        <v>0.5</v>
      </c>
      <c r="Y299" s="2" t="s">
        <v>1555</v>
      </c>
      <c r="Z299" s="2" t="s">
        <v>29</v>
      </c>
      <c r="AA299" s="2" t="s">
        <v>145</v>
      </c>
      <c r="AB299" s="2">
        <v>12</v>
      </c>
      <c r="AC299" s="2" t="s">
        <v>30</v>
      </c>
    </row>
    <row r="300" spans="1:29" x14ac:dyDescent="0.25">
      <c r="A300" s="4">
        <v>45430</v>
      </c>
      <c r="B300" s="5" t="s">
        <v>236</v>
      </c>
      <c r="C300" s="6" t="s">
        <v>961</v>
      </c>
      <c r="D300" s="6" t="s">
        <v>962</v>
      </c>
      <c r="E300" s="7">
        <v>42.42</v>
      </c>
      <c r="F300" s="1">
        <f t="shared" ref="F300:F306" si="220">SUM(E300-G300)</f>
        <v>9.0000000000003411E-2</v>
      </c>
      <c r="G300" s="2">
        <v>42.33</v>
      </c>
      <c r="H300" s="2">
        <v>1350</v>
      </c>
      <c r="I300" s="3">
        <f t="shared" ref="I300:I306" si="221">G300*H300</f>
        <v>57145.5</v>
      </c>
      <c r="J300" s="2"/>
      <c r="K300" s="2"/>
      <c r="L300" s="3">
        <f t="shared" ref="L300:L306" si="222">I300+J300+K300</f>
        <v>57145.5</v>
      </c>
      <c r="M300" s="2">
        <v>47000</v>
      </c>
      <c r="N300" s="2"/>
      <c r="O300" s="2">
        <v>345</v>
      </c>
      <c r="P300" s="2"/>
      <c r="Q300" s="2"/>
      <c r="R300" s="2"/>
      <c r="S300" s="3">
        <f t="shared" ref="S300:S306" si="223">L300-M300-N300-O300-P300-Q300-R300</f>
        <v>9800.5</v>
      </c>
      <c r="T300" s="2">
        <v>9800.5</v>
      </c>
      <c r="U300" s="2"/>
      <c r="V300" s="2"/>
      <c r="W300" s="2"/>
      <c r="X300" s="3">
        <f t="shared" ref="X300:X306" si="224">S300-T300-U300-V300-W300</f>
        <v>0</v>
      </c>
      <c r="Y300" s="2" t="s">
        <v>1046</v>
      </c>
      <c r="Z300" s="2" t="s">
        <v>29</v>
      </c>
      <c r="AA300" s="2" t="s">
        <v>1077</v>
      </c>
      <c r="AB300" s="2">
        <v>43</v>
      </c>
      <c r="AC300" s="2" t="s">
        <v>30</v>
      </c>
    </row>
    <row r="301" spans="1:29" x14ac:dyDescent="0.25">
      <c r="A301" s="4">
        <v>45430</v>
      </c>
      <c r="B301" s="5" t="s">
        <v>236</v>
      </c>
      <c r="C301" s="6" t="s">
        <v>963</v>
      </c>
      <c r="D301" s="6" t="s">
        <v>964</v>
      </c>
      <c r="E301" s="7">
        <v>42.18</v>
      </c>
      <c r="F301" s="1">
        <f t="shared" si="220"/>
        <v>0.15999999999999659</v>
      </c>
      <c r="G301" s="2">
        <v>42.02</v>
      </c>
      <c r="H301" s="2">
        <v>1350</v>
      </c>
      <c r="I301" s="3">
        <f t="shared" si="221"/>
        <v>56727.000000000007</v>
      </c>
      <c r="J301" s="2"/>
      <c r="K301" s="2"/>
      <c r="L301" s="3">
        <f t="shared" si="222"/>
        <v>56727.000000000007</v>
      </c>
      <c r="M301" s="2">
        <v>46000</v>
      </c>
      <c r="N301" s="2"/>
      <c r="O301" s="2">
        <v>327</v>
      </c>
      <c r="P301" s="2"/>
      <c r="Q301" s="2"/>
      <c r="R301" s="2"/>
      <c r="S301" s="3">
        <f t="shared" si="223"/>
        <v>10400.000000000007</v>
      </c>
      <c r="T301" s="2">
        <v>10400</v>
      </c>
      <c r="U301" s="2"/>
      <c r="V301" s="2"/>
      <c r="W301" s="2"/>
      <c r="X301" s="3">
        <f t="shared" si="224"/>
        <v>7.2759576141834259E-12</v>
      </c>
      <c r="Y301" s="2" t="s">
        <v>1123</v>
      </c>
      <c r="Z301" s="2" t="s">
        <v>29</v>
      </c>
      <c r="AA301" s="2" t="s">
        <v>145</v>
      </c>
      <c r="AB301" s="2">
        <v>47</v>
      </c>
      <c r="AC301" s="2" t="s">
        <v>30</v>
      </c>
    </row>
    <row r="302" spans="1:29" x14ac:dyDescent="0.25">
      <c r="A302" s="4">
        <v>45431</v>
      </c>
      <c r="B302" s="5" t="s">
        <v>236</v>
      </c>
      <c r="C302" s="6" t="s">
        <v>965</v>
      </c>
      <c r="D302" s="6" t="s">
        <v>966</v>
      </c>
      <c r="E302" s="7">
        <v>34.979999999999997</v>
      </c>
      <c r="F302" s="1">
        <f t="shared" si="220"/>
        <v>0.19999999999999574</v>
      </c>
      <c r="G302" s="2">
        <v>34.78</v>
      </c>
      <c r="H302" s="2">
        <v>1350</v>
      </c>
      <c r="I302" s="3">
        <f t="shared" si="221"/>
        <v>46953</v>
      </c>
      <c r="J302" s="2"/>
      <c r="K302" s="2"/>
      <c r="L302" s="3">
        <f t="shared" si="222"/>
        <v>46953</v>
      </c>
      <c r="M302" s="2">
        <v>35000</v>
      </c>
      <c r="N302" s="2"/>
      <c r="O302" s="2">
        <v>303</v>
      </c>
      <c r="P302" s="2"/>
      <c r="Q302" s="2"/>
      <c r="R302" s="2"/>
      <c r="S302" s="3">
        <f t="shared" si="223"/>
        <v>11650</v>
      </c>
      <c r="T302" s="2">
        <v>11650</v>
      </c>
      <c r="U302" s="2"/>
      <c r="V302" s="2"/>
      <c r="W302" s="2"/>
      <c r="X302" s="3">
        <f t="shared" si="224"/>
        <v>0</v>
      </c>
      <c r="Y302" s="2" t="s">
        <v>1123</v>
      </c>
      <c r="Z302" s="2" t="s">
        <v>29</v>
      </c>
      <c r="AA302" s="2" t="s">
        <v>1220</v>
      </c>
      <c r="AB302" s="2">
        <v>53</v>
      </c>
      <c r="AC302" s="2" t="s">
        <v>30</v>
      </c>
    </row>
    <row r="303" spans="1:29" x14ac:dyDescent="0.25">
      <c r="A303" s="4">
        <v>45431</v>
      </c>
      <c r="B303" s="5" t="s">
        <v>236</v>
      </c>
      <c r="C303" s="6" t="s">
        <v>967</v>
      </c>
      <c r="D303" s="6" t="s">
        <v>968</v>
      </c>
      <c r="E303" s="7">
        <v>35.659999999999997</v>
      </c>
      <c r="F303" s="1">
        <f t="shared" si="220"/>
        <v>0.30999999999999517</v>
      </c>
      <c r="G303" s="2">
        <v>35.35</v>
      </c>
      <c r="H303" s="2">
        <v>1350</v>
      </c>
      <c r="I303" s="3">
        <f t="shared" si="221"/>
        <v>47722.5</v>
      </c>
      <c r="J303" s="2"/>
      <c r="K303" s="2"/>
      <c r="L303" s="3">
        <f t="shared" si="222"/>
        <v>47722.5</v>
      </c>
      <c r="M303" s="2">
        <v>38000</v>
      </c>
      <c r="N303" s="2">
        <v>100</v>
      </c>
      <c r="O303" s="2">
        <v>322</v>
      </c>
      <c r="P303" s="2"/>
      <c r="Q303" s="2"/>
      <c r="R303" s="2"/>
      <c r="S303" s="3">
        <f t="shared" si="223"/>
        <v>9300.5</v>
      </c>
      <c r="T303" s="2">
        <v>9300</v>
      </c>
      <c r="U303" s="2"/>
      <c r="V303" s="2"/>
      <c r="W303" s="2"/>
      <c r="X303" s="3">
        <f t="shared" si="224"/>
        <v>0.5</v>
      </c>
      <c r="Y303" s="2" t="s">
        <v>1123</v>
      </c>
      <c r="Z303" s="2" t="s">
        <v>29</v>
      </c>
      <c r="AA303" s="2" t="s">
        <v>400</v>
      </c>
      <c r="AB303" s="2">
        <v>45</v>
      </c>
      <c r="AC303" s="2" t="s">
        <v>30</v>
      </c>
    </row>
    <row r="304" spans="1:29" x14ac:dyDescent="0.25">
      <c r="A304" s="4">
        <v>45432</v>
      </c>
      <c r="B304" s="5" t="s">
        <v>236</v>
      </c>
      <c r="C304" s="6" t="s">
        <v>969</v>
      </c>
      <c r="D304" s="6" t="s">
        <v>970</v>
      </c>
      <c r="E304" s="7">
        <v>42.03</v>
      </c>
      <c r="F304" s="1">
        <f t="shared" si="220"/>
        <v>0.13000000000000256</v>
      </c>
      <c r="G304" s="2">
        <v>41.9</v>
      </c>
      <c r="H304" s="2">
        <v>1350</v>
      </c>
      <c r="I304" s="3">
        <f t="shared" si="221"/>
        <v>56565</v>
      </c>
      <c r="J304" s="2"/>
      <c r="K304" s="2"/>
      <c r="L304" s="3">
        <f t="shared" si="222"/>
        <v>56565</v>
      </c>
      <c r="M304" s="2">
        <v>45000</v>
      </c>
      <c r="N304" s="2"/>
      <c r="O304" s="2">
        <v>315</v>
      </c>
      <c r="P304" s="2"/>
      <c r="Q304" s="2"/>
      <c r="R304" s="2"/>
      <c r="S304" s="3">
        <f t="shared" si="223"/>
        <v>11250</v>
      </c>
      <c r="T304" s="2">
        <v>11250</v>
      </c>
      <c r="U304" s="2"/>
      <c r="V304" s="2"/>
      <c r="W304" s="2"/>
      <c r="X304" s="3">
        <f t="shared" si="224"/>
        <v>0</v>
      </c>
      <c r="Y304" s="2" t="s">
        <v>1555</v>
      </c>
      <c r="Z304" s="2" t="s">
        <v>29</v>
      </c>
      <c r="AA304" s="2" t="s">
        <v>145</v>
      </c>
      <c r="AB304" s="2">
        <v>11</v>
      </c>
      <c r="AC304" s="2" t="s">
        <v>30</v>
      </c>
    </row>
    <row r="305" spans="1:29" x14ac:dyDescent="0.25">
      <c r="A305" s="4">
        <v>45432</v>
      </c>
      <c r="B305" s="5" t="s">
        <v>236</v>
      </c>
      <c r="C305" s="6" t="s">
        <v>971</v>
      </c>
      <c r="D305" s="6" t="s">
        <v>972</v>
      </c>
      <c r="E305" s="7">
        <v>43.01</v>
      </c>
      <c r="F305" s="1">
        <f t="shared" si="220"/>
        <v>0.21999999999999886</v>
      </c>
      <c r="G305" s="2">
        <v>42.79</v>
      </c>
      <c r="H305" s="2">
        <v>1350</v>
      </c>
      <c r="I305" s="3">
        <f t="shared" si="221"/>
        <v>57766.5</v>
      </c>
      <c r="J305" s="2"/>
      <c r="K305" s="2"/>
      <c r="L305" s="3">
        <f t="shared" si="222"/>
        <v>57766.5</v>
      </c>
      <c r="M305" s="2">
        <v>30000</v>
      </c>
      <c r="N305" s="2"/>
      <c r="O305" s="2">
        <v>316</v>
      </c>
      <c r="P305" s="2"/>
      <c r="Q305" s="2"/>
      <c r="R305" s="2"/>
      <c r="S305" s="3">
        <f t="shared" si="223"/>
        <v>27450.5</v>
      </c>
      <c r="T305" s="2">
        <v>27450</v>
      </c>
      <c r="U305" s="2"/>
      <c r="V305" s="2"/>
      <c r="W305" s="2"/>
      <c r="X305" s="3">
        <f t="shared" si="224"/>
        <v>0.5</v>
      </c>
      <c r="Y305" s="2" t="s">
        <v>1288</v>
      </c>
      <c r="Z305" s="2" t="s">
        <v>29</v>
      </c>
      <c r="AA305" s="2" t="s">
        <v>1299</v>
      </c>
      <c r="AB305" s="2">
        <v>65</v>
      </c>
      <c r="AC305" s="2" t="s">
        <v>30</v>
      </c>
    </row>
    <row r="306" spans="1:29" x14ac:dyDescent="0.25">
      <c r="A306" s="4">
        <v>45432</v>
      </c>
      <c r="B306" s="5" t="s">
        <v>236</v>
      </c>
      <c r="C306" s="6" t="s">
        <v>973</v>
      </c>
      <c r="D306" s="6" t="s">
        <v>974</v>
      </c>
      <c r="E306" s="7">
        <v>42.79</v>
      </c>
      <c r="F306" s="1">
        <f t="shared" si="220"/>
        <v>0.14000000000000057</v>
      </c>
      <c r="G306" s="2">
        <v>42.65</v>
      </c>
      <c r="H306" s="2">
        <v>1350</v>
      </c>
      <c r="I306" s="3">
        <f t="shared" si="221"/>
        <v>57577.5</v>
      </c>
      <c r="J306" s="2"/>
      <c r="K306" s="2"/>
      <c r="L306" s="3">
        <f t="shared" si="222"/>
        <v>57577.5</v>
      </c>
      <c r="M306" s="2">
        <v>39000</v>
      </c>
      <c r="N306" s="2"/>
      <c r="O306" s="2">
        <v>327</v>
      </c>
      <c r="P306" s="2"/>
      <c r="Q306" s="2"/>
      <c r="R306" s="2"/>
      <c r="S306" s="3">
        <f t="shared" si="223"/>
        <v>18250.5</v>
      </c>
      <c r="T306" s="2">
        <v>18250</v>
      </c>
      <c r="U306" s="2"/>
      <c r="V306" s="2"/>
      <c r="W306" s="2"/>
      <c r="X306" s="3">
        <f t="shared" si="224"/>
        <v>0.5</v>
      </c>
      <c r="Y306" s="2" t="s">
        <v>1123</v>
      </c>
      <c r="Z306" s="2" t="s">
        <v>29</v>
      </c>
      <c r="AA306" s="2" t="s">
        <v>1217</v>
      </c>
      <c r="AB306" s="2">
        <v>49</v>
      </c>
      <c r="AC306" s="2" t="s">
        <v>30</v>
      </c>
    </row>
    <row r="307" spans="1:29" x14ac:dyDescent="0.25">
      <c r="A307" s="4">
        <v>45432</v>
      </c>
      <c r="B307" s="5" t="s">
        <v>236</v>
      </c>
      <c r="C307" s="6" t="s">
        <v>1098</v>
      </c>
      <c r="D307" s="6" t="s">
        <v>1099</v>
      </c>
      <c r="E307" s="7">
        <v>41.81</v>
      </c>
      <c r="F307" s="1">
        <f t="shared" ref="F307:F311" si="225">SUM(E307-G307)</f>
        <v>0.15000000000000568</v>
      </c>
      <c r="G307" s="2">
        <v>41.66</v>
      </c>
      <c r="H307" s="2">
        <v>1350</v>
      </c>
      <c r="I307" s="3">
        <f t="shared" ref="I307:I311" si="226">G307*H307</f>
        <v>56240.999999999993</v>
      </c>
      <c r="J307" s="2"/>
      <c r="K307" s="2"/>
      <c r="L307" s="3">
        <f t="shared" ref="L307:L311" si="227">I307+J307+K307</f>
        <v>56240.999999999993</v>
      </c>
      <c r="M307" s="2">
        <v>37000</v>
      </c>
      <c r="N307" s="2"/>
      <c r="O307" s="2">
        <v>341</v>
      </c>
      <c r="P307" s="2"/>
      <c r="Q307" s="2"/>
      <c r="R307" s="2"/>
      <c r="S307" s="3">
        <f t="shared" ref="S307:S311" si="228">L307-M307-N307-O307-P307-Q307-R307</f>
        <v>18899.999999999993</v>
      </c>
      <c r="T307" s="2">
        <v>18900</v>
      </c>
      <c r="U307" s="2"/>
      <c r="V307" s="2"/>
      <c r="W307" s="2"/>
      <c r="X307" s="3">
        <f t="shared" ref="X307:X311" si="229">S307-T307-U307-V307-W307</f>
        <v>-7.2759576141834259E-12</v>
      </c>
      <c r="Y307" s="2" t="s">
        <v>1123</v>
      </c>
      <c r="Z307" s="2" t="s">
        <v>29</v>
      </c>
      <c r="AA307" s="2" t="s">
        <v>1297</v>
      </c>
      <c r="AB307" s="2">
        <v>63</v>
      </c>
      <c r="AC307" s="2" t="s">
        <v>30</v>
      </c>
    </row>
    <row r="308" spans="1:29" x14ac:dyDescent="0.25">
      <c r="A308" s="4">
        <v>45432</v>
      </c>
      <c r="B308" s="5" t="s">
        <v>236</v>
      </c>
      <c r="C308" s="6" t="s">
        <v>1100</v>
      </c>
      <c r="D308" s="6" t="s">
        <v>1101</v>
      </c>
      <c r="E308" s="7">
        <v>34.979999999999997</v>
      </c>
      <c r="F308" s="1">
        <f t="shared" si="225"/>
        <v>0.10999999999999943</v>
      </c>
      <c r="G308" s="2">
        <v>34.869999999999997</v>
      </c>
      <c r="H308" s="2">
        <v>1350</v>
      </c>
      <c r="I308" s="3">
        <f t="shared" si="226"/>
        <v>47074.5</v>
      </c>
      <c r="J308" s="2"/>
      <c r="K308" s="2"/>
      <c r="L308" s="3">
        <f t="shared" si="227"/>
        <v>47074.5</v>
      </c>
      <c r="M308" s="2">
        <v>37000</v>
      </c>
      <c r="N308" s="2"/>
      <c r="O308" s="2">
        <v>324</v>
      </c>
      <c r="P308" s="2"/>
      <c r="Q308" s="2"/>
      <c r="R308" s="2"/>
      <c r="S308" s="3">
        <f t="shared" si="228"/>
        <v>9750.5</v>
      </c>
      <c r="T308" s="2">
        <v>9750</v>
      </c>
      <c r="U308" s="2"/>
      <c r="V308" s="2"/>
      <c r="W308" s="2"/>
      <c r="X308" s="3">
        <f t="shared" si="229"/>
        <v>0.5</v>
      </c>
      <c r="Y308" s="2" t="s">
        <v>1123</v>
      </c>
      <c r="Z308" s="2" t="s">
        <v>29</v>
      </c>
      <c r="AA308" s="2" t="s">
        <v>1298</v>
      </c>
      <c r="AB308" s="2">
        <v>64</v>
      </c>
      <c r="AC308" s="2" t="s">
        <v>30</v>
      </c>
    </row>
    <row r="309" spans="1:29" x14ac:dyDescent="0.25">
      <c r="A309" s="4">
        <v>45432</v>
      </c>
      <c r="B309" s="5" t="s">
        <v>236</v>
      </c>
      <c r="C309" s="6" t="s">
        <v>1102</v>
      </c>
      <c r="D309" s="6" t="s">
        <v>1103</v>
      </c>
      <c r="E309" s="7">
        <v>41.68</v>
      </c>
      <c r="F309" s="1">
        <f t="shared" si="225"/>
        <v>7.9999999999998295E-2</v>
      </c>
      <c r="G309" s="2">
        <v>41.6</v>
      </c>
      <c r="H309" s="2">
        <v>1350</v>
      </c>
      <c r="I309" s="3">
        <f t="shared" si="226"/>
        <v>56160</v>
      </c>
      <c r="J309" s="2"/>
      <c r="K309" s="2"/>
      <c r="L309" s="3">
        <f t="shared" si="227"/>
        <v>56160</v>
      </c>
      <c r="M309" s="2">
        <v>46000</v>
      </c>
      <c r="N309" s="2"/>
      <c r="O309" s="2">
        <v>310</v>
      </c>
      <c r="P309" s="2"/>
      <c r="Q309" s="2"/>
      <c r="R309" s="2"/>
      <c r="S309" s="3">
        <f t="shared" si="228"/>
        <v>9850</v>
      </c>
      <c r="T309" s="2">
        <v>9850</v>
      </c>
      <c r="U309" s="2"/>
      <c r="V309" s="2"/>
      <c r="W309" s="2"/>
      <c r="X309" s="3">
        <f t="shared" si="229"/>
        <v>0</v>
      </c>
      <c r="Y309" s="2" t="s">
        <v>1123</v>
      </c>
      <c r="Z309" s="2" t="s">
        <v>29</v>
      </c>
      <c r="AA309" s="2" t="s">
        <v>1294</v>
      </c>
      <c r="AB309" s="2">
        <v>60</v>
      </c>
      <c r="AC309" s="2" t="s">
        <v>30</v>
      </c>
    </row>
    <row r="310" spans="1:29" x14ac:dyDescent="0.25">
      <c r="A310" s="4">
        <v>45432</v>
      </c>
      <c r="B310" s="5" t="s">
        <v>236</v>
      </c>
      <c r="C310" s="6" t="s">
        <v>1104</v>
      </c>
      <c r="D310" s="6" t="s">
        <v>1105</v>
      </c>
      <c r="E310" s="7">
        <v>41.65</v>
      </c>
      <c r="F310" s="1">
        <f t="shared" si="225"/>
        <v>0.10999999999999943</v>
      </c>
      <c r="G310" s="2">
        <v>41.54</v>
      </c>
      <c r="H310" s="2">
        <v>1350</v>
      </c>
      <c r="I310" s="3">
        <f t="shared" si="226"/>
        <v>56079</v>
      </c>
      <c r="J310" s="2"/>
      <c r="K310" s="2"/>
      <c r="L310" s="3">
        <f t="shared" si="227"/>
        <v>56079</v>
      </c>
      <c r="M310" s="2">
        <v>38000</v>
      </c>
      <c r="N310" s="2"/>
      <c r="O310" s="2">
        <v>329</v>
      </c>
      <c r="P310" s="2"/>
      <c r="Q310" s="2"/>
      <c r="R310" s="2"/>
      <c r="S310" s="3">
        <f t="shared" si="228"/>
        <v>17750</v>
      </c>
      <c r="T310" s="2">
        <v>17750</v>
      </c>
      <c r="U310" s="2"/>
      <c r="V310" s="2"/>
      <c r="W310" s="2"/>
      <c r="X310" s="3">
        <f t="shared" si="229"/>
        <v>0</v>
      </c>
      <c r="Y310" s="2" t="s">
        <v>1123</v>
      </c>
      <c r="Z310" s="2" t="s">
        <v>29</v>
      </c>
      <c r="AA310" s="2" t="s">
        <v>1293</v>
      </c>
      <c r="AB310" s="2">
        <v>58</v>
      </c>
      <c r="AC310" s="2" t="s">
        <v>30</v>
      </c>
    </row>
    <row r="311" spans="1:29" x14ac:dyDescent="0.25">
      <c r="A311" s="4">
        <v>45432</v>
      </c>
      <c r="B311" s="5" t="s">
        <v>236</v>
      </c>
      <c r="C311" s="6" t="s">
        <v>1106</v>
      </c>
      <c r="D311" s="6" t="s">
        <v>1107</v>
      </c>
      <c r="E311" s="7">
        <v>41.57</v>
      </c>
      <c r="F311" s="1">
        <f t="shared" si="225"/>
        <v>9.0000000000003411E-2</v>
      </c>
      <c r="G311" s="2">
        <v>41.48</v>
      </c>
      <c r="H311" s="2">
        <v>1350</v>
      </c>
      <c r="I311" s="3">
        <f t="shared" si="226"/>
        <v>55997.999999999993</v>
      </c>
      <c r="J311" s="2"/>
      <c r="K311" s="2"/>
      <c r="L311" s="3">
        <f t="shared" si="227"/>
        <v>55997.999999999993</v>
      </c>
      <c r="M311" s="2">
        <v>46000</v>
      </c>
      <c r="N311" s="2"/>
      <c r="O311" s="2">
        <v>348</v>
      </c>
      <c r="P311" s="2"/>
      <c r="Q311" s="2"/>
      <c r="R311" s="2"/>
      <c r="S311" s="3">
        <f t="shared" si="228"/>
        <v>9649.9999999999927</v>
      </c>
      <c r="T311" s="2">
        <v>9650</v>
      </c>
      <c r="U311" s="2"/>
      <c r="V311" s="2"/>
      <c r="W311" s="2"/>
      <c r="X311" s="3">
        <f t="shared" si="229"/>
        <v>-7.2759576141834259E-12</v>
      </c>
      <c r="Y311" s="2" t="s">
        <v>1123</v>
      </c>
      <c r="Z311" s="2" t="s">
        <v>29</v>
      </c>
      <c r="AA311" s="2" t="s">
        <v>1294</v>
      </c>
      <c r="AB311" s="2">
        <v>59</v>
      </c>
      <c r="AC311" s="2" t="s">
        <v>30</v>
      </c>
    </row>
    <row r="312" spans="1:29" x14ac:dyDescent="0.25">
      <c r="A312" s="4">
        <v>45433</v>
      </c>
      <c r="B312" s="5" t="s">
        <v>236</v>
      </c>
      <c r="C312" s="6" t="s">
        <v>1148</v>
      </c>
      <c r="D312" s="6" t="s">
        <v>1149</v>
      </c>
      <c r="E312" s="7">
        <v>42.84</v>
      </c>
      <c r="F312" s="1">
        <f t="shared" ref="F312:F320" si="230">SUM(E312-G312)</f>
        <v>0</v>
      </c>
      <c r="G312" s="2">
        <v>42.84</v>
      </c>
      <c r="H312" s="2">
        <v>1350</v>
      </c>
      <c r="I312" s="3">
        <f t="shared" ref="I312:I320" si="231">G312*H312</f>
        <v>57834.000000000007</v>
      </c>
      <c r="J312" s="2"/>
      <c r="K312" s="2"/>
      <c r="L312" s="3">
        <f t="shared" ref="L312:L320" si="232">I312+J312+K312</f>
        <v>57834.000000000007</v>
      </c>
      <c r="M312" s="2">
        <v>45000</v>
      </c>
      <c r="N312" s="2"/>
      <c r="O312" s="2">
        <v>306</v>
      </c>
      <c r="P312" s="2"/>
      <c r="Q312" s="2"/>
      <c r="R312" s="2">
        <v>578</v>
      </c>
      <c r="S312" s="3">
        <f t="shared" ref="S312:S320" si="233">L312-M312-N312-O312-P312-Q312-R312</f>
        <v>11950.000000000007</v>
      </c>
      <c r="T312" s="2">
        <v>11950</v>
      </c>
      <c r="U312" s="2"/>
      <c r="V312" s="2"/>
      <c r="W312" s="2"/>
      <c r="X312" s="3">
        <f t="shared" ref="X312:X320" si="234">S312-T312-U312-V312-W312</f>
        <v>7.2759576141834259E-12</v>
      </c>
      <c r="Y312" s="2" t="s">
        <v>1446</v>
      </c>
      <c r="Z312" s="2" t="s">
        <v>29</v>
      </c>
      <c r="AA312" s="2" t="s">
        <v>1459</v>
      </c>
      <c r="AB312" s="2">
        <v>89</v>
      </c>
      <c r="AC312" s="2" t="s">
        <v>30</v>
      </c>
    </row>
    <row r="313" spans="1:29" x14ac:dyDescent="0.25">
      <c r="A313" s="4">
        <v>45433</v>
      </c>
      <c r="B313" s="5" t="s">
        <v>236</v>
      </c>
      <c r="C313" s="6" t="s">
        <v>1150</v>
      </c>
      <c r="D313" s="6" t="s">
        <v>1151</v>
      </c>
      <c r="E313" s="7">
        <v>42.64</v>
      </c>
      <c r="F313" s="1">
        <f t="shared" si="230"/>
        <v>0.32000000000000028</v>
      </c>
      <c r="G313" s="2">
        <v>42.32</v>
      </c>
      <c r="H313" s="2">
        <v>1350</v>
      </c>
      <c r="I313" s="3">
        <f t="shared" si="231"/>
        <v>57132</v>
      </c>
      <c r="J313" s="2"/>
      <c r="K313" s="2"/>
      <c r="L313" s="3">
        <f t="shared" si="232"/>
        <v>57132</v>
      </c>
      <c r="M313" s="2">
        <v>47000</v>
      </c>
      <c r="N313" s="2">
        <v>200</v>
      </c>
      <c r="O313" s="2">
        <v>332</v>
      </c>
      <c r="P313" s="2"/>
      <c r="Q313" s="2"/>
      <c r="R313" s="2"/>
      <c r="S313" s="3">
        <f t="shared" si="233"/>
        <v>9600</v>
      </c>
      <c r="T313" s="2">
        <v>9600</v>
      </c>
      <c r="U313" s="2"/>
      <c r="V313" s="2"/>
      <c r="W313" s="2"/>
      <c r="X313" s="3">
        <f t="shared" si="234"/>
        <v>0</v>
      </c>
      <c r="Y313" s="2" t="s">
        <v>1555</v>
      </c>
      <c r="Z313" s="2" t="s">
        <v>29</v>
      </c>
      <c r="AA313" s="2" t="s">
        <v>1563</v>
      </c>
      <c r="AB313" s="2">
        <v>9</v>
      </c>
      <c r="AC313" s="2" t="s">
        <v>30</v>
      </c>
    </row>
    <row r="314" spans="1:29" x14ac:dyDescent="0.25">
      <c r="A314" s="4">
        <v>45433</v>
      </c>
      <c r="B314" s="5" t="s">
        <v>236</v>
      </c>
      <c r="C314" s="6" t="s">
        <v>1152</v>
      </c>
      <c r="D314" s="6" t="s">
        <v>1153</v>
      </c>
      <c r="E314" s="7">
        <v>42.04</v>
      </c>
      <c r="F314" s="1">
        <f t="shared" si="230"/>
        <v>0.14999999999999858</v>
      </c>
      <c r="G314" s="2">
        <v>41.89</v>
      </c>
      <c r="H314" s="2">
        <v>1350</v>
      </c>
      <c r="I314" s="3">
        <f t="shared" si="231"/>
        <v>56551.5</v>
      </c>
      <c r="J314" s="2"/>
      <c r="K314" s="2"/>
      <c r="L314" s="3">
        <f t="shared" si="232"/>
        <v>56551.5</v>
      </c>
      <c r="M314" s="2">
        <v>46000</v>
      </c>
      <c r="N314" s="2"/>
      <c r="O314" s="2">
        <v>351</v>
      </c>
      <c r="P314" s="2"/>
      <c r="Q314" s="2"/>
      <c r="R314" s="2"/>
      <c r="S314" s="3">
        <f t="shared" si="233"/>
        <v>10200.5</v>
      </c>
      <c r="T314" s="2">
        <v>10200</v>
      </c>
      <c r="U314" s="2"/>
      <c r="V314" s="2"/>
      <c r="W314" s="2"/>
      <c r="X314" s="3">
        <f t="shared" si="234"/>
        <v>0.5</v>
      </c>
      <c r="Y314" s="2" t="s">
        <v>1304</v>
      </c>
      <c r="Z314" s="2" t="s">
        <v>29</v>
      </c>
      <c r="AA314" s="2" t="s">
        <v>1323</v>
      </c>
      <c r="AB314" s="2">
        <v>75</v>
      </c>
      <c r="AC314" s="2" t="s">
        <v>30</v>
      </c>
    </row>
    <row r="315" spans="1:29" x14ac:dyDescent="0.25">
      <c r="A315" s="4">
        <v>45433</v>
      </c>
      <c r="B315" s="5" t="s">
        <v>236</v>
      </c>
      <c r="C315" s="6" t="s">
        <v>1154</v>
      </c>
      <c r="D315" s="6" t="s">
        <v>1155</v>
      </c>
      <c r="E315" s="7">
        <v>42.47</v>
      </c>
      <c r="F315" s="1">
        <f t="shared" si="230"/>
        <v>0.17000000000000171</v>
      </c>
      <c r="G315" s="2">
        <v>42.3</v>
      </c>
      <c r="H315" s="2">
        <v>1350</v>
      </c>
      <c r="I315" s="3">
        <f t="shared" si="231"/>
        <v>57104.999999999993</v>
      </c>
      <c r="J315" s="2"/>
      <c r="K315" s="2"/>
      <c r="L315" s="3">
        <f t="shared" si="232"/>
        <v>57104.999999999993</v>
      </c>
      <c r="M315" s="2">
        <v>30000</v>
      </c>
      <c r="N315" s="2"/>
      <c r="O315" s="2">
        <v>305</v>
      </c>
      <c r="P315" s="2"/>
      <c r="Q315" s="2"/>
      <c r="R315" s="2"/>
      <c r="S315" s="3">
        <f t="shared" si="233"/>
        <v>26799.999999999993</v>
      </c>
      <c r="T315" s="2">
        <v>26800</v>
      </c>
      <c r="U315" s="2"/>
      <c r="V315" s="2"/>
      <c r="W315" s="2"/>
      <c r="X315" s="3">
        <f t="shared" si="234"/>
        <v>-7.2759576141834259E-12</v>
      </c>
      <c r="Y315" s="2" t="s">
        <v>1322</v>
      </c>
      <c r="Z315" s="2" t="s">
        <v>29</v>
      </c>
      <c r="AA315" s="2" t="s">
        <v>287</v>
      </c>
      <c r="AB315" s="2">
        <v>87</v>
      </c>
      <c r="AC315" s="2" t="s">
        <v>30</v>
      </c>
    </row>
    <row r="316" spans="1:29" x14ac:dyDescent="0.25">
      <c r="A316" s="4">
        <v>45433</v>
      </c>
      <c r="B316" s="5" t="s">
        <v>236</v>
      </c>
      <c r="C316" s="6" t="s">
        <v>1156</v>
      </c>
      <c r="D316" s="6" t="s">
        <v>1157</v>
      </c>
      <c r="E316" s="7">
        <v>40.99</v>
      </c>
      <c r="F316" s="1">
        <f t="shared" si="230"/>
        <v>9.0000000000003411E-2</v>
      </c>
      <c r="G316" s="2">
        <v>40.9</v>
      </c>
      <c r="H316" s="2">
        <v>1350</v>
      </c>
      <c r="I316" s="3">
        <f t="shared" si="231"/>
        <v>55215</v>
      </c>
      <c r="J316" s="2"/>
      <c r="K316" s="2"/>
      <c r="L316" s="3">
        <f t="shared" si="232"/>
        <v>55215</v>
      </c>
      <c r="M316" s="2">
        <v>38000</v>
      </c>
      <c r="N316" s="2"/>
      <c r="O316" s="2">
        <v>315</v>
      </c>
      <c r="P316" s="2"/>
      <c r="Q316" s="2"/>
      <c r="R316" s="2"/>
      <c r="S316" s="3">
        <f t="shared" si="233"/>
        <v>16900</v>
      </c>
      <c r="T316" s="2">
        <v>16900</v>
      </c>
      <c r="U316" s="2"/>
      <c r="V316" s="2"/>
      <c r="W316" s="2"/>
      <c r="X316" s="3">
        <f t="shared" si="234"/>
        <v>0</v>
      </c>
      <c r="Y316" s="2" t="s">
        <v>1304</v>
      </c>
      <c r="Z316" s="2" t="s">
        <v>29</v>
      </c>
      <c r="AA316" s="2" t="s">
        <v>1305</v>
      </c>
      <c r="AB316" s="2">
        <v>69</v>
      </c>
      <c r="AC316" s="2" t="s">
        <v>30</v>
      </c>
    </row>
    <row r="317" spans="1:29" x14ac:dyDescent="0.25">
      <c r="A317" s="4">
        <v>45433</v>
      </c>
      <c r="B317" s="5" t="s">
        <v>236</v>
      </c>
      <c r="C317" s="6" t="s">
        <v>1158</v>
      </c>
      <c r="D317" s="6" t="s">
        <v>1159</v>
      </c>
      <c r="E317" s="7">
        <v>42.9</v>
      </c>
      <c r="F317" s="1">
        <f t="shared" si="230"/>
        <v>0.24000000000000199</v>
      </c>
      <c r="G317" s="2">
        <v>42.66</v>
      </c>
      <c r="H317" s="2">
        <v>1350</v>
      </c>
      <c r="I317" s="3">
        <f t="shared" si="231"/>
        <v>57590.999999999993</v>
      </c>
      <c r="J317" s="2"/>
      <c r="K317" s="2"/>
      <c r="L317" s="3">
        <f t="shared" si="232"/>
        <v>57590.999999999993</v>
      </c>
      <c r="M317" s="2">
        <v>38000</v>
      </c>
      <c r="N317" s="2"/>
      <c r="O317" s="2">
        <v>341</v>
      </c>
      <c r="P317" s="2"/>
      <c r="Q317" s="2"/>
      <c r="R317" s="2"/>
      <c r="S317" s="3">
        <f t="shared" si="233"/>
        <v>19249.999999999993</v>
      </c>
      <c r="T317" s="2">
        <v>19250</v>
      </c>
      <c r="U317" s="2"/>
      <c r="V317" s="2"/>
      <c r="W317" s="2"/>
      <c r="X317" s="3">
        <f t="shared" si="234"/>
        <v>-7.2759576141834259E-12</v>
      </c>
      <c r="Y317" s="2" t="s">
        <v>1304</v>
      </c>
      <c r="Z317" s="2" t="s">
        <v>29</v>
      </c>
      <c r="AA317" s="2" t="s">
        <v>1325</v>
      </c>
      <c r="AB317" s="2">
        <v>77</v>
      </c>
      <c r="AC317" s="2" t="s">
        <v>30</v>
      </c>
    </row>
    <row r="318" spans="1:29" x14ac:dyDescent="0.25">
      <c r="A318" s="4">
        <v>45433</v>
      </c>
      <c r="B318" s="5" t="s">
        <v>236</v>
      </c>
      <c r="C318" s="6" t="s">
        <v>1160</v>
      </c>
      <c r="D318" s="6" t="s">
        <v>1161</v>
      </c>
      <c r="E318" s="7">
        <v>41.03</v>
      </c>
      <c r="F318" s="1">
        <f t="shared" si="230"/>
        <v>0.16000000000000369</v>
      </c>
      <c r="G318" s="2">
        <v>40.869999999999997</v>
      </c>
      <c r="H318" s="2">
        <v>1350</v>
      </c>
      <c r="I318" s="3">
        <f t="shared" si="231"/>
        <v>55174.5</v>
      </c>
      <c r="J318" s="2"/>
      <c r="K318" s="2"/>
      <c r="L318" s="3">
        <f t="shared" si="232"/>
        <v>55174.5</v>
      </c>
      <c r="M318" s="2">
        <v>40000</v>
      </c>
      <c r="N318" s="2"/>
      <c r="O318" s="2">
        <v>324</v>
      </c>
      <c r="P318" s="2"/>
      <c r="Q318" s="2"/>
      <c r="R318" s="2"/>
      <c r="S318" s="3">
        <f t="shared" si="233"/>
        <v>14850.5</v>
      </c>
      <c r="T318" s="2">
        <v>14850</v>
      </c>
      <c r="U318" s="2"/>
      <c r="V318" s="2"/>
      <c r="W318" s="2"/>
      <c r="X318" s="3">
        <f t="shared" si="234"/>
        <v>0.5</v>
      </c>
      <c r="Y318" s="2" t="s">
        <v>1304</v>
      </c>
      <c r="Z318" s="2" t="s">
        <v>29</v>
      </c>
      <c r="AA318" s="2" t="s">
        <v>1306</v>
      </c>
      <c r="AB318" s="2">
        <v>70</v>
      </c>
      <c r="AC318" s="2" t="s">
        <v>30</v>
      </c>
    </row>
    <row r="319" spans="1:29" x14ac:dyDescent="0.25">
      <c r="A319" s="4">
        <v>45433</v>
      </c>
      <c r="B319" s="5" t="s">
        <v>236</v>
      </c>
      <c r="C319" s="6" t="s">
        <v>1162</v>
      </c>
      <c r="D319" s="6" t="s">
        <v>1163</v>
      </c>
      <c r="E319" s="7">
        <v>40.29</v>
      </c>
      <c r="F319" s="1">
        <f t="shared" si="230"/>
        <v>7.9999999999998295E-2</v>
      </c>
      <c r="G319" s="2">
        <v>40.21</v>
      </c>
      <c r="H319" s="2">
        <v>1350</v>
      </c>
      <c r="I319" s="3">
        <f t="shared" si="231"/>
        <v>54283.5</v>
      </c>
      <c r="J319" s="2"/>
      <c r="K319" s="2"/>
      <c r="L319" s="3">
        <f t="shared" si="232"/>
        <v>54283.5</v>
      </c>
      <c r="M319" s="2">
        <v>38000</v>
      </c>
      <c r="N319" s="2"/>
      <c r="O319" s="2">
        <v>333</v>
      </c>
      <c r="P319" s="2"/>
      <c r="Q319" s="2"/>
      <c r="R319" s="2"/>
      <c r="S319" s="3">
        <f t="shared" si="233"/>
        <v>15950.5</v>
      </c>
      <c r="T319" s="2">
        <v>15950</v>
      </c>
      <c r="U319" s="2"/>
      <c r="V319" s="2"/>
      <c r="W319" s="2"/>
      <c r="X319" s="3">
        <f t="shared" si="234"/>
        <v>0.5</v>
      </c>
      <c r="Y319" s="2" t="s">
        <v>1304</v>
      </c>
      <c r="Z319" s="2" t="s">
        <v>29</v>
      </c>
      <c r="AA319" s="2" t="s">
        <v>1324</v>
      </c>
      <c r="AB319" s="2">
        <v>72</v>
      </c>
      <c r="AC319" s="2" t="s">
        <v>30</v>
      </c>
    </row>
    <row r="320" spans="1:29" x14ac:dyDescent="0.25">
      <c r="A320" s="4">
        <v>45433</v>
      </c>
      <c r="B320" s="5" t="s">
        <v>236</v>
      </c>
      <c r="C320" s="6" t="s">
        <v>1164</v>
      </c>
      <c r="D320" s="6" t="s">
        <v>1165</v>
      </c>
      <c r="E320" s="7">
        <v>35.270000000000003</v>
      </c>
      <c r="F320" s="1">
        <f t="shared" si="230"/>
        <v>0.16000000000000369</v>
      </c>
      <c r="G320" s="2">
        <v>35.11</v>
      </c>
      <c r="H320" s="2">
        <v>1350</v>
      </c>
      <c r="I320" s="3">
        <f t="shared" si="231"/>
        <v>47398.5</v>
      </c>
      <c r="J320" s="2"/>
      <c r="K320" s="2"/>
      <c r="L320" s="3">
        <f t="shared" si="232"/>
        <v>47398.5</v>
      </c>
      <c r="M320" s="2">
        <v>38000</v>
      </c>
      <c r="N320" s="2"/>
      <c r="O320" s="2">
        <v>348</v>
      </c>
      <c r="P320" s="2"/>
      <c r="Q320" s="2"/>
      <c r="R320" s="2"/>
      <c r="S320" s="3">
        <f t="shared" si="233"/>
        <v>9050.5</v>
      </c>
      <c r="T320" s="2">
        <v>9050</v>
      </c>
      <c r="U320" s="2"/>
      <c r="V320" s="2"/>
      <c r="W320" s="2"/>
      <c r="X320" s="3">
        <f t="shared" si="234"/>
        <v>0.5</v>
      </c>
      <c r="Y320" s="2" t="s">
        <v>1322</v>
      </c>
      <c r="Z320" s="2" t="s">
        <v>29</v>
      </c>
      <c r="AA320" s="2" t="s">
        <v>149</v>
      </c>
      <c r="AB320" s="2">
        <v>86</v>
      </c>
      <c r="AC320" s="2" t="s">
        <v>30</v>
      </c>
    </row>
    <row r="321" spans="1:29" x14ac:dyDescent="0.25">
      <c r="A321" s="4">
        <v>45434</v>
      </c>
      <c r="B321" s="5" t="s">
        <v>236</v>
      </c>
      <c r="C321" s="6" t="s">
        <v>1258</v>
      </c>
      <c r="D321" s="6" t="s">
        <v>1259</v>
      </c>
      <c r="E321" s="7">
        <v>41.29</v>
      </c>
      <c r="F321" s="1">
        <f t="shared" ref="F321:F329" si="235">SUM(E321-G321)</f>
        <v>0.14000000000000057</v>
      </c>
      <c r="G321" s="2">
        <v>41.15</v>
      </c>
      <c r="H321" s="2">
        <v>1350</v>
      </c>
      <c r="I321" s="3">
        <f t="shared" ref="I321:I329" si="236">G321*H321</f>
        <v>55552.5</v>
      </c>
      <c r="J321" s="2"/>
      <c r="K321" s="2"/>
      <c r="L321" s="3">
        <f t="shared" ref="L321:L329" si="237">I321+J321+K321</f>
        <v>55552.5</v>
      </c>
      <c r="M321" s="2">
        <v>42500</v>
      </c>
      <c r="N321" s="2"/>
      <c r="O321" s="2">
        <v>302</v>
      </c>
      <c r="P321" s="2"/>
      <c r="Q321" s="2"/>
      <c r="R321" s="2"/>
      <c r="S321" s="3">
        <f t="shared" ref="S321:S329" si="238">L321-M321-N321-O321-P321-Q321-R321</f>
        <v>12750.5</v>
      </c>
      <c r="T321" s="2">
        <v>12750</v>
      </c>
      <c r="U321" s="2"/>
      <c r="V321" s="2"/>
      <c r="W321" s="2"/>
      <c r="X321" s="3">
        <f t="shared" ref="X321:X329" si="239">S321-T321-U321-V321-W321</f>
        <v>0.5</v>
      </c>
      <c r="Y321" s="2" t="s">
        <v>1304</v>
      </c>
      <c r="Z321" s="2" t="s">
        <v>29</v>
      </c>
      <c r="AA321" s="2" t="s">
        <v>403</v>
      </c>
      <c r="AB321" s="2">
        <v>74</v>
      </c>
      <c r="AC321" s="2" t="s">
        <v>30</v>
      </c>
    </row>
    <row r="322" spans="1:29" x14ac:dyDescent="0.25">
      <c r="A322" s="4">
        <v>45434</v>
      </c>
      <c r="B322" s="5" t="s">
        <v>236</v>
      </c>
      <c r="C322" s="6" t="s">
        <v>1260</v>
      </c>
      <c r="D322" s="6" t="s">
        <v>1261</v>
      </c>
      <c r="E322" s="7">
        <v>35.47</v>
      </c>
      <c r="F322" s="1">
        <f t="shared" si="235"/>
        <v>-0.89000000000000057</v>
      </c>
      <c r="G322" s="2">
        <v>36.36</v>
      </c>
      <c r="H322" s="2">
        <v>1350</v>
      </c>
      <c r="I322" s="3">
        <f t="shared" si="236"/>
        <v>49086</v>
      </c>
      <c r="J322" s="2"/>
      <c r="K322" s="2"/>
      <c r="L322" s="3">
        <f t="shared" si="237"/>
        <v>49086</v>
      </c>
      <c r="M322" s="2">
        <v>40000</v>
      </c>
      <c r="N322" s="2"/>
      <c r="O322" s="2">
        <v>336</v>
      </c>
      <c r="P322" s="2"/>
      <c r="Q322" s="2"/>
      <c r="R322" s="2"/>
      <c r="S322" s="3">
        <f t="shared" si="238"/>
        <v>8750</v>
      </c>
      <c r="T322" s="2">
        <v>8750</v>
      </c>
      <c r="U322" s="2"/>
      <c r="V322" s="2"/>
      <c r="W322" s="2"/>
      <c r="X322" s="3">
        <f t="shared" si="239"/>
        <v>0</v>
      </c>
      <c r="Y322" s="2" t="s">
        <v>1446</v>
      </c>
      <c r="Z322" s="2" t="s">
        <v>29</v>
      </c>
      <c r="AA322" s="2" t="s">
        <v>1460</v>
      </c>
      <c r="AB322" s="2">
        <v>90</v>
      </c>
      <c r="AC322" s="2" t="s">
        <v>30</v>
      </c>
    </row>
    <row r="323" spans="1:29" x14ac:dyDescent="0.25">
      <c r="A323" s="4">
        <v>45434</v>
      </c>
      <c r="B323" s="5" t="s">
        <v>236</v>
      </c>
      <c r="C323" s="6" t="s">
        <v>1262</v>
      </c>
      <c r="D323" s="6" t="s">
        <v>1263</v>
      </c>
      <c r="E323" s="7">
        <v>41.46</v>
      </c>
      <c r="F323" s="1">
        <f t="shared" si="235"/>
        <v>0.16000000000000369</v>
      </c>
      <c r="G323" s="2">
        <v>41.3</v>
      </c>
      <c r="H323" s="2">
        <v>1350</v>
      </c>
      <c r="I323" s="3">
        <f t="shared" si="236"/>
        <v>55754.999999999993</v>
      </c>
      <c r="J323" s="2"/>
      <c r="K323" s="2"/>
      <c r="L323" s="3">
        <f t="shared" si="237"/>
        <v>55754.999999999993</v>
      </c>
      <c r="M323" s="2">
        <v>46000</v>
      </c>
      <c r="N323" s="2"/>
      <c r="O323" s="2">
        <v>305</v>
      </c>
      <c r="P323" s="2"/>
      <c r="Q323" s="2"/>
      <c r="R323" s="2"/>
      <c r="S323" s="3">
        <f t="shared" si="238"/>
        <v>9449.9999999999927</v>
      </c>
      <c r="T323" s="2">
        <v>9450</v>
      </c>
      <c r="U323" s="2"/>
      <c r="V323" s="2"/>
      <c r="W323" s="2"/>
      <c r="X323" s="3">
        <f t="shared" si="239"/>
        <v>-7.2759576141834259E-12</v>
      </c>
      <c r="Y323" s="2" t="s">
        <v>1322</v>
      </c>
      <c r="Z323" s="2" t="s">
        <v>29</v>
      </c>
      <c r="AA323" s="2" t="s">
        <v>1366</v>
      </c>
      <c r="AB323" s="2">
        <v>83</v>
      </c>
      <c r="AC323" s="2" t="s">
        <v>30</v>
      </c>
    </row>
    <row r="324" spans="1:29" x14ac:dyDescent="0.25">
      <c r="A324" s="4">
        <v>45434</v>
      </c>
      <c r="B324" s="5" t="s">
        <v>236</v>
      </c>
      <c r="C324" s="6" t="s">
        <v>1264</v>
      </c>
      <c r="D324" s="6" t="s">
        <v>1265</v>
      </c>
      <c r="E324" s="7">
        <v>42.56</v>
      </c>
      <c r="F324" s="1">
        <f t="shared" si="235"/>
        <v>0.14000000000000057</v>
      </c>
      <c r="G324" s="2">
        <v>42.42</v>
      </c>
      <c r="H324" s="2">
        <v>1350</v>
      </c>
      <c r="I324" s="3">
        <f t="shared" si="236"/>
        <v>57267</v>
      </c>
      <c r="J324" s="2"/>
      <c r="K324" s="2"/>
      <c r="L324" s="3">
        <f t="shared" si="237"/>
        <v>57267</v>
      </c>
      <c r="M324" s="2">
        <v>47000</v>
      </c>
      <c r="N324" s="2"/>
      <c r="O324" s="2">
        <v>317</v>
      </c>
      <c r="P324" s="2"/>
      <c r="Q324" s="2"/>
      <c r="R324" s="2"/>
      <c r="S324" s="3">
        <f t="shared" si="238"/>
        <v>9950</v>
      </c>
      <c r="T324" s="2">
        <v>9950</v>
      </c>
      <c r="U324" s="2"/>
      <c r="V324" s="2"/>
      <c r="W324" s="2"/>
      <c r="X324" s="3">
        <f t="shared" si="239"/>
        <v>0</v>
      </c>
      <c r="Y324" s="2" t="s">
        <v>1304</v>
      </c>
      <c r="Z324" s="2" t="s">
        <v>29</v>
      </c>
      <c r="AA324" s="2" t="s">
        <v>1323</v>
      </c>
      <c r="AB324" s="2">
        <v>71</v>
      </c>
      <c r="AC324" s="2" t="s">
        <v>30</v>
      </c>
    </row>
    <row r="325" spans="1:29" x14ac:dyDescent="0.25">
      <c r="A325" s="4">
        <v>45434</v>
      </c>
      <c r="B325" s="5" t="s">
        <v>236</v>
      </c>
      <c r="C325" s="6" t="s">
        <v>1266</v>
      </c>
      <c r="D325" s="6" t="s">
        <v>1267</v>
      </c>
      <c r="E325" s="7">
        <v>43.07</v>
      </c>
      <c r="F325" s="1">
        <f t="shared" si="235"/>
        <v>0.14999999999999858</v>
      </c>
      <c r="G325" s="2">
        <v>42.92</v>
      </c>
      <c r="H325" s="2">
        <v>1350</v>
      </c>
      <c r="I325" s="3">
        <f t="shared" si="236"/>
        <v>57942</v>
      </c>
      <c r="J325" s="2"/>
      <c r="K325" s="2"/>
      <c r="L325" s="3">
        <f t="shared" si="237"/>
        <v>57942</v>
      </c>
      <c r="M325" s="2">
        <v>48000</v>
      </c>
      <c r="N325" s="2"/>
      <c r="O325" s="2">
        <v>342</v>
      </c>
      <c r="P325" s="2"/>
      <c r="Q325" s="2"/>
      <c r="R325" s="2"/>
      <c r="S325" s="3">
        <f t="shared" si="238"/>
        <v>9600</v>
      </c>
      <c r="T325" s="2">
        <v>9600</v>
      </c>
      <c r="U325" s="2"/>
      <c r="V325" s="2"/>
      <c r="W325" s="2"/>
      <c r="X325" s="3">
        <f t="shared" si="239"/>
        <v>0</v>
      </c>
      <c r="Y325" s="2" t="s">
        <v>1446</v>
      </c>
      <c r="Z325" s="2" t="s">
        <v>29</v>
      </c>
      <c r="AA325" s="2" t="s">
        <v>149</v>
      </c>
      <c r="AB325" s="2">
        <v>94</v>
      </c>
      <c r="AC325" s="2" t="s">
        <v>30</v>
      </c>
    </row>
    <row r="326" spans="1:29" x14ac:dyDescent="0.25">
      <c r="A326" s="4">
        <v>45434</v>
      </c>
      <c r="B326" s="5" t="s">
        <v>236</v>
      </c>
      <c r="C326" s="6" t="s">
        <v>1268</v>
      </c>
      <c r="D326" s="6" t="s">
        <v>1269</v>
      </c>
      <c r="E326" s="7">
        <v>41.66</v>
      </c>
      <c r="F326" s="1">
        <f t="shared" si="235"/>
        <v>0.10999999999999943</v>
      </c>
      <c r="G326" s="2">
        <v>41.55</v>
      </c>
      <c r="H326" s="2">
        <v>1350</v>
      </c>
      <c r="I326" s="3">
        <f t="shared" si="236"/>
        <v>56092.499999999993</v>
      </c>
      <c r="J326" s="2"/>
      <c r="K326" s="2"/>
      <c r="L326" s="3">
        <f t="shared" si="237"/>
        <v>56092.499999999993</v>
      </c>
      <c r="M326" s="2">
        <v>42000</v>
      </c>
      <c r="N326" s="2"/>
      <c r="O326" s="2">
        <v>342</v>
      </c>
      <c r="P326" s="2"/>
      <c r="Q326" s="2"/>
      <c r="R326" s="2"/>
      <c r="S326" s="3">
        <f t="shared" si="238"/>
        <v>13750.499999999993</v>
      </c>
      <c r="T326" s="2">
        <v>13750</v>
      </c>
      <c r="U326" s="2"/>
      <c r="V326" s="2"/>
      <c r="W326" s="2"/>
      <c r="X326" s="3">
        <f t="shared" si="239"/>
        <v>0.49999999999272404</v>
      </c>
      <c r="Y326" s="2" t="s">
        <v>1322</v>
      </c>
      <c r="Z326" s="2" t="s">
        <v>29</v>
      </c>
      <c r="AA326" s="2" t="s">
        <v>704</v>
      </c>
      <c r="AB326" s="2">
        <v>84</v>
      </c>
      <c r="AC326" s="2" t="s">
        <v>30</v>
      </c>
    </row>
    <row r="327" spans="1:29" x14ac:dyDescent="0.25">
      <c r="A327" s="4">
        <v>45434</v>
      </c>
      <c r="B327" s="5" t="s">
        <v>236</v>
      </c>
      <c r="C327" s="6" t="s">
        <v>1270</v>
      </c>
      <c r="D327" s="6" t="s">
        <v>790</v>
      </c>
      <c r="E327" s="7">
        <v>38.89</v>
      </c>
      <c r="F327" s="1">
        <f t="shared" si="235"/>
        <v>0</v>
      </c>
      <c r="G327" s="2">
        <v>38.89</v>
      </c>
      <c r="H327" s="2">
        <v>1350</v>
      </c>
      <c r="I327" s="3">
        <f t="shared" si="236"/>
        <v>52501.5</v>
      </c>
      <c r="J327" s="2"/>
      <c r="K327" s="2"/>
      <c r="L327" s="3">
        <f t="shared" si="237"/>
        <v>52501.5</v>
      </c>
      <c r="M327" s="2">
        <v>37000</v>
      </c>
      <c r="N327" s="2"/>
      <c r="O327" s="2">
        <v>301</v>
      </c>
      <c r="P327" s="2"/>
      <c r="Q327" s="2"/>
      <c r="R327" s="2"/>
      <c r="S327" s="3">
        <f t="shared" si="238"/>
        <v>15200.5</v>
      </c>
      <c r="T327" s="2">
        <v>15200</v>
      </c>
      <c r="U327" s="2"/>
      <c r="V327" s="2"/>
      <c r="W327" s="2"/>
      <c r="X327" s="3">
        <f t="shared" si="239"/>
        <v>0.5</v>
      </c>
      <c r="Y327" s="2" t="s">
        <v>1446</v>
      </c>
      <c r="Z327" s="2" t="s">
        <v>29</v>
      </c>
      <c r="AA327" s="2" t="s">
        <v>897</v>
      </c>
      <c r="AB327" s="2">
        <v>93</v>
      </c>
      <c r="AC327" s="2" t="s">
        <v>30</v>
      </c>
    </row>
    <row r="328" spans="1:29" x14ac:dyDescent="0.25">
      <c r="A328" s="4">
        <v>45434</v>
      </c>
      <c r="B328" s="5" t="s">
        <v>236</v>
      </c>
      <c r="C328" s="6" t="s">
        <v>1271</v>
      </c>
      <c r="D328" s="6" t="s">
        <v>1272</v>
      </c>
      <c r="E328" s="7">
        <v>41.53</v>
      </c>
      <c r="F328" s="1">
        <f t="shared" si="235"/>
        <v>0.16000000000000369</v>
      </c>
      <c r="G328" s="2">
        <v>41.37</v>
      </c>
      <c r="H328" s="2">
        <v>1350</v>
      </c>
      <c r="I328" s="3">
        <f t="shared" si="236"/>
        <v>55849.5</v>
      </c>
      <c r="J328" s="2"/>
      <c r="K328" s="2"/>
      <c r="L328" s="3">
        <f t="shared" si="237"/>
        <v>55849.5</v>
      </c>
      <c r="M328" s="2">
        <v>40000</v>
      </c>
      <c r="N328" s="2"/>
      <c r="O328" s="2">
        <v>349</v>
      </c>
      <c r="P328" s="2"/>
      <c r="Q328" s="2"/>
      <c r="R328" s="2"/>
      <c r="S328" s="3">
        <f t="shared" si="238"/>
        <v>15500.5</v>
      </c>
      <c r="T328" s="2">
        <v>15500.5</v>
      </c>
      <c r="U328" s="2"/>
      <c r="V328" s="2"/>
      <c r="W328" s="2"/>
      <c r="X328" s="3">
        <f t="shared" si="239"/>
        <v>0</v>
      </c>
      <c r="Y328" s="2" t="s">
        <v>1449</v>
      </c>
      <c r="Z328" s="2" t="s">
        <v>29</v>
      </c>
      <c r="AA328" s="2" t="s">
        <v>1480</v>
      </c>
      <c r="AB328" s="2">
        <v>1</v>
      </c>
      <c r="AC328" s="2" t="s">
        <v>30</v>
      </c>
    </row>
    <row r="329" spans="1:29" s="52" customFormat="1" x14ac:dyDescent="0.25">
      <c r="A329" s="45">
        <v>45434</v>
      </c>
      <c r="B329" s="46" t="s">
        <v>236</v>
      </c>
      <c r="C329" s="47" t="s">
        <v>1273</v>
      </c>
      <c r="D329" s="47" t="s">
        <v>1274</v>
      </c>
      <c r="E329" s="48">
        <v>41.51</v>
      </c>
      <c r="F329" s="49">
        <f t="shared" si="235"/>
        <v>41.51</v>
      </c>
      <c r="G329" s="50"/>
      <c r="H329" s="50"/>
      <c r="I329" s="51">
        <f t="shared" si="236"/>
        <v>0</v>
      </c>
      <c r="J329" s="50"/>
      <c r="K329" s="50"/>
      <c r="L329" s="51">
        <f t="shared" si="237"/>
        <v>0</v>
      </c>
      <c r="M329" s="50"/>
      <c r="N329" s="50"/>
      <c r="O329" s="50"/>
      <c r="P329" s="50"/>
      <c r="Q329" s="50"/>
      <c r="R329" s="50"/>
      <c r="S329" s="51">
        <f t="shared" si="238"/>
        <v>0</v>
      </c>
      <c r="T329" s="50"/>
      <c r="U329" s="50"/>
      <c r="V329" s="50"/>
      <c r="W329" s="50"/>
      <c r="X329" s="51">
        <f t="shared" si="239"/>
        <v>0</v>
      </c>
      <c r="Y329" s="50"/>
      <c r="Z329" s="50" t="s">
        <v>29</v>
      </c>
      <c r="AA329" s="50"/>
      <c r="AB329" s="50"/>
      <c r="AC329" s="50" t="s">
        <v>30</v>
      </c>
    </row>
    <row r="330" spans="1:29" x14ac:dyDescent="0.25">
      <c r="A330" s="4">
        <v>45434</v>
      </c>
      <c r="B330" s="5" t="s">
        <v>236</v>
      </c>
      <c r="C330" s="6" t="s">
        <v>1275</v>
      </c>
      <c r="D330" s="6" t="s">
        <v>244</v>
      </c>
      <c r="E330" s="7">
        <v>41.87</v>
      </c>
      <c r="F330" s="1">
        <f t="shared" ref="F330:F338" si="240">SUM(E330-G330)</f>
        <v>0</v>
      </c>
      <c r="G330" s="2">
        <v>41.87</v>
      </c>
      <c r="H330" s="2">
        <v>1350</v>
      </c>
      <c r="I330" s="3">
        <f t="shared" ref="I330:I338" si="241">G330*H330</f>
        <v>56524.5</v>
      </c>
      <c r="J330" s="2"/>
      <c r="K330" s="2"/>
      <c r="L330" s="3">
        <f t="shared" ref="L330:L338" si="242">I330+J330+K330</f>
        <v>56524.5</v>
      </c>
      <c r="M330" s="2">
        <v>46000</v>
      </c>
      <c r="N330" s="2"/>
      <c r="O330" s="2">
        <v>324</v>
      </c>
      <c r="P330" s="2"/>
      <c r="Q330" s="2"/>
      <c r="R330" s="2"/>
      <c r="S330" s="3">
        <f t="shared" ref="S330:S338" si="243">L330-M330-N330-O330-P330-Q330-R330</f>
        <v>10200.5</v>
      </c>
      <c r="T330" s="2">
        <v>10200</v>
      </c>
      <c r="U330" s="2"/>
      <c r="V330" s="2"/>
      <c r="W330" s="2"/>
      <c r="X330" s="3">
        <f t="shared" ref="X330:X338" si="244">S330-T330-U330-V330-W330</f>
        <v>0.5</v>
      </c>
      <c r="Y330" s="2" t="s">
        <v>1449</v>
      </c>
      <c r="Z330" s="2" t="s">
        <v>29</v>
      </c>
      <c r="AA330" s="2" t="s">
        <v>400</v>
      </c>
      <c r="AB330" s="2">
        <v>4</v>
      </c>
      <c r="AC330" s="2" t="s">
        <v>30</v>
      </c>
    </row>
    <row r="331" spans="1:29" x14ac:dyDescent="0.25">
      <c r="A331" s="4">
        <v>45434</v>
      </c>
      <c r="B331" s="5" t="s">
        <v>236</v>
      </c>
      <c r="C331" s="6" t="s">
        <v>1276</v>
      </c>
      <c r="D331" s="6" t="s">
        <v>254</v>
      </c>
      <c r="E331" s="7">
        <v>24.3</v>
      </c>
      <c r="F331" s="1">
        <f t="shared" si="240"/>
        <v>0</v>
      </c>
      <c r="G331" s="2">
        <v>24.3</v>
      </c>
      <c r="H331" s="2">
        <v>1350</v>
      </c>
      <c r="I331" s="3">
        <f t="shared" si="241"/>
        <v>32805</v>
      </c>
      <c r="J331" s="2"/>
      <c r="K331" s="2"/>
      <c r="L331" s="3">
        <f t="shared" si="242"/>
        <v>32805</v>
      </c>
      <c r="M331" s="2">
        <v>22000</v>
      </c>
      <c r="N331" s="2"/>
      <c r="O331" s="2">
        <v>305</v>
      </c>
      <c r="P331" s="2"/>
      <c r="Q331" s="2"/>
      <c r="R331" s="2"/>
      <c r="S331" s="3">
        <f t="shared" si="243"/>
        <v>10500</v>
      </c>
      <c r="T331" s="2">
        <v>10500</v>
      </c>
      <c r="U331" s="2"/>
      <c r="V331" s="2"/>
      <c r="W331" s="2"/>
      <c r="X331" s="3">
        <f t="shared" si="244"/>
        <v>0</v>
      </c>
      <c r="Y331" s="2" t="s">
        <v>1304</v>
      </c>
      <c r="Z331" s="2" t="s">
        <v>29</v>
      </c>
      <c r="AA331" s="2" t="s">
        <v>400</v>
      </c>
      <c r="AB331" s="2">
        <v>73</v>
      </c>
      <c r="AC331" s="2" t="s">
        <v>30</v>
      </c>
    </row>
    <row r="332" spans="1:29" x14ac:dyDescent="0.25">
      <c r="A332" s="4">
        <v>45434</v>
      </c>
      <c r="B332" s="5" t="s">
        <v>236</v>
      </c>
      <c r="C332" s="6" t="s">
        <v>1277</v>
      </c>
      <c r="D332" s="6" t="s">
        <v>1278</v>
      </c>
      <c r="E332" s="7">
        <v>34.65</v>
      </c>
      <c r="F332" s="1">
        <f t="shared" si="240"/>
        <v>0</v>
      </c>
      <c r="G332" s="2">
        <v>34.65</v>
      </c>
      <c r="H332" s="2">
        <v>1350</v>
      </c>
      <c r="I332" s="3">
        <f t="shared" si="241"/>
        <v>46777.5</v>
      </c>
      <c r="J332" s="2"/>
      <c r="K332" s="2"/>
      <c r="L332" s="3">
        <f t="shared" si="242"/>
        <v>46777.5</v>
      </c>
      <c r="M332" s="2">
        <v>36000</v>
      </c>
      <c r="N332" s="2"/>
      <c r="O332" s="2">
        <v>327</v>
      </c>
      <c r="P332" s="2"/>
      <c r="Q332" s="2"/>
      <c r="R332" s="2"/>
      <c r="S332" s="3">
        <f t="shared" si="243"/>
        <v>10450.5</v>
      </c>
      <c r="T332" s="2">
        <v>10450</v>
      </c>
      <c r="U332" s="2"/>
      <c r="V332" s="2"/>
      <c r="W332" s="2"/>
      <c r="X332" s="3">
        <f t="shared" si="244"/>
        <v>0.5</v>
      </c>
      <c r="Y332" s="2" t="s">
        <v>1304</v>
      </c>
      <c r="Z332" s="2" t="s">
        <v>29</v>
      </c>
      <c r="AA332" s="2" t="s">
        <v>285</v>
      </c>
      <c r="AB332" s="2">
        <v>76</v>
      </c>
      <c r="AC332" s="2" t="s">
        <v>30</v>
      </c>
    </row>
    <row r="333" spans="1:29" x14ac:dyDescent="0.25">
      <c r="A333" s="4">
        <v>45434</v>
      </c>
      <c r="B333" s="5" t="s">
        <v>236</v>
      </c>
      <c r="C333" s="6" t="s">
        <v>1279</v>
      </c>
      <c r="D333" s="6" t="s">
        <v>1280</v>
      </c>
      <c r="E333" s="7">
        <v>41.82</v>
      </c>
      <c r="F333" s="1">
        <f t="shared" si="240"/>
        <v>0.14999999999999858</v>
      </c>
      <c r="G333" s="2">
        <v>41.67</v>
      </c>
      <c r="H333" s="2">
        <v>1350</v>
      </c>
      <c r="I333" s="3">
        <f t="shared" si="241"/>
        <v>56254.5</v>
      </c>
      <c r="J333" s="2"/>
      <c r="K333" s="2"/>
      <c r="L333" s="3">
        <f t="shared" si="242"/>
        <v>56254.5</v>
      </c>
      <c r="M333" s="2">
        <v>41000</v>
      </c>
      <c r="N333" s="2"/>
      <c r="O333" s="2">
        <v>342</v>
      </c>
      <c r="P333" s="2"/>
      <c r="Q333" s="2"/>
      <c r="R333" s="2">
        <v>562</v>
      </c>
      <c r="S333" s="3">
        <f t="shared" si="243"/>
        <v>14350.5</v>
      </c>
      <c r="T333" s="2">
        <v>14350</v>
      </c>
      <c r="U333" s="2"/>
      <c r="V333" s="2"/>
      <c r="W333" s="2"/>
      <c r="X333" s="3">
        <f t="shared" si="244"/>
        <v>0.5</v>
      </c>
      <c r="Y333" s="2" t="s">
        <v>1322</v>
      </c>
      <c r="Z333" s="2" t="s">
        <v>29</v>
      </c>
      <c r="AA333" s="2" t="s">
        <v>1367</v>
      </c>
      <c r="AB333" s="2">
        <v>85</v>
      </c>
      <c r="AC333" s="2" t="s">
        <v>30</v>
      </c>
    </row>
    <row r="334" spans="1:29" x14ac:dyDescent="0.25">
      <c r="A334" s="4">
        <v>45434</v>
      </c>
      <c r="B334" s="5" t="s">
        <v>236</v>
      </c>
      <c r="C334" s="6" t="s">
        <v>1281</v>
      </c>
      <c r="D334" s="6" t="s">
        <v>1282</v>
      </c>
      <c r="E334" s="7">
        <v>30.26</v>
      </c>
      <c r="F334" s="1">
        <f t="shared" si="240"/>
        <v>0</v>
      </c>
      <c r="G334" s="2">
        <v>30.26</v>
      </c>
      <c r="H334" s="2">
        <v>1350</v>
      </c>
      <c r="I334" s="3">
        <f t="shared" si="241"/>
        <v>40851</v>
      </c>
      <c r="J334" s="2"/>
      <c r="K334" s="2"/>
      <c r="L334" s="3">
        <f t="shared" si="242"/>
        <v>40851</v>
      </c>
      <c r="M334" s="2">
        <v>20000</v>
      </c>
      <c r="N334" s="2"/>
      <c r="O334" s="2">
        <v>351</v>
      </c>
      <c r="P334" s="2"/>
      <c r="Q334" s="2"/>
      <c r="R334" s="2"/>
      <c r="S334" s="3">
        <f t="shared" si="243"/>
        <v>20500</v>
      </c>
      <c r="T334" s="2">
        <v>20500</v>
      </c>
      <c r="U334" s="2"/>
      <c r="V334" s="2"/>
      <c r="W334" s="2"/>
      <c r="X334" s="3">
        <f t="shared" si="244"/>
        <v>0</v>
      </c>
      <c r="Y334" s="2" t="s">
        <v>1449</v>
      </c>
      <c r="Z334" s="2" t="s">
        <v>29</v>
      </c>
      <c r="AA334" s="2" t="s">
        <v>1481</v>
      </c>
      <c r="AB334" s="2">
        <v>2</v>
      </c>
      <c r="AC334" s="2" t="s">
        <v>30</v>
      </c>
    </row>
    <row r="335" spans="1:29" x14ac:dyDescent="0.25">
      <c r="A335" s="4">
        <v>45434</v>
      </c>
      <c r="B335" s="5" t="s">
        <v>236</v>
      </c>
      <c r="C335" s="6" t="s">
        <v>1283</v>
      </c>
      <c r="D335" s="6" t="s">
        <v>1284</v>
      </c>
      <c r="E335" s="7">
        <v>41.79</v>
      </c>
      <c r="F335" s="1">
        <f t="shared" si="240"/>
        <v>0</v>
      </c>
      <c r="G335" s="2">
        <v>41.79</v>
      </c>
      <c r="H335" s="2">
        <v>1350</v>
      </c>
      <c r="I335" s="3">
        <f t="shared" si="241"/>
        <v>56416.5</v>
      </c>
      <c r="J335" s="2"/>
      <c r="K335" s="2"/>
      <c r="L335" s="3">
        <f t="shared" si="242"/>
        <v>56416.5</v>
      </c>
      <c r="M335" s="2">
        <v>40000</v>
      </c>
      <c r="N335" s="2"/>
      <c r="O335" s="2">
        <v>316</v>
      </c>
      <c r="P335" s="2"/>
      <c r="Q335" s="2"/>
      <c r="R335" s="2"/>
      <c r="S335" s="3">
        <f t="shared" si="243"/>
        <v>16100.5</v>
      </c>
      <c r="T335" s="2">
        <v>16100</v>
      </c>
      <c r="U335" s="2"/>
      <c r="V335" s="2"/>
      <c r="W335" s="2"/>
      <c r="X335" s="3">
        <f t="shared" si="244"/>
        <v>0.5</v>
      </c>
      <c r="Y335" s="2" t="s">
        <v>1449</v>
      </c>
      <c r="Z335" s="2" t="s">
        <v>29</v>
      </c>
      <c r="AA335" s="2" t="s">
        <v>1483</v>
      </c>
      <c r="AB335" s="2">
        <v>7</v>
      </c>
      <c r="AC335" s="2" t="s">
        <v>30</v>
      </c>
    </row>
    <row r="336" spans="1:29" x14ac:dyDescent="0.25">
      <c r="A336" s="4">
        <v>45435</v>
      </c>
      <c r="B336" s="5" t="s">
        <v>236</v>
      </c>
      <c r="C336" s="6" t="s">
        <v>1285</v>
      </c>
      <c r="D336" s="6" t="s">
        <v>1286</v>
      </c>
      <c r="E336" s="7">
        <v>41.72</v>
      </c>
      <c r="F336" s="1">
        <f t="shared" si="240"/>
        <v>0.17999999999999972</v>
      </c>
      <c r="G336" s="2">
        <v>41.54</v>
      </c>
      <c r="H336" s="2">
        <v>1350</v>
      </c>
      <c r="I336" s="3">
        <f t="shared" si="241"/>
        <v>56079</v>
      </c>
      <c r="J336" s="2"/>
      <c r="K336" s="2"/>
      <c r="L336" s="3">
        <f t="shared" si="242"/>
        <v>56079</v>
      </c>
      <c r="M336" s="2">
        <v>46000</v>
      </c>
      <c r="N336" s="2"/>
      <c r="O336" s="2">
        <v>329</v>
      </c>
      <c r="P336" s="2"/>
      <c r="Q336" s="2"/>
      <c r="R336" s="2"/>
      <c r="S336" s="3">
        <f t="shared" si="243"/>
        <v>9750</v>
      </c>
      <c r="T336" s="2">
        <v>9750</v>
      </c>
      <c r="U336" s="2"/>
      <c r="V336" s="2"/>
      <c r="W336" s="2"/>
      <c r="X336" s="3">
        <f t="shared" si="244"/>
        <v>0</v>
      </c>
      <c r="Y336" s="2" t="s">
        <v>1446</v>
      </c>
      <c r="Z336" s="2" t="s">
        <v>29</v>
      </c>
      <c r="AA336" s="2" t="s">
        <v>1064</v>
      </c>
      <c r="AB336" s="2">
        <v>95</v>
      </c>
      <c r="AC336" s="2" t="s">
        <v>30</v>
      </c>
    </row>
    <row r="337" spans="1:29" x14ac:dyDescent="0.25">
      <c r="A337" s="4">
        <v>45435</v>
      </c>
      <c r="B337" s="5" t="s">
        <v>236</v>
      </c>
      <c r="C337" s="6" t="s">
        <v>1287</v>
      </c>
      <c r="D337" s="6" t="s">
        <v>362</v>
      </c>
      <c r="E337" s="7">
        <v>42.38</v>
      </c>
      <c r="F337" s="1">
        <f t="shared" si="240"/>
        <v>0.17000000000000171</v>
      </c>
      <c r="G337" s="2">
        <v>42.21</v>
      </c>
      <c r="H337" s="2">
        <v>1350</v>
      </c>
      <c r="I337" s="3">
        <f t="shared" si="241"/>
        <v>56983.5</v>
      </c>
      <c r="J337" s="2"/>
      <c r="K337" s="2"/>
      <c r="L337" s="3">
        <f t="shared" si="242"/>
        <v>56983.5</v>
      </c>
      <c r="M337" s="2">
        <v>46000</v>
      </c>
      <c r="N337" s="2"/>
      <c r="O337" s="2">
        <v>333</v>
      </c>
      <c r="P337" s="2"/>
      <c r="Q337" s="2"/>
      <c r="R337" s="2"/>
      <c r="S337" s="3">
        <f t="shared" si="243"/>
        <v>10650.5</v>
      </c>
      <c r="T337" s="2">
        <v>10650</v>
      </c>
      <c r="U337" s="2"/>
      <c r="V337" s="2"/>
      <c r="W337" s="2"/>
      <c r="X337" s="3">
        <f t="shared" si="244"/>
        <v>0.5</v>
      </c>
      <c r="Y337" s="2" t="s">
        <v>1446</v>
      </c>
      <c r="Z337" s="2" t="s">
        <v>29</v>
      </c>
      <c r="AA337" s="2" t="s">
        <v>402</v>
      </c>
      <c r="AB337" s="2">
        <v>96</v>
      </c>
      <c r="AC337" s="2" t="s">
        <v>30</v>
      </c>
    </row>
    <row r="338" spans="1:29" x14ac:dyDescent="0.25">
      <c r="A338" s="4">
        <v>45435</v>
      </c>
      <c r="B338" s="5" t="s">
        <v>236</v>
      </c>
      <c r="C338" s="6" t="s">
        <v>1657</v>
      </c>
      <c r="D338" s="6" t="s">
        <v>1658</v>
      </c>
      <c r="E338" s="7">
        <v>35.25</v>
      </c>
      <c r="F338" s="1">
        <f t="shared" si="240"/>
        <v>0.10999999999999943</v>
      </c>
      <c r="G338" s="2">
        <v>35.14</v>
      </c>
      <c r="H338" s="2">
        <v>1350</v>
      </c>
      <c r="I338" s="3">
        <f t="shared" si="241"/>
        <v>47439</v>
      </c>
      <c r="J338" s="2"/>
      <c r="K338" s="2"/>
      <c r="L338" s="3">
        <f t="shared" si="242"/>
        <v>47439</v>
      </c>
      <c r="M338" s="2">
        <v>35000</v>
      </c>
      <c r="N338" s="2"/>
      <c r="O338" s="2">
        <v>339</v>
      </c>
      <c r="P338" s="2"/>
      <c r="Q338" s="2"/>
      <c r="R338" s="2"/>
      <c r="S338" s="3">
        <f t="shared" si="243"/>
        <v>12100</v>
      </c>
      <c r="T338" s="2">
        <v>12100</v>
      </c>
      <c r="U338" s="2"/>
      <c r="V338" s="2"/>
      <c r="W338" s="2"/>
      <c r="X338" s="3">
        <f t="shared" si="244"/>
        <v>0</v>
      </c>
      <c r="Y338" s="2" t="s">
        <v>1668</v>
      </c>
      <c r="Z338" s="2" t="s">
        <v>29</v>
      </c>
      <c r="AA338" s="2" t="s">
        <v>1683</v>
      </c>
      <c r="AB338" s="2">
        <v>41</v>
      </c>
      <c r="AC338" s="2" t="s">
        <v>30</v>
      </c>
    </row>
    <row r="339" spans="1:29" x14ac:dyDescent="0.25">
      <c r="A339" s="4">
        <v>45436</v>
      </c>
      <c r="B339" s="5" t="s">
        <v>236</v>
      </c>
      <c r="C339" s="6" t="s">
        <v>1335</v>
      </c>
      <c r="D339" s="6" t="s">
        <v>1336</v>
      </c>
      <c r="E339" s="7">
        <v>40.799999999999997</v>
      </c>
      <c r="F339" s="1">
        <f t="shared" ref="F339" si="245">SUM(E339-G339)</f>
        <v>0</v>
      </c>
      <c r="G339" s="2">
        <v>40.799999999999997</v>
      </c>
      <c r="H339" s="2">
        <v>1350</v>
      </c>
      <c r="I339" s="3">
        <f t="shared" ref="I339" si="246">G339*H339</f>
        <v>55079.999999999993</v>
      </c>
      <c r="J339" s="2"/>
      <c r="K339" s="2"/>
      <c r="L339" s="3">
        <f t="shared" ref="L339" si="247">I339+J339+K339</f>
        <v>55079.999999999993</v>
      </c>
      <c r="M339" s="2">
        <v>40000</v>
      </c>
      <c r="N339" s="2"/>
      <c r="O339" s="2">
        <v>330</v>
      </c>
      <c r="P339" s="2"/>
      <c r="Q339" s="2"/>
      <c r="R339" s="2"/>
      <c r="S339" s="3">
        <f t="shared" ref="S339" si="248">L339-M339-N339-O339-P339-Q339-R339</f>
        <v>14749.999999999993</v>
      </c>
      <c r="T339" s="2">
        <v>14750</v>
      </c>
      <c r="U339" s="2"/>
      <c r="V339" s="2"/>
      <c r="W339" s="2"/>
      <c r="X339" s="3">
        <f t="shared" ref="X339" si="249">S339-T339-U339-V339-W339</f>
        <v>-7.2759576141834259E-12</v>
      </c>
      <c r="Y339" s="2" t="s">
        <v>1449</v>
      </c>
      <c r="Z339" s="2" t="s">
        <v>29</v>
      </c>
      <c r="AA339" s="2" t="s">
        <v>1324</v>
      </c>
      <c r="AB339" s="2">
        <v>3</v>
      </c>
      <c r="AC339" s="2" t="s">
        <v>30</v>
      </c>
    </row>
    <row r="340" spans="1:29" x14ac:dyDescent="0.25">
      <c r="A340" s="4">
        <v>45436</v>
      </c>
      <c r="B340" s="5" t="s">
        <v>236</v>
      </c>
      <c r="C340" s="6" t="s">
        <v>1337</v>
      </c>
      <c r="D340" s="6" t="s">
        <v>1338</v>
      </c>
      <c r="E340" s="7">
        <v>44.24</v>
      </c>
      <c r="F340" s="1">
        <f t="shared" ref="F340:F345" si="250">SUM(E340-G340)</f>
        <v>0</v>
      </c>
      <c r="G340" s="2">
        <v>44.24</v>
      </c>
      <c r="H340" s="2">
        <v>1350</v>
      </c>
      <c r="I340" s="3">
        <f t="shared" ref="I340:I345" si="251">G340*H340</f>
        <v>59724</v>
      </c>
      <c r="J340" s="2"/>
      <c r="K340" s="2"/>
      <c r="L340" s="3">
        <f t="shared" ref="L340:L345" si="252">I340+J340+K340</f>
        <v>59724</v>
      </c>
      <c r="M340" s="2">
        <v>28000</v>
      </c>
      <c r="N340" s="2"/>
      <c r="O340" s="2">
        <v>324</v>
      </c>
      <c r="P340" s="2"/>
      <c r="Q340" s="2"/>
      <c r="R340" s="2"/>
      <c r="S340" s="3">
        <f t="shared" ref="S340:S345" si="253">L340-M340-N340-O340-P340-Q340-R340</f>
        <v>31400</v>
      </c>
      <c r="T340" s="2">
        <v>31400</v>
      </c>
      <c r="U340" s="2"/>
      <c r="V340" s="2"/>
      <c r="W340" s="2"/>
      <c r="X340" s="3">
        <f t="shared" ref="X340:X345" si="254">S340-T340-U340-V340-W340</f>
        <v>0</v>
      </c>
      <c r="Y340" s="2" t="s">
        <v>1446</v>
      </c>
      <c r="Z340" s="2" t="s">
        <v>29</v>
      </c>
      <c r="AA340" s="2" t="s">
        <v>1461</v>
      </c>
      <c r="AB340" s="2">
        <v>91</v>
      </c>
      <c r="AC340" s="2" t="s">
        <v>30</v>
      </c>
    </row>
    <row r="341" spans="1:29" x14ac:dyDescent="0.25">
      <c r="A341" s="4">
        <v>45436</v>
      </c>
      <c r="B341" s="5" t="s">
        <v>236</v>
      </c>
      <c r="C341" s="6" t="s">
        <v>1339</v>
      </c>
      <c r="D341" s="6" t="s">
        <v>1340</v>
      </c>
      <c r="E341" s="7">
        <v>44.55</v>
      </c>
      <c r="F341" s="1">
        <f t="shared" si="250"/>
        <v>0</v>
      </c>
      <c r="G341" s="2">
        <v>44.55</v>
      </c>
      <c r="H341" s="2">
        <v>1350</v>
      </c>
      <c r="I341" s="3">
        <f t="shared" si="251"/>
        <v>60142.499999999993</v>
      </c>
      <c r="J341" s="2"/>
      <c r="K341" s="2"/>
      <c r="L341" s="3">
        <f t="shared" si="252"/>
        <v>60142.499999999993</v>
      </c>
      <c r="M341" s="2">
        <v>30000</v>
      </c>
      <c r="N341" s="2"/>
      <c r="O341" s="2">
        <v>342</v>
      </c>
      <c r="P341" s="2"/>
      <c r="Q341" s="2"/>
      <c r="R341" s="2"/>
      <c r="S341" s="3">
        <f t="shared" si="253"/>
        <v>29800.499999999993</v>
      </c>
      <c r="T341" s="2">
        <v>29800</v>
      </c>
      <c r="U341" s="2"/>
      <c r="V341" s="2"/>
      <c r="W341" s="2"/>
      <c r="X341" s="3">
        <f t="shared" si="254"/>
        <v>0.49999999999272404</v>
      </c>
      <c r="Y341" s="2" t="s">
        <v>1449</v>
      </c>
      <c r="Z341" s="2" t="s">
        <v>29</v>
      </c>
      <c r="AA341" s="2" t="s">
        <v>1324</v>
      </c>
      <c r="AB341" s="2">
        <v>5</v>
      </c>
      <c r="AC341" s="2" t="s">
        <v>30</v>
      </c>
    </row>
    <row r="342" spans="1:29" x14ac:dyDescent="0.25">
      <c r="A342" s="4">
        <v>45436</v>
      </c>
      <c r="B342" s="5" t="s">
        <v>236</v>
      </c>
      <c r="C342" s="6" t="s">
        <v>1341</v>
      </c>
      <c r="D342" s="6" t="s">
        <v>1342</v>
      </c>
      <c r="E342" s="7">
        <v>41.46</v>
      </c>
      <c r="F342" s="1">
        <f t="shared" si="250"/>
        <v>0</v>
      </c>
      <c r="G342" s="2">
        <v>41.46</v>
      </c>
      <c r="H342" s="2">
        <v>1350</v>
      </c>
      <c r="I342" s="3">
        <f t="shared" si="251"/>
        <v>55971</v>
      </c>
      <c r="J342" s="2"/>
      <c r="K342" s="2"/>
      <c r="L342" s="3">
        <f t="shared" si="252"/>
        <v>55971</v>
      </c>
      <c r="M342" s="2">
        <v>20000</v>
      </c>
      <c r="N342" s="2"/>
      <c r="O342" s="2">
        <v>321</v>
      </c>
      <c r="P342" s="2"/>
      <c r="Q342" s="2"/>
      <c r="R342" s="2"/>
      <c r="S342" s="3">
        <f t="shared" si="253"/>
        <v>35650</v>
      </c>
      <c r="T342" s="2">
        <v>35650</v>
      </c>
      <c r="U342" s="2"/>
      <c r="V342" s="2"/>
      <c r="W342" s="2"/>
      <c r="X342" s="3">
        <f t="shared" si="254"/>
        <v>0</v>
      </c>
      <c r="Y342" s="2" t="s">
        <v>1449</v>
      </c>
      <c r="Z342" s="2" t="s">
        <v>29</v>
      </c>
      <c r="AA342" s="2" t="s">
        <v>1482</v>
      </c>
      <c r="AB342" s="2">
        <v>6</v>
      </c>
      <c r="AC342" s="2" t="s">
        <v>30</v>
      </c>
    </row>
    <row r="343" spans="1:29" s="52" customFormat="1" x14ac:dyDescent="0.25">
      <c r="A343" s="45">
        <v>45436</v>
      </c>
      <c r="B343" s="46" t="s">
        <v>236</v>
      </c>
      <c r="C343" s="47" t="s">
        <v>1343</v>
      </c>
      <c r="D343" s="47" t="s">
        <v>1344</v>
      </c>
      <c r="E343" s="48">
        <v>42.05</v>
      </c>
      <c r="F343" s="49">
        <f t="shared" si="250"/>
        <v>42.05</v>
      </c>
      <c r="G343" s="50"/>
      <c r="H343" s="50"/>
      <c r="I343" s="51">
        <f t="shared" si="251"/>
        <v>0</v>
      </c>
      <c r="J343" s="50"/>
      <c r="K343" s="50"/>
      <c r="L343" s="51">
        <f t="shared" si="252"/>
        <v>0</v>
      </c>
      <c r="M343" s="50"/>
      <c r="N343" s="50"/>
      <c r="O343" s="50"/>
      <c r="P343" s="50"/>
      <c r="Q343" s="50"/>
      <c r="R343" s="50"/>
      <c r="S343" s="51">
        <f t="shared" si="253"/>
        <v>0</v>
      </c>
      <c r="T343" s="50"/>
      <c r="U343" s="50"/>
      <c r="V343" s="50"/>
      <c r="W343" s="50"/>
      <c r="X343" s="51">
        <f t="shared" si="254"/>
        <v>0</v>
      </c>
      <c r="Y343" s="50"/>
      <c r="Z343" s="50" t="s">
        <v>29</v>
      </c>
      <c r="AA343" s="50"/>
      <c r="AB343" s="50"/>
      <c r="AC343" s="50" t="s">
        <v>30</v>
      </c>
    </row>
    <row r="344" spans="1:29" x14ac:dyDescent="0.25">
      <c r="A344" s="4">
        <v>45436</v>
      </c>
      <c r="B344" s="5" t="s">
        <v>236</v>
      </c>
      <c r="C344" s="6" t="s">
        <v>1345</v>
      </c>
      <c r="D344" s="6" t="s">
        <v>1346</v>
      </c>
      <c r="E344" s="7">
        <v>41.44</v>
      </c>
      <c r="F344" s="1">
        <f t="shared" si="250"/>
        <v>0.17999999999999972</v>
      </c>
      <c r="G344" s="2">
        <v>41.26</v>
      </c>
      <c r="H344" s="2">
        <v>1350</v>
      </c>
      <c r="I344" s="3">
        <f t="shared" si="251"/>
        <v>55701</v>
      </c>
      <c r="J344" s="2"/>
      <c r="K344" s="2"/>
      <c r="L344" s="3">
        <f t="shared" si="252"/>
        <v>55701</v>
      </c>
      <c r="M344" s="2">
        <v>40000</v>
      </c>
      <c r="N344" s="2"/>
      <c r="O344" s="2">
        <v>301</v>
      </c>
      <c r="P344" s="2"/>
      <c r="Q344" s="2"/>
      <c r="R344" s="2"/>
      <c r="S344" s="3">
        <f t="shared" si="253"/>
        <v>15400</v>
      </c>
      <c r="T344" s="2">
        <v>15400</v>
      </c>
      <c r="U344" s="2"/>
      <c r="V344" s="2"/>
      <c r="W344" s="2"/>
      <c r="X344" s="3">
        <f t="shared" si="254"/>
        <v>0</v>
      </c>
      <c r="Y344" s="2" t="s">
        <v>1446</v>
      </c>
      <c r="Z344" s="2" t="s">
        <v>29</v>
      </c>
      <c r="AA344" s="2" t="s">
        <v>401</v>
      </c>
      <c r="AB344" s="2">
        <v>92</v>
      </c>
      <c r="AC344" s="2" t="s">
        <v>30</v>
      </c>
    </row>
    <row r="345" spans="1:29" x14ac:dyDescent="0.25">
      <c r="A345" s="4">
        <v>45437</v>
      </c>
      <c r="B345" s="5" t="s">
        <v>236</v>
      </c>
      <c r="C345" s="6" t="s">
        <v>1347</v>
      </c>
      <c r="D345" s="6" t="s">
        <v>1348</v>
      </c>
      <c r="E345" s="7">
        <v>41.67</v>
      </c>
      <c r="F345" s="1">
        <f t="shared" si="250"/>
        <v>0</v>
      </c>
      <c r="G345" s="2">
        <v>41.67</v>
      </c>
      <c r="H345" s="2">
        <v>1350</v>
      </c>
      <c r="I345" s="3">
        <f t="shared" si="251"/>
        <v>56254.5</v>
      </c>
      <c r="J345" s="2"/>
      <c r="K345" s="2"/>
      <c r="L345" s="3">
        <f t="shared" si="252"/>
        <v>56254.5</v>
      </c>
      <c r="M345" s="2">
        <v>40000</v>
      </c>
      <c r="N345" s="2"/>
      <c r="O345" s="2">
        <v>304</v>
      </c>
      <c r="P345" s="2"/>
      <c r="Q345" s="2"/>
      <c r="R345" s="2"/>
      <c r="S345" s="3">
        <f t="shared" si="253"/>
        <v>15950.5</v>
      </c>
      <c r="T345" s="2">
        <v>15950</v>
      </c>
      <c r="U345" s="2"/>
      <c r="V345" s="2"/>
      <c r="W345" s="2"/>
      <c r="X345" s="3">
        <f t="shared" si="254"/>
        <v>0.5</v>
      </c>
      <c r="Y345" s="2" t="s">
        <v>1701</v>
      </c>
      <c r="Z345" s="2" t="s">
        <v>29</v>
      </c>
      <c r="AA345" s="2" t="s">
        <v>704</v>
      </c>
      <c r="AB345" s="2">
        <v>58</v>
      </c>
      <c r="AC345" s="2" t="s">
        <v>30</v>
      </c>
    </row>
    <row r="346" spans="1:29" x14ac:dyDescent="0.25">
      <c r="A346" s="4">
        <v>45437</v>
      </c>
      <c r="B346" s="5" t="s">
        <v>236</v>
      </c>
      <c r="C346" s="6" t="s">
        <v>1398</v>
      </c>
      <c r="D346" s="6" t="s">
        <v>1399</v>
      </c>
      <c r="E346" s="7">
        <v>41.04</v>
      </c>
      <c r="F346" s="1">
        <f t="shared" ref="F346:F357" si="255">SUM(E346-G346)</f>
        <v>0</v>
      </c>
      <c r="G346" s="2">
        <v>41.04</v>
      </c>
      <c r="H346" s="2">
        <v>1350</v>
      </c>
      <c r="I346" s="3">
        <f t="shared" ref="I346:I357" si="256">G346*H346</f>
        <v>55404</v>
      </c>
      <c r="J346" s="2"/>
      <c r="K346" s="2"/>
      <c r="L346" s="3">
        <f t="shared" ref="L346:L357" si="257">I346+J346+K346</f>
        <v>55404</v>
      </c>
      <c r="M346" s="2">
        <v>32000</v>
      </c>
      <c r="N346" s="2"/>
      <c r="O346" s="2">
        <v>304</v>
      </c>
      <c r="P346" s="2"/>
      <c r="Q346" s="2"/>
      <c r="R346" s="2"/>
      <c r="S346" s="3">
        <f t="shared" ref="S346:S357" si="258">L346-M346-N346-O346-P346-Q346-R346</f>
        <v>23100</v>
      </c>
      <c r="T346" s="2">
        <v>23100</v>
      </c>
      <c r="U346" s="2"/>
      <c r="V346" s="2"/>
      <c r="W346" s="2"/>
      <c r="X346" s="3">
        <f t="shared" ref="X346:X357" si="259">S346-T346-U346-V346-W346</f>
        <v>0</v>
      </c>
      <c r="Y346" s="2" t="s">
        <v>1701</v>
      </c>
      <c r="Z346" s="2" t="s">
        <v>29</v>
      </c>
      <c r="AA346" s="2" t="s">
        <v>304</v>
      </c>
      <c r="AB346" s="2">
        <v>59</v>
      </c>
      <c r="AC346" s="2" t="s">
        <v>30</v>
      </c>
    </row>
    <row r="347" spans="1:29" x14ac:dyDescent="0.25">
      <c r="A347" s="4">
        <v>45437</v>
      </c>
      <c r="B347" s="5" t="s">
        <v>236</v>
      </c>
      <c r="C347" s="6" t="s">
        <v>1400</v>
      </c>
      <c r="D347" s="6" t="s">
        <v>1401</v>
      </c>
      <c r="E347" s="7">
        <v>42.32</v>
      </c>
      <c r="F347" s="1">
        <f t="shared" si="255"/>
        <v>0</v>
      </c>
      <c r="G347" s="2">
        <v>42.32</v>
      </c>
      <c r="H347" s="2">
        <v>1350</v>
      </c>
      <c r="I347" s="3">
        <f t="shared" si="256"/>
        <v>57132</v>
      </c>
      <c r="J347" s="2"/>
      <c r="K347" s="2"/>
      <c r="L347" s="3">
        <f t="shared" si="257"/>
        <v>57132</v>
      </c>
      <c r="M347" s="2">
        <v>47000</v>
      </c>
      <c r="N347" s="2"/>
      <c r="O347" s="2">
        <v>332</v>
      </c>
      <c r="P347" s="2"/>
      <c r="Q347" s="2"/>
      <c r="R347" s="2"/>
      <c r="S347" s="3">
        <f t="shared" si="258"/>
        <v>9800</v>
      </c>
      <c r="T347" s="2">
        <v>9800</v>
      </c>
      <c r="U347" s="2"/>
      <c r="V347" s="2"/>
      <c r="W347" s="2"/>
      <c r="X347" s="3">
        <f t="shared" si="259"/>
        <v>0</v>
      </c>
      <c r="Y347" s="2" t="s">
        <v>1555</v>
      </c>
      <c r="Z347" s="2" t="s">
        <v>29</v>
      </c>
      <c r="AA347" s="2" t="s">
        <v>149</v>
      </c>
      <c r="AB347" s="2">
        <v>13</v>
      </c>
      <c r="AC347" s="2" t="s">
        <v>30</v>
      </c>
    </row>
    <row r="348" spans="1:29" x14ac:dyDescent="0.25">
      <c r="A348" s="4">
        <v>45437</v>
      </c>
      <c r="B348" s="5" t="s">
        <v>236</v>
      </c>
      <c r="C348" s="6" t="s">
        <v>1402</v>
      </c>
      <c r="D348" s="6" t="s">
        <v>953</v>
      </c>
      <c r="E348" s="7">
        <v>41.18</v>
      </c>
      <c r="F348" s="1">
        <f t="shared" si="255"/>
        <v>8.9999999999996305E-2</v>
      </c>
      <c r="G348" s="2">
        <v>41.09</v>
      </c>
      <c r="H348" s="2">
        <v>1350</v>
      </c>
      <c r="I348" s="3">
        <f t="shared" si="256"/>
        <v>55471.500000000007</v>
      </c>
      <c r="J348" s="2"/>
      <c r="K348" s="2"/>
      <c r="L348" s="3">
        <f t="shared" si="257"/>
        <v>55471.500000000007</v>
      </c>
      <c r="M348" s="2">
        <v>45000</v>
      </c>
      <c r="N348" s="2"/>
      <c r="O348" s="2">
        <v>321</v>
      </c>
      <c r="P348" s="2"/>
      <c r="Q348" s="2"/>
      <c r="R348" s="2"/>
      <c r="S348" s="3">
        <f t="shared" si="258"/>
        <v>10150.500000000007</v>
      </c>
      <c r="T348" s="2">
        <v>10150</v>
      </c>
      <c r="U348" s="2"/>
      <c r="V348" s="2"/>
      <c r="W348" s="2"/>
      <c r="X348" s="3">
        <f t="shared" si="259"/>
        <v>0.50000000000727596</v>
      </c>
      <c r="Y348" s="2" t="s">
        <v>1449</v>
      </c>
      <c r="Z348" s="2" t="s">
        <v>29</v>
      </c>
      <c r="AA348" s="2" t="s">
        <v>400</v>
      </c>
      <c r="AB348" s="2">
        <v>8</v>
      </c>
      <c r="AC348" s="2" t="s">
        <v>30</v>
      </c>
    </row>
    <row r="349" spans="1:29" x14ac:dyDescent="0.25">
      <c r="A349" s="4">
        <v>45438</v>
      </c>
      <c r="B349" s="5" t="s">
        <v>236</v>
      </c>
      <c r="C349" s="6" t="s">
        <v>1403</v>
      </c>
      <c r="D349" s="6" t="s">
        <v>1404</v>
      </c>
      <c r="E349" s="7">
        <v>41.25</v>
      </c>
      <c r="F349" s="1">
        <f t="shared" si="255"/>
        <v>0</v>
      </c>
      <c r="G349" s="2">
        <v>41.25</v>
      </c>
      <c r="H349" s="2">
        <v>1350</v>
      </c>
      <c r="I349" s="3">
        <f t="shared" si="256"/>
        <v>55687.5</v>
      </c>
      <c r="J349" s="2"/>
      <c r="K349" s="2"/>
      <c r="L349" s="3">
        <f t="shared" si="257"/>
        <v>55687.5</v>
      </c>
      <c r="M349" s="2">
        <v>45000</v>
      </c>
      <c r="N349" s="2"/>
      <c r="O349" s="2">
        <v>337</v>
      </c>
      <c r="P349" s="2"/>
      <c r="Q349" s="2"/>
      <c r="R349" s="2"/>
      <c r="S349" s="3">
        <f t="shared" si="258"/>
        <v>10350.5</v>
      </c>
      <c r="T349" s="2">
        <v>10350</v>
      </c>
      <c r="U349" s="2"/>
      <c r="V349" s="2"/>
      <c r="W349" s="2"/>
      <c r="X349" s="3">
        <f t="shared" si="259"/>
        <v>0.5</v>
      </c>
      <c r="Y349" s="2" t="s">
        <v>1701</v>
      </c>
      <c r="Z349" s="2" t="s">
        <v>29</v>
      </c>
      <c r="AA349" s="2" t="s">
        <v>145</v>
      </c>
      <c r="AB349" s="2">
        <v>55</v>
      </c>
      <c r="AC349" s="2" t="s">
        <v>30</v>
      </c>
    </row>
    <row r="350" spans="1:29" x14ac:dyDescent="0.25">
      <c r="A350" s="4">
        <v>45438</v>
      </c>
      <c r="B350" s="5" t="s">
        <v>236</v>
      </c>
      <c r="C350" s="6" t="s">
        <v>1405</v>
      </c>
      <c r="D350" s="6" t="s">
        <v>1406</v>
      </c>
      <c r="E350" s="7">
        <v>40.01</v>
      </c>
      <c r="F350" s="1">
        <f t="shared" si="255"/>
        <v>0</v>
      </c>
      <c r="G350" s="2">
        <v>40.01</v>
      </c>
      <c r="H350" s="2">
        <v>1350</v>
      </c>
      <c r="I350" s="3">
        <f t="shared" si="256"/>
        <v>54013.5</v>
      </c>
      <c r="J350" s="2"/>
      <c r="K350" s="2"/>
      <c r="L350" s="3">
        <f t="shared" si="257"/>
        <v>54013.5</v>
      </c>
      <c r="M350" s="2">
        <v>30000</v>
      </c>
      <c r="N350" s="2"/>
      <c r="O350" s="2">
        <v>313</v>
      </c>
      <c r="P350" s="2"/>
      <c r="Q350" s="2"/>
      <c r="R350" s="2"/>
      <c r="S350" s="3">
        <f t="shared" si="258"/>
        <v>23700.5</v>
      </c>
      <c r="T350" s="2">
        <v>23700</v>
      </c>
      <c r="U350" s="2"/>
      <c r="V350" s="2"/>
      <c r="W350" s="2"/>
      <c r="X350" s="3">
        <f t="shared" si="259"/>
        <v>0.5</v>
      </c>
      <c r="Y350" s="2" t="s">
        <v>1568</v>
      </c>
      <c r="Z350" s="2" t="s">
        <v>29</v>
      </c>
      <c r="AA350" s="2" t="s">
        <v>1570</v>
      </c>
      <c r="AB350" s="2">
        <v>17</v>
      </c>
      <c r="AC350" s="2" t="s">
        <v>30</v>
      </c>
    </row>
    <row r="351" spans="1:29" x14ac:dyDescent="0.25">
      <c r="A351" s="4">
        <v>45438</v>
      </c>
      <c r="B351" s="5" t="s">
        <v>236</v>
      </c>
      <c r="C351" s="6" t="s">
        <v>1407</v>
      </c>
      <c r="D351" s="6" t="s">
        <v>418</v>
      </c>
      <c r="E351" s="7">
        <v>43.06</v>
      </c>
      <c r="F351" s="1">
        <f t="shared" si="255"/>
        <v>0</v>
      </c>
      <c r="G351" s="2">
        <v>43.06</v>
      </c>
      <c r="H351" s="2">
        <v>1350</v>
      </c>
      <c r="I351" s="3">
        <f t="shared" si="256"/>
        <v>58131</v>
      </c>
      <c r="J351" s="2"/>
      <c r="K351" s="2"/>
      <c r="L351" s="3">
        <f t="shared" si="257"/>
        <v>58131</v>
      </c>
      <c r="M351" s="2">
        <v>48000</v>
      </c>
      <c r="N351" s="2"/>
      <c r="O351" s="2">
        <v>331</v>
      </c>
      <c r="P351" s="2"/>
      <c r="Q351" s="2"/>
      <c r="R351" s="2"/>
      <c r="S351" s="3">
        <f t="shared" si="258"/>
        <v>9800</v>
      </c>
      <c r="T351" s="2">
        <v>9800</v>
      </c>
      <c r="U351" s="2"/>
      <c r="V351" s="2"/>
      <c r="W351" s="2"/>
      <c r="X351" s="3">
        <f t="shared" si="259"/>
        <v>0</v>
      </c>
      <c r="Y351" s="2" t="s">
        <v>1568</v>
      </c>
      <c r="Z351" s="2" t="s">
        <v>29</v>
      </c>
      <c r="AA351" s="2" t="s">
        <v>149</v>
      </c>
      <c r="AB351" s="2">
        <v>23</v>
      </c>
      <c r="AC351" s="2" t="s">
        <v>30</v>
      </c>
    </row>
    <row r="352" spans="1:29" x14ac:dyDescent="0.25">
      <c r="A352" s="4">
        <v>45438</v>
      </c>
      <c r="B352" s="5" t="s">
        <v>236</v>
      </c>
      <c r="C352" s="6" t="s">
        <v>1408</v>
      </c>
      <c r="D352" s="6" t="s">
        <v>1409</v>
      </c>
      <c r="E352" s="7">
        <v>42.23</v>
      </c>
      <c r="F352" s="1">
        <f t="shared" si="255"/>
        <v>0</v>
      </c>
      <c r="G352" s="2">
        <v>42.23</v>
      </c>
      <c r="H352" s="2">
        <v>1350</v>
      </c>
      <c r="I352" s="3">
        <f t="shared" si="256"/>
        <v>57010.499999999993</v>
      </c>
      <c r="J352" s="2"/>
      <c r="K352" s="2"/>
      <c r="L352" s="3">
        <f t="shared" si="257"/>
        <v>57010.499999999993</v>
      </c>
      <c r="M352" s="2">
        <v>47000</v>
      </c>
      <c r="N352" s="2"/>
      <c r="O352" s="2">
        <v>310</v>
      </c>
      <c r="P352" s="2"/>
      <c r="Q352" s="2"/>
      <c r="R352" s="2"/>
      <c r="S352" s="3">
        <f t="shared" si="258"/>
        <v>9700.4999999999927</v>
      </c>
      <c r="T352" s="2">
        <v>9700</v>
      </c>
      <c r="U352" s="2"/>
      <c r="V352" s="2"/>
      <c r="W352" s="2"/>
      <c r="X352" s="3">
        <f t="shared" si="259"/>
        <v>0.49999999999272404</v>
      </c>
      <c r="Y352" s="2" t="s">
        <v>1555</v>
      </c>
      <c r="Z352" s="2" t="s">
        <v>29</v>
      </c>
      <c r="AA352" s="2" t="s">
        <v>1564</v>
      </c>
      <c r="AB352" s="2">
        <v>10</v>
      </c>
      <c r="AC352" s="2" t="s">
        <v>30</v>
      </c>
    </row>
    <row r="353" spans="1:29" x14ac:dyDescent="0.25">
      <c r="A353" s="4">
        <v>45438</v>
      </c>
      <c r="B353" s="5" t="s">
        <v>236</v>
      </c>
      <c r="C353" s="6" t="s">
        <v>1410</v>
      </c>
      <c r="D353" s="6" t="s">
        <v>1411</v>
      </c>
      <c r="E353" s="7">
        <v>40.78</v>
      </c>
      <c r="F353" s="1">
        <f t="shared" si="255"/>
        <v>0</v>
      </c>
      <c r="G353" s="2">
        <v>40.78</v>
      </c>
      <c r="H353" s="2">
        <v>1350</v>
      </c>
      <c r="I353" s="3">
        <f t="shared" si="256"/>
        <v>55053</v>
      </c>
      <c r="J353" s="2"/>
      <c r="K353" s="2"/>
      <c r="L353" s="3">
        <f t="shared" si="257"/>
        <v>55053</v>
      </c>
      <c r="M353" s="2">
        <v>45000</v>
      </c>
      <c r="N353" s="2"/>
      <c r="O353" s="2">
        <v>303</v>
      </c>
      <c r="P353" s="2"/>
      <c r="Q353" s="2"/>
      <c r="R353" s="2"/>
      <c r="S353" s="3">
        <f t="shared" si="258"/>
        <v>9750</v>
      </c>
      <c r="T353" s="2">
        <v>9750</v>
      </c>
      <c r="U353" s="2"/>
      <c r="V353" s="2"/>
      <c r="W353" s="2"/>
      <c r="X353" s="3">
        <f t="shared" si="259"/>
        <v>0</v>
      </c>
      <c r="Y353" s="2" t="s">
        <v>1568</v>
      </c>
      <c r="Z353" s="2" t="s">
        <v>29</v>
      </c>
      <c r="AA353" s="2" t="s">
        <v>402</v>
      </c>
      <c r="AB353" s="2">
        <v>19</v>
      </c>
      <c r="AC353" s="2" t="s">
        <v>30</v>
      </c>
    </row>
    <row r="354" spans="1:29" x14ac:dyDescent="0.25">
      <c r="A354" s="4">
        <v>45438</v>
      </c>
      <c r="B354" s="5" t="s">
        <v>236</v>
      </c>
      <c r="C354" s="6" t="s">
        <v>1412</v>
      </c>
      <c r="D354" s="6" t="s">
        <v>1413</v>
      </c>
      <c r="E354" s="7">
        <v>40.770000000000003</v>
      </c>
      <c r="F354" s="1">
        <f t="shared" si="255"/>
        <v>0</v>
      </c>
      <c r="G354" s="2">
        <v>40.770000000000003</v>
      </c>
      <c r="H354" s="2">
        <v>1350</v>
      </c>
      <c r="I354" s="3">
        <f t="shared" si="256"/>
        <v>55039.500000000007</v>
      </c>
      <c r="J354" s="2"/>
      <c r="K354" s="2"/>
      <c r="L354" s="3">
        <f t="shared" si="257"/>
        <v>55039.500000000007</v>
      </c>
      <c r="M354" s="2">
        <v>36000</v>
      </c>
      <c r="N354" s="2"/>
      <c r="O354" s="2">
        <v>339</v>
      </c>
      <c r="P354" s="2"/>
      <c r="Q354" s="2"/>
      <c r="R354" s="2"/>
      <c r="S354" s="3">
        <f t="shared" si="258"/>
        <v>18700.500000000007</v>
      </c>
      <c r="T354" s="2">
        <v>18700</v>
      </c>
      <c r="U354" s="2"/>
      <c r="V354" s="2"/>
      <c r="W354" s="2"/>
      <c r="X354" s="3">
        <f t="shared" si="259"/>
        <v>0.50000000000727596</v>
      </c>
      <c r="Y354" s="2" t="s">
        <v>1568</v>
      </c>
      <c r="Z354" s="2" t="s">
        <v>29</v>
      </c>
      <c r="AA354" s="2" t="s">
        <v>401</v>
      </c>
      <c r="AB354" s="2">
        <v>20</v>
      </c>
      <c r="AC354" s="2" t="s">
        <v>30</v>
      </c>
    </row>
    <row r="355" spans="1:29" x14ac:dyDescent="0.25">
      <c r="A355" s="4">
        <v>45438</v>
      </c>
      <c r="B355" s="5" t="s">
        <v>236</v>
      </c>
      <c r="C355" s="6" t="s">
        <v>1414</v>
      </c>
      <c r="D355" s="6" t="s">
        <v>1415</v>
      </c>
      <c r="E355" s="7">
        <v>41.23</v>
      </c>
      <c r="F355" s="1">
        <f t="shared" si="255"/>
        <v>0</v>
      </c>
      <c r="G355" s="2">
        <v>41.23</v>
      </c>
      <c r="H355" s="2">
        <v>1350</v>
      </c>
      <c r="I355" s="3">
        <f t="shared" si="256"/>
        <v>55660.499999999993</v>
      </c>
      <c r="J355" s="2"/>
      <c r="K355" s="2"/>
      <c r="L355" s="3">
        <f t="shared" si="257"/>
        <v>55660.499999999993</v>
      </c>
      <c r="M355" s="2">
        <v>35000</v>
      </c>
      <c r="N355" s="2"/>
      <c r="O355" s="2">
        <v>310</v>
      </c>
      <c r="P355" s="2"/>
      <c r="Q355" s="2"/>
      <c r="R355" s="2"/>
      <c r="S355" s="3">
        <f t="shared" si="258"/>
        <v>20350.499999999993</v>
      </c>
      <c r="T355" s="2">
        <v>20350</v>
      </c>
      <c r="U355" s="2"/>
      <c r="V355" s="2"/>
      <c r="W355" s="2"/>
      <c r="X355" s="3">
        <f t="shared" si="259"/>
        <v>0.49999999999272404</v>
      </c>
      <c r="Y355" s="2" t="s">
        <v>1568</v>
      </c>
      <c r="Z355" s="2" t="s">
        <v>29</v>
      </c>
      <c r="AA355" s="2" t="s">
        <v>1572</v>
      </c>
      <c r="AB355" s="2">
        <v>22</v>
      </c>
      <c r="AC355" s="2" t="s">
        <v>30</v>
      </c>
    </row>
    <row r="356" spans="1:29" x14ac:dyDescent="0.25">
      <c r="A356" s="4">
        <v>45438</v>
      </c>
      <c r="B356" s="5" t="s">
        <v>236</v>
      </c>
      <c r="C356" s="6" t="s">
        <v>1416</v>
      </c>
      <c r="D356" s="6" t="s">
        <v>346</v>
      </c>
      <c r="E356" s="7">
        <v>41</v>
      </c>
      <c r="F356" s="1">
        <f t="shared" si="255"/>
        <v>7.9999999999998295E-2</v>
      </c>
      <c r="G356" s="2">
        <v>40.92</v>
      </c>
      <c r="H356" s="2">
        <v>1350</v>
      </c>
      <c r="I356" s="3">
        <f t="shared" si="256"/>
        <v>55242</v>
      </c>
      <c r="J356" s="2"/>
      <c r="K356" s="2"/>
      <c r="L356" s="3">
        <f t="shared" si="257"/>
        <v>55242</v>
      </c>
      <c r="M356" s="2">
        <v>39000</v>
      </c>
      <c r="N356" s="2"/>
      <c r="O356" s="2">
        <v>342</v>
      </c>
      <c r="P356" s="2"/>
      <c r="Q356" s="2"/>
      <c r="R356" s="2"/>
      <c r="S356" s="3">
        <f t="shared" si="258"/>
        <v>15900</v>
      </c>
      <c r="T356" s="2">
        <v>15900</v>
      </c>
      <c r="U356" s="2"/>
      <c r="V356" s="2"/>
      <c r="W356" s="2"/>
      <c r="X356" s="3">
        <f t="shared" si="259"/>
        <v>0</v>
      </c>
      <c r="Y356" s="2" t="s">
        <v>1568</v>
      </c>
      <c r="Z356" s="2" t="s">
        <v>29</v>
      </c>
      <c r="AA356" s="2" t="s">
        <v>401</v>
      </c>
      <c r="AB356" s="2">
        <v>21</v>
      </c>
      <c r="AC356" s="2" t="s">
        <v>30</v>
      </c>
    </row>
    <row r="357" spans="1:29" x14ac:dyDescent="0.25">
      <c r="A357" s="4">
        <v>45438</v>
      </c>
      <c r="B357" s="5" t="s">
        <v>236</v>
      </c>
      <c r="C357" s="6" t="s">
        <v>1417</v>
      </c>
      <c r="D357" s="6" t="s">
        <v>1418</v>
      </c>
      <c r="E357" s="7">
        <v>35.229999999999997</v>
      </c>
      <c r="F357" s="1">
        <f t="shared" si="255"/>
        <v>9.9999999999980105E-3</v>
      </c>
      <c r="G357" s="2">
        <v>35.22</v>
      </c>
      <c r="H357" s="2">
        <v>1350</v>
      </c>
      <c r="I357" s="3">
        <f t="shared" si="256"/>
        <v>47547</v>
      </c>
      <c r="J357" s="2"/>
      <c r="K357" s="2"/>
      <c r="L357" s="3">
        <f t="shared" si="257"/>
        <v>47547</v>
      </c>
      <c r="M357" s="2">
        <v>5000</v>
      </c>
      <c r="N357" s="2"/>
      <c r="O357" s="2">
        <v>347</v>
      </c>
      <c r="P357" s="2"/>
      <c r="Q357" s="2"/>
      <c r="R357" s="2"/>
      <c r="S357" s="3">
        <f t="shared" si="258"/>
        <v>42200</v>
      </c>
      <c r="T357" s="2">
        <v>42200</v>
      </c>
      <c r="U357" s="2"/>
      <c r="V357" s="2"/>
      <c r="W357" s="2"/>
      <c r="X357" s="3">
        <f t="shared" si="259"/>
        <v>0</v>
      </c>
      <c r="Y357" s="2" t="s">
        <v>1568</v>
      </c>
      <c r="Z357" s="2" t="s">
        <v>29</v>
      </c>
      <c r="AA357" s="2" t="s">
        <v>1571</v>
      </c>
      <c r="AB357" s="2">
        <v>18</v>
      </c>
      <c r="AC357" s="2" t="s">
        <v>30</v>
      </c>
    </row>
    <row r="358" spans="1:29" s="52" customFormat="1" x14ac:dyDescent="0.25">
      <c r="A358" s="45">
        <v>45439</v>
      </c>
      <c r="B358" s="46" t="s">
        <v>236</v>
      </c>
      <c r="C358" s="47" t="s">
        <v>1532</v>
      </c>
      <c r="D358" s="47" t="s">
        <v>1533</v>
      </c>
      <c r="E358" s="48">
        <v>41.86</v>
      </c>
      <c r="F358" s="49">
        <f t="shared" ref="F358:F360" si="260">SUM(E358-G358)</f>
        <v>41.86</v>
      </c>
      <c r="G358" s="50"/>
      <c r="H358" s="50"/>
      <c r="I358" s="51">
        <f t="shared" ref="I358:I360" si="261">G358*H358</f>
        <v>0</v>
      </c>
      <c r="J358" s="50"/>
      <c r="K358" s="50"/>
      <c r="L358" s="51">
        <f t="shared" ref="L358:L360" si="262">I358+J358+K358</f>
        <v>0</v>
      </c>
      <c r="M358" s="50"/>
      <c r="N358" s="50"/>
      <c r="O358" s="50"/>
      <c r="P358" s="50"/>
      <c r="Q358" s="50"/>
      <c r="R358" s="50"/>
      <c r="S358" s="51">
        <f t="shared" ref="S358:S360" si="263">L358-M358-N358-O358-P358-Q358-R358</f>
        <v>0</v>
      </c>
      <c r="T358" s="50"/>
      <c r="U358" s="50"/>
      <c r="V358" s="50"/>
      <c r="W358" s="50"/>
      <c r="X358" s="51">
        <f t="shared" ref="X358:X360" si="264">S358-T358-U358-V358-W358</f>
        <v>0</v>
      </c>
      <c r="Y358" s="50"/>
      <c r="Z358" s="50" t="s">
        <v>29</v>
      </c>
      <c r="AA358" s="50"/>
      <c r="AB358" s="50"/>
      <c r="AC358" s="50" t="s">
        <v>30</v>
      </c>
    </row>
    <row r="359" spans="1:29" x14ac:dyDescent="0.25">
      <c r="A359" s="4">
        <v>45439</v>
      </c>
      <c r="B359" s="5" t="s">
        <v>236</v>
      </c>
      <c r="C359" s="6" t="s">
        <v>1534</v>
      </c>
      <c r="D359" s="6" t="s">
        <v>1535</v>
      </c>
      <c r="E359" s="7">
        <v>41.89</v>
      </c>
      <c r="F359" s="1">
        <f t="shared" si="260"/>
        <v>0</v>
      </c>
      <c r="G359" s="2">
        <v>41.89</v>
      </c>
      <c r="H359" s="2">
        <v>1350</v>
      </c>
      <c r="I359" s="3">
        <f t="shared" si="261"/>
        <v>56551.5</v>
      </c>
      <c r="J359" s="2"/>
      <c r="K359" s="2"/>
      <c r="L359" s="3">
        <f t="shared" si="262"/>
        <v>56551.5</v>
      </c>
      <c r="M359" s="2">
        <v>46000</v>
      </c>
      <c r="N359" s="2"/>
      <c r="O359" s="2">
        <v>301</v>
      </c>
      <c r="P359" s="2"/>
      <c r="Q359" s="2"/>
      <c r="R359" s="2"/>
      <c r="S359" s="3">
        <f t="shared" si="263"/>
        <v>10250.5</v>
      </c>
      <c r="T359" s="2">
        <v>10250</v>
      </c>
      <c r="U359" s="2"/>
      <c r="V359" s="2"/>
      <c r="W359" s="2"/>
      <c r="X359" s="3">
        <f t="shared" si="264"/>
        <v>0.5</v>
      </c>
      <c r="Y359" s="2" t="s">
        <v>1668</v>
      </c>
      <c r="Z359" s="2" t="s">
        <v>29</v>
      </c>
      <c r="AA359" s="2" t="s">
        <v>1064</v>
      </c>
      <c r="AB359" s="2">
        <v>37</v>
      </c>
      <c r="AC359" s="2" t="s">
        <v>30</v>
      </c>
    </row>
    <row r="360" spans="1:29" x14ac:dyDescent="0.25">
      <c r="A360" s="4">
        <v>45439</v>
      </c>
      <c r="B360" s="5" t="s">
        <v>236</v>
      </c>
      <c r="C360" s="6" t="s">
        <v>1536</v>
      </c>
      <c r="D360" s="6" t="s">
        <v>436</v>
      </c>
      <c r="E360" s="7">
        <v>42.05</v>
      </c>
      <c r="F360" s="1">
        <f t="shared" si="260"/>
        <v>0</v>
      </c>
      <c r="G360" s="2">
        <v>42.05</v>
      </c>
      <c r="H360" s="2">
        <v>1350</v>
      </c>
      <c r="I360" s="3">
        <f t="shared" si="261"/>
        <v>56767.499999999993</v>
      </c>
      <c r="J360" s="2"/>
      <c r="K360" s="2"/>
      <c r="L360" s="3">
        <f t="shared" si="262"/>
        <v>56767.499999999993</v>
      </c>
      <c r="M360" s="2">
        <v>46000</v>
      </c>
      <c r="N360" s="2"/>
      <c r="O360" s="2">
        <v>317</v>
      </c>
      <c r="P360" s="2"/>
      <c r="Q360" s="2"/>
      <c r="R360" s="2"/>
      <c r="S360" s="3">
        <f t="shared" si="263"/>
        <v>10450.499999999993</v>
      </c>
      <c r="T360" s="2">
        <v>10450</v>
      </c>
      <c r="U360" s="2"/>
      <c r="V360" s="2"/>
      <c r="W360" s="2"/>
      <c r="X360" s="3">
        <f t="shared" si="264"/>
        <v>0.49999999999272404</v>
      </c>
      <c r="Y360" s="2" t="s">
        <v>1668</v>
      </c>
      <c r="Z360" s="2" t="s">
        <v>29</v>
      </c>
      <c r="AA360" s="2" t="s">
        <v>1679</v>
      </c>
      <c r="AB360" s="2">
        <v>33</v>
      </c>
      <c r="AC360" s="2" t="s">
        <v>30</v>
      </c>
    </row>
    <row r="361" spans="1:29" x14ac:dyDescent="0.25">
      <c r="A361" s="4">
        <v>45439</v>
      </c>
      <c r="B361" s="5" t="s">
        <v>236</v>
      </c>
      <c r="C361" s="6" t="s">
        <v>1537</v>
      </c>
      <c r="D361" s="6" t="s">
        <v>1538</v>
      </c>
      <c r="E361" s="7">
        <v>39.19</v>
      </c>
      <c r="F361" s="1">
        <f t="shared" ref="F361:F367" si="265">SUM(E361-G361)</f>
        <v>0</v>
      </c>
      <c r="G361" s="2">
        <v>39.19</v>
      </c>
      <c r="H361" s="2">
        <v>1350</v>
      </c>
      <c r="I361" s="3">
        <f t="shared" ref="I361:I367" si="266">G361*H361</f>
        <v>52906.5</v>
      </c>
      <c r="J361" s="2"/>
      <c r="K361" s="2"/>
      <c r="L361" s="3">
        <f t="shared" ref="L361:L367" si="267">I361+J361+K361</f>
        <v>52906.5</v>
      </c>
      <c r="M361" s="2">
        <v>30000</v>
      </c>
      <c r="N361" s="2"/>
      <c r="O361" s="2">
        <v>306</v>
      </c>
      <c r="P361" s="2"/>
      <c r="Q361" s="2"/>
      <c r="R361" s="2"/>
      <c r="S361" s="3">
        <f t="shared" ref="S361:S367" si="268">L361-M361-N361-O361-P361-Q361-R361</f>
        <v>22600.5</v>
      </c>
      <c r="T361" s="2">
        <v>22600</v>
      </c>
      <c r="U361" s="2"/>
      <c r="V361" s="2"/>
      <c r="W361" s="2"/>
      <c r="X361" s="3">
        <f t="shared" ref="X361:X367" si="269">S361-T361-U361-V361-W361</f>
        <v>0.5</v>
      </c>
      <c r="Y361" s="2" t="s">
        <v>1668</v>
      </c>
      <c r="Z361" s="2" t="s">
        <v>29</v>
      </c>
      <c r="AA361" s="2" t="s">
        <v>1687</v>
      </c>
      <c r="AB361" s="2">
        <v>47</v>
      </c>
      <c r="AC361" s="2" t="s">
        <v>30</v>
      </c>
    </row>
    <row r="362" spans="1:29" x14ac:dyDescent="0.25">
      <c r="A362" s="4">
        <v>45440</v>
      </c>
      <c r="B362" s="5" t="s">
        <v>236</v>
      </c>
      <c r="C362" s="6" t="s">
        <v>1539</v>
      </c>
      <c r="D362" s="6" t="s">
        <v>1540</v>
      </c>
      <c r="E362" s="7">
        <v>40.35</v>
      </c>
      <c r="F362" s="1">
        <f t="shared" si="265"/>
        <v>0</v>
      </c>
      <c r="G362" s="2">
        <v>40.35</v>
      </c>
      <c r="H362" s="2">
        <v>1350</v>
      </c>
      <c r="I362" s="3">
        <f t="shared" si="266"/>
        <v>54472.5</v>
      </c>
      <c r="J362" s="2"/>
      <c r="K362" s="2"/>
      <c r="L362" s="3">
        <f t="shared" si="267"/>
        <v>54472.5</v>
      </c>
      <c r="M362" s="2">
        <v>36000</v>
      </c>
      <c r="N362" s="2"/>
      <c r="O362" s="2">
        <v>322</v>
      </c>
      <c r="P362" s="2"/>
      <c r="Q362" s="2"/>
      <c r="R362" s="2"/>
      <c r="S362" s="3">
        <f t="shared" si="268"/>
        <v>18150.5</v>
      </c>
      <c r="T362" s="2">
        <v>18150</v>
      </c>
      <c r="U362" s="2"/>
      <c r="V362" s="2"/>
      <c r="W362" s="2"/>
      <c r="X362" s="3">
        <f t="shared" si="269"/>
        <v>0.5</v>
      </c>
      <c r="Y362" s="2" t="s">
        <v>1659</v>
      </c>
      <c r="Z362" s="2" t="s">
        <v>29</v>
      </c>
      <c r="AA362" s="2" t="s">
        <v>1676</v>
      </c>
      <c r="AB362" s="2">
        <v>31</v>
      </c>
      <c r="AC362" s="2" t="s">
        <v>30</v>
      </c>
    </row>
    <row r="363" spans="1:29" x14ac:dyDescent="0.25">
      <c r="A363" s="4">
        <v>45440</v>
      </c>
      <c r="B363" s="5" t="s">
        <v>236</v>
      </c>
      <c r="C363" s="6" t="s">
        <v>1541</v>
      </c>
      <c r="D363" s="6" t="s">
        <v>1542</v>
      </c>
      <c r="E363" s="7">
        <v>41.53</v>
      </c>
      <c r="F363" s="1">
        <f t="shared" si="265"/>
        <v>0</v>
      </c>
      <c r="G363" s="2">
        <v>41.53</v>
      </c>
      <c r="H363" s="2">
        <v>1350</v>
      </c>
      <c r="I363" s="3">
        <f t="shared" si="266"/>
        <v>56065.5</v>
      </c>
      <c r="J363" s="2"/>
      <c r="K363" s="2"/>
      <c r="L363" s="3">
        <f t="shared" si="267"/>
        <v>56065.5</v>
      </c>
      <c r="M363" s="2">
        <v>46000</v>
      </c>
      <c r="N363" s="2"/>
      <c r="O363" s="2">
        <v>315</v>
      </c>
      <c r="P363" s="2"/>
      <c r="Q363" s="2"/>
      <c r="R363" s="2"/>
      <c r="S363" s="3">
        <f t="shared" si="268"/>
        <v>9750.5</v>
      </c>
      <c r="T363" s="2">
        <v>9750</v>
      </c>
      <c r="U363" s="2"/>
      <c r="V363" s="2"/>
      <c r="W363" s="2"/>
      <c r="X363" s="3">
        <f t="shared" si="269"/>
        <v>0.5</v>
      </c>
      <c r="Y363" s="2" t="s">
        <v>1668</v>
      </c>
      <c r="Z363" s="2" t="s">
        <v>29</v>
      </c>
      <c r="AA363" s="2" t="s">
        <v>1680</v>
      </c>
      <c r="AB363" s="2">
        <v>36</v>
      </c>
      <c r="AC363" s="2" t="s">
        <v>30</v>
      </c>
    </row>
    <row r="364" spans="1:29" x14ac:dyDescent="0.25">
      <c r="A364" s="4">
        <v>45440</v>
      </c>
      <c r="B364" s="5" t="s">
        <v>236</v>
      </c>
      <c r="C364" s="6" t="s">
        <v>1543</v>
      </c>
      <c r="D364" s="6" t="s">
        <v>242</v>
      </c>
      <c r="E364" s="7">
        <v>40.58</v>
      </c>
      <c r="F364" s="1">
        <f t="shared" si="265"/>
        <v>9.9999999999980105E-3</v>
      </c>
      <c r="G364" s="2">
        <v>40.57</v>
      </c>
      <c r="H364" s="2">
        <v>1350</v>
      </c>
      <c r="I364" s="3">
        <f t="shared" si="266"/>
        <v>54769.5</v>
      </c>
      <c r="J364" s="2"/>
      <c r="K364" s="2"/>
      <c r="L364" s="3">
        <f t="shared" si="267"/>
        <v>54769.5</v>
      </c>
      <c r="M364" s="2">
        <v>42000</v>
      </c>
      <c r="N364" s="2"/>
      <c r="O364" s="2">
        <v>319</v>
      </c>
      <c r="P364" s="2"/>
      <c r="Q364" s="2"/>
      <c r="R364" s="2"/>
      <c r="S364" s="3">
        <f t="shared" si="268"/>
        <v>12450.5</v>
      </c>
      <c r="T364" s="2">
        <v>12450</v>
      </c>
      <c r="U364" s="2"/>
      <c r="V364" s="2"/>
      <c r="W364" s="2"/>
      <c r="X364" s="3">
        <f t="shared" si="269"/>
        <v>0.5</v>
      </c>
      <c r="Y364" s="2" t="s">
        <v>1668</v>
      </c>
      <c r="Z364" s="2" t="s">
        <v>29</v>
      </c>
      <c r="AA364" s="2" t="s">
        <v>1682</v>
      </c>
      <c r="AB364" s="2">
        <v>40</v>
      </c>
      <c r="AC364" s="2" t="s">
        <v>30</v>
      </c>
    </row>
    <row r="365" spans="1:29" x14ac:dyDescent="0.25">
      <c r="A365" s="4">
        <v>45440</v>
      </c>
      <c r="B365" s="5" t="s">
        <v>236</v>
      </c>
      <c r="C365" s="6" t="s">
        <v>1544</v>
      </c>
      <c r="D365" s="6" t="s">
        <v>1157</v>
      </c>
      <c r="E365" s="7">
        <v>40.96</v>
      </c>
      <c r="F365" s="1">
        <f t="shared" si="265"/>
        <v>0</v>
      </c>
      <c r="G365" s="2">
        <v>40.96</v>
      </c>
      <c r="H365" s="2">
        <v>1350</v>
      </c>
      <c r="I365" s="3">
        <f t="shared" si="266"/>
        <v>55296</v>
      </c>
      <c r="J365" s="2"/>
      <c r="K365" s="2"/>
      <c r="L365" s="3">
        <f t="shared" si="267"/>
        <v>55296</v>
      </c>
      <c r="M365" s="2">
        <v>37000</v>
      </c>
      <c r="N365" s="2"/>
      <c r="O365" s="2">
        <v>346</v>
      </c>
      <c r="P365" s="2"/>
      <c r="Q365" s="2"/>
      <c r="R365" s="2"/>
      <c r="S365" s="3">
        <f t="shared" si="268"/>
        <v>17950</v>
      </c>
      <c r="T365" s="2">
        <v>17950</v>
      </c>
      <c r="U365" s="2"/>
      <c r="V365" s="2"/>
      <c r="W365" s="2"/>
      <c r="X365" s="3">
        <f t="shared" si="269"/>
        <v>0</v>
      </c>
      <c r="Y365" s="2" t="s">
        <v>1668</v>
      </c>
      <c r="Z365" s="2" t="s">
        <v>29</v>
      </c>
      <c r="AA365" s="2" t="s">
        <v>1305</v>
      </c>
      <c r="AB365" s="2">
        <v>34</v>
      </c>
      <c r="AC365" s="2" t="s">
        <v>30</v>
      </c>
    </row>
    <row r="366" spans="1:29" x14ac:dyDescent="0.25">
      <c r="A366" s="4">
        <v>45440</v>
      </c>
      <c r="B366" s="5" t="s">
        <v>236</v>
      </c>
      <c r="C366" s="6" t="s">
        <v>1545</v>
      </c>
      <c r="D366" s="6" t="s">
        <v>968</v>
      </c>
      <c r="E366" s="7">
        <v>34.619999999999997</v>
      </c>
      <c r="F366" s="1">
        <f t="shared" si="265"/>
        <v>1.9999999999996021E-2</v>
      </c>
      <c r="G366" s="2">
        <v>34.6</v>
      </c>
      <c r="H366" s="2">
        <v>1350</v>
      </c>
      <c r="I366" s="3">
        <f t="shared" si="266"/>
        <v>46710</v>
      </c>
      <c r="J366" s="2"/>
      <c r="K366" s="2"/>
      <c r="L366" s="3">
        <f t="shared" si="267"/>
        <v>46710</v>
      </c>
      <c r="M366" s="2">
        <v>36000</v>
      </c>
      <c r="N366" s="2"/>
      <c r="O366" s="2">
        <v>310</v>
      </c>
      <c r="P366" s="2"/>
      <c r="Q366" s="2"/>
      <c r="R366" s="2"/>
      <c r="S366" s="3">
        <f t="shared" si="268"/>
        <v>10400</v>
      </c>
      <c r="T366" s="2">
        <v>10400</v>
      </c>
      <c r="U366" s="2"/>
      <c r="V366" s="2"/>
      <c r="W366" s="2"/>
      <c r="X366" s="3">
        <f t="shared" si="269"/>
        <v>0</v>
      </c>
      <c r="Y366" s="2" t="s">
        <v>1677</v>
      </c>
      <c r="Z366" s="2" t="s">
        <v>29</v>
      </c>
      <c r="AA366" s="2" t="s">
        <v>1678</v>
      </c>
      <c r="AB366" s="2">
        <v>32</v>
      </c>
      <c r="AC366" s="2" t="s">
        <v>30</v>
      </c>
    </row>
    <row r="367" spans="1:29" x14ac:dyDescent="0.25">
      <c r="A367" s="4">
        <v>45440</v>
      </c>
      <c r="B367" s="5" t="s">
        <v>236</v>
      </c>
      <c r="C367" s="6" t="s">
        <v>1546</v>
      </c>
      <c r="D367" s="6" t="s">
        <v>348</v>
      </c>
      <c r="E367" s="7">
        <v>40.200000000000003</v>
      </c>
      <c r="F367" s="1">
        <f t="shared" si="265"/>
        <v>0</v>
      </c>
      <c r="G367" s="2">
        <v>40.200000000000003</v>
      </c>
      <c r="H367" s="2">
        <v>1350</v>
      </c>
      <c r="I367" s="3">
        <f t="shared" si="266"/>
        <v>54270.000000000007</v>
      </c>
      <c r="J367" s="2"/>
      <c r="K367" s="2"/>
      <c r="L367" s="3">
        <f t="shared" si="267"/>
        <v>54270.000000000007</v>
      </c>
      <c r="M367" s="2">
        <v>39000</v>
      </c>
      <c r="N367" s="2"/>
      <c r="O367" s="2">
        <v>320</v>
      </c>
      <c r="P367" s="2"/>
      <c r="Q367" s="2"/>
      <c r="R367" s="2"/>
      <c r="S367" s="3">
        <f t="shared" si="268"/>
        <v>14950.000000000007</v>
      </c>
      <c r="T367" s="2">
        <v>14950</v>
      </c>
      <c r="U367" s="2"/>
      <c r="V367" s="2"/>
      <c r="W367" s="2"/>
      <c r="X367" s="3">
        <f t="shared" si="269"/>
        <v>7.2759576141834259E-12</v>
      </c>
      <c r="Y367" s="2" t="s">
        <v>1668</v>
      </c>
      <c r="Z367" s="2" t="s">
        <v>29</v>
      </c>
      <c r="AA367" s="2" t="s">
        <v>401</v>
      </c>
      <c r="AB367" s="2">
        <v>38</v>
      </c>
      <c r="AC367" s="2" t="s">
        <v>30</v>
      </c>
    </row>
    <row r="368" spans="1:29" x14ac:dyDescent="0.25">
      <c r="A368" s="4">
        <v>45441</v>
      </c>
      <c r="B368" s="5" t="s">
        <v>236</v>
      </c>
      <c r="C368" s="6" t="s">
        <v>1587</v>
      </c>
      <c r="D368" s="6" t="s">
        <v>1588</v>
      </c>
      <c r="E368" s="7">
        <v>42.34</v>
      </c>
      <c r="F368" s="1">
        <f t="shared" ref="F368:F375" si="270">SUM(E368-G368)</f>
        <v>0.16000000000000369</v>
      </c>
      <c r="G368" s="2">
        <v>42.18</v>
      </c>
      <c r="H368" s="2">
        <v>1350</v>
      </c>
      <c r="I368" s="3">
        <f t="shared" ref="I368:I375" si="271">G368*H368</f>
        <v>56943</v>
      </c>
      <c r="J368" s="2"/>
      <c r="K368" s="2"/>
      <c r="L368" s="3">
        <f t="shared" ref="L368:L375" si="272">I368+J368+K368</f>
        <v>56943</v>
      </c>
      <c r="M368" s="2">
        <v>46000</v>
      </c>
      <c r="N368" s="2"/>
      <c r="O368" s="2">
        <v>343</v>
      </c>
      <c r="P368" s="2"/>
      <c r="Q368" s="2"/>
      <c r="R368" s="2"/>
      <c r="S368" s="3">
        <f t="shared" ref="S368:S375" si="273">L368-M368-N368-O368-P368-Q368-R368</f>
        <v>10600</v>
      </c>
      <c r="T368" s="2">
        <v>10600</v>
      </c>
      <c r="U368" s="2"/>
      <c r="V368" s="2"/>
      <c r="W368" s="2"/>
      <c r="X368" s="3">
        <f t="shared" ref="X368:X375" si="274">S368-T368-U368-V368-W368</f>
        <v>0</v>
      </c>
      <c r="Y368" s="2" t="s">
        <v>1668</v>
      </c>
      <c r="Z368" s="2" t="s">
        <v>29</v>
      </c>
      <c r="AA368" s="2" t="s">
        <v>1684</v>
      </c>
      <c r="AB368" s="2">
        <v>43</v>
      </c>
      <c r="AC368" s="2" t="s">
        <v>30</v>
      </c>
    </row>
    <row r="369" spans="1:29" x14ac:dyDescent="0.25">
      <c r="A369" s="4">
        <v>45441</v>
      </c>
      <c r="B369" s="5" t="s">
        <v>236</v>
      </c>
      <c r="C369" s="6" t="s">
        <v>1589</v>
      </c>
      <c r="D369" s="6" t="s">
        <v>935</v>
      </c>
      <c r="E369" s="7">
        <v>41.84</v>
      </c>
      <c r="F369" s="1">
        <f t="shared" si="270"/>
        <v>6.0000000000002274E-2</v>
      </c>
      <c r="G369" s="2">
        <v>41.78</v>
      </c>
      <c r="H369" s="2">
        <v>1350</v>
      </c>
      <c r="I369" s="3">
        <f t="shared" si="271"/>
        <v>56403</v>
      </c>
      <c r="J369" s="2"/>
      <c r="K369" s="2"/>
      <c r="L369" s="3">
        <f t="shared" si="272"/>
        <v>56403</v>
      </c>
      <c r="M369" s="2">
        <v>45000</v>
      </c>
      <c r="N369" s="2"/>
      <c r="O369" s="2">
        <v>303</v>
      </c>
      <c r="P369" s="2"/>
      <c r="Q369" s="2"/>
      <c r="R369" s="2"/>
      <c r="S369" s="3">
        <f t="shared" si="273"/>
        <v>11100</v>
      </c>
      <c r="T369" s="2">
        <v>11100</v>
      </c>
      <c r="U369" s="2"/>
      <c r="V369" s="2"/>
      <c r="W369" s="2"/>
      <c r="X369" s="3">
        <f t="shared" si="274"/>
        <v>0</v>
      </c>
      <c r="Y369" s="2" t="s">
        <v>1668</v>
      </c>
      <c r="Z369" s="2" t="s">
        <v>29</v>
      </c>
      <c r="AA369" s="2" t="s">
        <v>1681</v>
      </c>
      <c r="AB369" s="2">
        <v>39</v>
      </c>
      <c r="AC369" s="2" t="s">
        <v>30</v>
      </c>
    </row>
    <row r="370" spans="1:29" x14ac:dyDescent="0.25">
      <c r="A370" s="4">
        <v>45441</v>
      </c>
      <c r="B370" s="5" t="s">
        <v>236</v>
      </c>
      <c r="C370" s="6" t="s">
        <v>1590</v>
      </c>
      <c r="D370" s="6" t="s">
        <v>366</v>
      </c>
      <c r="E370" s="7">
        <v>41.39</v>
      </c>
      <c r="F370" s="1">
        <f t="shared" si="270"/>
        <v>7.0000000000000284E-2</v>
      </c>
      <c r="G370" s="2">
        <v>41.32</v>
      </c>
      <c r="H370" s="2">
        <v>1350</v>
      </c>
      <c r="I370" s="3">
        <f t="shared" si="271"/>
        <v>55782</v>
      </c>
      <c r="J370" s="2"/>
      <c r="K370" s="2"/>
      <c r="L370" s="3">
        <f t="shared" si="272"/>
        <v>55782</v>
      </c>
      <c r="M370" s="2">
        <v>46000</v>
      </c>
      <c r="N370" s="2"/>
      <c r="O370" s="2">
        <v>332</v>
      </c>
      <c r="P370" s="2"/>
      <c r="Q370" s="2"/>
      <c r="R370" s="2"/>
      <c r="S370" s="3">
        <f t="shared" si="273"/>
        <v>9450</v>
      </c>
      <c r="T370" s="2">
        <v>9450</v>
      </c>
      <c r="U370" s="2"/>
      <c r="V370" s="2"/>
      <c r="W370" s="2"/>
      <c r="X370" s="3">
        <f t="shared" si="274"/>
        <v>0</v>
      </c>
      <c r="Y370" s="2" t="s">
        <v>1668</v>
      </c>
      <c r="Z370" s="2" t="s">
        <v>29</v>
      </c>
      <c r="AA370" s="2" t="s">
        <v>403</v>
      </c>
      <c r="AB370" s="2">
        <v>42</v>
      </c>
      <c r="AC370" s="2" t="s">
        <v>30</v>
      </c>
    </row>
    <row r="371" spans="1:29" x14ac:dyDescent="0.25">
      <c r="A371" s="4">
        <v>45441</v>
      </c>
      <c r="B371" s="5" t="s">
        <v>236</v>
      </c>
      <c r="C371" s="6" t="s">
        <v>1591</v>
      </c>
      <c r="D371" s="6" t="s">
        <v>788</v>
      </c>
      <c r="E371" s="7">
        <v>40.94</v>
      </c>
      <c r="F371" s="1">
        <f t="shared" si="270"/>
        <v>0</v>
      </c>
      <c r="G371" s="2">
        <v>40.94</v>
      </c>
      <c r="H371" s="2">
        <v>1350</v>
      </c>
      <c r="I371" s="3">
        <f t="shared" si="271"/>
        <v>55269</v>
      </c>
      <c r="J371" s="2"/>
      <c r="K371" s="2"/>
      <c r="L371" s="3">
        <f t="shared" si="272"/>
        <v>55269</v>
      </c>
      <c r="M371" s="2">
        <v>45000</v>
      </c>
      <c r="N371" s="2"/>
      <c r="O371" s="2">
        <v>319</v>
      </c>
      <c r="P371" s="2"/>
      <c r="Q371" s="2"/>
      <c r="R371" s="2"/>
      <c r="S371" s="3">
        <f t="shared" si="273"/>
        <v>9950</v>
      </c>
      <c r="T371" s="2">
        <v>9950</v>
      </c>
      <c r="U371" s="2"/>
      <c r="V371" s="2"/>
      <c r="W371" s="2"/>
      <c r="X371" s="3">
        <f t="shared" si="274"/>
        <v>0</v>
      </c>
      <c r="Y371" s="2" t="s">
        <v>1668</v>
      </c>
      <c r="Z371" s="2" t="s">
        <v>29</v>
      </c>
      <c r="AA371" s="2" t="s">
        <v>285</v>
      </c>
      <c r="AB371" s="2">
        <v>35</v>
      </c>
      <c r="AC371" s="2" t="s">
        <v>30</v>
      </c>
    </row>
    <row r="372" spans="1:29" x14ac:dyDescent="0.25">
      <c r="A372" s="4">
        <v>45442</v>
      </c>
      <c r="B372" s="5" t="s">
        <v>236</v>
      </c>
      <c r="C372" s="6" t="s">
        <v>1592</v>
      </c>
      <c r="D372" s="6" t="s">
        <v>1163</v>
      </c>
      <c r="E372" s="7">
        <v>43.27</v>
      </c>
      <c r="F372" s="1">
        <f t="shared" si="270"/>
        <v>0</v>
      </c>
      <c r="G372" s="2">
        <v>43.27</v>
      </c>
      <c r="H372" s="2">
        <v>1350</v>
      </c>
      <c r="I372" s="3">
        <f t="shared" si="271"/>
        <v>58414.500000000007</v>
      </c>
      <c r="J372" s="2"/>
      <c r="K372" s="2"/>
      <c r="L372" s="3">
        <f t="shared" si="272"/>
        <v>58414.500000000007</v>
      </c>
      <c r="M372" s="2">
        <v>38000</v>
      </c>
      <c r="N372" s="2"/>
      <c r="O372" s="2">
        <v>314</v>
      </c>
      <c r="P372" s="2"/>
      <c r="Q372" s="2"/>
      <c r="R372" s="2"/>
      <c r="S372" s="3">
        <f t="shared" si="273"/>
        <v>20100.500000000007</v>
      </c>
      <c r="T372" s="2">
        <v>20100</v>
      </c>
      <c r="U372" s="2"/>
      <c r="V372" s="2"/>
      <c r="W372" s="2"/>
      <c r="X372" s="3">
        <f t="shared" si="274"/>
        <v>0.50000000000727596</v>
      </c>
      <c r="Y372" s="2" t="s">
        <v>1668</v>
      </c>
      <c r="Z372" s="2" t="s">
        <v>29</v>
      </c>
      <c r="AA372" s="2" t="s">
        <v>1685</v>
      </c>
      <c r="AB372" s="2">
        <v>44</v>
      </c>
      <c r="AC372" s="2" t="s">
        <v>30</v>
      </c>
    </row>
    <row r="373" spans="1:29" x14ac:dyDescent="0.25">
      <c r="A373" s="4">
        <v>45442</v>
      </c>
      <c r="B373" s="5" t="s">
        <v>236</v>
      </c>
      <c r="C373" s="6" t="s">
        <v>1593</v>
      </c>
      <c r="D373" s="6" t="s">
        <v>1594</v>
      </c>
      <c r="E373" s="7">
        <v>41.14</v>
      </c>
      <c r="F373" s="1">
        <f t="shared" si="270"/>
        <v>0</v>
      </c>
      <c r="G373" s="2">
        <v>41.14</v>
      </c>
      <c r="H373" s="2">
        <v>1350</v>
      </c>
      <c r="I373" s="3">
        <f t="shared" si="271"/>
        <v>55539</v>
      </c>
      <c r="J373" s="2"/>
      <c r="K373" s="2"/>
      <c r="L373" s="3">
        <f t="shared" si="272"/>
        <v>55539</v>
      </c>
      <c r="M373" s="2">
        <v>45000</v>
      </c>
      <c r="N373" s="2"/>
      <c r="O373" s="2">
        <v>339</v>
      </c>
      <c r="P373" s="2"/>
      <c r="Q373" s="2"/>
      <c r="R373" s="2"/>
      <c r="S373" s="3">
        <f t="shared" si="273"/>
        <v>10200</v>
      </c>
      <c r="T373" s="2">
        <v>10200</v>
      </c>
      <c r="U373" s="2"/>
      <c r="V373" s="2"/>
      <c r="W373" s="2"/>
      <c r="X373" s="3">
        <f t="shared" si="274"/>
        <v>0</v>
      </c>
      <c r="Y373" s="2" t="s">
        <v>1715</v>
      </c>
      <c r="Z373" s="2" t="s">
        <v>29</v>
      </c>
      <c r="AA373" s="2" t="s">
        <v>145</v>
      </c>
      <c r="AB373" s="2">
        <v>71</v>
      </c>
      <c r="AC373" s="2" t="s">
        <v>30</v>
      </c>
    </row>
    <row r="374" spans="1:29" x14ac:dyDescent="0.25">
      <c r="A374" s="4">
        <v>45442</v>
      </c>
      <c r="B374" s="5" t="s">
        <v>236</v>
      </c>
      <c r="C374" s="6" t="s">
        <v>1595</v>
      </c>
      <c r="D374" s="6" t="s">
        <v>1596</v>
      </c>
      <c r="E374" s="7">
        <v>41.65</v>
      </c>
      <c r="F374" s="1">
        <f t="shared" si="270"/>
        <v>0.11999999999999744</v>
      </c>
      <c r="G374" s="2">
        <v>41.53</v>
      </c>
      <c r="H374" s="2">
        <v>1350</v>
      </c>
      <c r="I374" s="3">
        <f t="shared" si="271"/>
        <v>56065.5</v>
      </c>
      <c r="J374" s="2"/>
      <c r="K374" s="2"/>
      <c r="L374" s="3">
        <f t="shared" si="272"/>
        <v>56065.5</v>
      </c>
      <c r="M374" s="2">
        <v>35000</v>
      </c>
      <c r="N374" s="2"/>
      <c r="O374" s="2">
        <v>315</v>
      </c>
      <c r="P374" s="2"/>
      <c r="Q374" s="2"/>
      <c r="R374" s="2"/>
      <c r="S374" s="3">
        <f t="shared" si="273"/>
        <v>20750.5</v>
      </c>
      <c r="T374" s="2">
        <v>20750</v>
      </c>
      <c r="U374" s="2"/>
      <c r="V374" s="2"/>
      <c r="W374" s="2"/>
      <c r="X374" s="3">
        <f t="shared" si="274"/>
        <v>0.5</v>
      </c>
      <c r="Y374" s="2" t="s">
        <v>1668</v>
      </c>
      <c r="Z374" s="2" t="s">
        <v>29</v>
      </c>
      <c r="AA374" s="2" t="s">
        <v>1686</v>
      </c>
      <c r="AB374" s="2">
        <v>45</v>
      </c>
      <c r="AC374" s="2" t="s">
        <v>30</v>
      </c>
    </row>
    <row r="375" spans="1:29" x14ac:dyDescent="0.25">
      <c r="A375" s="4">
        <v>45442</v>
      </c>
      <c r="B375" s="5" t="s">
        <v>236</v>
      </c>
      <c r="C375" s="6" t="s">
        <v>1597</v>
      </c>
      <c r="D375" s="6" t="s">
        <v>1598</v>
      </c>
      <c r="E375" s="7">
        <v>41.84</v>
      </c>
      <c r="F375" s="1">
        <f t="shared" si="270"/>
        <v>0</v>
      </c>
      <c r="G375" s="2">
        <v>41.84</v>
      </c>
      <c r="H375" s="2">
        <v>1350</v>
      </c>
      <c r="I375" s="3">
        <f t="shared" si="271"/>
        <v>56484.000000000007</v>
      </c>
      <c r="J375" s="2"/>
      <c r="K375" s="2"/>
      <c r="L375" s="3">
        <f t="shared" si="272"/>
        <v>56484.000000000007</v>
      </c>
      <c r="M375" s="2">
        <v>45000</v>
      </c>
      <c r="N375" s="2"/>
      <c r="O375" s="2">
        <v>334</v>
      </c>
      <c r="P375" s="2"/>
      <c r="Q375" s="2"/>
      <c r="R375" s="2"/>
      <c r="S375" s="3">
        <f t="shared" si="273"/>
        <v>11150.000000000007</v>
      </c>
      <c r="T375" s="2">
        <v>11150</v>
      </c>
      <c r="U375" s="2"/>
      <c r="V375" s="2"/>
      <c r="W375" s="2"/>
      <c r="X375" s="3">
        <f t="shared" si="274"/>
        <v>7.2759576141834259E-12</v>
      </c>
      <c r="Y375" s="2" t="s">
        <v>1701</v>
      </c>
      <c r="Z375" s="2" t="s">
        <v>29</v>
      </c>
      <c r="AA375" s="2" t="s">
        <v>1707</v>
      </c>
      <c r="AB375" s="2">
        <v>54</v>
      </c>
      <c r="AC375" s="2" t="s">
        <v>30</v>
      </c>
    </row>
    <row r="376" spans="1:29" x14ac:dyDescent="0.25">
      <c r="A376" s="4">
        <v>45443</v>
      </c>
      <c r="B376" s="5" t="s">
        <v>236</v>
      </c>
      <c r="C376" s="6" t="s">
        <v>1626</v>
      </c>
      <c r="D376" s="6" t="s">
        <v>796</v>
      </c>
      <c r="E376" s="7">
        <v>41.5</v>
      </c>
      <c r="F376" s="1">
        <f t="shared" ref="F376:F381" si="275">SUM(E376-G376)</f>
        <v>0</v>
      </c>
      <c r="G376" s="2">
        <v>41.5</v>
      </c>
      <c r="H376" s="2">
        <v>1350</v>
      </c>
      <c r="I376" s="3">
        <f t="shared" ref="I376:I381" si="276">G376*H376</f>
        <v>56025</v>
      </c>
      <c r="J376" s="2"/>
      <c r="K376" s="2"/>
      <c r="L376" s="3">
        <f t="shared" ref="L376:L381" si="277">I376+J376+K376</f>
        <v>56025</v>
      </c>
      <c r="M376" s="2">
        <v>41000</v>
      </c>
      <c r="N376" s="2"/>
      <c r="O376" s="2">
        <v>325</v>
      </c>
      <c r="P376" s="2"/>
      <c r="Q376" s="2"/>
      <c r="R376" s="2"/>
      <c r="S376" s="3">
        <f t="shared" ref="S376:S381" si="278">L376-M376-N376-O376-P376-Q376-R376</f>
        <v>14700</v>
      </c>
      <c r="T376" s="2">
        <v>14700</v>
      </c>
      <c r="U376" s="2"/>
      <c r="V376" s="2"/>
      <c r="W376" s="2"/>
      <c r="X376" s="3">
        <f t="shared" ref="X376:X381" si="279">S376-T376-U376-V376-W376</f>
        <v>0</v>
      </c>
      <c r="Y376" s="2" t="s">
        <v>1711</v>
      </c>
      <c r="Z376" s="2" t="s">
        <v>29</v>
      </c>
      <c r="AA376" s="2" t="s">
        <v>149</v>
      </c>
      <c r="AB376" s="2">
        <v>64</v>
      </c>
      <c r="AC376" s="2" t="s">
        <v>30</v>
      </c>
    </row>
    <row r="377" spans="1:29" x14ac:dyDescent="0.25">
      <c r="A377" s="4">
        <v>45443</v>
      </c>
      <c r="B377" s="5" t="s">
        <v>236</v>
      </c>
      <c r="C377" s="6" t="s">
        <v>1627</v>
      </c>
      <c r="D377" s="6" t="s">
        <v>256</v>
      </c>
      <c r="E377" s="7">
        <v>42.1</v>
      </c>
      <c r="F377" s="1">
        <f t="shared" si="275"/>
        <v>0</v>
      </c>
      <c r="G377" s="2">
        <v>42.1</v>
      </c>
      <c r="H377" s="2">
        <v>1350</v>
      </c>
      <c r="I377" s="3">
        <f t="shared" si="276"/>
        <v>56835</v>
      </c>
      <c r="J377" s="2"/>
      <c r="K377" s="2"/>
      <c r="L377" s="3">
        <f t="shared" si="277"/>
        <v>56835</v>
      </c>
      <c r="M377" s="2">
        <v>4600</v>
      </c>
      <c r="N377" s="2"/>
      <c r="O377" s="2">
        <v>335</v>
      </c>
      <c r="P377" s="2"/>
      <c r="Q377" s="2"/>
      <c r="R377" s="2"/>
      <c r="S377" s="3">
        <f t="shared" si="278"/>
        <v>51900</v>
      </c>
      <c r="T377" s="2">
        <v>51900</v>
      </c>
      <c r="U377" s="2"/>
      <c r="V377" s="2"/>
      <c r="W377" s="2"/>
      <c r="X377" s="3">
        <f t="shared" si="279"/>
        <v>0</v>
      </c>
      <c r="Y377" s="2" t="s">
        <v>1701</v>
      </c>
      <c r="Z377" s="2" t="s">
        <v>29</v>
      </c>
      <c r="AA377" s="2" t="s">
        <v>145</v>
      </c>
      <c r="AB377" s="2">
        <v>57</v>
      </c>
      <c r="AC377" s="2" t="s">
        <v>30</v>
      </c>
    </row>
    <row r="378" spans="1:29" x14ac:dyDescent="0.25">
      <c r="A378" s="4">
        <v>45443</v>
      </c>
      <c r="B378" s="5" t="s">
        <v>236</v>
      </c>
      <c r="C378" s="6" t="s">
        <v>1628</v>
      </c>
      <c r="D378" s="6" t="s">
        <v>1629</v>
      </c>
      <c r="E378" s="7">
        <v>41.31</v>
      </c>
      <c r="F378" s="1">
        <f t="shared" si="275"/>
        <v>0</v>
      </c>
      <c r="G378" s="2">
        <v>41.31</v>
      </c>
      <c r="H378" s="2">
        <v>1350</v>
      </c>
      <c r="I378" s="3">
        <f t="shared" si="276"/>
        <v>55768.5</v>
      </c>
      <c r="J378" s="2"/>
      <c r="K378" s="2"/>
      <c r="L378" s="3">
        <f t="shared" si="277"/>
        <v>55768.5</v>
      </c>
      <c r="M378" s="2">
        <v>0</v>
      </c>
      <c r="N378" s="2"/>
      <c r="O378" s="2">
        <v>318</v>
      </c>
      <c r="P378" s="2"/>
      <c r="Q378" s="2"/>
      <c r="R378" s="2"/>
      <c r="S378" s="3">
        <f>L378-M378-N378-O378-P378-Q378-R378</f>
        <v>55450.5</v>
      </c>
      <c r="T378" s="2">
        <v>55450</v>
      </c>
      <c r="U378" s="2"/>
      <c r="V378" s="2"/>
      <c r="W378" s="2"/>
      <c r="X378" s="3">
        <f t="shared" si="279"/>
        <v>0.5</v>
      </c>
      <c r="Y378" s="2" t="s">
        <v>1701</v>
      </c>
      <c r="Z378" s="2" t="s">
        <v>29</v>
      </c>
      <c r="AA378" s="2" t="s">
        <v>1483</v>
      </c>
      <c r="AB378" s="2">
        <v>60</v>
      </c>
      <c r="AC378" s="2" t="s">
        <v>30</v>
      </c>
    </row>
    <row r="379" spans="1:29" x14ac:dyDescent="0.25">
      <c r="A379" s="4">
        <v>45443</v>
      </c>
      <c r="B379" s="5" t="s">
        <v>236</v>
      </c>
      <c r="C379" s="6" t="s">
        <v>1630</v>
      </c>
      <c r="D379" s="6" t="s">
        <v>1631</v>
      </c>
      <c r="E379" s="7">
        <v>41.74</v>
      </c>
      <c r="F379" s="1">
        <f t="shared" si="275"/>
        <v>0</v>
      </c>
      <c r="G379" s="2">
        <v>41.74</v>
      </c>
      <c r="H379" s="2">
        <v>1350</v>
      </c>
      <c r="I379" s="3">
        <f t="shared" si="276"/>
        <v>56349</v>
      </c>
      <c r="J379" s="2"/>
      <c r="K379" s="2"/>
      <c r="L379" s="3">
        <f t="shared" si="277"/>
        <v>56349</v>
      </c>
      <c r="M379" s="2">
        <v>46000</v>
      </c>
      <c r="N379" s="2"/>
      <c r="O379" s="2">
        <v>349</v>
      </c>
      <c r="P379" s="2"/>
      <c r="Q379" s="2"/>
      <c r="R379" s="2"/>
      <c r="S379" s="3">
        <f t="shared" si="278"/>
        <v>10000</v>
      </c>
      <c r="T379" s="2">
        <v>10000</v>
      </c>
      <c r="U379" s="2"/>
      <c r="V379" s="2"/>
      <c r="W379" s="2"/>
      <c r="X379" s="3">
        <f t="shared" si="279"/>
        <v>0</v>
      </c>
      <c r="Y379" s="2" t="s">
        <v>1701</v>
      </c>
      <c r="Z379" s="2" t="s">
        <v>29</v>
      </c>
      <c r="AA379" s="2" t="s">
        <v>1708</v>
      </c>
      <c r="AB379" s="2">
        <v>56</v>
      </c>
      <c r="AC379" s="2" t="s">
        <v>30</v>
      </c>
    </row>
    <row r="380" spans="1:29" x14ac:dyDescent="0.25">
      <c r="A380" s="4">
        <v>45443</v>
      </c>
      <c r="B380" s="5" t="s">
        <v>236</v>
      </c>
      <c r="C380" s="6" t="s">
        <v>1632</v>
      </c>
      <c r="D380" s="6" t="s">
        <v>1633</v>
      </c>
      <c r="E380" s="7">
        <v>40.159999999999997</v>
      </c>
      <c r="F380" s="1">
        <f t="shared" si="275"/>
        <v>0</v>
      </c>
      <c r="G380" s="2">
        <v>40.159999999999997</v>
      </c>
      <c r="H380" s="2">
        <v>1350</v>
      </c>
      <c r="I380" s="3">
        <f t="shared" si="276"/>
        <v>54215.999999999993</v>
      </c>
      <c r="J380" s="2"/>
      <c r="K380" s="2"/>
      <c r="L380" s="3">
        <f t="shared" si="277"/>
        <v>54215.999999999993</v>
      </c>
      <c r="M380" s="2">
        <v>30000</v>
      </c>
      <c r="N380" s="2"/>
      <c r="O380" s="2">
        <v>316</v>
      </c>
      <c r="P380" s="2"/>
      <c r="Q380" s="2"/>
      <c r="R380" s="2"/>
      <c r="S380" s="3">
        <f t="shared" si="278"/>
        <v>23899.999999999993</v>
      </c>
      <c r="T380" s="2">
        <v>23900</v>
      </c>
      <c r="U380" s="2"/>
      <c r="V380" s="2"/>
      <c r="W380" s="2"/>
      <c r="X380" s="3">
        <f t="shared" si="279"/>
        <v>-7.2759576141834259E-12</v>
      </c>
      <c r="Y380" s="2" t="s">
        <v>1711</v>
      </c>
      <c r="Z380" s="2" t="s">
        <v>29</v>
      </c>
      <c r="AA380" s="2" t="s">
        <v>1324</v>
      </c>
      <c r="AB380" s="2">
        <v>65</v>
      </c>
      <c r="AC380" s="2" t="s">
        <v>30</v>
      </c>
    </row>
    <row r="381" spans="1:29" x14ac:dyDescent="0.25">
      <c r="A381" s="4">
        <v>45443</v>
      </c>
      <c r="B381" s="5" t="s">
        <v>236</v>
      </c>
      <c r="C381" s="6" t="s">
        <v>1634</v>
      </c>
      <c r="D381" s="6" t="s">
        <v>1635</v>
      </c>
      <c r="E381" s="7">
        <v>40.74</v>
      </c>
      <c r="F381" s="1">
        <f t="shared" si="275"/>
        <v>0</v>
      </c>
      <c r="G381" s="2">
        <v>40.74</v>
      </c>
      <c r="H381" s="2">
        <v>1350</v>
      </c>
      <c r="I381" s="3">
        <f t="shared" si="276"/>
        <v>54999</v>
      </c>
      <c r="J381" s="2"/>
      <c r="K381" s="2"/>
      <c r="L381" s="3">
        <f t="shared" si="277"/>
        <v>54999</v>
      </c>
      <c r="M381" s="2">
        <v>33401</v>
      </c>
      <c r="N381" s="2"/>
      <c r="O381" s="2">
        <v>348</v>
      </c>
      <c r="P381" s="2"/>
      <c r="Q381" s="2"/>
      <c r="R381" s="2"/>
      <c r="S381" s="3">
        <f t="shared" si="278"/>
        <v>21250</v>
      </c>
      <c r="T381" s="2">
        <v>21250</v>
      </c>
      <c r="U381" s="2"/>
      <c r="V381" s="2"/>
      <c r="W381" s="2"/>
      <c r="X381" s="3">
        <f t="shared" si="279"/>
        <v>0</v>
      </c>
      <c r="Y381" s="2" t="s">
        <v>1668</v>
      </c>
      <c r="Z381" s="2" t="s">
        <v>29</v>
      </c>
      <c r="AA381" s="2" t="s">
        <v>1324</v>
      </c>
      <c r="AB381" s="2">
        <v>46</v>
      </c>
      <c r="AC381" s="2" t="s">
        <v>30</v>
      </c>
    </row>
    <row r="383" spans="1:29" x14ac:dyDescent="0.25">
      <c r="A383" s="4">
        <v>45417</v>
      </c>
      <c r="B383" s="5" t="s">
        <v>151</v>
      </c>
      <c r="C383" s="6" t="s">
        <v>152</v>
      </c>
      <c r="D383" s="6" t="s">
        <v>153</v>
      </c>
      <c r="E383" s="7">
        <v>42.29</v>
      </c>
      <c r="F383" s="1">
        <f t="shared" ref="F383:F386" si="280">SUM(E383-G383)</f>
        <v>0.26999999999999602</v>
      </c>
      <c r="G383" s="2">
        <v>42.02</v>
      </c>
      <c r="H383" s="2">
        <v>1850</v>
      </c>
      <c r="I383" s="3">
        <f t="shared" ref="I383:I386" si="281">G383*H383</f>
        <v>77737</v>
      </c>
      <c r="J383" s="2"/>
      <c r="K383" s="2"/>
      <c r="L383" s="3">
        <f t="shared" ref="L383:L386" si="282">I383+J383+K383</f>
        <v>77737</v>
      </c>
      <c r="M383" s="2">
        <v>42000</v>
      </c>
      <c r="N383" s="2"/>
      <c r="O383" s="2">
        <v>337</v>
      </c>
      <c r="P383" s="2"/>
      <c r="Q383" s="2">
        <v>500</v>
      </c>
      <c r="R383" s="2"/>
      <c r="S383" s="3">
        <f t="shared" ref="S383:S386" si="283">L383-M383-N383-O383-P383-Q383-R383</f>
        <v>34900</v>
      </c>
      <c r="T383" s="2">
        <v>34900</v>
      </c>
      <c r="U383" s="2"/>
      <c r="V383" s="2"/>
      <c r="W383" s="2"/>
      <c r="X383" s="3">
        <f t="shared" ref="X383:X386" si="284">S383-T383-U383-V383-W383</f>
        <v>0</v>
      </c>
      <c r="Y383" s="2" t="s">
        <v>663</v>
      </c>
      <c r="Z383" s="2" t="s">
        <v>29</v>
      </c>
      <c r="AA383" s="2" t="s">
        <v>668</v>
      </c>
      <c r="AB383" s="2">
        <v>24</v>
      </c>
      <c r="AC383" s="2" t="s">
        <v>30</v>
      </c>
    </row>
    <row r="384" spans="1:29" x14ac:dyDescent="0.25">
      <c r="A384" s="4">
        <v>45417</v>
      </c>
      <c r="B384" s="5" t="s">
        <v>151</v>
      </c>
      <c r="C384" s="6" t="s">
        <v>154</v>
      </c>
      <c r="D384" s="6" t="s">
        <v>155</v>
      </c>
      <c r="E384" s="7">
        <v>42.1</v>
      </c>
      <c r="F384" s="1">
        <f t="shared" si="280"/>
        <v>0.23000000000000398</v>
      </c>
      <c r="G384" s="2">
        <v>41.87</v>
      </c>
      <c r="H384" s="2">
        <v>1850</v>
      </c>
      <c r="I384" s="3">
        <f t="shared" si="281"/>
        <v>77459.5</v>
      </c>
      <c r="J384" s="2"/>
      <c r="K384" s="2"/>
      <c r="L384" s="3">
        <f t="shared" si="282"/>
        <v>77459.5</v>
      </c>
      <c r="M384" s="2">
        <v>43000</v>
      </c>
      <c r="N384" s="2"/>
      <c r="O384" s="2">
        <v>310</v>
      </c>
      <c r="P384" s="2"/>
      <c r="Q384" s="2"/>
      <c r="R384" s="2"/>
      <c r="S384" s="3">
        <f t="shared" si="283"/>
        <v>34149.5</v>
      </c>
      <c r="T384" s="2">
        <v>34150</v>
      </c>
      <c r="U384" s="2"/>
      <c r="V384" s="2"/>
      <c r="W384" s="2"/>
      <c r="X384" s="3">
        <f t="shared" si="284"/>
        <v>-0.5</v>
      </c>
      <c r="Y384" s="2" t="s">
        <v>663</v>
      </c>
      <c r="Z384" s="2" t="s">
        <v>29</v>
      </c>
      <c r="AA384" s="2" t="s">
        <v>668</v>
      </c>
      <c r="AB384" s="2">
        <v>25</v>
      </c>
      <c r="AC384" s="2" t="s">
        <v>30</v>
      </c>
    </row>
    <row r="385" spans="1:29" x14ac:dyDescent="0.25">
      <c r="A385" s="4">
        <v>45417</v>
      </c>
      <c r="B385" s="5" t="s">
        <v>151</v>
      </c>
      <c r="C385" s="6" t="s">
        <v>156</v>
      </c>
      <c r="D385" s="6" t="s">
        <v>157</v>
      </c>
      <c r="E385" s="7">
        <v>42.08</v>
      </c>
      <c r="F385" s="1">
        <f t="shared" si="280"/>
        <v>0.32000000000000028</v>
      </c>
      <c r="G385" s="2">
        <v>41.76</v>
      </c>
      <c r="H385" s="2">
        <v>1850</v>
      </c>
      <c r="I385" s="3">
        <f t="shared" si="281"/>
        <v>77256</v>
      </c>
      <c r="J385" s="2"/>
      <c r="K385" s="2"/>
      <c r="L385" s="3">
        <f t="shared" si="282"/>
        <v>77256</v>
      </c>
      <c r="M385" s="2">
        <v>42000</v>
      </c>
      <c r="N385" s="2">
        <v>200</v>
      </c>
      <c r="O385" s="2">
        <v>356</v>
      </c>
      <c r="P385" s="2"/>
      <c r="Q385" s="2"/>
      <c r="R385" s="2"/>
      <c r="S385" s="3">
        <f t="shared" si="283"/>
        <v>34700</v>
      </c>
      <c r="T385" s="2">
        <v>34700</v>
      </c>
      <c r="U385" s="2"/>
      <c r="V385" s="2"/>
      <c r="W385" s="2"/>
      <c r="X385" s="3">
        <f t="shared" si="284"/>
        <v>0</v>
      </c>
      <c r="Y385" s="2" t="s">
        <v>385</v>
      </c>
      <c r="Z385" s="2" t="s">
        <v>29</v>
      </c>
      <c r="AA385" s="2" t="s">
        <v>389</v>
      </c>
      <c r="AB385" s="2">
        <v>16</v>
      </c>
      <c r="AC385" s="2" t="s">
        <v>30</v>
      </c>
    </row>
    <row r="386" spans="1:29" x14ac:dyDescent="0.25">
      <c r="A386" s="4">
        <v>45418</v>
      </c>
      <c r="B386" s="5" t="s">
        <v>151</v>
      </c>
      <c r="C386" s="6" t="s">
        <v>158</v>
      </c>
      <c r="D386" s="6" t="s">
        <v>159</v>
      </c>
      <c r="E386" s="7">
        <v>41.31</v>
      </c>
      <c r="F386" s="1">
        <f t="shared" si="280"/>
        <v>0.3300000000000054</v>
      </c>
      <c r="G386" s="2">
        <v>40.98</v>
      </c>
      <c r="H386" s="2">
        <v>1850</v>
      </c>
      <c r="I386" s="3">
        <f t="shared" si="281"/>
        <v>75813</v>
      </c>
      <c r="J386" s="2"/>
      <c r="K386" s="2"/>
      <c r="L386" s="3">
        <f t="shared" si="282"/>
        <v>75813</v>
      </c>
      <c r="M386" s="2">
        <v>65000</v>
      </c>
      <c r="N386" s="2">
        <v>300</v>
      </c>
      <c r="O386" s="2">
        <v>313</v>
      </c>
      <c r="P386" s="2"/>
      <c r="Q386" s="2">
        <v>500</v>
      </c>
      <c r="R386" s="2"/>
      <c r="S386" s="3">
        <f t="shared" si="283"/>
        <v>9700</v>
      </c>
      <c r="T386" s="2">
        <v>9700</v>
      </c>
      <c r="U386" s="2"/>
      <c r="V386" s="2"/>
      <c r="W386" s="2"/>
      <c r="X386" s="3">
        <f t="shared" si="284"/>
        <v>0</v>
      </c>
      <c r="Y386" s="2" t="s">
        <v>893</v>
      </c>
      <c r="Z386" s="2" t="s">
        <v>29</v>
      </c>
      <c r="AA386" s="2" t="s">
        <v>898</v>
      </c>
      <c r="AB386" s="2">
        <v>71</v>
      </c>
      <c r="AC386" s="2" t="s">
        <v>30</v>
      </c>
    </row>
    <row r="387" spans="1:29" x14ac:dyDescent="0.25">
      <c r="A387" s="4">
        <v>45420</v>
      </c>
      <c r="B387" s="5" t="s">
        <v>151</v>
      </c>
      <c r="C387" s="6" t="s">
        <v>311</v>
      </c>
      <c r="D387" s="6" t="s">
        <v>312</v>
      </c>
      <c r="E387" s="7">
        <v>41.55</v>
      </c>
      <c r="F387" s="1">
        <f t="shared" ref="F387:F389" si="285">SUM(E387-G387)</f>
        <v>0.32999999999999829</v>
      </c>
      <c r="G387" s="2">
        <v>41.22</v>
      </c>
      <c r="H387" s="2">
        <v>1850</v>
      </c>
      <c r="I387" s="3">
        <f t="shared" ref="I387:I389" si="286">G387*H387</f>
        <v>76257</v>
      </c>
      <c r="J387" s="2"/>
      <c r="K387" s="2"/>
      <c r="L387" s="3">
        <f t="shared" ref="L387:L389" si="287">I387+J387+K387</f>
        <v>76257</v>
      </c>
      <c r="M387" s="2">
        <v>35000</v>
      </c>
      <c r="N387" s="2">
        <v>300</v>
      </c>
      <c r="O387" s="2">
        <v>307</v>
      </c>
      <c r="P387" s="2"/>
      <c r="Q387" s="2">
        <v>500</v>
      </c>
      <c r="R387" s="2"/>
      <c r="S387" s="3">
        <f t="shared" ref="S387:S389" si="288">L387-M387-N387-O387-P387-Q387-R387</f>
        <v>40150</v>
      </c>
      <c r="T387" s="2">
        <v>40150</v>
      </c>
      <c r="U387" s="2"/>
      <c r="V387" s="2"/>
      <c r="W387" s="2"/>
      <c r="X387" s="3">
        <f t="shared" ref="X387:X389" si="289">S387-T387-U387-V387-W387</f>
        <v>0</v>
      </c>
      <c r="Y387" s="2" t="s">
        <v>812</v>
      </c>
      <c r="Z387" s="2" t="s">
        <v>29</v>
      </c>
      <c r="AA387" s="2" t="s">
        <v>821</v>
      </c>
      <c r="AB387" s="2">
        <v>43</v>
      </c>
      <c r="AC387" s="2" t="s">
        <v>30</v>
      </c>
    </row>
    <row r="388" spans="1:29" x14ac:dyDescent="0.25">
      <c r="A388" s="4">
        <v>45420</v>
      </c>
      <c r="B388" s="5" t="s">
        <v>151</v>
      </c>
      <c r="C388" s="6" t="s">
        <v>313</v>
      </c>
      <c r="D388" s="6" t="s">
        <v>314</v>
      </c>
      <c r="E388" s="7">
        <v>41.49</v>
      </c>
      <c r="F388" s="1">
        <f t="shared" si="285"/>
        <v>0.41000000000000369</v>
      </c>
      <c r="G388" s="2">
        <v>41.08</v>
      </c>
      <c r="H388" s="2">
        <v>1850</v>
      </c>
      <c r="I388" s="3">
        <f t="shared" si="286"/>
        <v>75998</v>
      </c>
      <c r="J388" s="2"/>
      <c r="K388" s="2"/>
      <c r="L388" s="3">
        <f t="shared" si="287"/>
        <v>75998</v>
      </c>
      <c r="M388" s="2">
        <v>66000</v>
      </c>
      <c r="N388" s="2">
        <v>1100</v>
      </c>
      <c r="O388" s="2">
        <v>348</v>
      </c>
      <c r="P388" s="2"/>
      <c r="Q388" s="2">
        <v>500</v>
      </c>
      <c r="R388" s="2"/>
      <c r="S388" s="3">
        <f t="shared" si="288"/>
        <v>8050</v>
      </c>
      <c r="T388" s="2">
        <v>8050</v>
      </c>
      <c r="U388" s="2"/>
      <c r="V388" s="2"/>
      <c r="W388" s="2"/>
      <c r="X388" s="3">
        <f t="shared" si="289"/>
        <v>0</v>
      </c>
      <c r="Y388" s="2" t="s">
        <v>812</v>
      </c>
      <c r="Z388" s="2" t="s">
        <v>29</v>
      </c>
      <c r="AA388" s="2" t="s">
        <v>823</v>
      </c>
      <c r="AB388" s="2">
        <v>47</v>
      </c>
      <c r="AC388" s="2" t="s">
        <v>30</v>
      </c>
    </row>
    <row r="389" spans="1:29" x14ac:dyDescent="0.25">
      <c r="A389" s="4">
        <v>45420</v>
      </c>
      <c r="B389" s="5" t="s">
        <v>151</v>
      </c>
      <c r="C389" s="6" t="s">
        <v>315</v>
      </c>
      <c r="D389" s="6" t="s">
        <v>316</v>
      </c>
      <c r="E389" s="7">
        <v>41.41</v>
      </c>
      <c r="F389" s="1">
        <f t="shared" si="285"/>
        <v>0.33999999999999631</v>
      </c>
      <c r="G389" s="2">
        <v>41.07</v>
      </c>
      <c r="H389" s="2">
        <v>1850</v>
      </c>
      <c r="I389" s="3">
        <f t="shared" si="286"/>
        <v>75979.5</v>
      </c>
      <c r="J389" s="2"/>
      <c r="K389" s="2"/>
      <c r="L389" s="3">
        <f t="shared" si="287"/>
        <v>75979.5</v>
      </c>
      <c r="M389" s="2">
        <v>66000</v>
      </c>
      <c r="N389" s="2">
        <v>400</v>
      </c>
      <c r="O389" s="2">
        <v>330</v>
      </c>
      <c r="P389" s="2"/>
      <c r="Q389" s="2">
        <v>500</v>
      </c>
      <c r="R389" s="2"/>
      <c r="S389" s="3">
        <f t="shared" si="288"/>
        <v>8749.5</v>
      </c>
      <c r="T389" s="2">
        <v>8750</v>
      </c>
      <c r="U389" s="2"/>
      <c r="V389" s="2"/>
      <c r="W389" s="2"/>
      <c r="X389" s="3">
        <f t="shared" si="289"/>
        <v>-0.5</v>
      </c>
      <c r="Y389" s="2" t="s">
        <v>812</v>
      </c>
      <c r="Z389" s="2" t="s">
        <v>29</v>
      </c>
      <c r="AA389" s="2" t="s">
        <v>822</v>
      </c>
      <c r="AB389" s="2">
        <v>48</v>
      </c>
      <c r="AC389" s="2" t="s">
        <v>30</v>
      </c>
    </row>
    <row r="390" spans="1:29" x14ac:dyDescent="0.25">
      <c r="A390" s="4">
        <v>45420</v>
      </c>
      <c r="B390" s="5" t="s">
        <v>151</v>
      </c>
      <c r="C390" s="6" t="s">
        <v>317</v>
      </c>
      <c r="D390" s="6" t="s">
        <v>318</v>
      </c>
      <c r="E390" s="7">
        <v>42.38</v>
      </c>
      <c r="F390" s="1">
        <f t="shared" ref="F390" si="290">SUM(E390-G390)</f>
        <v>0.31000000000000227</v>
      </c>
      <c r="G390" s="2">
        <v>42.07</v>
      </c>
      <c r="H390" s="2">
        <v>1850</v>
      </c>
      <c r="I390" s="3">
        <f t="shared" ref="I390" si="291">G390*H390</f>
        <v>77829.5</v>
      </c>
      <c r="J390" s="2"/>
      <c r="K390" s="2"/>
      <c r="L390" s="3">
        <f t="shared" ref="L390" si="292">I390+J390+K390</f>
        <v>77829.5</v>
      </c>
      <c r="M390" s="2">
        <v>30000</v>
      </c>
      <c r="N390" s="2">
        <v>100</v>
      </c>
      <c r="O390" s="2">
        <v>329</v>
      </c>
      <c r="P390" s="2"/>
      <c r="Q390" s="2">
        <v>500</v>
      </c>
      <c r="R390" s="2"/>
      <c r="S390" s="3">
        <f t="shared" ref="S390" si="293">L390-M390-N390-O390-P390-Q390-R390</f>
        <v>46900.5</v>
      </c>
      <c r="T390" s="2">
        <v>46900</v>
      </c>
      <c r="U390" s="2"/>
      <c r="V390" s="2"/>
      <c r="W390" s="2"/>
      <c r="X390" s="3">
        <f t="shared" ref="X390" si="294">S390-T390-U390-V390-W390</f>
        <v>0.5</v>
      </c>
      <c r="Y390" s="2" t="s">
        <v>812</v>
      </c>
      <c r="Z390" s="2" t="s">
        <v>29</v>
      </c>
      <c r="AA390" s="2" t="s">
        <v>825</v>
      </c>
      <c r="AB390" s="2">
        <v>51</v>
      </c>
      <c r="AC390" s="2" t="s">
        <v>30</v>
      </c>
    </row>
    <row r="391" spans="1:29" x14ac:dyDescent="0.25">
      <c r="A391" s="4">
        <v>45421</v>
      </c>
      <c r="B391" s="5" t="s">
        <v>151</v>
      </c>
      <c r="C391" s="6" t="s">
        <v>604</v>
      </c>
      <c r="D391" s="6" t="s">
        <v>605</v>
      </c>
      <c r="E391" s="7">
        <v>40.01</v>
      </c>
      <c r="F391" s="1">
        <f t="shared" ref="F391:F411" si="295">SUM(E391-G391)</f>
        <v>0.33999999999999631</v>
      </c>
      <c r="G391" s="2">
        <v>39.67</v>
      </c>
      <c r="H391" s="2">
        <v>1850</v>
      </c>
      <c r="I391" s="3">
        <f t="shared" ref="I391:I411" si="296">G391*H391</f>
        <v>73389.5</v>
      </c>
      <c r="J391" s="2"/>
      <c r="K391" s="2"/>
      <c r="L391" s="3">
        <f t="shared" ref="L391:L411" si="297">I391+J391+K391</f>
        <v>73389.5</v>
      </c>
      <c r="M391" s="2">
        <v>30000</v>
      </c>
      <c r="N391" s="2">
        <v>400</v>
      </c>
      <c r="O391" s="2">
        <v>340</v>
      </c>
      <c r="P391" s="2"/>
      <c r="Q391" s="2"/>
      <c r="R391" s="2"/>
      <c r="S391" s="3">
        <f t="shared" ref="S391:S411" si="298">L391-M391-N391-O391-P391-Q391-R391</f>
        <v>42649.5</v>
      </c>
      <c r="T391" s="2">
        <v>42650</v>
      </c>
      <c r="U391" s="2"/>
      <c r="V391" s="2"/>
      <c r="W391" s="2"/>
      <c r="X391" s="3">
        <f t="shared" ref="X391:X411" si="299">S391-T391-U391-V391-W391</f>
        <v>-0.5</v>
      </c>
      <c r="Y391" s="2" t="s">
        <v>663</v>
      </c>
      <c r="Z391" s="2" t="s">
        <v>29</v>
      </c>
      <c r="AA391" s="2" t="s">
        <v>669</v>
      </c>
      <c r="AB391" s="2">
        <v>27</v>
      </c>
      <c r="AC391" s="2" t="s">
        <v>30</v>
      </c>
    </row>
    <row r="392" spans="1:29" x14ac:dyDescent="0.25">
      <c r="A392" s="4">
        <v>45421</v>
      </c>
      <c r="B392" s="5" t="s">
        <v>151</v>
      </c>
      <c r="C392" s="6" t="s">
        <v>606</v>
      </c>
      <c r="D392" s="6" t="s">
        <v>607</v>
      </c>
      <c r="E392" s="7">
        <v>40.020000000000003</v>
      </c>
      <c r="F392" s="1">
        <f t="shared" si="295"/>
        <v>0.32000000000000028</v>
      </c>
      <c r="G392" s="2">
        <v>39.700000000000003</v>
      </c>
      <c r="H392" s="2">
        <v>1850</v>
      </c>
      <c r="I392" s="3">
        <f t="shared" si="296"/>
        <v>73445</v>
      </c>
      <c r="J392" s="2"/>
      <c r="K392" s="2"/>
      <c r="L392" s="3">
        <f t="shared" si="297"/>
        <v>73445</v>
      </c>
      <c r="M392" s="2">
        <v>30000</v>
      </c>
      <c r="N392" s="2">
        <v>200</v>
      </c>
      <c r="O392" s="2">
        <v>345</v>
      </c>
      <c r="P392" s="2"/>
      <c r="Q392" s="2"/>
      <c r="R392" s="2"/>
      <c r="S392" s="3">
        <f t="shared" si="298"/>
        <v>42900</v>
      </c>
      <c r="T392" s="2">
        <v>42900</v>
      </c>
      <c r="U392" s="2"/>
      <c r="V392" s="2"/>
      <c r="W392" s="2"/>
      <c r="X392" s="3">
        <f t="shared" si="299"/>
        <v>0</v>
      </c>
      <c r="Y392" s="2" t="s">
        <v>663</v>
      </c>
      <c r="Z392" s="2" t="s">
        <v>29</v>
      </c>
      <c r="AA392" s="2" t="s">
        <v>669</v>
      </c>
      <c r="AB392" s="2">
        <v>28</v>
      </c>
      <c r="AC392" s="2" t="s">
        <v>30</v>
      </c>
    </row>
    <row r="393" spans="1:29" x14ac:dyDescent="0.25">
      <c r="A393" s="4">
        <v>45421</v>
      </c>
      <c r="B393" s="5" t="s">
        <v>151</v>
      </c>
      <c r="C393" s="6" t="s">
        <v>608</v>
      </c>
      <c r="D393" s="6" t="s">
        <v>609</v>
      </c>
      <c r="E393" s="7">
        <v>39.96</v>
      </c>
      <c r="F393" s="1">
        <f t="shared" si="295"/>
        <v>0</v>
      </c>
      <c r="G393" s="2">
        <v>39.96</v>
      </c>
      <c r="H393" s="2">
        <v>1850</v>
      </c>
      <c r="I393" s="3">
        <f t="shared" si="296"/>
        <v>73926</v>
      </c>
      <c r="J393" s="2"/>
      <c r="K393" s="2"/>
      <c r="L393" s="3">
        <f t="shared" si="297"/>
        <v>73926</v>
      </c>
      <c r="M393" s="2">
        <v>30000</v>
      </c>
      <c r="N393" s="2"/>
      <c r="O393" s="2">
        <v>326</v>
      </c>
      <c r="P393" s="2"/>
      <c r="Q393" s="2"/>
      <c r="R393" s="2"/>
      <c r="S393" s="3">
        <f t="shared" si="298"/>
        <v>43600</v>
      </c>
      <c r="T393" s="2">
        <v>43600</v>
      </c>
      <c r="U393" s="2"/>
      <c r="V393" s="2"/>
      <c r="W393" s="2"/>
      <c r="X393" s="3">
        <f t="shared" si="299"/>
        <v>0</v>
      </c>
      <c r="Y393" s="2" t="s">
        <v>663</v>
      </c>
      <c r="Z393" s="2" t="s">
        <v>29</v>
      </c>
      <c r="AA393" s="2" t="s">
        <v>669</v>
      </c>
      <c r="AB393" s="2">
        <v>29</v>
      </c>
      <c r="AC393" s="2" t="s">
        <v>30</v>
      </c>
    </row>
    <row r="394" spans="1:29" x14ac:dyDescent="0.25">
      <c r="A394" s="4">
        <v>45421</v>
      </c>
      <c r="B394" s="5" t="s">
        <v>151</v>
      </c>
      <c r="C394" s="6" t="s">
        <v>610</v>
      </c>
      <c r="D394" s="6" t="s">
        <v>611</v>
      </c>
      <c r="E394" s="7">
        <v>40.380000000000003</v>
      </c>
      <c r="F394" s="1">
        <f t="shared" si="295"/>
        <v>0.27000000000000313</v>
      </c>
      <c r="G394" s="2">
        <v>40.11</v>
      </c>
      <c r="H394" s="2">
        <v>1850</v>
      </c>
      <c r="I394" s="3">
        <f t="shared" si="296"/>
        <v>74203.5</v>
      </c>
      <c r="J394" s="2"/>
      <c r="K394" s="2"/>
      <c r="L394" s="3">
        <f t="shared" si="297"/>
        <v>74203.5</v>
      </c>
      <c r="M394" s="2">
        <v>30000</v>
      </c>
      <c r="N394" s="2"/>
      <c r="O394" s="2">
        <v>304</v>
      </c>
      <c r="P394" s="2"/>
      <c r="Q394" s="2"/>
      <c r="R394" s="2"/>
      <c r="S394" s="3">
        <f t="shared" si="298"/>
        <v>43899.5</v>
      </c>
      <c r="T394" s="2">
        <v>43900</v>
      </c>
      <c r="U394" s="2"/>
      <c r="V394" s="2"/>
      <c r="W394" s="2"/>
      <c r="X394" s="3">
        <f t="shared" si="299"/>
        <v>-0.5</v>
      </c>
      <c r="Y394" s="2" t="s">
        <v>663</v>
      </c>
      <c r="Z394" s="2" t="s">
        <v>29</v>
      </c>
      <c r="AA394" s="2" t="s">
        <v>669</v>
      </c>
      <c r="AB394" s="2">
        <v>26</v>
      </c>
      <c r="AC394" s="2" t="s">
        <v>30</v>
      </c>
    </row>
    <row r="395" spans="1:29" x14ac:dyDescent="0.25">
      <c r="A395" s="4">
        <v>45421</v>
      </c>
      <c r="B395" s="5" t="s">
        <v>151</v>
      </c>
      <c r="C395" s="6" t="s">
        <v>612</v>
      </c>
      <c r="D395" s="6" t="s">
        <v>613</v>
      </c>
      <c r="E395" s="7">
        <v>40.81</v>
      </c>
      <c r="F395" s="1">
        <f t="shared" si="295"/>
        <v>0.39000000000000057</v>
      </c>
      <c r="G395" s="2">
        <v>40.42</v>
      </c>
      <c r="H395" s="2">
        <v>1850</v>
      </c>
      <c r="I395" s="3">
        <f t="shared" si="296"/>
        <v>74777</v>
      </c>
      <c r="J395" s="2"/>
      <c r="K395" s="2"/>
      <c r="L395" s="3">
        <f t="shared" si="297"/>
        <v>74777</v>
      </c>
      <c r="M395" s="2">
        <v>65000</v>
      </c>
      <c r="N395" s="2">
        <v>900</v>
      </c>
      <c r="O395" s="2">
        <v>327</v>
      </c>
      <c r="P395" s="2"/>
      <c r="Q395" s="2"/>
      <c r="R395" s="2"/>
      <c r="S395" s="3">
        <f t="shared" si="298"/>
        <v>8550</v>
      </c>
      <c r="T395" s="2">
        <v>8550</v>
      </c>
      <c r="U395" s="2"/>
      <c r="V395" s="2"/>
      <c r="W395" s="2"/>
      <c r="X395" s="3">
        <f t="shared" si="299"/>
        <v>0</v>
      </c>
      <c r="Y395" s="2" t="s">
        <v>663</v>
      </c>
      <c r="Z395" s="2" t="s">
        <v>29</v>
      </c>
      <c r="AA395" s="2" t="s">
        <v>671</v>
      </c>
      <c r="AB395" s="2">
        <v>31</v>
      </c>
      <c r="AC395" s="2" t="s">
        <v>30</v>
      </c>
    </row>
    <row r="396" spans="1:29" x14ac:dyDescent="0.25">
      <c r="A396" s="4">
        <v>45421</v>
      </c>
      <c r="B396" s="5" t="s">
        <v>151</v>
      </c>
      <c r="C396" s="6" t="s">
        <v>614</v>
      </c>
      <c r="D396" s="6" t="s">
        <v>615</v>
      </c>
      <c r="E396" s="7">
        <v>41.66</v>
      </c>
      <c r="F396" s="1">
        <f t="shared" si="295"/>
        <v>0.31999999999999318</v>
      </c>
      <c r="G396" s="2">
        <v>41.34</v>
      </c>
      <c r="H396" s="2">
        <v>1850</v>
      </c>
      <c r="I396" s="3">
        <f t="shared" si="296"/>
        <v>76479</v>
      </c>
      <c r="J396" s="2"/>
      <c r="K396" s="2"/>
      <c r="L396" s="3">
        <f t="shared" si="297"/>
        <v>76479</v>
      </c>
      <c r="M396" s="2">
        <v>67000</v>
      </c>
      <c r="N396" s="2">
        <v>200</v>
      </c>
      <c r="O396" s="2">
        <v>329</v>
      </c>
      <c r="P396" s="2"/>
      <c r="Q396" s="2"/>
      <c r="R396" s="2"/>
      <c r="S396" s="3">
        <f t="shared" si="298"/>
        <v>8950</v>
      </c>
      <c r="T396" s="2">
        <v>8950</v>
      </c>
      <c r="U396" s="2"/>
      <c r="V396" s="2"/>
      <c r="W396" s="2"/>
      <c r="X396" s="3">
        <f t="shared" si="299"/>
        <v>0</v>
      </c>
      <c r="Y396" s="2" t="s">
        <v>663</v>
      </c>
      <c r="Z396" s="2" t="s">
        <v>29</v>
      </c>
      <c r="AA396" s="2" t="s">
        <v>667</v>
      </c>
      <c r="AB396" s="2">
        <v>23</v>
      </c>
      <c r="AC396" s="2" t="s">
        <v>30</v>
      </c>
    </row>
    <row r="397" spans="1:29" x14ac:dyDescent="0.25">
      <c r="A397" s="4">
        <v>45421</v>
      </c>
      <c r="B397" s="5" t="s">
        <v>151</v>
      </c>
      <c r="C397" s="6" t="s">
        <v>616</v>
      </c>
      <c r="D397" s="6" t="s">
        <v>617</v>
      </c>
      <c r="E397" s="7">
        <v>41.13</v>
      </c>
      <c r="F397" s="1">
        <f t="shared" si="295"/>
        <v>0.45000000000000284</v>
      </c>
      <c r="G397" s="2">
        <v>40.68</v>
      </c>
      <c r="H397" s="2">
        <v>1850</v>
      </c>
      <c r="I397" s="3">
        <f t="shared" si="296"/>
        <v>75258</v>
      </c>
      <c r="J397" s="2"/>
      <c r="K397" s="2"/>
      <c r="L397" s="3">
        <f t="shared" si="297"/>
        <v>75258</v>
      </c>
      <c r="M397" s="2">
        <v>66000</v>
      </c>
      <c r="N397" s="2">
        <v>1500</v>
      </c>
      <c r="O397" s="2">
        <v>358</v>
      </c>
      <c r="P397" s="2"/>
      <c r="Q397" s="2">
        <v>500</v>
      </c>
      <c r="R397" s="2"/>
      <c r="S397" s="3">
        <f t="shared" si="298"/>
        <v>6900</v>
      </c>
      <c r="T397" s="2">
        <v>6900</v>
      </c>
      <c r="U397" s="2"/>
      <c r="V397" s="2"/>
      <c r="W397" s="2"/>
      <c r="X397" s="3">
        <f t="shared" si="299"/>
        <v>0</v>
      </c>
      <c r="Y397" s="2" t="s">
        <v>812</v>
      </c>
      <c r="Z397" s="2" t="s">
        <v>29</v>
      </c>
      <c r="AA397" s="2" t="s">
        <v>823</v>
      </c>
      <c r="AB397" s="2">
        <v>46</v>
      </c>
      <c r="AC397" s="2" t="s">
        <v>30</v>
      </c>
    </row>
    <row r="398" spans="1:29" x14ac:dyDescent="0.25">
      <c r="A398" s="4">
        <v>45421</v>
      </c>
      <c r="B398" s="5" t="s">
        <v>151</v>
      </c>
      <c r="C398" s="6" t="s">
        <v>618</v>
      </c>
      <c r="D398" s="6" t="s">
        <v>619</v>
      </c>
      <c r="E398" s="7">
        <v>42.32</v>
      </c>
      <c r="F398" s="1">
        <f t="shared" si="295"/>
        <v>0.34000000000000341</v>
      </c>
      <c r="G398" s="2">
        <v>41.98</v>
      </c>
      <c r="H398" s="2">
        <v>1850</v>
      </c>
      <c r="I398" s="3">
        <f t="shared" si="296"/>
        <v>77663</v>
      </c>
      <c r="J398" s="2"/>
      <c r="K398" s="2"/>
      <c r="L398" s="3">
        <f t="shared" si="297"/>
        <v>77663</v>
      </c>
      <c r="M398" s="2">
        <v>68000</v>
      </c>
      <c r="N398" s="2">
        <v>400</v>
      </c>
      <c r="O398" s="2">
        <v>363</v>
      </c>
      <c r="P398" s="2"/>
      <c r="Q398" s="2"/>
      <c r="R398" s="2">
        <v>500</v>
      </c>
      <c r="S398" s="3">
        <f t="shared" si="298"/>
        <v>8400</v>
      </c>
      <c r="T398" s="2">
        <v>8400</v>
      </c>
      <c r="U398" s="2"/>
      <c r="V398" s="2"/>
      <c r="W398" s="2"/>
      <c r="X398" s="3">
        <f t="shared" si="299"/>
        <v>0</v>
      </c>
      <c r="Y398" s="2" t="s">
        <v>812</v>
      </c>
      <c r="Z398" s="2" t="s">
        <v>29</v>
      </c>
      <c r="AA398" s="2" t="s">
        <v>822</v>
      </c>
      <c r="AB398" s="2">
        <v>44</v>
      </c>
      <c r="AC398" s="2" t="s">
        <v>30</v>
      </c>
    </row>
    <row r="399" spans="1:29" x14ac:dyDescent="0.25">
      <c r="A399" s="4">
        <v>45422</v>
      </c>
      <c r="B399" s="5" t="s">
        <v>151</v>
      </c>
      <c r="C399" s="6" t="s">
        <v>620</v>
      </c>
      <c r="D399" s="6" t="s">
        <v>621</v>
      </c>
      <c r="E399" s="7">
        <v>34.83</v>
      </c>
      <c r="F399" s="1">
        <f t="shared" si="295"/>
        <v>0.29999999999999716</v>
      </c>
      <c r="G399" s="2">
        <v>34.53</v>
      </c>
      <c r="H399" s="2">
        <v>1850</v>
      </c>
      <c r="I399" s="3">
        <f t="shared" si="296"/>
        <v>63880.5</v>
      </c>
      <c r="J399" s="2"/>
      <c r="K399" s="2"/>
      <c r="L399" s="3">
        <f t="shared" si="297"/>
        <v>63880.5</v>
      </c>
      <c r="M399" s="2">
        <v>54000</v>
      </c>
      <c r="N399" s="2"/>
      <c r="O399" s="2">
        <v>381</v>
      </c>
      <c r="P399" s="2"/>
      <c r="Q399" s="2"/>
      <c r="R399" s="2"/>
      <c r="S399" s="3">
        <f t="shared" si="298"/>
        <v>9499.5</v>
      </c>
      <c r="T399" s="2">
        <v>9500</v>
      </c>
      <c r="U399" s="2"/>
      <c r="V399" s="2"/>
      <c r="W399" s="2"/>
      <c r="X399" s="3">
        <f t="shared" si="299"/>
        <v>-0.5</v>
      </c>
      <c r="Y399" s="2" t="s">
        <v>663</v>
      </c>
      <c r="Z399" s="2" t="s">
        <v>29</v>
      </c>
      <c r="AA399" s="2" t="s">
        <v>670</v>
      </c>
      <c r="AB399" s="2">
        <v>30</v>
      </c>
      <c r="AC399" s="2" t="s">
        <v>30</v>
      </c>
    </row>
    <row r="400" spans="1:29" x14ac:dyDescent="0.25">
      <c r="A400" s="4">
        <v>45422</v>
      </c>
      <c r="B400" s="5" t="s">
        <v>151</v>
      </c>
      <c r="C400" s="6" t="s">
        <v>622</v>
      </c>
      <c r="D400" s="6" t="s">
        <v>623</v>
      </c>
      <c r="E400" s="7">
        <v>41.54</v>
      </c>
      <c r="F400" s="1">
        <f t="shared" si="295"/>
        <v>0.35000000000000142</v>
      </c>
      <c r="G400" s="2">
        <v>41.19</v>
      </c>
      <c r="H400" s="2">
        <v>1850</v>
      </c>
      <c r="I400" s="3">
        <f t="shared" si="296"/>
        <v>76201.5</v>
      </c>
      <c r="J400" s="2"/>
      <c r="K400" s="2"/>
      <c r="L400" s="3">
        <f t="shared" si="297"/>
        <v>76201.5</v>
      </c>
      <c r="M400" s="2">
        <v>66000</v>
      </c>
      <c r="N400" s="2">
        <v>500</v>
      </c>
      <c r="O400" s="2">
        <v>302</v>
      </c>
      <c r="P400" s="2"/>
      <c r="Q400" s="2">
        <v>500</v>
      </c>
      <c r="R400" s="2"/>
      <c r="S400" s="3">
        <f t="shared" si="298"/>
        <v>8899.5</v>
      </c>
      <c r="T400" s="2">
        <v>8900</v>
      </c>
      <c r="U400" s="2"/>
      <c r="V400" s="2"/>
      <c r="W400" s="2"/>
      <c r="X400" s="3">
        <f t="shared" si="299"/>
        <v>-0.5</v>
      </c>
      <c r="Y400" s="2" t="s">
        <v>812</v>
      </c>
      <c r="Z400" s="2" t="s">
        <v>29</v>
      </c>
      <c r="AA400" s="2" t="s">
        <v>823</v>
      </c>
      <c r="AB400" s="2">
        <v>45</v>
      </c>
      <c r="AC400" s="2" t="s">
        <v>30</v>
      </c>
    </row>
    <row r="401" spans="1:29" x14ac:dyDescent="0.25">
      <c r="A401" s="4">
        <v>45423</v>
      </c>
      <c r="B401" s="5" t="s">
        <v>151</v>
      </c>
      <c r="C401" s="6" t="s">
        <v>624</v>
      </c>
      <c r="D401" s="6" t="s">
        <v>625</v>
      </c>
      <c r="E401" s="7">
        <v>34.159999999999997</v>
      </c>
      <c r="F401" s="1">
        <f t="shared" si="295"/>
        <v>0.27999999999999403</v>
      </c>
      <c r="G401" s="2">
        <v>33.880000000000003</v>
      </c>
      <c r="H401" s="2">
        <v>1850</v>
      </c>
      <c r="I401" s="3">
        <f t="shared" si="296"/>
        <v>62678.000000000007</v>
      </c>
      <c r="J401" s="2"/>
      <c r="K401" s="2"/>
      <c r="L401" s="3">
        <f t="shared" si="297"/>
        <v>62678.000000000007</v>
      </c>
      <c r="M401" s="2">
        <v>52000</v>
      </c>
      <c r="N401" s="2"/>
      <c r="O401" s="2">
        <v>302</v>
      </c>
      <c r="P401" s="2"/>
      <c r="Q401" s="2">
        <v>500</v>
      </c>
      <c r="R401" s="2">
        <v>626</v>
      </c>
      <c r="S401" s="3">
        <f>L401-M401-N401-O401-P401-Q401-R401</f>
        <v>9250.0000000000073</v>
      </c>
      <c r="T401" s="2">
        <v>9250</v>
      </c>
      <c r="U401" s="2"/>
      <c r="V401" s="2"/>
      <c r="W401" s="2"/>
      <c r="X401" s="3">
        <f t="shared" si="299"/>
        <v>7.2759576141834259E-12</v>
      </c>
      <c r="Y401" s="2" t="s">
        <v>812</v>
      </c>
      <c r="Z401" s="2" t="s">
        <v>29</v>
      </c>
      <c r="AA401" s="2" t="s">
        <v>819</v>
      </c>
      <c r="AB401" s="2">
        <v>41</v>
      </c>
      <c r="AC401" s="2" t="s">
        <v>30</v>
      </c>
    </row>
    <row r="402" spans="1:29" x14ac:dyDescent="0.25">
      <c r="A402" s="4">
        <v>45424</v>
      </c>
      <c r="B402" s="5" t="s">
        <v>151</v>
      </c>
      <c r="C402" s="6" t="s">
        <v>626</v>
      </c>
      <c r="D402" s="6" t="s">
        <v>627</v>
      </c>
      <c r="E402" s="7">
        <v>42.77</v>
      </c>
      <c r="F402" s="1">
        <f t="shared" si="295"/>
        <v>0.37000000000000455</v>
      </c>
      <c r="G402" s="2">
        <v>42.4</v>
      </c>
      <c r="H402" s="2">
        <v>1850</v>
      </c>
      <c r="I402" s="3">
        <f t="shared" si="296"/>
        <v>78440</v>
      </c>
      <c r="J402" s="2"/>
      <c r="K402" s="2"/>
      <c r="L402" s="3">
        <f t="shared" si="297"/>
        <v>78440</v>
      </c>
      <c r="M402" s="2">
        <v>69000</v>
      </c>
      <c r="N402" s="2">
        <v>700</v>
      </c>
      <c r="O402" s="2">
        <v>340</v>
      </c>
      <c r="P402" s="2"/>
      <c r="Q402" s="2">
        <v>500</v>
      </c>
      <c r="R402" s="2"/>
      <c r="S402" s="3">
        <f t="shared" si="298"/>
        <v>7900</v>
      </c>
      <c r="T402" s="2">
        <v>7900</v>
      </c>
      <c r="U402" s="2"/>
      <c r="V402" s="2"/>
      <c r="W402" s="2"/>
      <c r="X402" s="3">
        <f t="shared" si="299"/>
        <v>0</v>
      </c>
      <c r="Y402" s="2" t="s">
        <v>812</v>
      </c>
      <c r="Z402" s="2" t="s">
        <v>29</v>
      </c>
      <c r="AA402" s="2" t="s">
        <v>824</v>
      </c>
      <c r="AB402" s="2">
        <v>49</v>
      </c>
      <c r="AC402" s="2" t="s">
        <v>30</v>
      </c>
    </row>
    <row r="403" spans="1:29" x14ac:dyDescent="0.25">
      <c r="A403" s="4">
        <v>45424</v>
      </c>
      <c r="B403" s="5" t="s">
        <v>151</v>
      </c>
      <c r="C403" s="6" t="s">
        <v>628</v>
      </c>
      <c r="D403" s="6" t="s">
        <v>629</v>
      </c>
      <c r="E403" s="7">
        <v>34.64</v>
      </c>
      <c r="F403" s="1">
        <f t="shared" si="295"/>
        <v>0.27000000000000313</v>
      </c>
      <c r="G403" s="2">
        <v>34.369999999999997</v>
      </c>
      <c r="H403" s="2">
        <v>1850</v>
      </c>
      <c r="I403" s="3">
        <f t="shared" si="296"/>
        <v>63584.499999999993</v>
      </c>
      <c r="J403" s="2"/>
      <c r="K403" s="2"/>
      <c r="L403" s="3">
        <f t="shared" si="297"/>
        <v>63584.499999999993</v>
      </c>
      <c r="M403" s="2">
        <v>54000</v>
      </c>
      <c r="N403" s="2"/>
      <c r="O403" s="2">
        <v>300</v>
      </c>
      <c r="P403" s="2"/>
      <c r="Q403" s="2">
        <v>500</v>
      </c>
      <c r="R403" s="2">
        <v>635</v>
      </c>
      <c r="S403" s="3">
        <f t="shared" si="298"/>
        <v>8149.4999999999927</v>
      </c>
      <c r="T403" s="2">
        <v>8150</v>
      </c>
      <c r="U403" s="2"/>
      <c r="V403" s="2"/>
      <c r="W403" s="2"/>
      <c r="X403" s="3">
        <f t="shared" si="299"/>
        <v>-0.50000000000727596</v>
      </c>
      <c r="Y403" s="2" t="s">
        <v>812</v>
      </c>
      <c r="Z403" s="2" t="s">
        <v>29</v>
      </c>
      <c r="AA403" s="2" t="s">
        <v>824</v>
      </c>
      <c r="AB403" s="2">
        <v>50</v>
      </c>
      <c r="AC403" s="2" t="s">
        <v>30</v>
      </c>
    </row>
    <row r="404" spans="1:29" x14ac:dyDescent="0.25">
      <c r="A404" s="4">
        <v>45425</v>
      </c>
      <c r="B404" s="5" t="s">
        <v>151</v>
      </c>
      <c r="C404" s="6" t="s">
        <v>630</v>
      </c>
      <c r="D404" s="6" t="s">
        <v>631</v>
      </c>
      <c r="E404" s="7">
        <v>41.75</v>
      </c>
      <c r="F404" s="1">
        <f t="shared" si="295"/>
        <v>0.31000000000000227</v>
      </c>
      <c r="G404" s="2">
        <v>41.44</v>
      </c>
      <c r="H404" s="2">
        <v>1850</v>
      </c>
      <c r="I404" s="3">
        <f t="shared" si="296"/>
        <v>76664</v>
      </c>
      <c r="J404" s="2"/>
      <c r="K404" s="2"/>
      <c r="L404" s="3">
        <f t="shared" si="297"/>
        <v>76664</v>
      </c>
      <c r="M404" s="2">
        <v>39000</v>
      </c>
      <c r="N404" s="2">
        <v>100</v>
      </c>
      <c r="O404" s="2">
        <v>314</v>
      </c>
      <c r="P404" s="2"/>
      <c r="Q404" s="2">
        <v>500</v>
      </c>
      <c r="R404" s="2"/>
      <c r="S404" s="3">
        <f t="shared" si="298"/>
        <v>36750</v>
      </c>
      <c r="T404" s="2">
        <v>36750</v>
      </c>
      <c r="U404" s="2"/>
      <c r="V404" s="2"/>
      <c r="W404" s="2"/>
      <c r="X404" s="3">
        <f t="shared" si="299"/>
        <v>0</v>
      </c>
      <c r="Y404" s="2" t="s">
        <v>812</v>
      </c>
      <c r="Z404" s="2" t="s">
        <v>29</v>
      </c>
      <c r="AA404" s="2" t="s">
        <v>820</v>
      </c>
      <c r="AB404" s="2">
        <v>42</v>
      </c>
      <c r="AC404" s="2" t="s">
        <v>30</v>
      </c>
    </row>
    <row r="405" spans="1:29" x14ac:dyDescent="0.25">
      <c r="A405" s="4">
        <v>45425</v>
      </c>
      <c r="B405" s="5" t="s">
        <v>151</v>
      </c>
      <c r="C405" s="6" t="s">
        <v>632</v>
      </c>
      <c r="D405" s="6" t="s">
        <v>633</v>
      </c>
      <c r="E405" s="7">
        <v>41.9</v>
      </c>
      <c r="F405" s="1">
        <f t="shared" si="295"/>
        <v>0.43999999999999773</v>
      </c>
      <c r="G405" s="2">
        <v>41.46</v>
      </c>
      <c r="H405" s="2">
        <v>1850</v>
      </c>
      <c r="I405" s="3">
        <f t="shared" si="296"/>
        <v>76701</v>
      </c>
      <c r="J405" s="2"/>
      <c r="K405" s="2"/>
      <c r="L405" s="3">
        <f t="shared" si="297"/>
        <v>76701</v>
      </c>
      <c r="M405" s="2">
        <v>67000</v>
      </c>
      <c r="N405" s="2">
        <v>1400</v>
      </c>
      <c r="O405" s="2">
        <v>301</v>
      </c>
      <c r="P405" s="2"/>
      <c r="Q405" s="2">
        <v>500</v>
      </c>
      <c r="R405" s="2"/>
      <c r="S405" s="3">
        <f t="shared" si="298"/>
        <v>7500</v>
      </c>
      <c r="T405" s="2">
        <v>7500</v>
      </c>
      <c r="U405" s="2"/>
      <c r="V405" s="2"/>
      <c r="W405" s="2"/>
      <c r="X405" s="3">
        <f t="shared" si="299"/>
        <v>0</v>
      </c>
      <c r="Y405" s="2" t="s">
        <v>812</v>
      </c>
      <c r="Z405" s="2" t="s">
        <v>29</v>
      </c>
      <c r="AA405" s="2" t="s">
        <v>822</v>
      </c>
      <c r="AB405" s="2">
        <v>52</v>
      </c>
      <c r="AC405" s="2" t="s">
        <v>30</v>
      </c>
    </row>
    <row r="406" spans="1:29" x14ac:dyDescent="0.25">
      <c r="A406" s="4">
        <v>45425</v>
      </c>
      <c r="B406" s="5" t="s">
        <v>151</v>
      </c>
      <c r="C406" s="6" t="s">
        <v>634</v>
      </c>
      <c r="D406" s="6" t="s">
        <v>635</v>
      </c>
      <c r="E406" s="7">
        <v>43.06</v>
      </c>
      <c r="F406" s="1">
        <f t="shared" si="295"/>
        <v>0.42999999999999972</v>
      </c>
      <c r="G406" s="2">
        <v>42.63</v>
      </c>
      <c r="H406" s="2">
        <v>1850</v>
      </c>
      <c r="I406" s="3">
        <f t="shared" si="296"/>
        <v>78865.5</v>
      </c>
      <c r="J406" s="2"/>
      <c r="K406" s="2"/>
      <c r="L406" s="3">
        <f t="shared" si="297"/>
        <v>78865.5</v>
      </c>
      <c r="M406" s="2">
        <v>69000</v>
      </c>
      <c r="N406" s="2">
        <v>1300</v>
      </c>
      <c r="O406" s="2">
        <v>315</v>
      </c>
      <c r="P406" s="2"/>
      <c r="Q406" s="2"/>
      <c r="R406" s="2"/>
      <c r="S406" s="3">
        <f t="shared" si="298"/>
        <v>8250.5</v>
      </c>
      <c r="T406" s="2">
        <v>8250</v>
      </c>
      <c r="U406" s="2"/>
      <c r="V406" s="2"/>
      <c r="W406" s="2"/>
      <c r="X406" s="3">
        <f t="shared" si="299"/>
        <v>0.5</v>
      </c>
      <c r="Y406" s="2" t="s">
        <v>812</v>
      </c>
      <c r="Z406" s="2" t="s">
        <v>29</v>
      </c>
      <c r="AA406" s="2" t="s">
        <v>823</v>
      </c>
      <c r="AB406" s="2">
        <v>60</v>
      </c>
      <c r="AC406" s="2" t="s">
        <v>30</v>
      </c>
    </row>
    <row r="407" spans="1:29" x14ac:dyDescent="0.25">
      <c r="A407" s="4">
        <v>45425</v>
      </c>
      <c r="B407" s="5" t="s">
        <v>151</v>
      </c>
      <c r="C407" s="6" t="s">
        <v>636</v>
      </c>
      <c r="D407" s="6" t="s">
        <v>637</v>
      </c>
      <c r="E407" s="7">
        <v>42.15</v>
      </c>
      <c r="F407" s="1">
        <f t="shared" si="295"/>
        <v>0.36999999999999744</v>
      </c>
      <c r="G407" s="2">
        <v>41.78</v>
      </c>
      <c r="H407" s="2">
        <v>1850</v>
      </c>
      <c r="I407" s="3">
        <f t="shared" si="296"/>
        <v>77293</v>
      </c>
      <c r="J407" s="2"/>
      <c r="K407" s="2"/>
      <c r="L407" s="3">
        <f t="shared" si="297"/>
        <v>77293</v>
      </c>
      <c r="M407" s="2">
        <v>67000</v>
      </c>
      <c r="N407" s="2">
        <v>700</v>
      </c>
      <c r="O407" s="2">
        <v>343</v>
      </c>
      <c r="P407" s="2"/>
      <c r="Q407" s="2"/>
      <c r="R407" s="2"/>
      <c r="S407" s="3">
        <f t="shared" si="298"/>
        <v>9250</v>
      </c>
      <c r="T407" s="2">
        <v>9250</v>
      </c>
      <c r="U407" s="2"/>
      <c r="V407" s="2"/>
      <c r="W407" s="2"/>
      <c r="X407" s="3">
        <f t="shared" si="299"/>
        <v>0</v>
      </c>
      <c r="Y407" s="2" t="s">
        <v>812</v>
      </c>
      <c r="Z407" s="2" t="s">
        <v>29</v>
      </c>
      <c r="AA407" s="2" t="s">
        <v>823</v>
      </c>
      <c r="AB407" s="2">
        <v>61</v>
      </c>
      <c r="AC407" s="2" t="s">
        <v>30</v>
      </c>
    </row>
    <row r="408" spans="1:29" x14ac:dyDescent="0.25">
      <c r="A408" s="4">
        <v>45425</v>
      </c>
      <c r="B408" s="5" t="s">
        <v>151</v>
      </c>
      <c r="C408" s="6" t="s">
        <v>638</v>
      </c>
      <c r="D408" s="6" t="s">
        <v>639</v>
      </c>
      <c r="E408" s="7">
        <v>42.16</v>
      </c>
      <c r="F408" s="1">
        <f t="shared" si="295"/>
        <v>0.40999999999999659</v>
      </c>
      <c r="G408" s="2">
        <v>41.75</v>
      </c>
      <c r="H408" s="2">
        <v>1850</v>
      </c>
      <c r="I408" s="3">
        <f t="shared" si="296"/>
        <v>77237.5</v>
      </c>
      <c r="J408" s="2"/>
      <c r="K408" s="2"/>
      <c r="L408" s="3">
        <f t="shared" si="297"/>
        <v>77237.5</v>
      </c>
      <c r="M408" s="2">
        <v>67000</v>
      </c>
      <c r="N408" s="2">
        <v>1100</v>
      </c>
      <c r="O408" s="2">
        <v>315</v>
      </c>
      <c r="P408" s="2"/>
      <c r="Q408" s="2"/>
      <c r="R408" s="2">
        <v>772</v>
      </c>
      <c r="S408" s="3">
        <f t="shared" si="298"/>
        <v>8050.5</v>
      </c>
      <c r="T408" s="2">
        <v>8050</v>
      </c>
      <c r="U408" s="2"/>
      <c r="V408" s="2"/>
      <c r="W408" s="2"/>
      <c r="X408" s="3">
        <f t="shared" si="299"/>
        <v>0.5</v>
      </c>
      <c r="Y408" s="2" t="s">
        <v>812</v>
      </c>
      <c r="Z408" s="2" t="s">
        <v>29</v>
      </c>
      <c r="AA408" s="2" t="s">
        <v>823</v>
      </c>
      <c r="AB408" s="2">
        <v>62</v>
      </c>
      <c r="AC408" s="2" t="s">
        <v>30</v>
      </c>
    </row>
    <row r="409" spans="1:29" x14ac:dyDescent="0.25">
      <c r="A409" s="4">
        <v>45425</v>
      </c>
      <c r="B409" s="5" t="s">
        <v>151</v>
      </c>
      <c r="C409" s="6" t="s">
        <v>640</v>
      </c>
      <c r="D409" s="6" t="s">
        <v>176</v>
      </c>
      <c r="E409" s="7">
        <v>41.11</v>
      </c>
      <c r="F409" s="1">
        <f t="shared" si="295"/>
        <v>0.40999999999999659</v>
      </c>
      <c r="G409" s="2">
        <v>40.700000000000003</v>
      </c>
      <c r="H409" s="2">
        <v>1850</v>
      </c>
      <c r="I409" s="3">
        <f t="shared" si="296"/>
        <v>75295</v>
      </c>
      <c r="J409" s="2"/>
      <c r="K409" s="2"/>
      <c r="L409" s="3">
        <f t="shared" si="297"/>
        <v>75295</v>
      </c>
      <c r="M409" s="2">
        <v>32000</v>
      </c>
      <c r="N409" s="2">
        <v>1100</v>
      </c>
      <c r="O409" s="2">
        <v>345</v>
      </c>
      <c r="P409" s="2"/>
      <c r="Q409" s="2">
        <v>500</v>
      </c>
      <c r="R409" s="2"/>
      <c r="S409" s="3">
        <f t="shared" si="298"/>
        <v>41350</v>
      </c>
      <c r="T409" s="2">
        <v>41350</v>
      </c>
      <c r="U409" s="2"/>
      <c r="V409" s="2"/>
      <c r="W409" s="2"/>
      <c r="X409" s="3">
        <f t="shared" si="299"/>
        <v>0</v>
      </c>
      <c r="Y409" s="2" t="s">
        <v>1123</v>
      </c>
      <c r="Z409" s="2" t="s">
        <v>29</v>
      </c>
      <c r="AA409" s="2" t="s">
        <v>665</v>
      </c>
      <c r="AB409" s="2">
        <v>53</v>
      </c>
      <c r="AC409" s="2" t="s">
        <v>30</v>
      </c>
    </row>
    <row r="410" spans="1:29" x14ac:dyDescent="0.25">
      <c r="A410" s="4">
        <v>45425</v>
      </c>
      <c r="B410" s="5" t="s">
        <v>151</v>
      </c>
      <c r="C410" s="6" t="s">
        <v>641</v>
      </c>
      <c r="D410" s="6" t="s">
        <v>642</v>
      </c>
      <c r="E410" s="7">
        <v>41.22</v>
      </c>
      <c r="F410" s="1">
        <f t="shared" si="295"/>
        <v>0.31000000000000227</v>
      </c>
      <c r="G410" s="2">
        <v>40.909999999999997</v>
      </c>
      <c r="H410" s="2">
        <v>1850</v>
      </c>
      <c r="I410" s="3">
        <f t="shared" si="296"/>
        <v>75683.5</v>
      </c>
      <c r="J410" s="2"/>
      <c r="K410" s="2"/>
      <c r="L410" s="3">
        <f t="shared" si="297"/>
        <v>75683.5</v>
      </c>
      <c r="M410" s="2">
        <v>40000</v>
      </c>
      <c r="N410" s="2">
        <v>100</v>
      </c>
      <c r="O410" s="2">
        <v>333</v>
      </c>
      <c r="P410" s="2"/>
      <c r="Q410" s="2"/>
      <c r="R410" s="2"/>
      <c r="S410" s="3">
        <f t="shared" si="298"/>
        <v>35250.5</v>
      </c>
      <c r="T410" s="2">
        <v>35250</v>
      </c>
      <c r="U410" s="2"/>
      <c r="V410" s="2"/>
      <c r="W410" s="2"/>
      <c r="X410" s="3">
        <f t="shared" si="299"/>
        <v>0.5</v>
      </c>
      <c r="Y410" s="2" t="s">
        <v>812</v>
      </c>
      <c r="Z410" s="2" t="s">
        <v>29</v>
      </c>
      <c r="AA410" s="2" t="s">
        <v>830</v>
      </c>
      <c r="AB410" s="2">
        <v>63</v>
      </c>
      <c r="AC410" s="2" t="s">
        <v>30</v>
      </c>
    </row>
    <row r="411" spans="1:29" x14ac:dyDescent="0.25">
      <c r="A411" s="4">
        <v>45426</v>
      </c>
      <c r="B411" s="5" t="s">
        <v>151</v>
      </c>
      <c r="C411" s="6" t="s">
        <v>643</v>
      </c>
      <c r="D411" s="6" t="s">
        <v>644</v>
      </c>
      <c r="E411" s="7">
        <v>42.01</v>
      </c>
      <c r="F411" s="1">
        <f t="shared" si="295"/>
        <v>0.39999999999999858</v>
      </c>
      <c r="G411" s="2">
        <v>41.61</v>
      </c>
      <c r="H411" s="2">
        <v>1850</v>
      </c>
      <c r="I411" s="3">
        <f t="shared" si="296"/>
        <v>76978.5</v>
      </c>
      <c r="J411" s="2"/>
      <c r="K411" s="2"/>
      <c r="L411" s="3">
        <f t="shared" si="297"/>
        <v>76978.5</v>
      </c>
      <c r="M411" s="2">
        <v>30000</v>
      </c>
      <c r="N411" s="2">
        <v>1000</v>
      </c>
      <c r="O411" s="2">
        <v>328</v>
      </c>
      <c r="P411" s="2"/>
      <c r="Q411" s="2">
        <v>500</v>
      </c>
      <c r="R411" s="2"/>
      <c r="S411" s="3">
        <f t="shared" si="298"/>
        <v>45150.5</v>
      </c>
      <c r="T411" s="2">
        <v>45150</v>
      </c>
      <c r="U411" s="2"/>
      <c r="V411" s="2"/>
      <c r="W411" s="2"/>
      <c r="X411" s="3">
        <f t="shared" si="299"/>
        <v>0.5</v>
      </c>
      <c r="Y411" s="2" t="s">
        <v>1046</v>
      </c>
      <c r="Z411" s="2" t="s">
        <v>29</v>
      </c>
      <c r="AA411" s="2" t="s">
        <v>1050</v>
      </c>
      <c r="AB411" s="2">
        <v>2</v>
      </c>
      <c r="AC411" s="2" t="s">
        <v>30</v>
      </c>
    </row>
    <row r="412" spans="1:29" x14ac:dyDescent="0.25">
      <c r="A412" s="4">
        <v>45426</v>
      </c>
      <c r="B412" s="5" t="s">
        <v>151</v>
      </c>
      <c r="C412" s="6" t="s">
        <v>749</v>
      </c>
      <c r="D412" s="6" t="s">
        <v>750</v>
      </c>
      <c r="E412" s="7">
        <v>41.28</v>
      </c>
      <c r="F412" s="1">
        <f t="shared" ref="F412:F420" si="300">SUM(E412-G412)</f>
        <v>0.32999999999999829</v>
      </c>
      <c r="G412" s="2">
        <v>40.950000000000003</v>
      </c>
      <c r="H412" s="2">
        <v>1850</v>
      </c>
      <c r="I412" s="3">
        <f t="shared" ref="I412:I420" si="301">G412*H412</f>
        <v>75757.5</v>
      </c>
      <c r="J412" s="2"/>
      <c r="K412" s="2"/>
      <c r="L412" s="3">
        <f t="shared" ref="L412:L420" si="302">I412+J412+K412</f>
        <v>75757.5</v>
      </c>
      <c r="M412" s="2">
        <v>65000</v>
      </c>
      <c r="N412" s="2">
        <v>300</v>
      </c>
      <c r="O412" s="2">
        <v>307</v>
      </c>
      <c r="P412" s="2"/>
      <c r="Q412" s="2"/>
      <c r="R412" s="2"/>
      <c r="S412" s="3">
        <f t="shared" ref="S412:S420" si="303">L412-M412-N412-O412-P412-Q412-R412</f>
        <v>10150.5</v>
      </c>
      <c r="T412" s="2">
        <v>10150</v>
      </c>
      <c r="U412" s="2"/>
      <c r="V412" s="2"/>
      <c r="W412" s="2"/>
      <c r="X412" s="3">
        <f t="shared" ref="X412:X420" si="304">S412-T412-U412-V412-W412</f>
        <v>0.5</v>
      </c>
      <c r="Y412" s="2" t="s">
        <v>1046</v>
      </c>
      <c r="Z412" s="2" t="s">
        <v>29</v>
      </c>
      <c r="AA412" s="2" t="s">
        <v>824</v>
      </c>
      <c r="AB412" s="2">
        <v>77</v>
      </c>
      <c r="AC412" s="2" t="s">
        <v>30</v>
      </c>
    </row>
    <row r="413" spans="1:29" x14ac:dyDescent="0.25">
      <c r="A413" s="4">
        <v>45426</v>
      </c>
      <c r="B413" s="5" t="s">
        <v>151</v>
      </c>
      <c r="C413" s="6" t="s">
        <v>751</v>
      </c>
      <c r="D413" s="6" t="s">
        <v>752</v>
      </c>
      <c r="E413" s="7">
        <v>41.97</v>
      </c>
      <c r="F413" s="1">
        <f t="shared" si="300"/>
        <v>0.26999999999999602</v>
      </c>
      <c r="G413" s="2">
        <v>41.7</v>
      </c>
      <c r="H413" s="2">
        <v>1850</v>
      </c>
      <c r="I413" s="3">
        <f t="shared" si="301"/>
        <v>77145</v>
      </c>
      <c r="J413" s="2"/>
      <c r="K413" s="2"/>
      <c r="L413" s="3">
        <f t="shared" si="302"/>
        <v>77145</v>
      </c>
      <c r="M413" s="2">
        <v>30000</v>
      </c>
      <c r="N413" s="2"/>
      <c r="O413" s="2">
        <v>345</v>
      </c>
      <c r="P413" s="2"/>
      <c r="Q413" s="2"/>
      <c r="R413" s="2"/>
      <c r="S413" s="3">
        <f t="shared" si="303"/>
        <v>46800</v>
      </c>
      <c r="T413" s="2">
        <v>46800</v>
      </c>
      <c r="U413" s="2"/>
      <c r="V413" s="2"/>
      <c r="W413" s="2"/>
      <c r="X413" s="3">
        <f t="shared" si="304"/>
        <v>0</v>
      </c>
      <c r="Y413" s="2" t="s">
        <v>1046</v>
      </c>
      <c r="Z413" s="2" t="s">
        <v>29</v>
      </c>
      <c r="AA413" s="2" t="s">
        <v>1052</v>
      </c>
      <c r="AB413" s="2">
        <v>75</v>
      </c>
      <c r="AC413" s="2" t="s">
        <v>30</v>
      </c>
    </row>
    <row r="414" spans="1:29" x14ac:dyDescent="0.25">
      <c r="A414" s="4">
        <v>45426</v>
      </c>
      <c r="B414" s="5" t="s">
        <v>151</v>
      </c>
      <c r="C414" s="6" t="s">
        <v>753</v>
      </c>
      <c r="D414" s="6" t="s">
        <v>754</v>
      </c>
      <c r="E414" s="7">
        <v>41.41</v>
      </c>
      <c r="F414" s="1">
        <f t="shared" si="300"/>
        <v>0.31999999999999318</v>
      </c>
      <c r="G414" s="2">
        <v>41.09</v>
      </c>
      <c r="H414" s="2">
        <v>1850</v>
      </c>
      <c r="I414" s="3">
        <f t="shared" si="301"/>
        <v>76016.5</v>
      </c>
      <c r="J414" s="2"/>
      <c r="K414" s="2"/>
      <c r="L414" s="3">
        <f t="shared" si="302"/>
        <v>76016.5</v>
      </c>
      <c r="M414" s="2">
        <v>66000</v>
      </c>
      <c r="N414" s="2">
        <v>200</v>
      </c>
      <c r="O414" s="2">
        <v>316</v>
      </c>
      <c r="P414" s="2"/>
      <c r="Q414" s="2"/>
      <c r="R414" s="2"/>
      <c r="S414" s="3">
        <f t="shared" si="303"/>
        <v>9500.5</v>
      </c>
      <c r="T414" s="2">
        <v>9500.5</v>
      </c>
      <c r="U414" s="2"/>
      <c r="V414" s="2"/>
      <c r="W414" s="2"/>
      <c r="X414" s="3">
        <f t="shared" si="304"/>
        <v>0</v>
      </c>
      <c r="Y414" s="2" t="s">
        <v>1046</v>
      </c>
      <c r="Z414" s="2" t="s">
        <v>29</v>
      </c>
      <c r="AA414" s="2" t="s">
        <v>822</v>
      </c>
      <c r="AB414" s="2">
        <v>72</v>
      </c>
      <c r="AC414" s="2" t="s">
        <v>30</v>
      </c>
    </row>
    <row r="415" spans="1:29" x14ac:dyDescent="0.25">
      <c r="A415" s="4">
        <v>45426</v>
      </c>
      <c r="B415" s="5" t="s">
        <v>151</v>
      </c>
      <c r="C415" s="6" t="s">
        <v>755</v>
      </c>
      <c r="D415" s="6" t="s">
        <v>756</v>
      </c>
      <c r="E415" s="7">
        <v>35.01</v>
      </c>
      <c r="F415" s="1">
        <f t="shared" si="300"/>
        <v>0.25999999999999801</v>
      </c>
      <c r="G415" s="2">
        <v>34.75</v>
      </c>
      <c r="H415" s="2">
        <v>1850</v>
      </c>
      <c r="I415" s="3">
        <f t="shared" si="301"/>
        <v>64287.5</v>
      </c>
      <c r="J415" s="2"/>
      <c r="K415" s="2"/>
      <c r="L415" s="3">
        <f t="shared" si="302"/>
        <v>64287.5</v>
      </c>
      <c r="M415" s="2">
        <v>54000</v>
      </c>
      <c r="N415" s="2"/>
      <c r="O415" s="2">
        <v>337</v>
      </c>
      <c r="P415" s="2"/>
      <c r="Q415" s="2">
        <v>500</v>
      </c>
      <c r="R415" s="2"/>
      <c r="S415" s="3">
        <f t="shared" si="303"/>
        <v>9450.5</v>
      </c>
      <c r="T415" s="2">
        <v>9450</v>
      </c>
      <c r="U415" s="2"/>
      <c r="V415" s="2"/>
      <c r="W415" s="2"/>
      <c r="X415" s="3">
        <f t="shared" si="304"/>
        <v>0.5</v>
      </c>
      <c r="Y415" s="2" t="s">
        <v>1555</v>
      </c>
      <c r="Z415" s="2" t="s">
        <v>29</v>
      </c>
      <c r="AA415" s="2" t="s">
        <v>1212</v>
      </c>
      <c r="AB415" s="2">
        <v>69</v>
      </c>
      <c r="AC415" s="2" t="s">
        <v>30</v>
      </c>
    </row>
    <row r="416" spans="1:29" x14ac:dyDescent="0.25">
      <c r="A416" s="4">
        <v>45426</v>
      </c>
      <c r="B416" s="5" t="s">
        <v>151</v>
      </c>
      <c r="C416" s="6" t="s">
        <v>757</v>
      </c>
      <c r="D416" s="6" t="s">
        <v>758</v>
      </c>
      <c r="E416" s="7">
        <v>35.04</v>
      </c>
      <c r="F416" s="1">
        <f t="shared" si="300"/>
        <v>0.43999999999999773</v>
      </c>
      <c r="G416" s="2">
        <v>34.6</v>
      </c>
      <c r="H416" s="2">
        <v>1850</v>
      </c>
      <c r="I416" s="3">
        <f t="shared" si="301"/>
        <v>64010</v>
      </c>
      <c r="J416" s="2"/>
      <c r="K416" s="2"/>
      <c r="L416" s="3">
        <f t="shared" si="302"/>
        <v>64010</v>
      </c>
      <c r="M416" s="2">
        <v>50000</v>
      </c>
      <c r="N416" s="2">
        <v>1400</v>
      </c>
      <c r="O416" s="2">
        <v>310</v>
      </c>
      <c r="P416" s="2"/>
      <c r="Q416" s="2">
        <v>500</v>
      </c>
      <c r="R416" s="2"/>
      <c r="S416" s="3">
        <f t="shared" si="303"/>
        <v>11800</v>
      </c>
      <c r="T416" s="2">
        <v>11800</v>
      </c>
      <c r="U416" s="2"/>
      <c r="V416" s="2"/>
      <c r="W416" s="2"/>
      <c r="X416" s="3">
        <f t="shared" si="304"/>
        <v>0</v>
      </c>
      <c r="Y416" s="2" t="s">
        <v>1123</v>
      </c>
      <c r="Z416" s="2" t="s">
        <v>29</v>
      </c>
      <c r="AA416" s="2" t="s">
        <v>1216</v>
      </c>
      <c r="AB416" s="2">
        <v>100</v>
      </c>
      <c r="AC416" s="2" t="s">
        <v>30</v>
      </c>
    </row>
    <row r="417" spans="1:29" x14ac:dyDescent="0.25">
      <c r="A417" s="4">
        <v>45426</v>
      </c>
      <c r="B417" s="5" t="s">
        <v>151</v>
      </c>
      <c r="C417" s="6" t="s">
        <v>759</v>
      </c>
      <c r="D417" s="6" t="s">
        <v>760</v>
      </c>
      <c r="E417" s="7">
        <v>40.83</v>
      </c>
      <c r="F417" s="1">
        <f t="shared" si="300"/>
        <v>0.26999999999999602</v>
      </c>
      <c r="G417" s="2">
        <v>40.56</v>
      </c>
      <c r="H417" s="2">
        <v>1850</v>
      </c>
      <c r="I417" s="3">
        <f t="shared" si="301"/>
        <v>75036</v>
      </c>
      <c r="J417" s="2"/>
      <c r="K417" s="2"/>
      <c r="L417" s="3">
        <f t="shared" si="302"/>
        <v>75036</v>
      </c>
      <c r="M417" s="2">
        <v>39000</v>
      </c>
      <c r="N417" s="2"/>
      <c r="O417" s="2">
        <v>336</v>
      </c>
      <c r="P417" s="2"/>
      <c r="Q417" s="2"/>
      <c r="R417" s="2"/>
      <c r="S417" s="3">
        <f t="shared" si="303"/>
        <v>35700</v>
      </c>
      <c r="T417" s="2">
        <v>35700</v>
      </c>
      <c r="U417" s="2"/>
      <c r="V417" s="2"/>
      <c r="W417" s="2"/>
      <c r="X417" s="3">
        <f t="shared" si="304"/>
        <v>0</v>
      </c>
      <c r="Y417" s="2" t="s">
        <v>1046</v>
      </c>
      <c r="Z417" s="2" t="s">
        <v>29</v>
      </c>
      <c r="AA417" s="2" t="s">
        <v>1051</v>
      </c>
      <c r="AB417" s="2">
        <v>74</v>
      </c>
      <c r="AC417" s="2" t="s">
        <v>30</v>
      </c>
    </row>
    <row r="418" spans="1:29" x14ac:dyDescent="0.25">
      <c r="A418" s="4">
        <v>45427</v>
      </c>
      <c r="B418" s="5" t="s">
        <v>151</v>
      </c>
      <c r="C418" s="6" t="s">
        <v>761</v>
      </c>
      <c r="D418" s="6" t="s">
        <v>762</v>
      </c>
      <c r="E418" s="7">
        <v>42.81</v>
      </c>
      <c r="F418" s="1">
        <f t="shared" si="300"/>
        <v>0.34000000000000341</v>
      </c>
      <c r="G418" s="2">
        <v>42.47</v>
      </c>
      <c r="H418" s="2">
        <v>1850</v>
      </c>
      <c r="I418" s="3">
        <f t="shared" si="301"/>
        <v>78569.5</v>
      </c>
      <c r="J418" s="2"/>
      <c r="K418" s="2"/>
      <c r="L418" s="3">
        <f t="shared" si="302"/>
        <v>78569.5</v>
      </c>
      <c r="M418" s="2">
        <v>69000</v>
      </c>
      <c r="N418" s="2">
        <v>400</v>
      </c>
      <c r="O418" s="2">
        <v>319</v>
      </c>
      <c r="P418" s="2"/>
      <c r="Q418" s="2">
        <v>500</v>
      </c>
      <c r="R418" s="2"/>
      <c r="S418" s="3">
        <f t="shared" si="303"/>
        <v>8350.5</v>
      </c>
      <c r="T418" s="2">
        <v>8350</v>
      </c>
      <c r="U418" s="2"/>
      <c r="V418" s="2"/>
      <c r="W418" s="2"/>
      <c r="X418" s="3">
        <f t="shared" si="304"/>
        <v>0.5</v>
      </c>
      <c r="Y418" s="2" t="s">
        <v>1555</v>
      </c>
      <c r="Z418" s="2" t="s">
        <v>29</v>
      </c>
      <c r="AA418" s="2" t="s">
        <v>1212</v>
      </c>
      <c r="AB418" s="2">
        <v>73</v>
      </c>
      <c r="AC418" s="2" t="s">
        <v>30</v>
      </c>
    </row>
    <row r="419" spans="1:29" x14ac:dyDescent="0.25">
      <c r="A419" s="4">
        <v>45427</v>
      </c>
      <c r="B419" s="5" t="s">
        <v>151</v>
      </c>
      <c r="C419" s="6" t="s">
        <v>763</v>
      </c>
      <c r="D419" s="6" t="s">
        <v>764</v>
      </c>
      <c r="E419" s="7">
        <v>34.700000000000003</v>
      </c>
      <c r="F419" s="1">
        <f t="shared" si="300"/>
        <v>0.27000000000000313</v>
      </c>
      <c r="G419" s="2">
        <v>34.43</v>
      </c>
      <c r="H419" s="2">
        <v>1850</v>
      </c>
      <c r="I419" s="3">
        <f t="shared" si="301"/>
        <v>63695.5</v>
      </c>
      <c r="J419" s="2"/>
      <c r="K419" s="2"/>
      <c r="L419" s="3">
        <f t="shared" si="302"/>
        <v>63695.5</v>
      </c>
      <c r="M419" s="2">
        <v>39000</v>
      </c>
      <c r="N419" s="2"/>
      <c r="O419" s="2">
        <v>345</v>
      </c>
      <c r="P419" s="2"/>
      <c r="Q419" s="2"/>
      <c r="R419" s="2"/>
      <c r="S419" s="3">
        <f t="shared" si="303"/>
        <v>24350.5</v>
      </c>
      <c r="T419" s="2">
        <v>24350</v>
      </c>
      <c r="U419" s="2"/>
      <c r="V419" s="2"/>
      <c r="W419" s="2"/>
      <c r="X419" s="3">
        <f t="shared" si="304"/>
        <v>0.5</v>
      </c>
      <c r="Y419" s="2" t="s">
        <v>1046</v>
      </c>
      <c r="Z419" s="2" t="s">
        <v>29</v>
      </c>
      <c r="AA419" s="2" t="s">
        <v>678</v>
      </c>
      <c r="AB419" s="2">
        <v>79</v>
      </c>
      <c r="AC419" s="2" t="s">
        <v>30</v>
      </c>
    </row>
    <row r="420" spans="1:29" x14ac:dyDescent="0.25">
      <c r="A420" s="4">
        <v>45427</v>
      </c>
      <c r="B420" s="5" t="s">
        <v>151</v>
      </c>
      <c r="C420" s="6" t="s">
        <v>765</v>
      </c>
      <c r="D420" s="6" t="s">
        <v>766</v>
      </c>
      <c r="E420" s="7">
        <v>33.83</v>
      </c>
      <c r="F420" s="1">
        <f t="shared" si="300"/>
        <v>0</v>
      </c>
      <c r="G420" s="2">
        <v>33.83</v>
      </c>
      <c r="H420" s="2">
        <v>1850</v>
      </c>
      <c r="I420" s="3">
        <f t="shared" si="301"/>
        <v>62585.5</v>
      </c>
      <c r="J420" s="2"/>
      <c r="K420" s="2"/>
      <c r="L420" s="3">
        <f t="shared" si="302"/>
        <v>62585.5</v>
      </c>
      <c r="M420" s="2">
        <v>40000</v>
      </c>
      <c r="N420" s="2"/>
      <c r="O420" s="2">
        <v>335</v>
      </c>
      <c r="P420" s="2"/>
      <c r="Q420" s="2"/>
      <c r="R420" s="2"/>
      <c r="S420" s="3">
        <f t="shared" si="303"/>
        <v>22250.5</v>
      </c>
      <c r="T420" s="2">
        <v>22250</v>
      </c>
      <c r="U420" s="2"/>
      <c r="V420" s="2"/>
      <c r="W420" s="2"/>
      <c r="X420" s="3">
        <f t="shared" si="304"/>
        <v>0.5</v>
      </c>
      <c r="Y420" s="2" t="s">
        <v>1046</v>
      </c>
      <c r="Z420" s="2" t="s">
        <v>29</v>
      </c>
      <c r="AA420" s="2" t="s">
        <v>1053</v>
      </c>
      <c r="AB420" s="2">
        <v>76</v>
      </c>
      <c r="AC420" s="2" t="s">
        <v>30</v>
      </c>
    </row>
    <row r="421" spans="1:29" x14ac:dyDescent="0.25">
      <c r="A421" s="4">
        <v>45427</v>
      </c>
      <c r="B421" s="5" t="s">
        <v>151</v>
      </c>
      <c r="C421" s="6" t="s">
        <v>838</v>
      </c>
      <c r="D421" s="6" t="s">
        <v>649</v>
      </c>
      <c r="E421" s="7">
        <v>42.84</v>
      </c>
      <c r="F421" s="1">
        <f t="shared" ref="F421:F422" si="305">SUM(E421-G421)</f>
        <v>6.0000000000002274E-2</v>
      </c>
      <c r="G421" s="2">
        <v>42.78</v>
      </c>
      <c r="H421" s="2">
        <v>1850</v>
      </c>
      <c r="I421" s="3">
        <f t="shared" ref="I421:I422" si="306">G421*H421</f>
        <v>79143</v>
      </c>
      <c r="J421" s="2"/>
      <c r="K421" s="2"/>
      <c r="L421" s="3">
        <f t="shared" ref="L421:L422" si="307">I421+J421+K421</f>
        <v>79143</v>
      </c>
      <c r="M421" s="2">
        <v>33000</v>
      </c>
      <c r="N421" s="2"/>
      <c r="O421" s="2">
        <v>302</v>
      </c>
      <c r="P421" s="2"/>
      <c r="Q421" s="2"/>
      <c r="R421" s="2">
        <v>791</v>
      </c>
      <c r="S421" s="3">
        <f t="shared" ref="S421:S422" si="308">L421-M421-N421-O421-P421-Q421-R421</f>
        <v>45050</v>
      </c>
      <c r="T421" s="2">
        <v>45050</v>
      </c>
      <c r="U421" s="2"/>
      <c r="V421" s="2"/>
      <c r="W421" s="2"/>
      <c r="X421" s="3">
        <f t="shared" ref="X421:X422" si="309">S421-T421-U421-V421-W421</f>
        <v>0</v>
      </c>
      <c r="Y421" s="2" t="s">
        <v>1046</v>
      </c>
      <c r="Z421" s="2" t="s">
        <v>29</v>
      </c>
      <c r="AA421" s="2" t="s">
        <v>1054</v>
      </c>
      <c r="AB421" s="2">
        <v>78</v>
      </c>
      <c r="AC421" s="2" t="s">
        <v>30</v>
      </c>
    </row>
    <row r="422" spans="1:29" x14ac:dyDescent="0.25">
      <c r="A422" s="4">
        <v>45428</v>
      </c>
      <c r="B422" s="5" t="s">
        <v>151</v>
      </c>
      <c r="C422" s="6" t="s">
        <v>839</v>
      </c>
      <c r="D422" s="6" t="s">
        <v>174</v>
      </c>
      <c r="E422" s="7">
        <v>41.88</v>
      </c>
      <c r="F422" s="1">
        <f t="shared" si="305"/>
        <v>0.32000000000000028</v>
      </c>
      <c r="G422" s="2">
        <v>41.56</v>
      </c>
      <c r="H422" s="2">
        <v>1850</v>
      </c>
      <c r="I422" s="3">
        <f t="shared" si="306"/>
        <v>76886</v>
      </c>
      <c r="J422" s="2"/>
      <c r="K422" s="2"/>
      <c r="L422" s="3">
        <f t="shared" si="307"/>
        <v>76886</v>
      </c>
      <c r="M422" s="2">
        <v>33000</v>
      </c>
      <c r="N422" s="2">
        <v>200</v>
      </c>
      <c r="O422" s="2">
        <v>336</v>
      </c>
      <c r="P422" s="2"/>
      <c r="Q422" s="2"/>
      <c r="R422" s="2"/>
      <c r="S422" s="3">
        <f t="shared" si="308"/>
        <v>43350</v>
      </c>
      <c r="T422" s="2">
        <v>43350</v>
      </c>
      <c r="U422" s="2"/>
      <c r="V422" s="2"/>
      <c r="W422" s="2"/>
      <c r="X422" s="3">
        <f t="shared" si="309"/>
        <v>0</v>
      </c>
      <c r="Y422" s="2" t="s">
        <v>1078</v>
      </c>
      <c r="Z422" s="2" t="s">
        <v>29</v>
      </c>
      <c r="AA422" s="2" t="s">
        <v>388</v>
      </c>
      <c r="AB422" s="2">
        <v>90</v>
      </c>
      <c r="AC422" s="2" t="s">
        <v>30</v>
      </c>
    </row>
    <row r="423" spans="1:29" x14ac:dyDescent="0.25">
      <c r="A423" s="4">
        <v>45429</v>
      </c>
      <c r="B423" s="5" t="s">
        <v>151</v>
      </c>
      <c r="C423" s="6" t="s">
        <v>910</v>
      </c>
      <c r="D423" s="6" t="s">
        <v>911</v>
      </c>
      <c r="E423" s="7">
        <v>41.04</v>
      </c>
      <c r="F423" s="1">
        <f t="shared" ref="F423" si="310">SUM(E423-G423)</f>
        <v>0.31000000000000227</v>
      </c>
      <c r="G423" s="2">
        <v>40.729999999999997</v>
      </c>
      <c r="H423" s="2">
        <v>1850</v>
      </c>
      <c r="I423" s="3">
        <f t="shared" ref="I423" si="311">G423*H423</f>
        <v>75350.5</v>
      </c>
      <c r="J423" s="2"/>
      <c r="K423" s="2"/>
      <c r="L423" s="3">
        <f t="shared" ref="L423" si="312">I423+J423+K423</f>
        <v>75350.5</v>
      </c>
      <c r="M423" s="2">
        <v>65000</v>
      </c>
      <c r="N423" s="2">
        <v>100</v>
      </c>
      <c r="O423" s="2">
        <v>350</v>
      </c>
      <c r="P423" s="2"/>
      <c r="Q423" s="2"/>
      <c r="R423" s="2"/>
      <c r="S423" s="3">
        <f t="shared" ref="S423" si="313">L423-M423-N423-O423-P423-Q423-R423</f>
        <v>9900.5</v>
      </c>
      <c r="T423" s="2">
        <v>9900</v>
      </c>
      <c r="U423" s="2"/>
      <c r="V423" s="2"/>
      <c r="W423" s="2"/>
      <c r="X423" s="3">
        <f t="shared" ref="X423" si="314">S423-T423-U423-V423-W423</f>
        <v>0.5</v>
      </c>
      <c r="Y423" s="2" t="s">
        <v>1078</v>
      </c>
      <c r="Z423" s="2" t="s">
        <v>29</v>
      </c>
      <c r="AA423" s="2" t="s">
        <v>830</v>
      </c>
      <c r="AB423" s="2">
        <v>89</v>
      </c>
      <c r="AC423" s="2" t="s">
        <v>30</v>
      </c>
    </row>
    <row r="424" spans="1:29" x14ac:dyDescent="0.25">
      <c r="A424" s="4">
        <v>45430</v>
      </c>
      <c r="B424" s="5" t="s">
        <v>151</v>
      </c>
      <c r="C424" s="6" t="s">
        <v>912</v>
      </c>
      <c r="D424" s="6" t="s">
        <v>913</v>
      </c>
      <c r="E424" s="7">
        <v>41.1</v>
      </c>
      <c r="F424" s="1">
        <f t="shared" ref="F424:F426" si="315">SUM(E424-G424)</f>
        <v>0.28000000000000114</v>
      </c>
      <c r="G424" s="2">
        <v>40.82</v>
      </c>
      <c r="H424" s="2">
        <v>1850</v>
      </c>
      <c r="I424" s="3">
        <f t="shared" ref="I424:I426" si="316">G424*H424</f>
        <v>75517</v>
      </c>
      <c r="J424" s="2"/>
      <c r="K424" s="2"/>
      <c r="L424" s="3">
        <f t="shared" ref="L424:L426" si="317">I424+J424+K424</f>
        <v>75517</v>
      </c>
      <c r="M424" s="2">
        <v>66000</v>
      </c>
      <c r="N424" s="2"/>
      <c r="O424" s="2">
        <v>317</v>
      </c>
      <c r="P424" s="2"/>
      <c r="Q424" s="2">
        <v>500</v>
      </c>
      <c r="R424" s="2"/>
      <c r="S424" s="3">
        <f t="shared" ref="S424:S426" si="318">L424-M424-N424-O424-P424-Q424-R424</f>
        <v>8700</v>
      </c>
      <c r="T424" s="2">
        <v>8700</v>
      </c>
      <c r="U424" s="2"/>
      <c r="V424" s="2"/>
      <c r="W424" s="2"/>
      <c r="X424" s="3">
        <f t="shared" ref="X424:X426" si="319">S424-T424-U424-V424-W424</f>
        <v>0</v>
      </c>
      <c r="Y424" s="2" t="s">
        <v>1123</v>
      </c>
      <c r="Z424" s="2" t="s">
        <v>29</v>
      </c>
      <c r="AA424" s="2" t="s">
        <v>1215</v>
      </c>
      <c r="AB424" s="2">
        <v>99</v>
      </c>
      <c r="AC424" s="2" t="s">
        <v>30</v>
      </c>
    </row>
    <row r="425" spans="1:29" x14ac:dyDescent="0.25">
      <c r="A425" s="4">
        <v>45430</v>
      </c>
      <c r="B425" s="5" t="s">
        <v>151</v>
      </c>
      <c r="C425" s="6" t="s">
        <v>914</v>
      </c>
      <c r="D425" s="6" t="s">
        <v>915</v>
      </c>
      <c r="E425" s="7">
        <v>42.74</v>
      </c>
      <c r="F425" s="1">
        <f t="shared" si="315"/>
        <v>0.34000000000000341</v>
      </c>
      <c r="G425" s="2">
        <v>42.4</v>
      </c>
      <c r="H425" s="2">
        <v>1850</v>
      </c>
      <c r="I425" s="3">
        <f t="shared" si="316"/>
        <v>78440</v>
      </c>
      <c r="J425" s="2"/>
      <c r="K425" s="2"/>
      <c r="L425" s="3">
        <f t="shared" si="317"/>
        <v>78440</v>
      </c>
      <c r="M425" s="2">
        <v>69000</v>
      </c>
      <c r="N425" s="2">
        <v>400</v>
      </c>
      <c r="O425" s="2">
        <v>340</v>
      </c>
      <c r="P425" s="2"/>
      <c r="Q425" s="2">
        <v>500</v>
      </c>
      <c r="R425" s="2"/>
      <c r="S425" s="3">
        <f t="shared" si="318"/>
        <v>8200</v>
      </c>
      <c r="T425" s="2">
        <v>8200</v>
      </c>
      <c r="U425" s="2"/>
      <c r="V425" s="2"/>
      <c r="W425" s="2"/>
      <c r="X425" s="3">
        <f t="shared" si="319"/>
        <v>0</v>
      </c>
      <c r="Y425" s="2" t="s">
        <v>1123</v>
      </c>
      <c r="Z425" s="2" t="s">
        <v>29</v>
      </c>
      <c r="AA425" s="2" t="s">
        <v>822</v>
      </c>
      <c r="AB425" s="2">
        <v>98</v>
      </c>
      <c r="AC425" s="2" t="s">
        <v>30</v>
      </c>
    </row>
    <row r="426" spans="1:29" x14ac:dyDescent="0.25">
      <c r="A426" s="4">
        <v>45430</v>
      </c>
      <c r="B426" s="5" t="s">
        <v>151</v>
      </c>
      <c r="C426" s="6" t="s">
        <v>916</v>
      </c>
      <c r="D426" s="6" t="s">
        <v>917</v>
      </c>
      <c r="E426" s="7">
        <v>41.18</v>
      </c>
      <c r="F426" s="1">
        <f t="shared" si="315"/>
        <v>0.28000000000000114</v>
      </c>
      <c r="G426" s="2">
        <v>40.9</v>
      </c>
      <c r="H426" s="2">
        <v>1850</v>
      </c>
      <c r="I426" s="3">
        <f t="shared" si="316"/>
        <v>75665</v>
      </c>
      <c r="J426" s="2"/>
      <c r="K426" s="2"/>
      <c r="L426" s="3">
        <f t="shared" si="317"/>
        <v>75665</v>
      </c>
      <c r="M426" s="2">
        <v>66000</v>
      </c>
      <c r="N426" s="2"/>
      <c r="O426" s="2">
        <v>315</v>
      </c>
      <c r="P426" s="2"/>
      <c r="Q426" s="2">
        <v>500</v>
      </c>
      <c r="R426" s="2"/>
      <c r="S426" s="3">
        <f t="shared" si="318"/>
        <v>8850</v>
      </c>
      <c r="T426" s="2">
        <v>8850</v>
      </c>
      <c r="U426" s="2"/>
      <c r="V426" s="2"/>
      <c r="W426" s="2"/>
      <c r="X426" s="3">
        <f t="shared" si="319"/>
        <v>0</v>
      </c>
      <c r="Y426" s="2" t="s">
        <v>1123</v>
      </c>
      <c r="Z426" s="2" t="s">
        <v>29</v>
      </c>
      <c r="AA426" s="2" t="s">
        <v>830</v>
      </c>
      <c r="AB426" s="2">
        <v>97</v>
      </c>
      <c r="AC426" s="2" t="s">
        <v>30</v>
      </c>
    </row>
    <row r="427" spans="1:29" x14ac:dyDescent="0.25">
      <c r="A427" s="4">
        <v>45431</v>
      </c>
      <c r="B427" s="5" t="s">
        <v>151</v>
      </c>
      <c r="C427" s="6" t="s">
        <v>975</v>
      </c>
      <c r="D427" s="6" t="s">
        <v>976</v>
      </c>
      <c r="E427" s="7">
        <v>41.8</v>
      </c>
      <c r="F427" s="1">
        <f t="shared" ref="F427:F431" si="320">SUM(E427-G427)</f>
        <v>0.28999999999999915</v>
      </c>
      <c r="G427" s="2">
        <v>41.51</v>
      </c>
      <c r="H427" s="2">
        <v>1850</v>
      </c>
      <c r="I427" s="3">
        <f t="shared" ref="I427:I431" si="321">G427*H427</f>
        <v>76793.5</v>
      </c>
      <c r="J427" s="2"/>
      <c r="K427" s="2"/>
      <c r="L427" s="3">
        <f t="shared" ref="L427:L431" si="322">I427+J427+K427</f>
        <v>76793.5</v>
      </c>
      <c r="M427" s="2">
        <v>67000</v>
      </c>
      <c r="N427" s="2"/>
      <c r="O427" s="2">
        <v>343</v>
      </c>
      <c r="P427" s="2"/>
      <c r="Q427" s="2">
        <v>500</v>
      </c>
      <c r="R427" s="2"/>
      <c r="S427" s="3">
        <f t="shared" ref="S427:S431" si="323">L427-M427-N427-O427-P427-Q427-R427</f>
        <v>8950.5</v>
      </c>
      <c r="T427" s="2">
        <v>8950</v>
      </c>
      <c r="U427" s="2"/>
      <c r="V427" s="2"/>
      <c r="W427" s="2"/>
      <c r="X427" s="3">
        <f t="shared" ref="X427:X431" si="324">S427-T427-U427-V427-W427</f>
        <v>0.5</v>
      </c>
      <c r="Y427" s="2" t="s">
        <v>1288</v>
      </c>
      <c r="Z427" s="2" t="s">
        <v>29</v>
      </c>
      <c r="AA427" s="2" t="s">
        <v>822</v>
      </c>
      <c r="AB427" s="2">
        <v>57</v>
      </c>
      <c r="AC427" s="2" t="s">
        <v>30</v>
      </c>
    </row>
    <row r="428" spans="1:29" x14ac:dyDescent="0.25">
      <c r="A428" s="4">
        <v>45431</v>
      </c>
      <c r="B428" s="5" t="s">
        <v>151</v>
      </c>
      <c r="C428" s="6" t="s">
        <v>977</v>
      </c>
      <c r="D428" s="6" t="s">
        <v>978</v>
      </c>
      <c r="E428" s="7">
        <v>35.75</v>
      </c>
      <c r="F428" s="1">
        <f t="shared" si="320"/>
        <v>0.32000000000000028</v>
      </c>
      <c r="G428" s="2">
        <v>35.43</v>
      </c>
      <c r="H428" s="2">
        <v>1850</v>
      </c>
      <c r="I428" s="3">
        <f t="shared" si="321"/>
        <v>65545.5</v>
      </c>
      <c r="J428" s="2"/>
      <c r="K428" s="2"/>
      <c r="L428" s="3">
        <f t="shared" si="322"/>
        <v>65545.5</v>
      </c>
      <c r="M428" s="2">
        <v>56000</v>
      </c>
      <c r="N428" s="2">
        <v>200</v>
      </c>
      <c r="O428" s="2">
        <v>345</v>
      </c>
      <c r="P428" s="2"/>
      <c r="Q428" s="2">
        <v>500</v>
      </c>
      <c r="R428" s="2"/>
      <c r="S428" s="3">
        <f t="shared" si="323"/>
        <v>8500.5</v>
      </c>
      <c r="T428" s="2">
        <v>8500</v>
      </c>
      <c r="U428" s="2"/>
      <c r="V428" s="2"/>
      <c r="W428" s="2"/>
      <c r="X428" s="3">
        <f t="shared" si="324"/>
        <v>0.5</v>
      </c>
      <c r="Y428" s="2" t="s">
        <v>1123</v>
      </c>
      <c r="Z428" s="2" t="s">
        <v>29</v>
      </c>
      <c r="AA428" s="2" t="s">
        <v>709</v>
      </c>
      <c r="AB428" s="2">
        <v>54</v>
      </c>
      <c r="AC428" s="2" t="s">
        <v>30</v>
      </c>
    </row>
    <row r="429" spans="1:29" x14ac:dyDescent="0.25">
      <c r="A429" s="4">
        <v>45431</v>
      </c>
      <c r="B429" s="5" t="s">
        <v>151</v>
      </c>
      <c r="C429" s="6" t="s">
        <v>979</v>
      </c>
      <c r="D429" s="6" t="s">
        <v>980</v>
      </c>
      <c r="E429" s="7">
        <v>42.8</v>
      </c>
      <c r="F429" s="1">
        <f t="shared" si="320"/>
        <v>0.45999999999999375</v>
      </c>
      <c r="G429" s="2">
        <v>42.34</v>
      </c>
      <c r="H429" s="2">
        <v>1850</v>
      </c>
      <c r="I429" s="3">
        <f t="shared" si="321"/>
        <v>78329</v>
      </c>
      <c r="J429" s="2"/>
      <c r="K429" s="2"/>
      <c r="L429" s="3">
        <f t="shared" si="322"/>
        <v>78329</v>
      </c>
      <c r="M429" s="2">
        <v>69000</v>
      </c>
      <c r="N429" s="2">
        <v>1600</v>
      </c>
      <c r="O429" s="2">
        <v>329</v>
      </c>
      <c r="P429" s="2"/>
      <c r="Q429" s="2">
        <v>500</v>
      </c>
      <c r="R429" s="2"/>
      <c r="S429" s="3">
        <f t="shared" si="323"/>
        <v>6900</v>
      </c>
      <c r="T429" s="2">
        <v>6900</v>
      </c>
      <c r="U429" s="2"/>
      <c r="V429" s="2"/>
      <c r="W429" s="2"/>
      <c r="X429" s="3">
        <f t="shared" si="324"/>
        <v>0</v>
      </c>
      <c r="Y429" s="2" t="s">
        <v>1123</v>
      </c>
      <c r="Z429" s="2" t="s">
        <v>29</v>
      </c>
      <c r="AA429" s="2" t="s">
        <v>1212</v>
      </c>
      <c r="AB429" s="2">
        <v>52</v>
      </c>
      <c r="AC429" s="2" t="s">
        <v>30</v>
      </c>
    </row>
    <row r="430" spans="1:29" x14ac:dyDescent="0.25">
      <c r="A430" s="4">
        <v>45431</v>
      </c>
      <c r="B430" s="5" t="s">
        <v>151</v>
      </c>
      <c r="C430" s="6" t="s">
        <v>981</v>
      </c>
      <c r="D430" s="6" t="s">
        <v>982</v>
      </c>
      <c r="E430" s="7">
        <v>35.479999999999997</v>
      </c>
      <c r="F430" s="1">
        <f t="shared" si="320"/>
        <v>0.32000000000000028</v>
      </c>
      <c r="G430" s="2">
        <v>35.159999999999997</v>
      </c>
      <c r="H430" s="2">
        <v>1850</v>
      </c>
      <c r="I430" s="3">
        <f t="shared" si="321"/>
        <v>65045.999999999993</v>
      </c>
      <c r="J430" s="2"/>
      <c r="K430" s="2"/>
      <c r="L430" s="3">
        <f t="shared" si="322"/>
        <v>65045.999999999993</v>
      </c>
      <c r="M430" s="2">
        <v>50000</v>
      </c>
      <c r="N430" s="2">
        <v>200</v>
      </c>
      <c r="O430" s="2">
        <v>346</v>
      </c>
      <c r="P430" s="2"/>
      <c r="Q430" s="2">
        <v>500</v>
      </c>
      <c r="R430" s="2"/>
      <c r="S430" s="3">
        <f t="shared" si="323"/>
        <v>13999.999999999993</v>
      </c>
      <c r="T430" s="2">
        <v>14000</v>
      </c>
      <c r="U430" s="2"/>
      <c r="V430" s="2"/>
      <c r="W430" s="2"/>
      <c r="X430" s="3">
        <f t="shared" si="324"/>
        <v>-7.2759576141834259E-12</v>
      </c>
      <c r="Y430" s="2" t="s">
        <v>1446</v>
      </c>
      <c r="Z430" s="2" t="s">
        <v>29</v>
      </c>
      <c r="AA430" s="2" t="s">
        <v>1452</v>
      </c>
      <c r="AB430" s="2">
        <v>59</v>
      </c>
      <c r="AC430" s="2" t="s">
        <v>30</v>
      </c>
    </row>
    <row r="431" spans="1:29" x14ac:dyDescent="0.25">
      <c r="A431" s="4">
        <v>45432</v>
      </c>
      <c r="B431" s="5" t="s">
        <v>151</v>
      </c>
      <c r="C431" s="6" t="s">
        <v>983</v>
      </c>
      <c r="D431" s="6" t="s">
        <v>984</v>
      </c>
      <c r="E431" s="7">
        <v>41.27</v>
      </c>
      <c r="F431" s="1">
        <f t="shared" si="320"/>
        <v>0.37000000000000455</v>
      </c>
      <c r="G431" s="2">
        <v>40.9</v>
      </c>
      <c r="H431" s="2">
        <v>1850</v>
      </c>
      <c r="I431" s="3">
        <f t="shared" si="321"/>
        <v>75665</v>
      </c>
      <c r="J431" s="2"/>
      <c r="K431" s="2"/>
      <c r="L431" s="3">
        <f t="shared" si="322"/>
        <v>75665</v>
      </c>
      <c r="M431" s="2">
        <v>66000</v>
      </c>
      <c r="N431" s="2">
        <v>700</v>
      </c>
      <c r="O431" s="2">
        <v>365</v>
      </c>
      <c r="P431" s="2"/>
      <c r="Q431" s="2">
        <v>500</v>
      </c>
      <c r="R431" s="2"/>
      <c r="S431" s="3">
        <f t="shared" si="323"/>
        <v>8100</v>
      </c>
      <c r="T431" s="2">
        <v>8100</v>
      </c>
      <c r="U431" s="2"/>
      <c r="V431" s="2"/>
      <c r="W431" s="2"/>
      <c r="X431" s="3">
        <f t="shared" si="324"/>
        <v>0</v>
      </c>
      <c r="Y431" s="2" t="s">
        <v>1288</v>
      </c>
      <c r="Z431" s="2" t="s">
        <v>29</v>
      </c>
      <c r="AA431" s="2" t="s">
        <v>1292</v>
      </c>
      <c r="AB431" s="2">
        <v>56</v>
      </c>
      <c r="AC431" s="2" t="s">
        <v>30</v>
      </c>
    </row>
    <row r="432" spans="1:29" x14ac:dyDescent="0.25">
      <c r="A432" s="4">
        <v>45432</v>
      </c>
      <c r="B432" s="5" t="s">
        <v>151</v>
      </c>
      <c r="C432" s="6" t="s">
        <v>1089</v>
      </c>
      <c r="D432" s="6" t="s">
        <v>1090</v>
      </c>
      <c r="E432" s="7">
        <v>42.16</v>
      </c>
      <c r="F432" s="1">
        <f t="shared" ref="F432" si="325">SUM(E432-G432)</f>
        <v>0.26999999999999602</v>
      </c>
      <c r="G432" s="2">
        <v>41.89</v>
      </c>
      <c r="H432" s="2">
        <v>1850</v>
      </c>
      <c r="I432" s="3">
        <f t="shared" ref="I432" si="326">G432*H432</f>
        <v>77496.5</v>
      </c>
      <c r="J432" s="2"/>
      <c r="K432" s="2"/>
      <c r="L432" s="3">
        <f t="shared" ref="L432" si="327">I432+J432+K432</f>
        <v>77496.5</v>
      </c>
      <c r="M432" s="2">
        <v>68000</v>
      </c>
      <c r="N432" s="2"/>
      <c r="O432" s="2">
        <v>346</v>
      </c>
      <c r="P432" s="2"/>
      <c r="Q432" s="2">
        <v>500</v>
      </c>
      <c r="R432" s="2"/>
      <c r="S432" s="3">
        <f t="shared" ref="S432" si="328">L432-M432-N432-O432-P432-Q432-R432</f>
        <v>8650.5</v>
      </c>
      <c r="T432" s="2">
        <v>8650</v>
      </c>
      <c r="U432" s="2"/>
      <c r="V432" s="2"/>
      <c r="W432" s="2"/>
      <c r="X432" s="3">
        <f t="shared" ref="X432" si="329">S432-T432-U432-V432-W432</f>
        <v>0.5</v>
      </c>
      <c r="Y432" s="2" t="s">
        <v>1555</v>
      </c>
      <c r="Z432" s="2" t="s">
        <v>29</v>
      </c>
      <c r="AA432" s="2" t="s">
        <v>1559</v>
      </c>
      <c r="AB432" s="2">
        <v>72</v>
      </c>
      <c r="AC432" s="2" t="s">
        <v>30</v>
      </c>
    </row>
    <row r="433" spans="1:29" x14ac:dyDescent="0.25">
      <c r="A433" s="4">
        <v>45433</v>
      </c>
      <c r="B433" s="5" t="s">
        <v>151</v>
      </c>
      <c r="C433" s="6" t="s">
        <v>1137</v>
      </c>
      <c r="D433" s="6" t="s">
        <v>1138</v>
      </c>
      <c r="E433" s="7">
        <v>40.590000000000003</v>
      </c>
      <c r="F433" s="1">
        <f t="shared" ref="F433:F437" si="330">SUM(E433-G433)</f>
        <v>0.39000000000000057</v>
      </c>
      <c r="G433" s="2">
        <v>40.200000000000003</v>
      </c>
      <c r="H433" s="2">
        <v>1850</v>
      </c>
      <c r="I433" s="3">
        <f t="shared" ref="I433:I437" si="331">G433*H433</f>
        <v>74370</v>
      </c>
      <c r="J433" s="2"/>
      <c r="K433" s="2"/>
      <c r="L433" s="3">
        <f t="shared" ref="L433:L437" si="332">I433+J433+K433</f>
        <v>74370</v>
      </c>
      <c r="M433" s="2">
        <v>65000</v>
      </c>
      <c r="N433" s="2">
        <v>900</v>
      </c>
      <c r="O433" s="2">
        <v>327</v>
      </c>
      <c r="P433" s="2"/>
      <c r="Q433" s="2">
        <v>500</v>
      </c>
      <c r="R433" s="2">
        <v>743</v>
      </c>
      <c r="S433" s="3">
        <f t="shared" ref="S433:S437" si="333">L433-M433-N433-O433-P433-Q433-R433</f>
        <v>6900</v>
      </c>
      <c r="T433" s="2">
        <v>6900</v>
      </c>
      <c r="U433" s="2"/>
      <c r="V433" s="2"/>
      <c r="W433" s="2"/>
      <c r="X433" s="3">
        <f t="shared" ref="X433:X437" si="334">S433-T433-U433-V433-W433</f>
        <v>0</v>
      </c>
      <c r="Y433" s="2" t="s">
        <v>1322</v>
      </c>
      <c r="Z433" s="2" t="s">
        <v>29</v>
      </c>
      <c r="AA433" s="2" t="s">
        <v>1364</v>
      </c>
      <c r="AB433" s="2">
        <v>58</v>
      </c>
      <c r="AC433" s="2" t="s">
        <v>30</v>
      </c>
    </row>
    <row r="434" spans="1:29" x14ac:dyDescent="0.25">
      <c r="A434" s="4">
        <v>45433</v>
      </c>
      <c r="B434" s="5" t="s">
        <v>151</v>
      </c>
      <c r="C434" s="6" t="s">
        <v>1139</v>
      </c>
      <c r="D434" s="6" t="s">
        <v>1140</v>
      </c>
      <c r="E434" s="7">
        <v>41.56</v>
      </c>
      <c r="F434" s="1">
        <f t="shared" si="330"/>
        <v>0.38000000000000256</v>
      </c>
      <c r="G434" s="2">
        <v>41.18</v>
      </c>
      <c r="H434" s="2">
        <v>1850</v>
      </c>
      <c r="I434" s="3">
        <f t="shared" si="331"/>
        <v>76183</v>
      </c>
      <c r="J434" s="2"/>
      <c r="K434" s="2"/>
      <c r="L434" s="3">
        <f t="shared" si="332"/>
        <v>76183</v>
      </c>
      <c r="M434" s="2">
        <v>66000</v>
      </c>
      <c r="N434" s="2">
        <v>800</v>
      </c>
      <c r="O434" s="2">
        <v>333</v>
      </c>
      <c r="P434" s="2"/>
      <c r="Q434" s="2">
        <v>500</v>
      </c>
      <c r="R434" s="2"/>
      <c r="S434" s="3">
        <f t="shared" si="333"/>
        <v>8550</v>
      </c>
      <c r="T434" s="2">
        <v>8550</v>
      </c>
      <c r="U434" s="2"/>
      <c r="V434" s="2"/>
      <c r="W434" s="2"/>
      <c r="X434" s="3">
        <f t="shared" si="334"/>
        <v>0</v>
      </c>
      <c r="Y434" s="2" t="s">
        <v>1446</v>
      </c>
      <c r="Z434" s="2" t="s">
        <v>29</v>
      </c>
      <c r="AA434" s="2" t="s">
        <v>1453</v>
      </c>
      <c r="AB434" s="2">
        <v>61</v>
      </c>
      <c r="AC434" s="2" t="s">
        <v>30</v>
      </c>
    </row>
    <row r="435" spans="1:29" x14ac:dyDescent="0.25">
      <c r="A435" s="4">
        <v>45433</v>
      </c>
      <c r="B435" s="5" t="s">
        <v>151</v>
      </c>
      <c r="C435" s="6" t="s">
        <v>1141</v>
      </c>
      <c r="D435" s="6" t="s">
        <v>1142</v>
      </c>
      <c r="E435" s="7">
        <v>41.78</v>
      </c>
      <c r="F435" s="1">
        <f t="shared" si="330"/>
        <v>0.37000000000000455</v>
      </c>
      <c r="G435" s="2">
        <v>41.41</v>
      </c>
      <c r="H435" s="2">
        <v>1850</v>
      </c>
      <c r="I435" s="3">
        <f t="shared" si="331"/>
        <v>76608.5</v>
      </c>
      <c r="J435" s="2"/>
      <c r="K435" s="2"/>
      <c r="L435" s="3">
        <f t="shared" si="332"/>
        <v>76608.5</v>
      </c>
      <c r="M435" s="2">
        <v>36000</v>
      </c>
      <c r="N435" s="2">
        <v>700</v>
      </c>
      <c r="O435" s="2">
        <v>308</v>
      </c>
      <c r="P435" s="2"/>
      <c r="Q435" s="2">
        <v>500</v>
      </c>
      <c r="R435" s="2"/>
      <c r="S435" s="3">
        <f t="shared" si="333"/>
        <v>39100.5</v>
      </c>
      <c r="T435" s="2">
        <v>39100</v>
      </c>
      <c r="U435" s="2"/>
      <c r="V435" s="2"/>
      <c r="W435" s="2"/>
      <c r="X435" s="3">
        <f t="shared" si="334"/>
        <v>0.5</v>
      </c>
      <c r="Y435" s="2" t="s">
        <v>1555</v>
      </c>
      <c r="Z435" s="2" t="s">
        <v>29</v>
      </c>
      <c r="AA435" s="2" t="s">
        <v>822</v>
      </c>
      <c r="AB435" s="2">
        <v>70</v>
      </c>
      <c r="AC435" s="2" t="s">
        <v>30</v>
      </c>
    </row>
    <row r="436" spans="1:29" x14ac:dyDescent="0.25">
      <c r="A436" s="4">
        <v>45433</v>
      </c>
      <c r="B436" s="5" t="s">
        <v>151</v>
      </c>
      <c r="C436" s="6" t="s">
        <v>1143</v>
      </c>
      <c r="D436" s="6" t="s">
        <v>1144</v>
      </c>
      <c r="E436" s="7">
        <v>42.13</v>
      </c>
      <c r="F436" s="1">
        <f t="shared" si="330"/>
        <v>0.34000000000000341</v>
      </c>
      <c r="G436" s="2">
        <v>41.79</v>
      </c>
      <c r="H436" s="2">
        <v>1850</v>
      </c>
      <c r="I436" s="3">
        <f t="shared" si="331"/>
        <v>77311.5</v>
      </c>
      <c r="J436" s="2"/>
      <c r="K436" s="2"/>
      <c r="L436" s="3">
        <f t="shared" si="332"/>
        <v>77311.5</v>
      </c>
      <c r="M436" s="2">
        <v>67000</v>
      </c>
      <c r="N436" s="2">
        <v>400</v>
      </c>
      <c r="O436" s="2">
        <v>311</v>
      </c>
      <c r="P436" s="2"/>
      <c r="Q436" s="2">
        <v>500</v>
      </c>
      <c r="R436" s="2"/>
      <c r="S436" s="3">
        <f t="shared" si="333"/>
        <v>9100.5</v>
      </c>
      <c r="T436" s="2">
        <v>9100</v>
      </c>
      <c r="U436" s="2"/>
      <c r="V436" s="2"/>
      <c r="W436" s="2"/>
      <c r="X436" s="3">
        <f t="shared" si="334"/>
        <v>0.5</v>
      </c>
      <c r="Y436" s="2" t="s">
        <v>1446</v>
      </c>
      <c r="Z436" s="2" t="s">
        <v>29</v>
      </c>
      <c r="AA436" s="2" t="s">
        <v>1453</v>
      </c>
      <c r="AB436" s="2">
        <v>60</v>
      </c>
      <c r="AC436" s="2" t="s">
        <v>30</v>
      </c>
    </row>
    <row r="437" spans="1:29" x14ac:dyDescent="0.25">
      <c r="A437" s="4">
        <v>45433</v>
      </c>
      <c r="B437" s="5" t="s">
        <v>151</v>
      </c>
      <c r="C437" s="6" t="s">
        <v>1145</v>
      </c>
      <c r="D437" s="6" t="s">
        <v>631</v>
      </c>
      <c r="E437" s="7">
        <v>41.93</v>
      </c>
      <c r="F437" s="1">
        <f t="shared" si="330"/>
        <v>0.25</v>
      </c>
      <c r="G437" s="2">
        <v>41.68</v>
      </c>
      <c r="H437" s="2">
        <v>1850</v>
      </c>
      <c r="I437" s="3">
        <f t="shared" si="331"/>
        <v>77108</v>
      </c>
      <c r="J437" s="2"/>
      <c r="K437" s="2"/>
      <c r="L437" s="3">
        <f t="shared" si="332"/>
        <v>77108</v>
      </c>
      <c r="M437" s="2">
        <v>37000</v>
      </c>
      <c r="N437" s="2"/>
      <c r="O437" s="2">
        <v>308</v>
      </c>
      <c r="P437" s="2"/>
      <c r="Q437" s="2">
        <v>500</v>
      </c>
      <c r="R437" s="2"/>
      <c r="S437" s="3">
        <f t="shared" si="333"/>
        <v>39300</v>
      </c>
      <c r="T437" s="2">
        <v>39300</v>
      </c>
      <c r="U437" s="2"/>
      <c r="V437" s="2"/>
      <c r="W437" s="2"/>
      <c r="X437" s="3">
        <f t="shared" si="334"/>
        <v>0</v>
      </c>
      <c r="Y437" s="2" t="s">
        <v>1288</v>
      </c>
      <c r="Z437" s="2" t="s">
        <v>29</v>
      </c>
      <c r="AA437" s="2" t="s">
        <v>820</v>
      </c>
      <c r="AB437" s="2">
        <v>55</v>
      </c>
      <c r="AC437" s="2" t="s">
        <v>30</v>
      </c>
    </row>
    <row r="438" spans="1:29" x14ac:dyDescent="0.25">
      <c r="A438" s="4">
        <v>45435</v>
      </c>
      <c r="B438" s="5" t="s">
        <v>151</v>
      </c>
      <c r="C438" s="6" t="s">
        <v>1313</v>
      </c>
      <c r="D438" s="6" t="s">
        <v>1314</v>
      </c>
      <c r="E438" s="7">
        <v>25.41</v>
      </c>
      <c r="F438" s="1">
        <f t="shared" ref="F438" si="335">SUM(E438-G438)</f>
        <v>0.23000000000000043</v>
      </c>
      <c r="G438" s="2">
        <v>25.18</v>
      </c>
      <c r="H438" s="2">
        <v>1850</v>
      </c>
      <c r="I438" s="3">
        <f t="shared" ref="I438" si="336">G438*H438</f>
        <v>46583</v>
      </c>
      <c r="J438" s="2"/>
      <c r="K438" s="2"/>
      <c r="L438" s="3">
        <f t="shared" ref="L438" si="337">I438+J438+K438</f>
        <v>46583</v>
      </c>
      <c r="M438" s="2">
        <v>31000</v>
      </c>
      <c r="N438" s="2"/>
      <c r="O438" s="2">
        <v>333</v>
      </c>
      <c r="P438" s="2"/>
      <c r="Q438" s="2">
        <v>500</v>
      </c>
      <c r="R438" s="2"/>
      <c r="S438" s="3">
        <f t="shared" ref="S438" si="338">L438-M438-N438-O438-P438-Q438-R438</f>
        <v>14750</v>
      </c>
      <c r="T438" s="2">
        <v>14750</v>
      </c>
      <c r="U438" s="2"/>
      <c r="V438" s="2"/>
      <c r="W438" s="2"/>
      <c r="X438" s="3">
        <f t="shared" ref="X438" si="339">S438-T438-U438-V438-W438</f>
        <v>0</v>
      </c>
      <c r="Y438" s="2" t="s">
        <v>1446</v>
      </c>
      <c r="Z438" s="2" t="s">
        <v>29</v>
      </c>
      <c r="AA438" s="2" t="s">
        <v>1457</v>
      </c>
      <c r="AB438" s="2">
        <v>68</v>
      </c>
      <c r="AC438" s="2" t="s">
        <v>30</v>
      </c>
    </row>
    <row r="439" spans="1:29" x14ac:dyDescent="0.25">
      <c r="A439" s="4">
        <v>45436</v>
      </c>
      <c r="B439" s="5" t="s">
        <v>151</v>
      </c>
      <c r="C439" s="6" t="s">
        <v>1352</v>
      </c>
      <c r="D439" s="6" t="s">
        <v>456</v>
      </c>
      <c r="E439" s="7">
        <v>42.19</v>
      </c>
      <c r="F439" s="1">
        <f t="shared" ref="F439:F441" si="340">SUM(E439-G439)</f>
        <v>0.34999999999999432</v>
      </c>
      <c r="G439" s="2">
        <v>41.84</v>
      </c>
      <c r="H439" s="2">
        <v>1850</v>
      </c>
      <c r="I439" s="3">
        <f t="shared" ref="I439:I441" si="341">G439*H439</f>
        <v>77404</v>
      </c>
      <c r="J439" s="2"/>
      <c r="K439" s="2"/>
      <c r="L439" s="3">
        <f t="shared" ref="L439:L441" si="342">I439+J439+K439</f>
        <v>77404</v>
      </c>
      <c r="M439" s="2">
        <v>37921</v>
      </c>
      <c r="N439" s="2">
        <v>500</v>
      </c>
      <c r="O439" s="2">
        <v>333</v>
      </c>
      <c r="P439" s="2"/>
      <c r="Q439" s="2">
        <v>500</v>
      </c>
      <c r="R439" s="2"/>
      <c r="S439" s="3">
        <f t="shared" ref="S439:S441" si="343">L439-M439-N439-O439-P439-Q439-R439</f>
        <v>38150</v>
      </c>
      <c r="T439" s="2">
        <v>38150</v>
      </c>
      <c r="U439" s="2"/>
      <c r="V439" s="2"/>
      <c r="W439" s="2"/>
      <c r="X439" s="3">
        <f t="shared" ref="X439:X441" si="344">S439-T439-U439-V439-W439</f>
        <v>0</v>
      </c>
      <c r="Y439" s="2" t="s">
        <v>1446</v>
      </c>
      <c r="Z439" s="2" t="s">
        <v>29</v>
      </c>
      <c r="AA439" s="2" t="s">
        <v>307</v>
      </c>
      <c r="AB439" s="2">
        <v>67</v>
      </c>
      <c r="AC439" s="2" t="s">
        <v>30</v>
      </c>
    </row>
    <row r="440" spans="1:29" x14ac:dyDescent="0.25">
      <c r="A440" s="4">
        <v>45436</v>
      </c>
      <c r="B440" s="5" t="s">
        <v>151</v>
      </c>
      <c r="C440" s="6" t="s">
        <v>1353</v>
      </c>
      <c r="D440" s="6" t="s">
        <v>1354</v>
      </c>
      <c r="E440" s="7">
        <v>41.55</v>
      </c>
      <c r="F440" s="1">
        <f t="shared" si="340"/>
        <v>0.28999999999999915</v>
      </c>
      <c r="G440" s="2">
        <v>41.26</v>
      </c>
      <c r="H440" s="2">
        <v>1850</v>
      </c>
      <c r="I440" s="3">
        <f t="shared" si="341"/>
        <v>76331</v>
      </c>
      <c r="J440" s="2"/>
      <c r="K440" s="2"/>
      <c r="L440" s="3">
        <f t="shared" si="342"/>
        <v>76331</v>
      </c>
      <c r="M440" s="2">
        <v>30000</v>
      </c>
      <c r="N440" s="2"/>
      <c r="O440" s="2">
        <v>318</v>
      </c>
      <c r="P440" s="2"/>
      <c r="Q440" s="2"/>
      <c r="R440" s="2">
        <v>763</v>
      </c>
      <c r="S440" s="3">
        <f t="shared" si="343"/>
        <v>45250</v>
      </c>
      <c r="T440" s="2">
        <v>45250</v>
      </c>
      <c r="U440" s="2"/>
      <c r="V440" s="2"/>
      <c r="W440" s="2"/>
      <c r="X440" s="3">
        <f t="shared" si="344"/>
        <v>0</v>
      </c>
      <c r="Y440" s="2" t="s">
        <v>1568</v>
      </c>
      <c r="Z440" s="2" t="s">
        <v>29</v>
      </c>
      <c r="AA440" s="2" t="s">
        <v>1586</v>
      </c>
      <c r="AB440" s="2">
        <v>75</v>
      </c>
      <c r="AC440" s="2" t="s">
        <v>30</v>
      </c>
    </row>
    <row r="441" spans="1:29" x14ac:dyDescent="0.25">
      <c r="A441" s="4">
        <v>45436</v>
      </c>
      <c r="B441" s="5" t="s">
        <v>151</v>
      </c>
      <c r="C441" s="6" t="s">
        <v>1355</v>
      </c>
      <c r="D441" s="6" t="s">
        <v>1356</v>
      </c>
      <c r="E441" s="7">
        <v>41.86</v>
      </c>
      <c r="F441" s="1">
        <f t="shared" si="340"/>
        <v>0.35000000000000142</v>
      </c>
      <c r="G441" s="2">
        <v>41.51</v>
      </c>
      <c r="H441" s="2">
        <v>1850</v>
      </c>
      <c r="I441" s="3">
        <f t="shared" si="341"/>
        <v>76793.5</v>
      </c>
      <c r="J441" s="2"/>
      <c r="K441" s="2"/>
      <c r="L441" s="3">
        <f t="shared" si="342"/>
        <v>76793.5</v>
      </c>
      <c r="M441" s="2">
        <v>67000</v>
      </c>
      <c r="N441" s="2">
        <v>500</v>
      </c>
      <c r="O441" s="2">
        <v>343</v>
      </c>
      <c r="P441" s="2"/>
      <c r="Q441" s="2">
        <v>500</v>
      </c>
      <c r="R441" s="2"/>
      <c r="S441" s="3">
        <f t="shared" si="343"/>
        <v>8450.5</v>
      </c>
      <c r="T441" s="2">
        <v>8450</v>
      </c>
      <c r="U441" s="2"/>
      <c r="V441" s="2"/>
      <c r="W441" s="2"/>
      <c r="X441" s="3">
        <f t="shared" si="344"/>
        <v>0.5</v>
      </c>
      <c r="Y441" s="2" t="s">
        <v>1659</v>
      </c>
      <c r="Z441" s="2" t="s">
        <v>29</v>
      </c>
      <c r="AA441" s="2" t="s">
        <v>824</v>
      </c>
      <c r="AB441" s="2">
        <v>77</v>
      </c>
      <c r="AC441" s="2" t="s">
        <v>30</v>
      </c>
    </row>
    <row r="442" spans="1:29" x14ac:dyDescent="0.25">
      <c r="A442" s="4">
        <v>45438</v>
      </c>
      <c r="B442" s="5" t="s">
        <v>151</v>
      </c>
      <c r="C442" s="6" t="s">
        <v>1373</v>
      </c>
      <c r="D442" s="6" t="s">
        <v>1374</v>
      </c>
      <c r="E442" s="7">
        <v>41.56</v>
      </c>
      <c r="F442" s="1">
        <f t="shared" ref="F442:F443" si="345">SUM(E442-G442)</f>
        <v>0.28000000000000114</v>
      </c>
      <c r="G442" s="2">
        <v>41.28</v>
      </c>
      <c r="H442" s="2">
        <v>1850</v>
      </c>
      <c r="I442" s="3">
        <f t="shared" ref="I442:I443" si="346">G442*H442</f>
        <v>76368</v>
      </c>
      <c r="J442" s="2"/>
      <c r="K442" s="2"/>
      <c r="L442" s="3">
        <f t="shared" ref="L442:L443" si="347">I442+J442+K442</f>
        <v>76368</v>
      </c>
      <c r="M442" s="2">
        <v>37000</v>
      </c>
      <c r="N442" s="2"/>
      <c r="O442" s="2">
        <v>317</v>
      </c>
      <c r="P442" s="2"/>
      <c r="Q442" s="2">
        <v>500</v>
      </c>
      <c r="R442" s="2"/>
      <c r="S442" s="3">
        <f t="shared" ref="S442:S443" si="348">L442-M442-N442-O442-P442-Q442-R442</f>
        <v>38551</v>
      </c>
      <c r="T442" s="2">
        <v>38550</v>
      </c>
      <c r="U442" s="2"/>
      <c r="V442" s="2"/>
      <c r="W442" s="2"/>
      <c r="X442" s="3">
        <f t="shared" ref="X442:X443" si="349">S442-T442-U442-V442-W442</f>
        <v>1</v>
      </c>
      <c r="Y442" s="2" t="s">
        <v>1555</v>
      </c>
      <c r="Z442" s="2" t="s">
        <v>29</v>
      </c>
      <c r="AA442" s="2" t="s">
        <v>1558</v>
      </c>
      <c r="AB442" s="2">
        <v>71</v>
      </c>
      <c r="AC442" s="2" t="s">
        <v>30</v>
      </c>
    </row>
    <row r="443" spans="1:29" x14ac:dyDescent="0.25">
      <c r="A443" s="4">
        <v>45439</v>
      </c>
      <c r="B443" s="5" t="s">
        <v>151</v>
      </c>
      <c r="C443" s="6" t="s">
        <v>1375</v>
      </c>
      <c r="D443" s="6" t="s">
        <v>475</v>
      </c>
      <c r="E443" s="7">
        <v>34.1</v>
      </c>
      <c r="F443" s="1">
        <f t="shared" si="345"/>
        <v>0.28999999999999915</v>
      </c>
      <c r="G443" s="2">
        <v>33.81</v>
      </c>
      <c r="H443" s="2">
        <v>1850</v>
      </c>
      <c r="I443" s="3">
        <f t="shared" si="346"/>
        <v>62548.500000000007</v>
      </c>
      <c r="J443" s="2"/>
      <c r="K443" s="2"/>
      <c r="L443" s="3">
        <f t="shared" si="347"/>
        <v>62548.500000000007</v>
      </c>
      <c r="M443" s="2">
        <v>41000</v>
      </c>
      <c r="N443" s="2"/>
      <c r="O443" s="2">
        <v>348</v>
      </c>
      <c r="P443" s="2"/>
      <c r="Q443" s="2">
        <v>500</v>
      </c>
      <c r="R443" s="2"/>
      <c r="S443" s="3">
        <f t="shared" si="348"/>
        <v>20700.500000000007</v>
      </c>
      <c r="T443" s="2">
        <v>20700</v>
      </c>
      <c r="U443" s="2"/>
      <c r="V443" s="2"/>
      <c r="W443" s="2"/>
      <c r="X443" s="3">
        <f t="shared" si="349"/>
        <v>0.50000000000727596</v>
      </c>
      <c r="Y443" s="2" t="s">
        <v>1668</v>
      </c>
      <c r="Z443" s="2" t="s">
        <v>29</v>
      </c>
      <c r="AA443" s="2" t="s">
        <v>695</v>
      </c>
      <c r="AB443" s="2">
        <v>84</v>
      </c>
      <c r="AC443" s="2" t="s">
        <v>30</v>
      </c>
    </row>
    <row r="444" spans="1:29" x14ac:dyDescent="0.25">
      <c r="A444" s="4">
        <v>45439</v>
      </c>
      <c r="B444" s="5" t="s">
        <v>151</v>
      </c>
      <c r="C444" s="6" t="s">
        <v>1463</v>
      </c>
      <c r="D444" s="6" t="s">
        <v>1464</v>
      </c>
      <c r="E444" s="7">
        <v>42.46</v>
      </c>
      <c r="F444" s="1">
        <f t="shared" ref="F444:F445" si="350">SUM(E444-G444)</f>
        <v>0.27000000000000313</v>
      </c>
      <c r="G444" s="2">
        <v>42.19</v>
      </c>
      <c r="H444" s="2">
        <v>1850</v>
      </c>
      <c r="I444" s="3">
        <f t="shared" ref="I444:I445" si="351">G444*H444</f>
        <v>78051.5</v>
      </c>
      <c r="J444" s="2"/>
      <c r="K444" s="2"/>
      <c r="L444" s="3">
        <f t="shared" ref="L444:L445" si="352">I444+J444+K444</f>
        <v>78051.5</v>
      </c>
      <c r="M444" s="2">
        <v>42000</v>
      </c>
      <c r="N444" s="2"/>
      <c r="O444" s="2">
        <v>301</v>
      </c>
      <c r="P444" s="2"/>
      <c r="Q444" s="2">
        <v>500</v>
      </c>
      <c r="R444" s="2"/>
      <c r="S444" s="3">
        <f t="shared" ref="S444:S445" si="353">L444-M444-N444-O444-P444-Q444-R444</f>
        <v>35250.5</v>
      </c>
      <c r="T444" s="2">
        <v>35250</v>
      </c>
      <c r="U444" s="2"/>
      <c r="V444" s="2"/>
      <c r="W444" s="2"/>
      <c r="X444" s="3">
        <f t="shared" ref="X444:X445" si="354">S444-T444-U444-V444-W444</f>
        <v>0.5</v>
      </c>
      <c r="Y444" s="2" t="s">
        <v>1659</v>
      </c>
      <c r="Z444" s="2" t="s">
        <v>29</v>
      </c>
      <c r="AA444" s="2" t="s">
        <v>1660</v>
      </c>
      <c r="AB444" s="2">
        <v>76</v>
      </c>
      <c r="AC444" s="2" t="s">
        <v>30</v>
      </c>
    </row>
    <row r="445" spans="1:29" x14ac:dyDescent="0.25">
      <c r="A445" s="4">
        <v>45439</v>
      </c>
      <c r="B445" s="5" t="s">
        <v>151</v>
      </c>
      <c r="C445" s="6" t="s">
        <v>1465</v>
      </c>
      <c r="D445" s="6" t="s">
        <v>1466</v>
      </c>
      <c r="E445" s="7">
        <v>42.01</v>
      </c>
      <c r="F445" s="1">
        <f t="shared" si="350"/>
        <v>0.28999999999999915</v>
      </c>
      <c r="G445" s="2">
        <v>41.72</v>
      </c>
      <c r="H445" s="2">
        <v>1850</v>
      </c>
      <c r="I445" s="3">
        <f t="shared" si="351"/>
        <v>77182</v>
      </c>
      <c r="J445" s="2"/>
      <c r="K445" s="2"/>
      <c r="L445" s="3">
        <f t="shared" si="352"/>
        <v>77182</v>
      </c>
      <c r="M445" s="2">
        <v>42000</v>
      </c>
      <c r="N445" s="2"/>
      <c r="O445" s="2">
        <v>332</v>
      </c>
      <c r="P445" s="2"/>
      <c r="Q445" s="2">
        <v>500</v>
      </c>
      <c r="R445" s="2"/>
      <c r="S445" s="3">
        <f t="shared" si="353"/>
        <v>34350</v>
      </c>
      <c r="T445" s="2">
        <v>34350</v>
      </c>
      <c r="U445" s="2"/>
      <c r="V445" s="2"/>
      <c r="W445" s="2"/>
      <c r="X445" s="3">
        <f t="shared" si="354"/>
        <v>0</v>
      </c>
      <c r="Y445" s="2" t="s">
        <v>1568</v>
      </c>
      <c r="Z445" s="2" t="s">
        <v>29</v>
      </c>
      <c r="AA445" s="2" t="s">
        <v>1585</v>
      </c>
      <c r="AB445" s="2">
        <v>74</v>
      </c>
      <c r="AC445" s="2" t="s">
        <v>30</v>
      </c>
    </row>
    <row r="446" spans="1:29" x14ac:dyDescent="0.25">
      <c r="A446" s="4">
        <v>45440</v>
      </c>
      <c r="B446" s="5" t="s">
        <v>151</v>
      </c>
      <c r="C446" s="6" t="s">
        <v>1499</v>
      </c>
      <c r="D446" s="6" t="s">
        <v>631</v>
      </c>
      <c r="E446" s="7">
        <v>42.1</v>
      </c>
      <c r="F446" s="1">
        <f t="shared" ref="F446:F451" si="355">SUM(E446-G446)</f>
        <v>0.27000000000000313</v>
      </c>
      <c r="G446" s="2">
        <v>41.83</v>
      </c>
      <c r="H446" s="2">
        <v>1850</v>
      </c>
      <c r="I446" s="3">
        <f t="shared" ref="I446:I451" si="356">G446*H446</f>
        <v>77385.5</v>
      </c>
      <c r="J446" s="2"/>
      <c r="K446" s="2"/>
      <c r="L446" s="3">
        <f t="shared" ref="L446:L451" si="357">I446+J446+K446</f>
        <v>77385.5</v>
      </c>
      <c r="M446" s="2">
        <v>37000</v>
      </c>
      <c r="N446" s="2"/>
      <c r="O446" s="2">
        <v>335</v>
      </c>
      <c r="P446" s="2"/>
      <c r="Q446" s="2">
        <v>500</v>
      </c>
      <c r="R446" s="2"/>
      <c r="S446" s="3">
        <f t="shared" ref="S446:S451" si="358">L446-M446-N446-O446-P446-Q446-R446</f>
        <v>39550.5</v>
      </c>
      <c r="T446" s="2">
        <v>39550</v>
      </c>
      <c r="U446" s="2"/>
      <c r="V446" s="2"/>
      <c r="W446" s="2"/>
      <c r="X446" s="3">
        <f t="shared" ref="X446:X451" si="359">S446-T446-U446-V446-W446</f>
        <v>0.5</v>
      </c>
      <c r="Y446" s="2" t="s">
        <v>1659</v>
      </c>
      <c r="Z446" s="2" t="s">
        <v>29</v>
      </c>
      <c r="AA446" s="2" t="s">
        <v>820</v>
      </c>
      <c r="AB446" s="2">
        <v>78</v>
      </c>
      <c r="AC446" s="2" t="s">
        <v>30</v>
      </c>
    </row>
    <row r="447" spans="1:29" x14ac:dyDescent="0.25">
      <c r="A447" s="4">
        <v>45440</v>
      </c>
      <c r="B447" s="5" t="s">
        <v>151</v>
      </c>
      <c r="C447" s="6" t="s">
        <v>1500</v>
      </c>
      <c r="D447" s="6" t="s">
        <v>1501</v>
      </c>
      <c r="E447" s="7">
        <v>42.14</v>
      </c>
      <c r="F447" s="1">
        <f t="shared" si="355"/>
        <v>0.32000000000000028</v>
      </c>
      <c r="G447" s="2">
        <v>41.82</v>
      </c>
      <c r="H447" s="2">
        <v>1850</v>
      </c>
      <c r="I447" s="3">
        <f t="shared" si="356"/>
        <v>77367</v>
      </c>
      <c r="J447" s="2"/>
      <c r="K447" s="2"/>
      <c r="L447" s="3">
        <f t="shared" si="357"/>
        <v>77367</v>
      </c>
      <c r="M447" s="2">
        <v>38000</v>
      </c>
      <c r="N447" s="2">
        <v>200</v>
      </c>
      <c r="O447" s="2">
        <v>317</v>
      </c>
      <c r="P447" s="2"/>
      <c r="Q447" s="2">
        <v>500</v>
      </c>
      <c r="R447" s="2"/>
      <c r="S447" s="3">
        <f t="shared" si="358"/>
        <v>38350</v>
      </c>
      <c r="T447" s="2">
        <v>38350</v>
      </c>
      <c r="U447" s="2"/>
      <c r="V447" s="2"/>
      <c r="W447" s="2"/>
      <c r="X447" s="3">
        <f t="shared" si="359"/>
        <v>0</v>
      </c>
      <c r="Y447" s="2" t="s">
        <v>1659</v>
      </c>
      <c r="Z447" s="2" t="s">
        <v>29</v>
      </c>
      <c r="AA447" s="2" t="s">
        <v>1662</v>
      </c>
      <c r="AB447" s="2">
        <v>80</v>
      </c>
      <c r="AC447" s="2" t="s">
        <v>30</v>
      </c>
    </row>
    <row r="448" spans="1:29" x14ac:dyDescent="0.25">
      <c r="A448" s="4">
        <v>45440</v>
      </c>
      <c r="B448" s="5" t="s">
        <v>151</v>
      </c>
      <c r="C448" s="6" t="s">
        <v>1502</v>
      </c>
      <c r="D448" s="6" t="s">
        <v>468</v>
      </c>
      <c r="E448" s="7">
        <v>41.85</v>
      </c>
      <c r="F448" s="1">
        <f t="shared" si="355"/>
        <v>0.30000000000000426</v>
      </c>
      <c r="G448" s="2">
        <v>41.55</v>
      </c>
      <c r="H448" s="2">
        <v>1850</v>
      </c>
      <c r="I448" s="3">
        <f t="shared" si="356"/>
        <v>76867.5</v>
      </c>
      <c r="J448" s="2"/>
      <c r="K448" s="2"/>
      <c r="L448" s="3">
        <f t="shared" si="357"/>
        <v>76867.5</v>
      </c>
      <c r="M448" s="2">
        <v>25000</v>
      </c>
      <c r="N448" s="2">
        <v>500</v>
      </c>
      <c r="O448" s="2">
        <v>317</v>
      </c>
      <c r="P448" s="2"/>
      <c r="Q448" s="2"/>
      <c r="R448" s="2"/>
      <c r="S448" s="3">
        <f t="shared" si="358"/>
        <v>51050.5</v>
      </c>
      <c r="T448" s="2">
        <v>51050</v>
      </c>
      <c r="U448" s="2"/>
      <c r="V448" s="2"/>
      <c r="W448" s="2"/>
      <c r="X448" s="3">
        <f t="shared" si="359"/>
        <v>0.5</v>
      </c>
      <c r="Y448" s="2" t="s">
        <v>1668</v>
      </c>
      <c r="Z448" s="2" t="s">
        <v>29</v>
      </c>
      <c r="AA448" s="2" t="s">
        <v>388</v>
      </c>
      <c r="AB448" s="2">
        <v>82</v>
      </c>
      <c r="AC448" s="2" t="s">
        <v>30</v>
      </c>
    </row>
    <row r="449" spans="1:32" x14ac:dyDescent="0.25">
      <c r="A449" s="4">
        <v>45440</v>
      </c>
      <c r="B449" s="5" t="s">
        <v>151</v>
      </c>
      <c r="C449" s="6" t="s">
        <v>1503</v>
      </c>
      <c r="D449" s="6" t="s">
        <v>613</v>
      </c>
      <c r="E449" s="7">
        <v>40.85</v>
      </c>
      <c r="F449" s="1">
        <f t="shared" si="355"/>
        <v>0.25</v>
      </c>
      <c r="G449" s="2">
        <v>40.6</v>
      </c>
      <c r="H449" s="2">
        <v>1850</v>
      </c>
      <c r="I449" s="3">
        <f t="shared" si="356"/>
        <v>75110</v>
      </c>
      <c r="J449" s="2"/>
      <c r="K449" s="2"/>
      <c r="L449" s="3">
        <f t="shared" si="357"/>
        <v>75110</v>
      </c>
      <c r="M449" s="2">
        <v>65000</v>
      </c>
      <c r="N449" s="2"/>
      <c r="O449" s="2">
        <v>310</v>
      </c>
      <c r="P449" s="2"/>
      <c r="Q449" s="2">
        <v>500</v>
      </c>
      <c r="R449" s="2"/>
      <c r="S449" s="3">
        <f t="shared" si="358"/>
        <v>9300</v>
      </c>
      <c r="T449" s="2">
        <v>9300</v>
      </c>
      <c r="U449" s="2"/>
      <c r="V449" s="2"/>
      <c r="W449" s="2"/>
      <c r="X449" s="3">
        <f t="shared" si="359"/>
        <v>0</v>
      </c>
      <c r="Y449" s="2" t="s">
        <v>1668</v>
      </c>
      <c r="Z449" s="2" t="s">
        <v>29</v>
      </c>
      <c r="AA449" s="2" t="s">
        <v>709</v>
      </c>
      <c r="AB449" s="2">
        <v>83</v>
      </c>
      <c r="AC449" s="2" t="s">
        <v>30</v>
      </c>
    </row>
    <row r="450" spans="1:32" x14ac:dyDescent="0.25">
      <c r="A450" s="4">
        <v>45440</v>
      </c>
      <c r="B450" s="5" t="s">
        <v>151</v>
      </c>
      <c r="C450" s="6" t="s">
        <v>1504</v>
      </c>
      <c r="D450" s="6" t="s">
        <v>627</v>
      </c>
      <c r="E450" s="7">
        <v>42.86</v>
      </c>
      <c r="F450" s="1">
        <f t="shared" si="355"/>
        <v>0.32999999999999829</v>
      </c>
      <c r="G450" s="2">
        <v>42.53</v>
      </c>
      <c r="H450" s="2">
        <v>1850</v>
      </c>
      <c r="I450" s="3">
        <f t="shared" si="356"/>
        <v>78680.5</v>
      </c>
      <c r="J450" s="2"/>
      <c r="K450" s="2"/>
      <c r="L450" s="3">
        <f t="shared" si="357"/>
        <v>78680.5</v>
      </c>
      <c r="M450" s="2">
        <v>65000</v>
      </c>
      <c r="N450" s="2">
        <v>300</v>
      </c>
      <c r="O450" s="2">
        <v>330</v>
      </c>
      <c r="P450" s="2"/>
      <c r="Q450" s="2">
        <v>500</v>
      </c>
      <c r="R450" s="2"/>
      <c r="S450" s="3">
        <f t="shared" si="358"/>
        <v>12550.5</v>
      </c>
      <c r="T450" s="2">
        <v>12550</v>
      </c>
      <c r="U450" s="2"/>
      <c r="V450" s="2"/>
      <c r="W450" s="2"/>
      <c r="X450" s="3">
        <f t="shared" si="359"/>
        <v>0.5</v>
      </c>
      <c r="Y450" s="2" t="s">
        <v>1668</v>
      </c>
      <c r="Z450" s="2" t="s">
        <v>29</v>
      </c>
      <c r="AA450" s="2" t="s">
        <v>824</v>
      </c>
      <c r="AB450" s="2">
        <v>85</v>
      </c>
      <c r="AC450" s="2" t="s">
        <v>30</v>
      </c>
    </row>
    <row r="451" spans="1:32" x14ac:dyDescent="0.25">
      <c r="A451" s="4">
        <v>45440</v>
      </c>
      <c r="B451" s="5" t="s">
        <v>151</v>
      </c>
      <c r="C451" s="6" t="s">
        <v>1505</v>
      </c>
      <c r="D451" s="6" t="s">
        <v>1506</v>
      </c>
      <c r="E451" s="7">
        <v>24.32</v>
      </c>
      <c r="F451" s="1">
        <f t="shared" si="355"/>
        <v>0.21000000000000085</v>
      </c>
      <c r="G451" s="2">
        <v>24.11</v>
      </c>
      <c r="H451" s="2">
        <v>1850</v>
      </c>
      <c r="I451" s="3">
        <f t="shared" si="356"/>
        <v>44603.5</v>
      </c>
      <c r="J451" s="2"/>
      <c r="K451" s="2"/>
      <c r="L451" s="3">
        <f t="shared" si="357"/>
        <v>44603.5</v>
      </c>
      <c r="M451" s="2">
        <v>35000</v>
      </c>
      <c r="N451" s="2"/>
      <c r="O451" s="2">
        <v>303</v>
      </c>
      <c r="P451" s="2"/>
      <c r="Q451" s="2">
        <v>500</v>
      </c>
      <c r="R451" s="2"/>
      <c r="S451" s="3">
        <f t="shared" si="358"/>
        <v>8800.5</v>
      </c>
      <c r="T451" s="2">
        <v>8800</v>
      </c>
      <c r="U451" s="2"/>
      <c r="V451" s="2"/>
      <c r="W451" s="2"/>
      <c r="X451" s="3">
        <f t="shared" si="359"/>
        <v>0.5</v>
      </c>
      <c r="Y451" s="2" t="s">
        <v>1659</v>
      </c>
      <c r="Z451" s="2" t="s">
        <v>29</v>
      </c>
      <c r="AA451" s="2" t="s">
        <v>1661</v>
      </c>
      <c r="AB451" s="2">
        <v>79</v>
      </c>
      <c r="AC451" s="2" t="s">
        <v>30</v>
      </c>
    </row>
    <row r="452" spans="1:32" x14ac:dyDescent="0.25">
      <c r="A452" s="4">
        <v>45440</v>
      </c>
      <c r="B452" s="5" t="s">
        <v>151</v>
      </c>
      <c r="C452" s="6" t="s">
        <v>1507</v>
      </c>
      <c r="D452" s="6" t="s">
        <v>1508</v>
      </c>
      <c r="E452" s="7">
        <v>29.67</v>
      </c>
      <c r="F452" s="1">
        <f t="shared" ref="F452" si="360">SUM(E452-G452)</f>
        <v>0.19000000000000128</v>
      </c>
      <c r="G452" s="2">
        <v>29.48</v>
      </c>
      <c r="H452" s="2">
        <v>1850</v>
      </c>
      <c r="I452" s="3">
        <f t="shared" ref="I452" si="361">G452*H452</f>
        <v>54538</v>
      </c>
      <c r="J452" s="2"/>
      <c r="K452" s="2"/>
      <c r="L452" s="3">
        <f t="shared" ref="L452" si="362">I452+J452+K452</f>
        <v>54538</v>
      </c>
      <c r="M452" s="2">
        <v>25000</v>
      </c>
      <c r="N452" s="2"/>
      <c r="O452" s="2">
        <v>338</v>
      </c>
      <c r="P452" s="2"/>
      <c r="Q452" s="2">
        <v>500</v>
      </c>
      <c r="R452" s="2"/>
      <c r="S452" s="3">
        <f t="shared" ref="S452" si="363">L452-M452-N452-O452-P452-Q452-R452</f>
        <v>28700</v>
      </c>
      <c r="T452" s="2">
        <v>28700</v>
      </c>
      <c r="U452" s="2"/>
      <c r="V452" s="2"/>
      <c r="W452" s="2"/>
      <c r="X452" s="3">
        <f t="shared" ref="X452" si="364">S452-T452-U452-V452-W452</f>
        <v>0</v>
      </c>
      <c r="Y452" s="2" t="s">
        <v>1659</v>
      </c>
      <c r="Z452" s="2" t="s">
        <v>29</v>
      </c>
      <c r="AA452" s="2" t="s">
        <v>1663</v>
      </c>
      <c r="AB452" s="2">
        <v>81</v>
      </c>
      <c r="AC452" s="2" t="s">
        <v>30</v>
      </c>
    </row>
    <row r="453" spans="1:32" x14ac:dyDescent="0.25">
      <c r="A453" s="4">
        <v>45442</v>
      </c>
      <c r="B453" s="5" t="s">
        <v>151</v>
      </c>
      <c r="C453" s="6" t="s">
        <v>1603</v>
      </c>
      <c r="D453" s="6" t="s">
        <v>1604</v>
      </c>
      <c r="E453" s="7">
        <v>41.25</v>
      </c>
      <c r="F453" s="1">
        <f t="shared" ref="F453:F454" si="365">SUM(E453-G453)</f>
        <v>0.27000000000000313</v>
      </c>
      <c r="G453" s="2">
        <v>40.98</v>
      </c>
      <c r="H453" s="2">
        <v>1850</v>
      </c>
      <c r="I453" s="3">
        <f t="shared" ref="I453:I454" si="366">G453*H453</f>
        <v>75813</v>
      </c>
      <c r="J453" s="2"/>
      <c r="K453" s="2"/>
      <c r="L453" s="3">
        <f t="shared" ref="L453:L454" si="367">I453+J453+K453</f>
        <v>75813</v>
      </c>
      <c r="M453" s="2">
        <v>40000</v>
      </c>
      <c r="N453" s="2"/>
      <c r="O453" s="2">
        <v>313</v>
      </c>
      <c r="P453" s="2"/>
      <c r="Q453" s="2">
        <v>500</v>
      </c>
      <c r="R453" s="2"/>
      <c r="S453" s="3">
        <f t="shared" ref="S453:S454" si="368">L453-M453-N453-O453-P453-Q453-R453</f>
        <v>35000</v>
      </c>
      <c r="T453" s="2">
        <v>35000</v>
      </c>
      <c r="U453" s="2"/>
      <c r="V453" s="2"/>
      <c r="W453" s="2"/>
      <c r="X453" s="3">
        <f t="shared" ref="X453:X454" si="369">S453-T453-U453-V453-W453</f>
        <v>0</v>
      </c>
      <c r="Y453" s="2" t="s">
        <v>1701</v>
      </c>
      <c r="Z453" s="2" t="s">
        <v>29</v>
      </c>
      <c r="AA453" s="2" t="s">
        <v>1710</v>
      </c>
      <c r="AB453" s="2">
        <v>92</v>
      </c>
      <c r="AC453" s="2" t="s">
        <v>30</v>
      </c>
    </row>
    <row r="454" spans="1:32" x14ac:dyDescent="0.25">
      <c r="A454" s="4">
        <v>45442</v>
      </c>
      <c r="B454" s="5" t="s">
        <v>151</v>
      </c>
      <c r="C454" s="6" t="s">
        <v>1605</v>
      </c>
      <c r="D454" s="6" t="s">
        <v>456</v>
      </c>
      <c r="E454" s="7">
        <v>42.14</v>
      </c>
      <c r="F454" s="1">
        <f t="shared" si="365"/>
        <v>0.25</v>
      </c>
      <c r="G454" s="2">
        <v>41.89</v>
      </c>
      <c r="H454" s="2">
        <v>1850</v>
      </c>
      <c r="I454" s="3">
        <f t="shared" si="366"/>
        <v>77496.5</v>
      </c>
      <c r="J454" s="2"/>
      <c r="K454" s="2"/>
      <c r="L454" s="3">
        <f t="shared" si="367"/>
        <v>77496.5</v>
      </c>
      <c r="M454" s="2">
        <v>40000</v>
      </c>
      <c r="N454" s="2"/>
      <c r="O454" s="2">
        <v>346</v>
      </c>
      <c r="P454" s="2"/>
      <c r="Q454" s="2">
        <v>500</v>
      </c>
      <c r="R454" s="2"/>
      <c r="S454" s="3">
        <f t="shared" si="368"/>
        <v>36650.5</v>
      </c>
      <c r="T454" s="2">
        <v>36650</v>
      </c>
      <c r="U454" s="2"/>
      <c r="V454" s="2"/>
      <c r="W454" s="2"/>
      <c r="X454" s="3">
        <f t="shared" si="369"/>
        <v>0.5</v>
      </c>
      <c r="Y454" s="2" t="s">
        <v>1668</v>
      </c>
      <c r="Z454" s="2" t="s">
        <v>29</v>
      </c>
      <c r="AA454" s="2" t="s">
        <v>307</v>
      </c>
      <c r="AB454" s="2">
        <v>86</v>
      </c>
      <c r="AC454" s="2" t="s">
        <v>30</v>
      </c>
    </row>
    <row r="455" spans="1:32" x14ac:dyDescent="0.25">
      <c r="A455" s="4">
        <v>45443</v>
      </c>
      <c r="B455" s="5" t="s">
        <v>151</v>
      </c>
      <c r="C455" s="6" t="s">
        <v>1642</v>
      </c>
      <c r="D455" s="6" t="s">
        <v>762</v>
      </c>
      <c r="E455" s="7">
        <v>42.93</v>
      </c>
      <c r="F455" s="1">
        <f t="shared" ref="F455:F462" si="370">SUM(E455-G455)</f>
        <v>0.38000000000000256</v>
      </c>
      <c r="G455" s="2">
        <v>42.55</v>
      </c>
      <c r="H455" s="2">
        <v>1850</v>
      </c>
      <c r="I455" s="3">
        <f t="shared" ref="I455:I462" si="371">G455*H455</f>
        <v>78717.5</v>
      </c>
      <c r="J455" s="2"/>
      <c r="K455" s="2"/>
      <c r="L455" s="3">
        <f t="shared" ref="L455:L462" si="372">I455+J455+K455</f>
        <v>78717.5</v>
      </c>
      <c r="M455" s="2">
        <v>69000</v>
      </c>
      <c r="N455" s="2">
        <v>800</v>
      </c>
      <c r="O455" s="2">
        <v>317</v>
      </c>
      <c r="P455" s="2"/>
      <c r="Q455" s="2">
        <v>500</v>
      </c>
      <c r="R455" s="2"/>
      <c r="S455" s="3">
        <f t="shared" ref="S455:S462" si="373">L455-M455-N455-O455-P455-Q455-R455</f>
        <v>8100.5</v>
      </c>
      <c r="T455" s="2">
        <v>8100</v>
      </c>
      <c r="U455" s="2"/>
      <c r="V455" s="2"/>
      <c r="W455" s="2"/>
      <c r="X455" s="3">
        <f t="shared" ref="X455:X462" si="374">S455-T455-U455-V455-W455</f>
        <v>0.5</v>
      </c>
      <c r="Y455" s="2" t="s">
        <v>1715</v>
      </c>
      <c r="Z455" s="2" t="s">
        <v>29</v>
      </c>
      <c r="AA455" s="2" t="s">
        <v>1212</v>
      </c>
      <c r="AB455" s="2">
        <v>93</v>
      </c>
      <c r="AC455" s="2" t="s">
        <v>30</v>
      </c>
    </row>
    <row r="456" spans="1:32" x14ac:dyDescent="0.25">
      <c r="A456" s="4">
        <v>45443</v>
      </c>
      <c r="B456" s="5" t="s">
        <v>151</v>
      </c>
      <c r="C456" s="6" t="s">
        <v>1643</v>
      </c>
      <c r="D456" s="6" t="s">
        <v>314</v>
      </c>
      <c r="E456" s="7">
        <v>41.04</v>
      </c>
      <c r="F456" s="1">
        <f t="shared" si="370"/>
        <v>0.43999999999999773</v>
      </c>
      <c r="G456" s="2">
        <v>40.6</v>
      </c>
      <c r="H456" s="2">
        <v>1850</v>
      </c>
      <c r="I456" s="3">
        <f t="shared" si="371"/>
        <v>75110</v>
      </c>
      <c r="J456" s="2"/>
      <c r="K456" s="2"/>
      <c r="L456" s="3">
        <f t="shared" si="372"/>
        <v>75110</v>
      </c>
      <c r="M456" s="2">
        <v>65000</v>
      </c>
      <c r="N456" s="2">
        <v>1400</v>
      </c>
      <c r="O456" s="2">
        <v>360</v>
      </c>
      <c r="P456" s="2"/>
      <c r="Q456" s="2">
        <v>500</v>
      </c>
      <c r="R456" s="2"/>
      <c r="S456" s="3">
        <f t="shared" si="373"/>
        <v>7850</v>
      </c>
      <c r="T456" s="2">
        <v>7850</v>
      </c>
      <c r="U456" s="2"/>
      <c r="V456" s="2"/>
      <c r="W456" s="2"/>
      <c r="X456" s="3">
        <f t="shared" si="374"/>
        <v>0</v>
      </c>
      <c r="Y456" s="2" t="s">
        <v>1723</v>
      </c>
      <c r="Z456" s="2" t="s">
        <v>29</v>
      </c>
      <c r="AA456" s="2" t="s">
        <v>823</v>
      </c>
      <c r="AB456" s="2">
        <v>99</v>
      </c>
      <c r="AC456" s="2" t="s">
        <v>30</v>
      </c>
    </row>
    <row r="457" spans="1:32" x14ac:dyDescent="0.25">
      <c r="A457" s="4">
        <v>45443</v>
      </c>
      <c r="B457" s="5" t="s">
        <v>151</v>
      </c>
      <c r="C457" s="6" t="s">
        <v>1644</v>
      </c>
      <c r="D457" s="6" t="s">
        <v>617</v>
      </c>
      <c r="E457" s="7">
        <v>41.57</v>
      </c>
      <c r="F457" s="1">
        <f t="shared" si="370"/>
        <v>0.5</v>
      </c>
      <c r="G457" s="2">
        <v>41.07</v>
      </c>
      <c r="H457" s="2">
        <v>1850</v>
      </c>
      <c r="I457" s="3">
        <f t="shared" si="371"/>
        <v>75979.5</v>
      </c>
      <c r="J457" s="2">
        <v>4000</v>
      </c>
      <c r="K457" s="2"/>
      <c r="L457" s="3">
        <f t="shared" si="372"/>
        <v>79979.5</v>
      </c>
      <c r="M457" s="2">
        <v>66000</v>
      </c>
      <c r="N457" s="2">
        <v>2400</v>
      </c>
      <c r="O457" s="2">
        <v>329</v>
      </c>
      <c r="P457" s="2"/>
      <c r="Q457" s="2">
        <v>500</v>
      </c>
      <c r="R457" s="2"/>
      <c r="S457" s="3">
        <f t="shared" si="373"/>
        <v>10750.5</v>
      </c>
      <c r="T457" s="2">
        <v>10750</v>
      </c>
      <c r="U457" s="2"/>
      <c r="V457" s="2"/>
      <c r="W457" s="2"/>
      <c r="X457" s="3">
        <f t="shared" si="374"/>
        <v>0.5</v>
      </c>
      <c r="Y457" s="2" t="s">
        <v>1725</v>
      </c>
      <c r="Z457" s="2" t="s">
        <v>29</v>
      </c>
      <c r="AA457" s="2" t="s">
        <v>823</v>
      </c>
      <c r="AB457" s="2">
        <v>100</v>
      </c>
      <c r="AC457" s="50" t="s">
        <v>30</v>
      </c>
      <c r="AD457" s="53" t="s">
        <v>1722</v>
      </c>
      <c r="AE457" s="53"/>
      <c r="AF457" s="53"/>
    </row>
    <row r="458" spans="1:32" x14ac:dyDescent="0.25">
      <c r="A458" s="4">
        <v>45443</v>
      </c>
      <c r="B458" s="5" t="s">
        <v>151</v>
      </c>
      <c r="C458" s="6" t="s">
        <v>1645</v>
      </c>
      <c r="D458" s="6" t="s">
        <v>1646</v>
      </c>
      <c r="E458" s="7">
        <v>41.32</v>
      </c>
      <c r="F458" s="1">
        <f t="shared" si="370"/>
        <v>0.36999999999999744</v>
      </c>
      <c r="G458" s="2">
        <v>40.950000000000003</v>
      </c>
      <c r="H458" s="2">
        <v>1850</v>
      </c>
      <c r="I458" s="3">
        <f t="shared" si="371"/>
        <v>75757.5</v>
      </c>
      <c r="J458" s="2">
        <v>2000</v>
      </c>
      <c r="K458" s="2"/>
      <c r="L458" s="3">
        <f t="shared" si="372"/>
        <v>77757.5</v>
      </c>
      <c r="M458" s="2">
        <v>66000</v>
      </c>
      <c r="N458" s="2">
        <v>700</v>
      </c>
      <c r="O458" s="2">
        <v>357</v>
      </c>
      <c r="P458" s="2"/>
      <c r="Q458" s="2"/>
      <c r="R458" s="2"/>
      <c r="S458" s="3">
        <f t="shared" si="373"/>
        <v>10700.5</v>
      </c>
      <c r="T458" s="2">
        <v>10700</v>
      </c>
      <c r="U458" s="2"/>
      <c r="V458" s="2"/>
      <c r="W458" s="2"/>
      <c r="X458" s="3">
        <f t="shared" si="374"/>
        <v>0.5</v>
      </c>
      <c r="Y458" s="2" t="s">
        <v>1725</v>
      </c>
      <c r="Z458" s="2" t="s">
        <v>29</v>
      </c>
      <c r="AA458" s="2" t="s">
        <v>1453</v>
      </c>
      <c r="AB458" s="2">
        <v>7</v>
      </c>
      <c r="AC458" s="50" t="s">
        <v>30</v>
      </c>
      <c r="AD458" s="53" t="s">
        <v>1722</v>
      </c>
      <c r="AE458" s="53"/>
      <c r="AF458" s="53"/>
    </row>
    <row r="459" spans="1:32" x14ac:dyDescent="0.25">
      <c r="A459" s="4">
        <v>45443</v>
      </c>
      <c r="B459" s="5" t="s">
        <v>151</v>
      </c>
      <c r="C459" s="6" t="s">
        <v>1647</v>
      </c>
      <c r="D459" s="6" t="s">
        <v>637</v>
      </c>
      <c r="E459" s="7">
        <v>41.36</v>
      </c>
      <c r="F459" s="1">
        <f t="shared" si="370"/>
        <v>0.29999999999999716</v>
      </c>
      <c r="G459" s="2">
        <v>41.06</v>
      </c>
      <c r="H459" s="2">
        <v>1850</v>
      </c>
      <c r="I459" s="3">
        <f t="shared" si="371"/>
        <v>75961</v>
      </c>
      <c r="J459" s="2"/>
      <c r="K459" s="2"/>
      <c r="L459" s="3">
        <f t="shared" si="372"/>
        <v>75961</v>
      </c>
      <c r="M459" s="2">
        <v>66000</v>
      </c>
      <c r="N459" s="2"/>
      <c r="O459" s="2">
        <v>311</v>
      </c>
      <c r="P459" s="2"/>
      <c r="Q459" s="2">
        <v>500</v>
      </c>
      <c r="R459" s="2"/>
      <c r="S459" s="3">
        <f t="shared" si="373"/>
        <v>9150</v>
      </c>
      <c r="T459" s="2">
        <v>9150</v>
      </c>
      <c r="U459" s="2"/>
      <c r="V459" s="2"/>
      <c r="W459" s="2"/>
      <c r="X459" s="3">
        <f t="shared" si="374"/>
        <v>0</v>
      </c>
      <c r="Y459" s="2" t="s">
        <v>1721</v>
      </c>
      <c r="Z459" s="2" t="s">
        <v>29</v>
      </c>
      <c r="AA459" s="2" t="s">
        <v>823</v>
      </c>
      <c r="AB459" s="2">
        <v>98</v>
      </c>
      <c r="AC459" s="2" t="s">
        <v>30</v>
      </c>
    </row>
    <row r="460" spans="1:32" x14ac:dyDescent="0.25">
      <c r="A460" s="4">
        <v>45443</v>
      </c>
      <c r="B460" s="5" t="s">
        <v>151</v>
      </c>
      <c r="C460" s="6" t="s">
        <v>1648</v>
      </c>
      <c r="D460" s="6" t="s">
        <v>635</v>
      </c>
      <c r="E460" s="7">
        <v>42.49</v>
      </c>
      <c r="F460" s="1">
        <f t="shared" si="370"/>
        <v>0.3300000000000054</v>
      </c>
      <c r="G460" s="2">
        <v>42.16</v>
      </c>
      <c r="H460" s="2">
        <v>1850</v>
      </c>
      <c r="I460" s="3">
        <f t="shared" si="371"/>
        <v>77996</v>
      </c>
      <c r="J460" s="2"/>
      <c r="K460" s="2"/>
      <c r="L460" s="3">
        <f t="shared" si="372"/>
        <v>77996</v>
      </c>
      <c r="M460" s="2">
        <v>68000</v>
      </c>
      <c r="N460" s="2">
        <v>300</v>
      </c>
      <c r="O460" s="2">
        <v>346</v>
      </c>
      <c r="P460" s="2"/>
      <c r="Q460" s="2">
        <v>500</v>
      </c>
      <c r="R460" s="2"/>
      <c r="S460" s="3">
        <f t="shared" si="373"/>
        <v>8850</v>
      </c>
      <c r="T460" s="2">
        <v>8850</v>
      </c>
      <c r="U460" s="2"/>
      <c r="V460" s="2"/>
      <c r="W460" s="2"/>
      <c r="X460" s="3">
        <f t="shared" si="374"/>
        <v>0</v>
      </c>
      <c r="Y460" s="2" t="s">
        <v>1721</v>
      </c>
      <c r="Z460" s="2" t="s">
        <v>29</v>
      </c>
      <c r="AA460" s="2" t="s">
        <v>823</v>
      </c>
      <c r="AB460" s="2">
        <v>97</v>
      </c>
      <c r="AC460" s="2" t="s">
        <v>30</v>
      </c>
    </row>
    <row r="461" spans="1:32" x14ac:dyDescent="0.25">
      <c r="A461" s="4">
        <v>45443</v>
      </c>
      <c r="B461" s="5" t="s">
        <v>151</v>
      </c>
      <c r="C461" s="6" t="s">
        <v>1649</v>
      </c>
      <c r="D461" s="6" t="s">
        <v>754</v>
      </c>
      <c r="E461" s="7">
        <v>41.77</v>
      </c>
      <c r="F461" s="1">
        <f t="shared" si="370"/>
        <v>0.35000000000000142</v>
      </c>
      <c r="G461" s="2">
        <v>41.42</v>
      </c>
      <c r="H461" s="2">
        <v>1850</v>
      </c>
      <c r="I461" s="3">
        <f t="shared" si="371"/>
        <v>76627</v>
      </c>
      <c r="J461" s="2"/>
      <c r="K461" s="2"/>
      <c r="L461" s="3">
        <f t="shared" si="372"/>
        <v>76627</v>
      </c>
      <c r="M461" s="2">
        <v>67000</v>
      </c>
      <c r="N461" s="2">
        <v>500</v>
      </c>
      <c r="O461" s="2">
        <v>327</v>
      </c>
      <c r="P461" s="2"/>
      <c r="Q461" s="2">
        <v>500</v>
      </c>
      <c r="R461" s="2"/>
      <c r="S461" s="3">
        <f t="shared" si="373"/>
        <v>8300</v>
      </c>
      <c r="T461" s="2">
        <v>8300</v>
      </c>
      <c r="U461" s="2"/>
      <c r="V461" s="2"/>
      <c r="W461" s="2"/>
      <c r="X461" s="3">
        <f t="shared" si="374"/>
        <v>0</v>
      </c>
      <c r="Y461" s="2" t="s">
        <v>1721</v>
      </c>
      <c r="Z461" s="2" t="s">
        <v>29</v>
      </c>
      <c r="AA461" s="2" t="s">
        <v>822</v>
      </c>
      <c r="AB461" s="2">
        <v>94</v>
      </c>
      <c r="AC461" s="2" t="s">
        <v>30</v>
      </c>
    </row>
    <row r="462" spans="1:32" x14ac:dyDescent="0.25">
      <c r="A462" s="4">
        <v>45443</v>
      </c>
      <c r="B462" s="5" t="s">
        <v>151</v>
      </c>
      <c r="C462" s="6" t="s">
        <v>1650</v>
      </c>
      <c r="D462" s="6" t="s">
        <v>1651</v>
      </c>
      <c r="E462" s="7">
        <v>33.619999999999997</v>
      </c>
      <c r="F462" s="1">
        <f t="shared" si="370"/>
        <v>0.23999999999999488</v>
      </c>
      <c r="G462" s="2">
        <v>33.380000000000003</v>
      </c>
      <c r="H462" s="2">
        <v>1850</v>
      </c>
      <c r="I462" s="3">
        <f t="shared" si="371"/>
        <v>61753.000000000007</v>
      </c>
      <c r="J462" s="2"/>
      <c r="K462" s="2"/>
      <c r="L462" s="3">
        <f t="shared" si="372"/>
        <v>61753.000000000007</v>
      </c>
      <c r="M462" s="2">
        <v>35000</v>
      </c>
      <c r="N462" s="2"/>
      <c r="O462" s="2">
        <v>303</v>
      </c>
      <c r="P462" s="2"/>
      <c r="Q462" s="2">
        <v>500</v>
      </c>
      <c r="R462" s="2"/>
      <c r="S462" s="3">
        <f t="shared" si="373"/>
        <v>25950.000000000007</v>
      </c>
      <c r="T462" s="2">
        <v>25950</v>
      </c>
      <c r="U462" s="2"/>
      <c r="V462" s="2"/>
      <c r="W462" s="2"/>
      <c r="X462" s="3">
        <f t="shared" si="374"/>
        <v>7.2759576141834259E-12</v>
      </c>
      <c r="Y462" s="2" t="s">
        <v>1723</v>
      </c>
      <c r="Z462" s="2" t="s">
        <v>29</v>
      </c>
      <c r="AA462" s="2" t="s">
        <v>1724</v>
      </c>
      <c r="AB462" s="2">
        <v>1</v>
      </c>
      <c r="AC462" s="2" t="s">
        <v>30</v>
      </c>
    </row>
    <row r="464" spans="1:32" x14ac:dyDescent="0.25">
      <c r="A464" s="45">
        <v>45416</v>
      </c>
      <c r="B464" s="46" t="s">
        <v>197</v>
      </c>
      <c r="C464" s="47" t="s">
        <v>198</v>
      </c>
      <c r="D464" s="47" t="s">
        <v>199</v>
      </c>
      <c r="E464" s="48">
        <v>23.734999999999999</v>
      </c>
      <c r="F464" s="49">
        <f t="shared" ref="F464" si="375">SUM(E464-G464)</f>
        <v>23.734999999999999</v>
      </c>
      <c r="G464" s="50"/>
      <c r="H464" s="50"/>
      <c r="I464" s="51">
        <f t="shared" ref="I464" si="376">G464*H464</f>
        <v>0</v>
      </c>
      <c r="J464" s="50"/>
      <c r="K464" s="50"/>
      <c r="L464" s="51">
        <f t="shared" ref="L464" si="377">I464+J464+K464</f>
        <v>0</v>
      </c>
      <c r="M464" s="50"/>
      <c r="N464" s="50"/>
      <c r="O464" s="50"/>
      <c r="P464" s="50"/>
      <c r="Q464" s="50"/>
      <c r="R464" s="50"/>
      <c r="S464" s="51">
        <f t="shared" ref="S464" si="378">L464-M464-N464-O464-P464-Q464-R464</f>
        <v>0</v>
      </c>
      <c r="T464" s="50"/>
      <c r="U464" s="50"/>
      <c r="V464" s="50"/>
      <c r="W464" s="50"/>
      <c r="X464" s="51">
        <f t="shared" ref="X464" si="379">S464-T464-U464-V464-W464</f>
        <v>0</v>
      </c>
      <c r="Y464" s="50"/>
      <c r="Z464" s="50" t="s">
        <v>29</v>
      </c>
      <c r="AA464" s="50"/>
      <c r="AB464" s="50"/>
      <c r="AC464" s="50" t="s">
        <v>30</v>
      </c>
    </row>
    <row r="465" spans="1:29" x14ac:dyDescent="0.2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</row>
    <row r="466" spans="1:29" x14ac:dyDescent="0.25">
      <c r="A466" s="45">
        <v>45416</v>
      </c>
      <c r="B466" s="46" t="s">
        <v>776</v>
      </c>
      <c r="C466" s="47" t="s">
        <v>230</v>
      </c>
      <c r="D466" s="47" t="s">
        <v>231</v>
      </c>
      <c r="E466" s="48">
        <v>30.51</v>
      </c>
      <c r="F466" s="49">
        <f t="shared" ref="F466:F468" si="380">SUM(E466-G466)</f>
        <v>30.51</v>
      </c>
      <c r="G466" s="50"/>
      <c r="H466" s="50"/>
      <c r="I466" s="51">
        <f t="shared" ref="I466:I468" si="381">G466*H466</f>
        <v>0</v>
      </c>
      <c r="J466" s="50"/>
      <c r="K466" s="50"/>
      <c r="L466" s="51">
        <f t="shared" ref="L466:L468" si="382">I466+J466+K466</f>
        <v>0</v>
      </c>
      <c r="M466" s="50"/>
      <c r="N466" s="50"/>
      <c r="O466" s="50"/>
      <c r="P466" s="50"/>
      <c r="Q466" s="50"/>
      <c r="R466" s="50"/>
      <c r="S466" s="51">
        <f t="shared" ref="S466:S468" si="383">L466-M466-N466-O466-P466-Q466-R466</f>
        <v>0</v>
      </c>
      <c r="T466" s="50"/>
      <c r="U466" s="50"/>
      <c r="V466" s="50"/>
      <c r="W466" s="50"/>
      <c r="X466" s="51">
        <f t="shared" ref="X466:X468" si="384">S466-T466-U466-V466-W466</f>
        <v>0</v>
      </c>
      <c r="Y466" s="50"/>
      <c r="Z466" s="50" t="s">
        <v>29</v>
      </c>
      <c r="AA466" s="50"/>
      <c r="AB466" s="50"/>
      <c r="AC466" s="50" t="s">
        <v>30</v>
      </c>
    </row>
    <row r="467" spans="1:29" x14ac:dyDescent="0.25">
      <c r="A467" s="45">
        <v>45416</v>
      </c>
      <c r="B467" s="46" t="s">
        <v>776</v>
      </c>
      <c r="C467" s="47" t="s">
        <v>232</v>
      </c>
      <c r="D467" s="47" t="s">
        <v>233</v>
      </c>
      <c r="E467" s="48">
        <v>30.18</v>
      </c>
      <c r="F467" s="49">
        <f t="shared" si="380"/>
        <v>30.18</v>
      </c>
      <c r="G467" s="50"/>
      <c r="H467" s="50"/>
      <c r="I467" s="51">
        <f t="shared" si="381"/>
        <v>0</v>
      </c>
      <c r="J467" s="50"/>
      <c r="K467" s="50"/>
      <c r="L467" s="51">
        <f t="shared" si="382"/>
        <v>0</v>
      </c>
      <c r="M467" s="50"/>
      <c r="N467" s="50"/>
      <c r="O467" s="50"/>
      <c r="P467" s="50"/>
      <c r="Q467" s="50"/>
      <c r="R467" s="50"/>
      <c r="S467" s="51">
        <f t="shared" si="383"/>
        <v>0</v>
      </c>
      <c r="T467" s="50"/>
      <c r="U467" s="50"/>
      <c r="V467" s="50"/>
      <c r="W467" s="50"/>
      <c r="X467" s="51">
        <f t="shared" si="384"/>
        <v>0</v>
      </c>
      <c r="Y467" s="50"/>
      <c r="Z467" s="50" t="s">
        <v>29</v>
      </c>
      <c r="AA467" s="50"/>
      <c r="AB467" s="50"/>
      <c r="AC467" s="50" t="s">
        <v>30</v>
      </c>
    </row>
    <row r="468" spans="1:29" x14ac:dyDescent="0.25">
      <c r="A468" s="45">
        <v>45416</v>
      </c>
      <c r="B468" s="46" t="s">
        <v>776</v>
      </c>
      <c r="C468" s="47" t="s">
        <v>234</v>
      </c>
      <c r="D468" s="47" t="s">
        <v>235</v>
      </c>
      <c r="E468" s="48">
        <v>29.84</v>
      </c>
      <c r="F468" s="49">
        <f t="shared" si="380"/>
        <v>29.84</v>
      </c>
      <c r="G468" s="50"/>
      <c r="H468" s="50"/>
      <c r="I468" s="51">
        <f t="shared" si="381"/>
        <v>0</v>
      </c>
      <c r="J468" s="50"/>
      <c r="K468" s="50"/>
      <c r="L468" s="51">
        <f t="shared" si="382"/>
        <v>0</v>
      </c>
      <c r="M468" s="50"/>
      <c r="N468" s="50"/>
      <c r="O468" s="50"/>
      <c r="P468" s="50"/>
      <c r="Q468" s="50"/>
      <c r="R468" s="50"/>
      <c r="S468" s="51">
        <f t="shared" si="383"/>
        <v>0</v>
      </c>
      <c r="T468" s="50"/>
      <c r="U468" s="50"/>
      <c r="V468" s="50"/>
      <c r="W468" s="50"/>
      <c r="X468" s="51">
        <f t="shared" si="384"/>
        <v>0</v>
      </c>
      <c r="Y468" s="50"/>
      <c r="Z468" s="50" t="s">
        <v>29</v>
      </c>
      <c r="AA468" s="50"/>
      <c r="AB468" s="50"/>
      <c r="AC468" s="50" t="s">
        <v>30</v>
      </c>
    </row>
    <row r="469" spans="1:29" x14ac:dyDescent="0.25">
      <c r="A469" s="45">
        <v>45426</v>
      </c>
      <c r="B469" s="46" t="s">
        <v>776</v>
      </c>
      <c r="C469" s="47" t="s">
        <v>777</v>
      </c>
      <c r="D469" s="47" t="s">
        <v>778</v>
      </c>
      <c r="E469" s="48">
        <v>34.61</v>
      </c>
      <c r="F469" s="49">
        <f t="shared" ref="F469:F472" si="385">SUM(E469-G469)</f>
        <v>34.61</v>
      </c>
      <c r="G469" s="50"/>
      <c r="H469" s="50"/>
      <c r="I469" s="51">
        <f t="shared" ref="I469:I472" si="386">G469*H469</f>
        <v>0</v>
      </c>
      <c r="J469" s="50"/>
      <c r="K469" s="50"/>
      <c r="L469" s="51">
        <f t="shared" ref="L469:L472" si="387">I469+J469+K469</f>
        <v>0</v>
      </c>
      <c r="M469" s="50"/>
      <c r="N469" s="50"/>
      <c r="O469" s="50"/>
      <c r="P469" s="50"/>
      <c r="Q469" s="50"/>
      <c r="R469" s="50"/>
      <c r="S469" s="51">
        <f t="shared" ref="S469:S472" si="388">L469-M469-N469-O469-P469-Q469-R469</f>
        <v>0</v>
      </c>
      <c r="T469" s="50"/>
      <c r="U469" s="50"/>
      <c r="V469" s="50"/>
      <c r="W469" s="50"/>
      <c r="X469" s="51">
        <f t="shared" ref="X469:X472" si="389">S469-T469-U469-V469-W469</f>
        <v>0</v>
      </c>
      <c r="Y469" s="50"/>
      <c r="Z469" s="50" t="s">
        <v>29</v>
      </c>
      <c r="AA469" s="50"/>
      <c r="AB469" s="50"/>
      <c r="AC469" s="50" t="s">
        <v>30</v>
      </c>
    </row>
    <row r="470" spans="1:29" x14ac:dyDescent="0.25">
      <c r="A470" s="45">
        <v>45426</v>
      </c>
      <c r="B470" s="46" t="s">
        <v>776</v>
      </c>
      <c r="C470" s="47" t="s">
        <v>779</v>
      </c>
      <c r="D470" s="47" t="s">
        <v>780</v>
      </c>
      <c r="E470" s="48">
        <v>30.47</v>
      </c>
      <c r="F470" s="49">
        <f t="shared" si="385"/>
        <v>30.47</v>
      </c>
      <c r="G470" s="50"/>
      <c r="H470" s="50"/>
      <c r="I470" s="51">
        <f t="shared" si="386"/>
        <v>0</v>
      </c>
      <c r="J470" s="50"/>
      <c r="K470" s="50"/>
      <c r="L470" s="51">
        <f t="shared" si="387"/>
        <v>0</v>
      </c>
      <c r="M470" s="50"/>
      <c r="N470" s="50"/>
      <c r="O470" s="50"/>
      <c r="P470" s="50"/>
      <c r="Q470" s="50"/>
      <c r="R470" s="50"/>
      <c r="S470" s="51">
        <f t="shared" si="388"/>
        <v>0</v>
      </c>
      <c r="T470" s="50"/>
      <c r="U470" s="50"/>
      <c r="V470" s="50"/>
      <c r="W470" s="50"/>
      <c r="X470" s="51">
        <f t="shared" si="389"/>
        <v>0</v>
      </c>
      <c r="Y470" s="50"/>
      <c r="Z470" s="50" t="s">
        <v>29</v>
      </c>
      <c r="AA470" s="50"/>
      <c r="AB470" s="50"/>
      <c r="AC470" s="50" t="s">
        <v>30</v>
      </c>
    </row>
    <row r="471" spans="1:29" x14ac:dyDescent="0.25">
      <c r="A471" s="45">
        <v>45427</v>
      </c>
      <c r="B471" s="46" t="s">
        <v>776</v>
      </c>
      <c r="C471" s="47" t="s">
        <v>781</v>
      </c>
      <c r="D471" s="47" t="s">
        <v>231</v>
      </c>
      <c r="E471" s="48">
        <v>30.34</v>
      </c>
      <c r="F471" s="49">
        <f t="shared" si="385"/>
        <v>30.34</v>
      </c>
      <c r="G471" s="50"/>
      <c r="H471" s="50"/>
      <c r="I471" s="51">
        <f t="shared" si="386"/>
        <v>0</v>
      </c>
      <c r="J471" s="50"/>
      <c r="K471" s="50"/>
      <c r="L471" s="51">
        <f t="shared" si="387"/>
        <v>0</v>
      </c>
      <c r="M471" s="50"/>
      <c r="N471" s="50"/>
      <c r="O471" s="50"/>
      <c r="P471" s="50"/>
      <c r="Q471" s="50"/>
      <c r="R471" s="50"/>
      <c r="S471" s="51">
        <f t="shared" si="388"/>
        <v>0</v>
      </c>
      <c r="T471" s="50"/>
      <c r="U471" s="50"/>
      <c r="V471" s="50"/>
      <c r="W471" s="50"/>
      <c r="X471" s="51">
        <f t="shared" si="389"/>
        <v>0</v>
      </c>
      <c r="Y471" s="50"/>
      <c r="Z471" s="50" t="s">
        <v>29</v>
      </c>
      <c r="AA471" s="50"/>
      <c r="AB471" s="50"/>
      <c r="AC471" s="50" t="s">
        <v>30</v>
      </c>
    </row>
    <row r="472" spans="1:29" x14ac:dyDescent="0.25">
      <c r="A472" s="45">
        <v>45427</v>
      </c>
      <c r="B472" s="46" t="s">
        <v>776</v>
      </c>
      <c r="C472" s="47" t="s">
        <v>782</v>
      </c>
      <c r="D472" s="47" t="s">
        <v>783</v>
      </c>
      <c r="E472" s="48">
        <v>29.9</v>
      </c>
      <c r="F472" s="49">
        <f t="shared" si="385"/>
        <v>29.9</v>
      </c>
      <c r="G472" s="50"/>
      <c r="H472" s="50"/>
      <c r="I472" s="51">
        <f t="shared" si="386"/>
        <v>0</v>
      </c>
      <c r="J472" s="50"/>
      <c r="K472" s="50"/>
      <c r="L472" s="51">
        <f t="shared" si="387"/>
        <v>0</v>
      </c>
      <c r="M472" s="50"/>
      <c r="N472" s="50"/>
      <c r="O472" s="50"/>
      <c r="P472" s="50"/>
      <c r="Q472" s="50"/>
      <c r="R472" s="50"/>
      <c r="S472" s="51">
        <f t="shared" si="388"/>
        <v>0</v>
      </c>
      <c r="T472" s="50"/>
      <c r="U472" s="50"/>
      <c r="V472" s="50"/>
      <c r="W472" s="50"/>
      <c r="X472" s="51">
        <f t="shared" si="389"/>
        <v>0</v>
      </c>
      <c r="Y472" s="50"/>
      <c r="Z472" s="50" t="s">
        <v>29</v>
      </c>
      <c r="AA472" s="50"/>
      <c r="AB472" s="50"/>
      <c r="AC472" s="50" t="s">
        <v>30</v>
      </c>
    </row>
    <row r="473" spans="1:29" x14ac:dyDescent="0.25">
      <c r="A473" s="45">
        <v>45432</v>
      </c>
      <c r="B473" s="46" t="s">
        <v>776</v>
      </c>
      <c r="C473" s="47" t="s">
        <v>1096</v>
      </c>
      <c r="D473" s="47" t="s">
        <v>1097</v>
      </c>
      <c r="E473" s="48">
        <v>31.27</v>
      </c>
      <c r="F473" s="49">
        <f t="shared" ref="F473" si="390">SUM(E473-G473)</f>
        <v>31.27</v>
      </c>
      <c r="G473" s="50"/>
      <c r="H473" s="50"/>
      <c r="I473" s="51">
        <f t="shared" ref="I473" si="391">G473*H473</f>
        <v>0</v>
      </c>
      <c r="J473" s="50"/>
      <c r="K473" s="50"/>
      <c r="L473" s="51">
        <f t="shared" ref="L473" si="392">I473+J473+K473</f>
        <v>0</v>
      </c>
      <c r="M473" s="50"/>
      <c r="N473" s="50"/>
      <c r="O473" s="50"/>
      <c r="P473" s="50"/>
      <c r="Q473" s="50"/>
      <c r="R473" s="50"/>
      <c r="S473" s="51">
        <f t="shared" ref="S473" si="393">L473-M473-N473-O473-P473-Q473-R473</f>
        <v>0</v>
      </c>
      <c r="T473" s="50"/>
      <c r="U473" s="50"/>
      <c r="V473" s="50"/>
      <c r="W473" s="50"/>
      <c r="X473" s="51">
        <f t="shared" ref="X473" si="394">S473-T473-U473-V473-W473</f>
        <v>0</v>
      </c>
      <c r="Y473" s="50"/>
      <c r="Z473" s="50" t="s">
        <v>29</v>
      </c>
      <c r="AA473" s="50"/>
      <c r="AB473" s="50"/>
      <c r="AC473" s="50" t="s">
        <v>30</v>
      </c>
    </row>
    <row r="474" spans="1:29" x14ac:dyDescent="0.25">
      <c r="A474" s="45">
        <v>45436</v>
      </c>
      <c r="B474" s="46" t="s">
        <v>776</v>
      </c>
      <c r="C474" s="47" t="s">
        <v>1349</v>
      </c>
      <c r="D474" s="47" t="s">
        <v>783</v>
      </c>
      <c r="E474" s="48">
        <v>29.11</v>
      </c>
      <c r="F474" s="49">
        <f t="shared" ref="F474" si="395">SUM(E474-G474)</f>
        <v>29.11</v>
      </c>
      <c r="G474" s="50"/>
      <c r="H474" s="50"/>
      <c r="I474" s="51">
        <f t="shared" ref="I474" si="396">G474*H474</f>
        <v>0</v>
      </c>
      <c r="J474" s="50"/>
      <c r="K474" s="50"/>
      <c r="L474" s="51">
        <f t="shared" ref="L474" si="397">I474+J474+K474</f>
        <v>0</v>
      </c>
      <c r="M474" s="50"/>
      <c r="N474" s="50"/>
      <c r="O474" s="50"/>
      <c r="P474" s="50"/>
      <c r="Q474" s="50"/>
      <c r="R474" s="50"/>
      <c r="S474" s="51">
        <f t="shared" ref="S474" si="398">L474-M474-N474-O474-P474-Q474-R474</f>
        <v>0</v>
      </c>
      <c r="T474" s="50"/>
      <c r="U474" s="50"/>
      <c r="V474" s="50"/>
      <c r="W474" s="50"/>
      <c r="X474" s="51">
        <f t="shared" ref="X474" si="399">S474-T474-U474-V474-W474</f>
        <v>0</v>
      </c>
      <c r="Y474" s="50"/>
      <c r="Z474" s="50" t="s">
        <v>29</v>
      </c>
      <c r="AA474" s="50"/>
      <c r="AB474" s="50"/>
      <c r="AC474" s="50" t="s">
        <v>30</v>
      </c>
    </row>
    <row r="475" spans="1:29" x14ac:dyDescent="0.25">
      <c r="A475" s="45">
        <v>45438</v>
      </c>
      <c r="B475" s="46" t="s">
        <v>776</v>
      </c>
      <c r="C475" s="47" t="s">
        <v>1419</v>
      </c>
      <c r="D475" s="47" t="s">
        <v>1420</v>
      </c>
      <c r="E475" s="48">
        <v>23.77</v>
      </c>
      <c r="F475" s="49">
        <f t="shared" ref="F475" si="400">SUM(E475-G475)</f>
        <v>23.77</v>
      </c>
      <c r="G475" s="50"/>
      <c r="H475" s="50"/>
      <c r="I475" s="51">
        <f t="shared" ref="I475" si="401">G475*H475</f>
        <v>0</v>
      </c>
      <c r="J475" s="50"/>
      <c r="K475" s="50"/>
      <c r="L475" s="51">
        <f t="shared" ref="L475" si="402">I475+J475+K475</f>
        <v>0</v>
      </c>
      <c r="M475" s="50"/>
      <c r="N475" s="50"/>
      <c r="O475" s="50"/>
      <c r="P475" s="50"/>
      <c r="Q475" s="50"/>
      <c r="R475" s="50"/>
      <c r="S475" s="51">
        <f t="shared" ref="S475" si="403">L475-M475-N475-O475-P475-Q475-R475</f>
        <v>0</v>
      </c>
      <c r="T475" s="50"/>
      <c r="U475" s="50"/>
      <c r="V475" s="50"/>
      <c r="W475" s="50"/>
      <c r="X475" s="51">
        <f t="shared" ref="X475" si="404">S475-T475-U475-V475-W475</f>
        <v>0</v>
      </c>
      <c r="Y475" s="50"/>
      <c r="Z475" s="50" t="s">
        <v>29</v>
      </c>
      <c r="AA475" s="50"/>
      <c r="AB475" s="50"/>
      <c r="AC475" s="50" t="s">
        <v>30</v>
      </c>
    </row>
    <row r="477" spans="1:29" x14ac:dyDescent="0.25">
      <c r="A477" s="4">
        <v>45425</v>
      </c>
      <c r="B477" s="5" t="s">
        <v>498</v>
      </c>
      <c r="C477" s="6" t="s">
        <v>499</v>
      </c>
      <c r="D477" s="6" t="s">
        <v>500</v>
      </c>
      <c r="E477" s="7">
        <v>35.14</v>
      </c>
      <c r="F477" s="1">
        <f t="shared" ref="F477:F479" si="405">SUM(E477-G477)</f>
        <v>0</v>
      </c>
      <c r="G477" s="2">
        <v>35.14</v>
      </c>
      <c r="H477" s="2">
        <v>700</v>
      </c>
      <c r="I477" s="3">
        <f t="shared" ref="I477:I479" si="406">G477*H477</f>
        <v>24598</v>
      </c>
      <c r="J477" s="2"/>
      <c r="K477" s="2"/>
      <c r="L477" s="3">
        <f t="shared" ref="L477:L479" si="407">I477+J477+K477</f>
        <v>24598</v>
      </c>
      <c r="M477" s="2">
        <v>20000</v>
      </c>
      <c r="N477" s="2"/>
      <c r="O477" s="2">
        <v>248</v>
      </c>
      <c r="P477" s="2"/>
      <c r="Q477" s="2"/>
      <c r="R477" s="2"/>
      <c r="S477" s="3">
        <f t="shared" ref="S477:S479" si="408">L477-M477-N477-O477-P477-Q477-R477</f>
        <v>4350</v>
      </c>
      <c r="T477" s="2">
        <v>4350</v>
      </c>
      <c r="U477" s="2"/>
      <c r="V477" s="2"/>
      <c r="W477" s="2"/>
      <c r="X477" s="3">
        <f t="shared" ref="X477:X479" si="409">S477-T477-U477-V477-W477</f>
        <v>0</v>
      </c>
      <c r="Y477" s="2" t="s">
        <v>663</v>
      </c>
      <c r="Z477" s="2" t="s">
        <v>29</v>
      </c>
      <c r="AA477" s="2" t="s">
        <v>664</v>
      </c>
      <c r="AB477" s="2">
        <v>42</v>
      </c>
      <c r="AC477" s="2" t="s">
        <v>30</v>
      </c>
    </row>
    <row r="478" spans="1:29" x14ac:dyDescent="0.25">
      <c r="A478" s="4">
        <v>45425</v>
      </c>
      <c r="B478" s="5" t="s">
        <v>498</v>
      </c>
      <c r="C478" s="6" t="s">
        <v>501</v>
      </c>
      <c r="D478" s="6" t="s">
        <v>502</v>
      </c>
      <c r="E478" s="7">
        <v>30.19</v>
      </c>
      <c r="F478" s="1">
        <f t="shared" si="405"/>
        <v>0</v>
      </c>
      <c r="G478" s="2">
        <v>30.19</v>
      </c>
      <c r="H478" s="2">
        <v>700</v>
      </c>
      <c r="I478" s="3">
        <f t="shared" si="406"/>
        <v>21133</v>
      </c>
      <c r="J478" s="2"/>
      <c r="K478" s="2"/>
      <c r="L478" s="3">
        <f t="shared" si="407"/>
        <v>21133</v>
      </c>
      <c r="M478" s="2">
        <v>17000</v>
      </c>
      <c r="N478" s="2"/>
      <c r="O478" s="2">
        <v>233</v>
      </c>
      <c r="P478" s="2"/>
      <c r="Q478" s="2"/>
      <c r="R478" s="2"/>
      <c r="S478" s="3">
        <f t="shared" si="408"/>
        <v>3900</v>
      </c>
      <c r="T478" s="2">
        <v>3900</v>
      </c>
      <c r="U478" s="2"/>
      <c r="V478" s="2"/>
      <c r="W478" s="2"/>
      <c r="X478" s="3">
        <f t="shared" si="409"/>
        <v>0</v>
      </c>
      <c r="Y478" s="2" t="s">
        <v>663</v>
      </c>
      <c r="Z478" s="2" t="s">
        <v>29</v>
      </c>
      <c r="AA478" s="2" t="s">
        <v>664</v>
      </c>
      <c r="AB478" s="2">
        <v>41</v>
      </c>
      <c r="AC478" s="2" t="s">
        <v>30</v>
      </c>
    </row>
    <row r="479" spans="1:29" x14ac:dyDescent="0.25">
      <c r="A479" s="4">
        <v>45426</v>
      </c>
      <c r="B479" s="5" t="s">
        <v>498</v>
      </c>
      <c r="C479" s="6" t="s">
        <v>710</v>
      </c>
      <c r="D479" s="6" t="s">
        <v>711</v>
      </c>
      <c r="E479" s="7">
        <v>41.14</v>
      </c>
      <c r="F479" s="1">
        <f t="shared" si="405"/>
        <v>0</v>
      </c>
      <c r="G479" s="2">
        <v>41.14</v>
      </c>
      <c r="H479" s="2">
        <v>700</v>
      </c>
      <c r="I479" s="3">
        <f t="shared" si="406"/>
        <v>28798</v>
      </c>
      <c r="J479" s="2"/>
      <c r="K479" s="2"/>
      <c r="L479" s="3">
        <f t="shared" si="407"/>
        <v>28798</v>
      </c>
      <c r="M479" s="2">
        <v>18000</v>
      </c>
      <c r="N479" s="2"/>
      <c r="O479" s="2">
        <v>298</v>
      </c>
      <c r="P479" s="2"/>
      <c r="Q479" s="2"/>
      <c r="R479" s="2"/>
      <c r="S479" s="3">
        <f t="shared" si="408"/>
        <v>10500</v>
      </c>
      <c r="T479" s="2">
        <v>10500</v>
      </c>
      <c r="U479" s="2"/>
      <c r="V479" s="2"/>
      <c r="W479" s="2"/>
      <c r="X479" s="3">
        <f t="shared" si="409"/>
        <v>0</v>
      </c>
      <c r="Y479" s="2" t="s">
        <v>812</v>
      </c>
      <c r="Z479" s="2" t="s">
        <v>29</v>
      </c>
      <c r="AA479" s="2" t="s">
        <v>814</v>
      </c>
      <c r="AB479" s="2">
        <v>45</v>
      </c>
      <c r="AC479" s="2" t="s">
        <v>30</v>
      </c>
    </row>
    <row r="480" spans="1:29" x14ac:dyDescent="0.25">
      <c r="A480" s="4">
        <v>45426</v>
      </c>
      <c r="B480" s="5" t="s">
        <v>498</v>
      </c>
      <c r="C480" s="6" t="s">
        <v>712</v>
      </c>
      <c r="D480" s="6" t="s">
        <v>713</v>
      </c>
      <c r="E480" s="7">
        <v>41.94</v>
      </c>
      <c r="F480" s="1">
        <f t="shared" ref="F480:F486" si="410">SUM(E480-G480)</f>
        <v>0</v>
      </c>
      <c r="G480" s="2">
        <v>41.94</v>
      </c>
      <c r="H480" s="2">
        <v>700</v>
      </c>
      <c r="I480" s="3">
        <f t="shared" ref="I480:I486" si="411">G480*H480</f>
        <v>29358</v>
      </c>
      <c r="J480" s="2"/>
      <c r="K480" s="2"/>
      <c r="L480" s="3">
        <f t="shared" ref="L480:L486" si="412">I480+J480+K480</f>
        <v>29358</v>
      </c>
      <c r="M480" s="2">
        <v>24000</v>
      </c>
      <c r="N480" s="2"/>
      <c r="O480" s="2">
        <v>258</v>
      </c>
      <c r="P480" s="2"/>
      <c r="Q480" s="2"/>
      <c r="R480" s="2"/>
      <c r="S480" s="3">
        <f t="shared" ref="S480:S486" si="413">L480-M480-N480-O480-P480-Q480-R480</f>
        <v>5100</v>
      </c>
      <c r="T480" s="2">
        <v>5100</v>
      </c>
      <c r="U480" s="2"/>
      <c r="V480" s="2"/>
      <c r="W480" s="2"/>
      <c r="X480" s="3">
        <f t="shared" ref="X480:X486" si="414">S480-T480-U480-V480-W480</f>
        <v>0</v>
      </c>
      <c r="Y480" s="2" t="s">
        <v>1078</v>
      </c>
      <c r="Z480" s="2" t="s">
        <v>29</v>
      </c>
      <c r="AA480" s="2" t="s">
        <v>1079</v>
      </c>
      <c r="AB480" s="2">
        <v>58</v>
      </c>
      <c r="AC480" s="2" t="s">
        <v>30</v>
      </c>
    </row>
    <row r="481" spans="1:29" x14ac:dyDescent="0.25">
      <c r="A481" s="4">
        <v>45426</v>
      </c>
      <c r="B481" s="5" t="s">
        <v>498</v>
      </c>
      <c r="C481" s="6" t="s">
        <v>714</v>
      </c>
      <c r="D481" s="6" t="s">
        <v>715</v>
      </c>
      <c r="E481" s="7">
        <v>34.979999999999997</v>
      </c>
      <c r="F481" s="1">
        <f t="shared" si="410"/>
        <v>0.10999999999999943</v>
      </c>
      <c r="G481" s="2">
        <v>34.869999999999997</v>
      </c>
      <c r="H481" s="2">
        <v>700</v>
      </c>
      <c r="I481" s="3">
        <f t="shared" si="411"/>
        <v>24409</v>
      </c>
      <c r="J481" s="2"/>
      <c r="K481" s="2"/>
      <c r="L481" s="3">
        <f t="shared" si="412"/>
        <v>24409</v>
      </c>
      <c r="M481" s="2">
        <v>17000</v>
      </c>
      <c r="N481" s="2"/>
      <c r="O481" s="2">
        <v>309</v>
      </c>
      <c r="P481" s="2"/>
      <c r="Q481" s="2"/>
      <c r="R481" s="2"/>
      <c r="S481" s="3">
        <f t="shared" si="413"/>
        <v>7100</v>
      </c>
      <c r="T481" s="2">
        <v>7100</v>
      </c>
      <c r="U481" s="2"/>
      <c r="V481" s="2"/>
      <c r="W481" s="2"/>
      <c r="X481" s="3">
        <f t="shared" si="414"/>
        <v>0</v>
      </c>
      <c r="Y481" s="2" t="s">
        <v>812</v>
      </c>
      <c r="Z481" s="2" t="s">
        <v>29</v>
      </c>
      <c r="AA481" s="2" t="s">
        <v>813</v>
      </c>
      <c r="AB481" s="2">
        <v>44</v>
      </c>
      <c r="AC481" s="2" t="s">
        <v>30</v>
      </c>
    </row>
    <row r="482" spans="1:29" x14ac:dyDescent="0.25">
      <c r="A482" s="4">
        <v>45426</v>
      </c>
      <c r="B482" s="5" t="s">
        <v>498</v>
      </c>
      <c r="C482" s="6" t="s">
        <v>716</v>
      </c>
      <c r="D482" s="6" t="s">
        <v>717</v>
      </c>
      <c r="E482" s="7">
        <v>34.99</v>
      </c>
      <c r="F482" s="1">
        <f t="shared" si="410"/>
        <v>0.14999999999999858</v>
      </c>
      <c r="G482" s="2">
        <v>34.840000000000003</v>
      </c>
      <c r="H482" s="2">
        <v>700</v>
      </c>
      <c r="I482" s="3">
        <f t="shared" si="411"/>
        <v>24388.000000000004</v>
      </c>
      <c r="J482" s="2"/>
      <c r="K482" s="2"/>
      <c r="L482" s="3">
        <f t="shared" si="412"/>
        <v>24388.000000000004</v>
      </c>
      <c r="M482" s="2">
        <v>10000</v>
      </c>
      <c r="N482" s="2"/>
      <c r="O482" s="2">
        <v>288</v>
      </c>
      <c r="P482" s="2"/>
      <c r="Q482" s="2"/>
      <c r="R482" s="2"/>
      <c r="S482" s="3">
        <f t="shared" si="413"/>
        <v>14100.000000000004</v>
      </c>
      <c r="T482" s="2">
        <v>14100</v>
      </c>
      <c r="U482" s="2"/>
      <c r="V482" s="2"/>
      <c r="W482" s="2"/>
      <c r="X482" s="3">
        <f t="shared" si="414"/>
        <v>3.637978807091713E-12</v>
      </c>
      <c r="Y482" s="2" t="s">
        <v>663</v>
      </c>
      <c r="Z482" s="2" t="s">
        <v>29</v>
      </c>
      <c r="AA482" s="2" t="s">
        <v>664</v>
      </c>
      <c r="AB482" s="2">
        <v>43</v>
      </c>
      <c r="AC482" s="2" t="s">
        <v>30</v>
      </c>
    </row>
    <row r="483" spans="1:29" x14ac:dyDescent="0.25">
      <c r="A483" s="4">
        <v>45427</v>
      </c>
      <c r="B483" s="5" t="s">
        <v>498</v>
      </c>
      <c r="C483" s="6" t="s">
        <v>718</v>
      </c>
      <c r="D483" s="6" t="s">
        <v>719</v>
      </c>
      <c r="E483" s="7">
        <v>35.19</v>
      </c>
      <c r="F483" s="1">
        <f t="shared" si="410"/>
        <v>0</v>
      </c>
      <c r="G483" s="2">
        <v>35.19</v>
      </c>
      <c r="H483" s="2">
        <v>700</v>
      </c>
      <c r="I483" s="3">
        <f t="shared" si="411"/>
        <v>24633</v>
      </c>
      <c r="J483" s="2"/>
      <c r="K483" s="2"/>
      <c r="L483" s="3">
        <f t="shared" si="412"/>
        <v>24633</v>
      </c>
      <c r="M483" s="2">
        <v>5000</v>
      </c>
      <c r="N483" s="2"/>
      <c r="O483" s="2">
        <v>233</v>
      </c>
      <c r="P483" s="2"/>
      <c r="Q483" s="2"/>
      <c r="R483" s="2"/>
      <c r="S483" s="3">
        <f t="shared" si="413"/>
        <v>19400</v>
      </c>
      <c r="T483" s="2">
        <v>19400</v>
      </c>
      <c r="U483" s="2"/>
      <c r="V483" s="2"/>
      <c r="W483" s="2"/>
      <c r="X483" s="3">
        <f t="shared" si="414"/>
        <v>0</v>
      </c>
      <c r="Y483" s="2" t="s">
        <v>812</v>
      </c>
      <c r="Z483" s="2" t="s">
        <v>29</v>
      </c>
      <c r="AA483" s="2" t="s">
        <v>664</v>
      </c>
      <c r="AB483" s="2">
        <v>47</v>
      </c>
      <c r="AC483" s="2" t="s">
        <v>30</v>
      </c>
    </row>
    <row r="484" spans="1:29" x14ac:dyDescent="0.25">
      <c r="A484" s="4">
        <v>45427</v>
      </c>
      <c r="B484" s="5" t="s">
        <v>498</v>
      </c>
      <c r="C484" s="6" t="s">
        <v>720</v>
      </c>
      <c r="D484" s="6" t="s">
        <v>721</v>
      </c>
      <c r="E484" s="7">
        <v>34.909999999999997</v>
      </c>
      <c r="F484" s="1">
        <f t="shared" si="410"/>
        <v>0</v>
      </c>
      <c r="G484" s="2">
        <v>34.909999999999997</v>
      </c>
      <c r="H484" s="2">
        <v>700</v>
      </c>
      <c r="I484" s="3">
        <f t="shared" si="411"/>
        <v>24436.999999999996</v>
      </c>
      <c r="J484" s="2"/>
      <c r="K484" s="2"/>
      <c r="L484" s="3">
        <f t="shared" si="412"/>
        <v>24436.999999999996</v>
      </c>
      <c r="M484" s="2">
        <v>17000</v>
      </c>
      <c r="N484" s="2"/>
      <c r="O484" s="2">
        <v>237</v>
      </c>
      <c r="P484" s="2"/>
      <c r="Q484" s="2"/>
      <c r="R484" s="2"/>
      <c r="S484" s="3">
        <f t="shared" si="413"/>
        <v>7199.9999999999964</v>
      </c>
      <c r="T484" s="2">
        <v>7200</v>
      </c>
      <c r="U484" s="2"/>
      <c r="V484" s="2"/>
      <c r="W484" s="2"/>
      <c r="X484" s="3">
        <f t="shared" si="414"/>
        <v>-3.637978807091713E-12</v>
      </c>
      <c r="Y484" s="2" t="s">
        <v>812</v>
      </c>
      <c r="Z484" s="2" t="s">
        <v>29</v>
      </c>
      <c r="AA484" s="2" t="s">
        <v>664</v>
      </c>
      <c r="AB484" s="2">
        <v>46</v>
      </c>
      <c r="AC484" s="2" t="s">
        <v>30</v>
      </c>
    </row>
    <row r="485" spans="1:29" x14ac:dyDescent="0.25">
      <c r="A485" s="4">
        <v>45427</v>
      </c>
      <c r="B485" s="5" t="s">
        <v>498</v>
      </c>
      <c r="C485" s="6" t="s">
        <v>722</v>
      </c>
      <c r="D485" s="6" t="s">
        <v>723</v>
      </c>
      <c r="E485" s="7">
        <v>24.82</v>
      </c>
      <c r="F485" s="1">
        <f t="shared" si="410"/>
        <v>0</v>
      </c>
      <c r="G485" s="2">
        <v>24.82</v>
      </c>
      <c r="H485" s="2">
        <v>700</v>
      </c>
      <c r="I485" s="3">
        <f t="shared" si="411"/>
        <v>17374</v>
      </c>
      <c r="J485" s="2"/>
      <c r="K485" s="2"/>
      <c r="L485" s="3">
        <f t="shared" si="412"/>
        <v>17374</v>
      </c>
      <c r="M485" s="2">
        <v>12000</v>
      </c>
      <c r="N485" s="2"/>
      <c r="O485" s="2">
        <v>274</v>
      </c>
      <c r="P485" s="2"/>
      <c r="Q485" s="2"/>
      <c r="R485" s="2"/>
      <c r="S485" s="3">
        <f t="shared" si="413"/>
        <v>5100</v>
      </c>
      <c r="T485" s="2">
        <v>5100</v>
      </c>
      <c r="U485" s="2"/>
      <c r="V485" s="2"/>
      <c r="W485" s="2"/>
      <c r="X485" s="3">
        <f t="shared" si="414"/>
        <v>0</v>
      </c>
      <c r="Y485" s="2" t="s">
        <v>893</v>
      </c>
      <c r="Z485" s="2" t="s">
        <v>29</v>
      </c>
      <c r="AA485" s="2" t="s">
        <v>664</v>
      </c>
      <c r="AB485" s="2">
        <v>49</v>
      </c>
      <c r="AC485" s="2" t="s">
        <v>30</v>
      </c>
    </row>
    <row r="486" spans="1:29" x14ac:dyDescent="0.25">
      <c r="A486" s="4">
        <v>45427</v>
      </c>
      <c r="B486" s="5" t="s">
        <v>498</v>
      </c>
      <c r="C486" s="6" t="s">
        <v>724</v>
      </c>
      <c r="D486" s="6" t="s">
        <v>725</v>
      </c>
      <c r="E486" s="7">
        <v>39.85</v>
      </c>
      <c r="F486" s="1">
        <f t="shared" si="410"/>
        <v>0.14000000000000057</v>
      </c>
      <c r="G486" s="2">
        <v>39.71</v>
      </c>
      <c r="H486" s="2">
        <v>700</v>
      </c>
      <c r="I486" s="3">
        <f t="shared" si="411"/>
        <v>27797</v>
      </c>
      <c r="J486" s="2"/>
      <c r="K486" s="2"/>
      <c r="L486" s="3">
        <f t="shared" si="412"/>
        <v>27797</v>
      </c>
      <c r="M486" s="2">
        <v>10000</v>
      </c>
      <c r="N486" s="2"/>
      <c r="O486" s="2">
        <v>247</v>
      </c>
      <c r="P486" s="2"/>
      <c r="Q486" s="2"/>
      <c r="R486" s="2"/>
      <c r="S486" s="3">
        <f t="shared" si="413"/>
        <v>17550</v>
      </c>
      <c r="T486" s="2">
        <v>17550</v>
      </c>
      <c r="U486" s="2"/>
      <c r="V486" s="2"/>
      <c r="W486" s="2"/>
      <c r="X486" s="3">
        <f t="shared" si="414"/>
        <v>0</v>
      </c>
      <c r="Y486" s="2" t="s">
        <v>812</v>
      </c>
      <c r="Z486" s="2" t="s">
        <v>29</v>
      </c>
      <c r="AA486" s="2" t="s">
        <v>664</v>
      </c>
      <c r="AB486" s="2">
        <v>48</v>
      </c>
      <c r="AC486" s="2" t="s">
        <v>30</v>
      </c>
    </row>
    <row r="487" spans="1:29" x14ac:dyDescent="0.25">
      <c r="A487" s="4">
        <v>45428</v>
      </c>
      <c r="B487" s="5" t="s">
        <v>498</v>
      </c>
      <c r="C487" s="6" t="s">
        <v>862</v>
      </c>
      <c r="D487" s="6" t="s">
        <v>863</v>
      </c>
      <c r="E487" s="7">
        <v>34.729999999999997</v>
      </c>
      <c r="F487" s="1">
        <f t="shared" ref="F487:F499" si="415">SUM(E487-G487)</f>
        <v>0.1699999999999946</v>
      </c>
      <c r="G487" s="2">
        <v>34.56</v>
      </c>
      <c r="H487" s="2">
        <v>750</v>
      </c>
      <c r="I487" s="3">
        <f t="shared" ref="I487:I499" si="416">G487*H487</f>
        <v>25920</v>
      </c>
      <c r="J487" s="2"/>
      <c r="K487" s="2"/>
      <c r="L487" s="3">
        <f t="shared" ref="L487:L499" si="417">I487+J487+K487</f>
        <v>25920</v>
      </c>
      <c r="M487" s="2">
        <v>7000</v>
      </c>
      <c r="N487" s="2"/>
      <c r="O487" s="2">
        <v>220</v>
      </c>
      <c r="P487" s="2"/>
      <c r="Q487" s="2"/>
      <c r="R487" s="2"/>
      <c r="S487" s="3">
        <f t="shared" ref="S487:S499" si="418">L487-M487-N487-O487-P487-Q487-R487</f>
        <v>18700</v>
      </c>
      <c r="T487" s="2">
        <v>18700</v>
      </c>
      <c r="U487" s="2"/>
      <c r="V487" s="2"/>
      <c r="W487" s="2"/>
      <c r="X487" s="3">
        <f t="shared" ref="X487:X499" si="419">S487-T487-U487-V487-W487</f>
        <v>0</v>
      </c>
      <c r="Y487" s="2" t="s">
        <v>893</v>
      </c>
      <c r="Z487" s="2" t="s">
        <v>29</v>
      </c>
      <c r="AA487" s="2" t="s">
        <v>664</v>
      </c>
      <c r="AB487" s="2">
        <v>51</v>
      </c>
      <c r="AC487" s="2" t="s">
        <v>30</v>
      </c>
    </row>
    <row r="488" spans="1:29" x14ac:dyDescent="0.25">
      <c r="A488" s="4">
        <v>45428</v>
      </c>
      <c r="B488" s="5" t="s">
        <v>498</v>
      </c>
      <c r="C488" s="6" t="s">
        <v>864</v>
      </c>
      <c r="D488" s="6" t="s">
        <v>865</v>
      </c>
      <c r="E488" s="7">
        <v>41.93</v>
      </c>
      <c r="F488" s="1">
        <f t="shared" si="415"/>
        <v>0.10999999999999943</v>
      </c>
      <c r="G488" s="2">
        <v>41.82</v>
      </c>
      <c r="H488" s="2">
        <v>750</v>
      </c>
      <c r="I488" s="3">
        <f t="shared" si="416"/>
        <v>31365</v>
      </c>
      <c r="J488" s="2"/>
      <c r="K488" s="2"/>
      <c r="L488" s="3">
        <f t="shared" si="417"/>
        <v>31365</v>
      </c>
      <c r="M488" s="2">
        <v>20000</v>
      </c>
      <c r="N488" s="2"/>
      <c r="O488" s="2">
        <v>274</v>
      </c>
      <c r="P488" s="2"/>
      <c r="Q488" s="2"/>
      <c r="R488" s="2"/>
      <c r="S488" s="3">
        <f t="shared" si="418"/>
        <v>11091</v>
      </c>
      <c r="T488" s="2">
        <v>9000</v>
      </c>
      <c r="U488" s="2"/>
      <c r="V488" s="2"/>
      <c r="W488" s="2"/>
      <c r="X488" s="3">
        <f t="shared" si="419"/>
        <v>2091</v>
      </c>
      <c r="Y488" s="2" t="s">
        <v>893</v>
      </c>
      <c r="Z488" s="2" t="s">
        <v>29</v>
      </c>
      <c r="AA488" s="2" t="s">
        <v>664</v>
      </c>
      <c r="AB488" s="2">
        <v>52</v>
      </c>
      <c r="AC488" s="2" t="s">
        <v>30</v>
      </c>
    </row>
    <row r="489" spans="1:29" x14ac:dyDescent="0.25">
      <c r="A489" s="4">
        <v>45428</v>
      </c>
      <c r="B489" s="5" t="s">
        <v>498</v>
      </c>
      <c r="C489" s="6" t="s">
        <v>866</v>
      </c>
      <c r="D489" s="6" t="s">
        <v>867</v>
      </c>
      <c r="E489" s="7">
        <v>30.28</v>
      </c>
      <c r="F489" s="1">
        <f t="shared" si="415"/>
        <v>0.10999999999999943</v>
      </c>
      <c r="G489" s="2">
        <v>30.17</v>
      </c>
      <c r="H489" s="2">
        <v>750</v>
      </c>
      <c r="I489" s="3">
        <f t="shared" si="416"/>
        <v>22627.5</v>
      </c>
      <c r="J489" s="2"/>
      <c r="K489" s="2"/>
      <c r="L489" s="3">
        <f t="shared" si="417"/>
        <v>22627.5</v>
      </c>
      <c r="M489" s="2">
        <v>10000</v>
      </c>
      <c r="N489" s="2"/>
      <c r="O489" s="2">
        <v>227</v>
      </c>
      <c r="P489" s="2"/>
      <c r="Q489" s="2"/>
      <c r="R489" s="2"/>
      <c r="S489" s="3">
        <f t="shared" si="418"/>
        <v>12400.5</v>
      </c>
      <c r="T489" s="2">
        <v>12400</v>
      </c>
      <c r="U489" s="2"/>
      <c r="V489" s="2"/>
      <c r="W489" s="2"/>
      <c r="X489" s="3">
        <f t="shared" si="419"/>
        <v>0.5</v>
      </c>
      <c r="Y489" s="2" t="s">
        <v>893</v>
      </c>
      <c r="Z489" s="2" t="s">
        <v>29</v>
      </c>
      <c r="AA489" s="2" t="s">
        <v>664</v>
      </c>
      <c r="AB489" s="2">
        <v>50</v>
      </c>
      <c r="AC489" s="2" t="s">
        <v>30</v>
      </c>
    </row>
    <row r="490" spans="1:29" x14ac:dyDescent="0.25">
      <c r="A490" s="4">
        <v>45429</v>
      </c>
      <c r="B490" s="5" t="s">
        <v>498</v>
      </c>
      <c r="C490" s="6" t="s">
        <v>930</v>
      </c>
      <c r="D490" s="6" t="s">
        <v>931</v>
      </c>
      <c r="E490" s="7">
        <v>34.630000000000003</v>
      </c>
      <c r="F490" s="1">
        <f t="shared" si="415"/>
        <v>0.10999999999999943</v>
      </c>
      <c r="G490" s="2">
        <v>34.520000000000003</v>
      </c>
      <c r="H490" s="2">
        <v>800</v>
      </c>
      <c r="I490" s="3">
        <f t="shared" si="416"/>
        <v>27616.000000000004</v>
      </c>
      <c r="J490" s="2"/>
      <c r="K490" s="2"/>
      <c r="L490" s="3">
        <f t="shared" si="417"/>
        <v>27616.000000000004</v>
      </c>
      <c r="M490" s="2">
        <v>10000</v>
      </c>
      <c r="N490" s="2"/>
      <c r="O490" s="2">
        <v>216</v>
      </c>
      <c r="P490" s="2"/>
      <c r="Q490" s="2"/>
      <c r="R490" s="2"/>
      <c r="S490" s="3">
        <f t="shared" si="418"/>
        <v>17400.000000000004</v>
      </c>
      <c r="T490" s="2">
        <v>17400</v>
      </c>
      <c r="U490" s="2"/>
      <c r="V490" s="2"/>
      <c r="W490" s="2"/>
      <c r="X490" s="3">
        <f t="shared" si="419"/>
        <v>3.637978807091713E-12</v>
      </c>
      <c r="Y490" s="2" t="s">
        <v>903</v>
      </c>
      <c r="Z490" s="2" t="s">
        <v>29</v>
      </c>
      <c r="AA490" s="2" t="s">
        <v>664</v>
      </c>
      <c r="AB490" s="2">
        <v>56</v>
      </c>
      <c r="AC490" s="2" t="s">
        <v>30</v>
      </c>
    </row>
    <row r="491" spans="1:29" x14ac:dyDescent="0.25">
      <c r="A491" s="4">
        <v>45429</v>
      </c>
      <c r="B491" s="5" t="s">
        <v>498</v>
      </c>
      <c r="C491" s="6" t="s">
        <v>932</v>
      </c>
      <c r="D491" s="6" t="s">
        <v>933</v>
      </c>
      <c r="E491" s="7">
        <v>34.479999999999997</v>
      </c>
      <c r="F491" s="1">
        <f t="shared" si="415"/>
        <v>0.13999999999999346</v>
      </c>
      <c r="G491" s="2">
        <v>34.340000000000003</v>
      </c>
      <c r="H491" s="2">
        <v>800</v>
      </c>
      <c r="I491" s="3">
        <f t="shared" si="416"/>
        <v>27472.000000000004</v>
      </c>
      <c r="J491" s="2"/>
      <c r="K491" s="2"/>
      <c r="L491" s="3">
        <f t="shared" si="417"/>
        <v>27472.000000000004</v>
      </c>
      <c r="M491" s="2">
        <v>25000</v>
      </c>
      <c r="N491" s="2"/>
      <c r="O491" s="2">
        <v>272</v>
      </c>
      <c r="P491" s="2"/>
      <c r="Q491" s="2"/>
      <c r="R491" s="2"/>
      <c r="S491" s="3">
        <f t="shared" si="418"/>
        <v>2200.0000000000036</v>
      </c>
      <c r="T491" s="2">
        <v>2200</v>
      </c>
      <c r="U491" s="2"/>
      <c r="V491" s="2"/>
      <c r="W491" s="2"/>
      <c r="X491" s="3">
        <f t="shared" si="419"/>
        <v>3.637978807091713E-12</v>
      </c>
      <c r="Y491" s="2" t="s">
        <v>903</v>
      </c>
      <c r="Z491" s="2" t="s">
        <v>29</v>
      </c>
      <c r="AA491" s="2" t="s">
        <v>664</v>
      </c>
      <c r="AB491" s="2">
        <v>54</v>
      </c>
      <c r="AC491" s="2" t="s">
        <v>30</v>
      </c>
    </row>
    <row r="492" spans="1:29" x14ac:dyDescent="0.25">
      <c r="A492" s="4">
        <v>45429</v>
      </c>
      <c r="B492" s="5" t="s">
        <v>498</v>
      </c>
      <c r="C492" s="6" t="s">
        <v>934</v>
      </c>
      <c r="D492" s="6" t="s">
        <v>935</v>
      </c>
      <c r="E492" s="7">
        <v>41.58</v>
      </c>
      <c r="F492" s="1">
        <f t="shared" si="415"/>
        <v>0.17000000000000171</v>
      </c>
      <c r="G492" s="2">
        <v>41.41</v>
      </c>
      <c r="H492" s="2">
        <v>800</v>
      </c>
      <c r="I492" s="3">
        <f t="shared" si="416"/>
        <v>33128</v>
      </c>
      <c r="J492" s="2"/>
      <c r="K492" s="2"/>
      <c r="L492" s="3">
        <f t="shared" si="417"/>
        <v>33128</v>
      </c>
      <c r="M492" s="2">
        <v>25000</v>
      </c>
      <c r="N492" s="2"/>
      <c r="O492" s="2">
        <v>228</v>
      </c>
      <c r="P492" s="2"/>
      <c r="Q492" s="2"/>
      <c r="R492" s="2"/>
      <c r="S492" s="3">
        <f t="shared" si="418"/>
        <v>7900</v>
      </c>
      <c r="T492" s="2">
        <v>7900</v>
      </c>
      <c r="U492" s="2"/>
      <c r="V492" s="2"/>
      <c r="W492" s="2"/>
      <c r="X492" s="3">
        <f t="shared" si="419"/>
        <v>0</v>
      </c>
      <c r="Y492" s="2" t="s">
        <v>903</v>
      </c>
      <c r="Z492" s="2" t="s">
        <v>29</v>
      </c>
      <c r="AA492" s="2" t="s">
        <v>664</v>
      </c>
      <c r="AB492" s="2">
        <v>55</v>
      </c>
      <c r="AC492" s="2" t="s">
        <v>30</v>
      </c>
    </row>
    <row r="493" spans="1:29" x14ac:dyDescent="0.25">
      <c r="A493" s="4">
        <v>45429</v>
      </c>
      <c r="B493" s="5" t="s">
        <v>498</v>
      </c>
      <c r="C493" s="6" t="s">
        <v>936</v>
      </c>
      <c r="D493" s="6" t="s">
        <v>937</v>
      </c>
      <c r="E493" s="7">
        <v>30.73</v>
      </c>
      <c r="F493" s="1">
        <f t="shared" si="415"/>
        <v>7.0000000000000284E-2</v>
      </c>
      <c r="G493" s="2">
        <v>30.66</v>
      </c>
      <c r="H493" s="2">
        <v>800</v>
      </c>
      <c r="I493" s="3">
        <f t="shared" si="416"/>
        <v>24528</v>
      </c>
      <c r="J493" s="2"/>
      <c r="K493" s="2"/>
      <c r="L493" s="3">
        <f t="shared" si="417"/>
        <v>24528</v>
      </c>
      <c r="M493" s="2">
        <v>19000</v>
      </c>
      <c r="N493" s="2"/>
      <c r="O493" s="2">
        <v>228</v>
      </c>
      <c r="P493" s="2"/>
      <c r="Q493" s="2"/>
      <c r="R493" s="2"/>
      <c r="S493" s="3">
        <f t="shared" si="418"/>
        <v>5300</v>
      </c>
      <c r="T493" s="2">
        <v>5300</v>
      </c>
      <c r="U493" s="2"/>
      <c r="V493" s="2"/>
      <c r="W493" s="2"/>
      <c r="X493" s="3">
        <f t="shared" si="419"/>
        <v>0</v>
      </c>
      <c r="Y493" s="2" t="s">
        <v>903</v>
      </c>
      <c r="Z493" s="2" t="s">
        <v>29</v>
      </c>
      <c r="AA493" s="2" t="s">
        <v>664</v>
      </c>
      <c r="AB493" s="2">
        <v>53</v>
      </c>
      <c r="AC493" s="2" t="s">
        <v>30</v>
      </c>
    </row>
    <row r="494" spans="1:29" x14ac:dyDescent="0.25">
      <c r="A494" s="4">
        <v>45431</v>
      </c>
      <c r="B494" s="5" t="s">
        <v>498</v>
      </c>
      <c r="C494" s="6" t="s">
        <v>1010</v>
      </c>
      <c r="D494" s="6" t="s">
        <v>1011</v>
      </c>
      <c r="E494" s="7">
        <v>25.33</v>
      </c>
      <c r="F494" s="1">
        <f t="shared" si="415"/>
        <v>7.9999999999998295E-2</v>
      </c>
      <c r="G494" s="2">
        <v>25.25</v>
      </c>
      <c r="H494" s="2">
        <v>800</v>
      </c>
      <c r="I494" s="3">
        <f t="shared" si="416"/>
        <v>20200</v>
      </c>
      <c r="J494" s="2"/>
      <c r="K494" s="2"/>
      <c r="L494" s="3">
        <f t="shared" si="417"/>
        <v>20200</v>
      </c>
      <c r="M494" s="2">
        <v>0</v>
      </c>
      <c r="N494" s="2"/>
      <c r="O494" s="2">
        <v>200</v>
      </c>
      <c r="P494" s="2"/>
      <c r="Q494" s="2"/>
      <c r="R494" s="2"/>
      <c r="S494" s="3">
        <f t="shared" si="418"/>
        <v>20000</v>
      </c>
      <c r="T494" s="2">
        <v>20000</v>
      </c>
      <c r="U494" s="2"/>
      <c r="V494" s="2"/>
      <c r="W494" s="2"/>
      <c r="X494" s="3">
        <f t="shared" si="419"/>
        <v>0</v>
      </c>
      <c r="Y494" s="2" t="s">
        <v>1046</v>
      </c>
      <c r="Z494" s="2" t="s">
        <v>29</v>
      </c>
      <c r="AA494" s="2" t="s">
        <v>664</v>
      </c>
      <c r="AB494" s="2">
        <v>57</v>
      </c>
      <c r="AC494" s="2" t="s">
        <v>30</v>
      </c>
    </row>
    <row r="495" spans="1:29" x14ac:dyDescent="0.25">
      <c r="A495" s="4">
        <v>45432</v>
      </c>
      <c r="B495" s="5" t="s">
        <v>498</v>
      </c>
      <c r="C495" s="6" t="s">
        <v>1112</v>
      </c>
      <c r="D495" s="6" t="s">
        <v>1113</v>
      </c>
      <c r="E495" s="7">
        <v>41.84</v>
      </c>
      <c r="F495" s="1">
        <f t="shared" ref="F495" si="420">SUM(E495-G495)</f>
        <v>0.17000000000000171</v>
      </c>
      <c r="G495" s="2">
        <v>41.67</v>
      </c>
      <c r="H495" s="2">
        <v>850</v>
      </c>
      <c r="I495" s="3">
        <f t="shared" ref="I495" si="421">G495*H495</f>
        <v>35419.5</v>
      </c>
      <c r="J495" s="2"/>
      <c r="K495" s="2"/>
      <c r="L495" s="3">
        <f t="shared" ref="L495" si="422">I495+J495+K495</f>
        <v>35419.5</v>
      </c>
      <c r="M495" s="2">
        <v>0</v>
      </c>
      <c r="N495" s="2"/>
      <c r="O495" s="2">
        <v>219</v>
      </c>
      <c r="P495" s="2"/>
      <c r="Q495" s="2"/>
      <c r="R495" s="2"/>
      <c r="S495" s="3">
        <f t="shared" ref="S495" si="423">L495-M495-N495-O495-P495-Q495-R495</f>
        <v>35200.5</v>
      </c>
      <c r="T495" s="2">
        <v>35200</v>
      </c>
      <c r="U495" s="2"/>
      <c r="V495" s="2"/>
      <c r="W495" s="2"/>
      <c r="X495" s="3">
        <f t="shared" ref="X495" si="424">S495-T495-U495-V495-W495</f>
        <v>0.5</v>
      </c>
      <c r="Y495" s="2" t="s">
        <v>1078</v>
      </c>
      <c r="Z495" s="2" t="s">
        <v>29</v>
      </c>
      <c r="AA495" s="2" t="s">
        <v>664</v>
      </c>
      <c r="AB495" s="2">
        <v>62</v>
      </c>
      <c r="AC495" s="2" t="s">
        <v>30</v>
      </c>
    </row>
    <row r="496" spans="1:29" x14ac:dyDescent="0.25">
      <c r="A496" s="4">
        <v>45432</v>
      </c>
      <c r="B496" s="5" t="s">
        <v>498</v>
      </c>
      <c r="C496" s="6" t="s">
        <v>1114</v>
      </c>
      <c r="D496" s="6" t="s">
        <v>1115</v>
      </c>
      <c r="E496" s="7">
        <v>30.97</v>
      </c>
      <c r="F496" s="1">
        <f t="shared" si="415"/>
        <v>0</v>
      </c>
      <c r="G496" s="2">
        <v>30.97</v>
      </c>
      <c r="H496" s="2">
        <v>850</v>
      </c>
      <c r="I496" s="3">
        <f t="shared" si="416"/>
        <v>26324.5</v>
      </c>
      <c r="J496" s="2"/>
      <c r="K496" s="2"/>
      <c r="L496" s="3">
        <f t="shared" si="417"/>
        <v>26324.5</v>
      </c>
      <c r="M496" s="2">
        <v>5000</v>
      </c>
      <c r="N496" s="2"/>
      <c r="O496" s="2">
        <v>224</v>
      </c>
      <c r="P496" s="2"/>
      <c r="Q496" s="2"/>
      <c r="R496" s="2"/>
      <c r="S496" s="3">
        <f t="shared" si="418"/>
        <v>21100.5</v>
      </c>
      <c r="T496" s="2">
        <v>21100</v>
      </c>
      <c r="U496" s="2"/>
      <c r="V496" s="2"/>
      <c r="W496" s="2"/>
      <c r="X496" s="3">
        <f t="shared" si="419"/>
        <v>0.5</v>
      </c>
      <c r="Y496" s="2" t="s">
        <v>1078</v>
      </c>
      <c r="Z496" s="2" t="s">
        <v>29</v>
      </c>
      <c r="AA496" s="2" t="s">
        <v>664</v>
      </c>
      <c r="AB496" s="2">
        <v>61</v>
      </c>
      <c r="AC496" s="2" t="s">
        <v>30</v>
      </c>
    </row>
    <row r="497" spans="1:29" x14ac:dyDescent="0.25">
      <c r="A497" s="4">
        <v>45432</v>
      </c>
      <c r="B497" s="5" t="s">
        <v>498</v>
      </c>
      <c r="C497" s="6" t="s">
        <v>1116</v>
      </c>
      <c r="D497" s="6" t="s">
        <v>500</v>
      </c>
      <c r="E497" s="7">
        <v>35.409999999999997</v>
      </c>
      <c r="F497" s="1">
        <f t="shared" si="415"/>
        <v>0.14999999999999858</v>
      </c>
      <c r="G497" s="2">
        <v>35.26</v>
      </c>
      <c r="H497" s="2">
        <v>850</v>
      </c>
      <c r="I497" s="3">
        <f t="shared" si="416"/>
        <v>29971</v>
      </c>
      <c r="J497" s="2"/>
      <c r="K497" s="2"/>
      <c r="L497" s="3">
        <f t="shared" si="417"/>
        <v>29971</v>
      </c>
      <c r="M497" s="2">
        <v>25000</v>
      </c>
      <c r="N497" s="2"/>
      <c r="O497" s="2">
        <v>221</v>
      </c>
      <c r="P497" s="2"/>
      <c r="Q497" s="2"/>
      <c r="R497" s="2"/>
      <c r="S497" s="3">
        <f t="shared" si="418"/>
        <v>4750</v>
      </c>
      <c r="T497" s="2">
        <v>4750</v>
      </c>
      <c r="U497" s="2"/>
      <c r="V497" s="2"/>
      <c r="W497" s="2"/>
      <c r="X497" s="3">
        <f t="shared" si="419"/>
        <v>0</v>
      </c>
      <c r="Y497" s="2" t="s">
        <v>1078</v>
      </c>
      <c r="Z497" s="2" t="s">
        <v>29</v>
      </c>
      <c r="AA497" s="2" t="s">
        <v>664</v>
      </c>
      <c r="AB497" s="2">
        <v>60</v>
      </c>
      <c r="AC497" s="2" t="s">
        <v>30</v>
      </c>
    </row>
    <row r="498" spans="1:29" x14ac:dyDescent="0.25">
      <c r="A498" s="4">
        <v>45433</v>
      </c>
      <c r="B498" s="5" t="s">
        <v>498</v>
      </c>
      <c r="C498" s="6" t="s">
        <v>1117</v>
      </c>
      <c r="D498" s="6" t="s">
        <v>1118</v>
      </c>
      <c r="E498" s="7">
        <v>41.06</v>
      </c>
      <c r="F498" s="1">
        <f t="shared" si="415"/>
        <v>2.0000000000003126E-2</v>
      </c>
      <c r="G498" s="2">
        <v>41.04</v>
      </c>
      <c r="H498" s="2">
        <v>850</v>
      </c>
      <c r="I498" s="3">
        <f t="shared" si="416"/>
        <v>34884</v>
      </c>
      <c r="J498" s="2"/>
      <c r="K498" s="2"/>
      <c r="L498" s="3">
        <f t="shared" si="417"/>
        <v>34884</v>
      </c>
      <c r="M498" s="2">
        <v>20000</v>
      </c>
      <c r="N498" s="2"/>
      <c r="O498" s="2">
        <v>234</v>
      </c>
      <c r="P498" s="2"/>
      <c r="Q498" s="2"/>
      <c r="R498" s="2"/>
      <c r="S498" s="3">
        <f t="shared" si="418"/>
        <v>14650</v>
      </c>
      <c r="T498" s="2">
        <v>14650</v>
      </c>
      <c r="U498" s="2"/>
      <c r="V498" s="2"/>
      <c r="W498" s="2"/>
      <c r="X498" s="3">
        <f t="shared" si="419"/>
        <v>0</v>
      </c>
      <c r="Y498" s="2" t="s">
        <v>1123</v>
      </c>
      <c r="Z498" s="2" t="s">
        <v>29</v>
      </c>
      <c r="AA498" s="2" t="s">
        <v>664</v>
      </c>
      <c r="AB498" s="2">
        <v>63</v>
      </c>
      <c r="AC498" s="2" t="s">
        <v>30</v>
      </c>
    </row>
    <row r="499" spans="1:29" x14ac:dyDescent="0.25">
      <c r="A499" s="4">
        <v>45433</v>
      </c>
      <c r="B499" s="5" t="s">
        <v>498</v>
      </c>
      <c r="C499" s="6" t="s">
        <v>1119</v>
      </c>
      <c r="D499" s="6" t="s">
        <v>1120</v>
      </c>
      <c r="E499" s="7">
        <v>29.14</v>
      </c>
      <c r="F499" s="1">
        <f t="shared" si="415"/>
        <v>0</v>
      </c>
      <c r="G499" s="2">
        <v>29.14</v>
      </c>
      <c r="H499" s="2">
        <v>850</v>
      </c>
      <c r="I499" s="3">
        <f t="shared" si="416"/>
        <v>24769</v>
      </c>
      <c r="J499" s="2"/>
      <c r="K499" s="2"/>
      <c r="L499" s="3">
        <f t="shared" si="417"/>
        <v>24769</v>
      </c>
      <c r="M499" s="2">
        <v>15000</v>
      </c>
      <c r="N499" s="2"/>
      <c r="O499" s="2">
        <v>219</v>
      </c>
      <c r="P499" s="2"/>
      <c r="Q499" s="2"/>
      <c r="R499" s="2"/>
      <c r="S499" s="3">
        <f t="shared" si="418"/>
        <v>9550</v>
      </c>
      <c r="T499" s="2">
        <v>9550</v>
      </c>
      <c r="U499" s="2"/>
      <c r="V499" s="2"/>
      <c r="W499" s="2"/>
      <c r="X499" s="3">
        <f t="shared" si="419"/>
        <v>0</v>
      </c>
      <c r="Y499" s="2" t="s">
        <v>1288</v>
      </c>
      <c r="Z499" s="2" t="s">
        <v>29</v>
      </c>
      <c r="AA499" s="2" t="s">
        <v>664</v>
      </c>
      <c r="AB499" s="2">
        <v>67</v>
      </c>
      <c r="AC499" s="2" t="s">
        <v>30</v>
      </c>
    </row>
    <row r="500" spans="1:29" x14ac:dyDescent="0.25">
      <c r="A500" s="4">
        <v>45433</v>
      </c>
      <c r="B500" s="5" t="s">
        <v>498</v>
      </c>
      <c r="C500" s="6" t="s">
        <v>1121</v>
      </c>
      <c r="D500" s="6" t="s">
        <v>1122</v>
      </c>
      <c r="E500" s="7">
        <v>27.87</v>
      </c>
      <c r="F500" s="1">
        <f t="shared" ref="F500" si="425">SUM(E500-G500)</f>
        <v>0</v>
      </c>
      <c r="G500" s="2">
        <v>27.87</v>
      </c>
      <c r="H500" s="2">
        <v>850</v>
      </c>
      <c r="I500" s="3">
        <f t="shared" ref="I500" si="426">G500*H500</f>
        <v>23689.5</v>
      </c>
      <c r="J500" s="2"/>
      <c r="K500" s="2"/>
      <c r="L500" s="3">
        <f t="shared" ref="L500" si="427">I500+J500+K500</f>
        <v>23689.5</v>
      </c>
      <c r="M500" s="2">
        <v>18000</v>
      </c>
      <c r="N500" s="2"/>
      <c r="O500" s="2">
        <v>239</v>
      </c>
      <c r="P500" s="2"/>
      <c r="Q500" s="2"/>
      <c r="R500" s="2"/>
      <c r="S500" s="3">
        <f t="shared" ref="S500" si="428">L500-M500-N500-O500-P500-Q500-R500</f>
        <v>5450.5</v>
      </c>
      <c r="T500" s="2">
        <v>5450</v>
      </c>
      <c r="U500" s="2"/>
      <c r="V500" s="2"/>
      <c r="W500" s="2"/>
      <c r="X500" s="3">
        <f t="shared" ref="X500" si="429">S500-T500-U500-V500-W500</f>
        <v>0.5</v>
      </c>
      <c r="Y500" s="2" t="s">
        <v>1288</v>
      </c>
      <c r="Z500" s="2" t="s">
        <v>29</v>
      </c>
      <c r="AA500" s="2" t="s">
        <v>664</v>
      </c>
      <c r="AB500" s="2">
        <v>68</v>
      </c>
      <c r="AC500" s="2" t="s">
        <v>30</v>
      </c>
    </row>
    <row r="501" spans="1:29" x14ac:dyDescent="0.25">
      <c r="A501" s="4">
        <v>45433</v>
      </c>
      <c r="B501" s="5" t="s">
        <v>498</v>
      </c>
      <c r="C501" s="6" t="s">
        <v>1166</v>
      </c>
      <c r="D501" s="6" t="s">
        <v>1167</v>
      </c>
      <c r="E501" s="7">
        <v>34.630000000000003</v>
      </c>
      <c r="F501" s="1">
        <f t="shared" ref="F501" si="430">SUM(E501-G501)</f>
        <v>0</v>
      </c>
      <c r="G501" s="2">
        <v>34.630000000000003</v>
      </c>
      <c r="H501" s="2">
        <v>850</v>
      </c>
      <c r="I501" s="3">
        <f t="shared" ref="I501" si="431">G501*H501</f>
        <v>29435.500000000004</v>
      </c>
      <c r="J501" s="2"/>
      <c r="K501" s="2"/>
      <c r="L501" s="3">
        <f t="shared" ref="L501" si="432">I501+J501+K501</f>
        <v>29435.500000000004</v>
      </c>
      <c r="M501" s="2">
        <v>15000</v>
      </c>
      <c r="N501" s="2"/>
      <c r="O501" s="2">
        <v>235</v>
      </c>
      <c r="P501" s="2"/>
      <c r="Q501" s="2"/>
      <c r="R501" s="2"/>
      <c r="S501" s="3">
        <f t="shared" ref="S501" si="433">L501-M501-N501-O501-P501-Q501-R501</f>
        <v>14200.500000000004</v>
      </c>
      <c r="T501" s="2">
        <v>14200</v>
      </c>
      <c r="U501" s="2"/>
      <c r="V501" s="2"/>
      <c r="W501" s="2"/>
      <c r="X501" s="3">
        <f t="shared" ref="X501" si="434">S501-T501-U501-V501-W501</f>
        <v>0.50000000000363798</v>
      </c>
      <c r="Y501" s="2" t="s">
        <v>1288</v>
      </c>
      <c r="Z501" s="2" t="s">
        <v>29</v>
      </c>
      <c r="AA501" s="2" t="s">
        <v>664</v>
      </c>
      <c r="AB501" s="2" t="s">
        <v>1289</v>
      </c>
      <c r="AC501" s="2" t="s">
        <v>30</v>
      </c>
    </row>
    <row r="502" spans="1:29" x14ac:dyDescent="0.25">
      <c r="A502" s="4">
        <v>45434</v>
      </c>
      <c r="B502" s="5" t="s">
        <v>498</v>
      </c>
      <c r="C502" s="6" t="s">
        <v>1222</v>
      </c>
      <c r="D502" s="6" t="s">
        <v>1223</v>
      </c>
      <c r="E502" s="7">
        <v>43.08</v>
      </c>
      <c r="F502" s="1">
        <f t="shared" ref="F502:F504" si="435">SUM(E502-G502)</f>
        <v>0.14000000000000057</v>
      </c>
      <c r="G502" s="2">
        <v>42.94</v>
      </c>
      <c r="H502" s="2">
        <v>850</v>
      </c>
      <c r="I502" s="3">
        <f t="shared" ref="I502:I504" si="436">G502*H502</f>
        <v>36499</v>
      </c>
      <c r="J502" s="2"/>
      <c r="K502" s="2"/>
      <c r="L502" s="3">
        <f t="shared" ref="L502:L504" si="437">I502+J502+K502</f>
        <v>36499</v>
      </c>
      <c r="M502" s="2">
        <v>25000</v>
      </c>
      <c r="N502" s="2"/>
      <c r="O502" s="2">
        <v>249</v>
      </c>
      <c r="P502" s="2"/>
      <c r="Q502" s="2"/>
      <c r="R502" s="2"/>
      <c r="S502" s="3">
        <f t="shared" ref="S502:S504" si="438">L502-M502-N502-O502-P502-Q502-R502</f>
        <v>11250</v>
      </c>
      <c r="T502" s="2">
        <v>11250</v>
      </c>
      <c r="U502" s="2"/>
      <c r="V502" s="2"/>
      <c r="W502" s="2"/>
      <c r="X502" s="3">
        <f t="shared" ref="X502:X504" si="439">S502-T502-U502-V502-W502</f>
        <v>0</v>
      </c>
      <c r="Y502" s="2" t="s">
        <v>1288</v>
      </c>
      <c r="Z502" s="2" t="s">
        <v>29</v>
      </c>
      <c r="AA502" s="2" t="s">
        <v>664</v>
      </c>
      <c r="AB502" s="2">
        <v>65</v>
      </c>
      <c r="AC502" s="2" t="s">
        <v>30</v>
      </c>
    </row>
    <row r="503" spans="1:29" x14ac:dyDescent="0.25">
      <c r="A503" s="4">
        <v>45434</v>
      </c>
      <c r="B503" s="5" t="s">
        <v>498</v>
      </c>
      <c r="C503" s="6" t="s">
        <v>1224</v>
      </c>
      <c r="D503" s="6" t="s">
        <v>1225</v>
      </c>
      <c r="E503" s="7">
        <v>41.68</v>
      </c>
      <c r="F503" s="1">
        <f t="shared" si="435"/>
        <v>0.14999999999999858</v>
      </c>
      <c r="G503" s="2">
        <v>41.53</v>
      </c>
      <c r="H503" s="2">
        <v>850</v>
      </c>
      <c r="I503" s="3">
        <f t="shared" si="436"/>
        <v>35300.5</v>
      </c>
      <c r="J503" s="2"/>
      <c r="K503" s="2"/>
      <c r="L503" s="3">
        <f t="shared" si="437"/>
        <v>35300.5</v>
      </c>
      <c r="M503" s="2">
        <v>25000</v>
      </c>
      <c r="N503" s="2"/>
      <c r="O503" s="2">
        <v>250</v>
      </c>
      <c r="P503" s="2"/>
      <c r="Q503" s="2"/>
      <c r="R503" s="2"/>
      <c r="S503" s="3">
        <f t="shared" si="438"/>
        <v>10050.5</v>
      </c>
      <c r="T503" s="2">
        <v>10050</v>
      </c>
      <c r="U503" s="2"/>
      <c r="V503" s="2"/>
      <c r="W503" s="2"/>
      <c r="X503" s="3">
        <f t="shared" si="439"/>
        <v>0.5</v>
      </c>
      <c r="Y503" s="2" t="s">
        <v>1288</v>
      </c>
      <c r="Z503" s="2" t="s">
        <v>29</v>
      </c>
      <c r="AA503" s="2" t="s">
        <v>664</v>
      </c>
      <c r="AB503" s="2">
        <v>66</v>
      </c>
      <c r="AC503" s="2" t="s">
        <v>30</v>
      </c>
    </row>
    <row r="504" spans="1:29" x14ac:dyDescent="0.25">
      <c r="A504" s="4">
        <v>45435</v>
      </c>
      <c r="B504" s="5" t="s">
        <v>498</v>
      </c>
      <c r="C504" s="6" t="s">
        <v>1307</v>
      </c>
      <c r="D504" s="6" t="s">
        <v>1308</v>
      </c>
      <c r="E504" s="7">
        <v>30.45</v>
      </c>
      <c r="F504" s="1">
        <f t="shared" si="435"/>
        <v>8.9999999999999858E-2</v>
      </c>
      <c r="G504" s="2">
        <v>30.36</v>
      </c>
      <c r="H504" s="2">
        <v>850</v>
      </c>
      <c r="I504" s="3">
        <f t="shared" si="436"/>
        <v>25806</v>
      </c>
      <c r="J504" s="2"/>
      <c r="K504" s="2"/>
      <c r="L504" s="3">
        <f t="shared" si="437"/>
        <v>25806</v>
      </c>
      <c r="M504" s="2">
        <v>5000</v>
      </c>
      <c r="N504" s="2"/>
      <c r="O504" s="2">
        <v>306</v>
      </c>
      <c r="P504" s="2"/>
      <c r="Q504" s="2"/>
      <c r="R504" s="2"/>
      <c r="S504" s="3">
        <f t="shared" si="438"/>
        <v>20500</v>
      </c>
      <c r="T504" s="2">
        <v>20500</v>
      </c>
      <c r="U504" s="2"/>
      <c r="V504" s="2"/>
      <c r="W504" s="2"/>
      <c r="X504" s="3">
        <f t="shared" si="439"/>
        <v>0</v>
      </c>
      <c r="Y504" s="2" t="s">
        <v>1446</v>
      </c>
      <c r="Z504" s="2" t="s">
        <v>29</v>
      </c>
      <c r="AA504" s="2" t="s">
        <v>664</v>
      </c>
      <c r="AB504" s="2">
        <v>71</v>
      </c>
      <c r="AC504" s="2" t="s">
        <v>30</v>
      </c>
    </row>
    <row r="505" spans="1:29" x14ac:dyDescent="0.25">
      <c r="A505" s="4">
        <v>45436</v>
      </c>
      <c r="B505" s="5" t="s">
        <v>498</v>
      </c>
      <c r="C505" s="6" t="s">
        <v>1329</v>
      </c>
      <c r="D505" s="6" t="s">
        <v>1330</v>
      </c>
      <c r="E505" s="7">
        <v>40.4</v>
      </c>
      <c r="F505" s="1">
        <f t="shared" ref="F505:F509" si="440">SUM(E505-G505)</f>
        <v>0.17000000000000171</v>
      </c>
      <c r="G505" s="2">
        <v>40.229999999999997</v>
      </c>
      <c r="H505" s="2">
        <v>850</v>
      </c>
      <c r="I505" s="3">
        <f t="shared" ref="I505:I509" si="441">G505*H505</f>
        <v>34195.5</v>
      </c>
      <c r="J505" s="2"/>
      <c r="K505" s="2"/>
      <c r="L505" s="3">
        <f t="shared" ref="L505:L509" si="442">I505+J505+K505</f>
        <v>34195.5</v>
      </c>
      <c r="M505" s="2">
        <v>25000</v>
      </c>
      <c r="N505" s="2"/>
      <c r="O505" s="2">
        <v>245</v>
      </c>
      <c r="P505" s="2"/>
      <c r="Q505" s="2"/>
      <c r="R505" s="2"/>
      <c r="S505" s="3">
        <f t="shared" ref="S505:S509" si="443">L505-M505-N505-O505-P505-Q505-R505</f>
        <v>8950.5</v>
      </c>
      <c r="T505" s="2">
        <v>8950</v>
      </c>
      <c r="U505" s="2"/>
      <c r="V505" s="2"/>
      <c r="W505" s="2"/>
      <c r="X505" s="3">
        <f t="shared" ref="X505:X509" si="444">S505-T505-U505-V505-W505</f>
        <v>0.5</v>
      </c>
      <c r="Y505" s="2" t="s">
        <v>1322</v>
      </c>
      <c r="Z505" s="2" t="s">
        <v>29</v>
      </c>
      <c r="AA505" s="2" t="s">
        <v>664</v>
      </c>
      <c r="AB505" s="2">
        <v>68</v>
      </c>
      <c r="AC505" s="2" t="s">
        <v>30</v>
      </c>
    </row>
    <row r="506" spans="1:29" x14ac:dyDescent="0.25">
      <c r="A506" s="4">
        <v>45436</v>
      </c>
      <c r="B506" s="5" t="s">
        <v>498</v>
      </c>
      <c r="C506" s="6" t="s">
        <v>1331</v>
      </c>
      <c r="D506" s="6" t="s">
        <v>1332</v>
      </c>
      <c r="E506" s="7">
        <v>43.21</v>
      </c>
      <c r="F506" s="1">
        <f t="shared" si="440"/>
        <v>0.10000000000000142</v>
      </c>
      <c r="G506" s="2">
        <v>43.11</v>
      </c>
      <c r="H506" s="2">
        <v>850</v>
      </c>
      <c r="I506" s="3">
        <f t="shared" si="441"/>
        <v>36643.5</v>
      </c>
      <c r="J506" s="2"/>
      <c r="K506" s="2"/>
      <c r="L506" s="3">
        <f t="shared" si="442"/>
        <v>36643.5</v>
      </c>
      <c r="M506" s="2">
        <v>10000</v>
      </c>
      <c r="N506" s="2"/>
      <c r="O506" s="2">
        <v>243</v>
      </c>
      <c r="P506" s="2"/>
      <c r="Q506" s="2"/>
      <c r="R506" s="2"/>
      <c r="S506" s="3">
        <f t="shared" si="443"/>
        <v>26400.5</v>
      </c>
      <c r="T506" s="2">
        <v>26400</v>
      </c>
      <c r="U506" s="2"/>
      <c r="V506" s="2"/>
      <c r="W506" s="2"/>
      <c r="X506" s="3">
        <f t="shared" si="444"/>
        <v>0.5</v>
      </c>
      <c r="Y506" s="2" t="s">
        <v>1322</v>
      </c>
      <c r="Z506" s="2" t="s">
        <v>29</v>
      </c>
      <c r="AA506" s="2" t="s">
        <v>664</v>
      </c>
      <c r="AB506" s="2">
        <v>70</v>
      </c>
      <c r="AC506" s="2" t="s">
        <v>30</v>
      </c>
    </row>
    <row r="507" spans="1:29" x14ac:dyDescent="0.25">
      <c r="A507" s="4">
        <v>45436</v>
      </c>
      <c r="B507" s="5" t="s">
        <v>498</v>
      </c>
      <c r="C507" s="6" t="s">
        <v>1333</v>
      </c>
      <c r="D507" s="6" t="s">
        <v>1334</v>
      </c>
      <c r="E507" s="7">
        <v>30.98</v>
      </c>
      <c r="F507" s="1">
        <f t="shared" si="440"/>
        <v>0</v>
      </c>
      <c r="G507" s="2">
        <v>30.98</v>
      </c>
      <c r="H507" s="2">
        <v>850</v>
      </c>
      <c r="I507" s="3">
        <f t="shared" si="441"/>
        <v>26333</v>
      </c>
      <c r="J507" s="2"/>
      <c r="K507" s="2"/>
      <c r="L507" s="3">
        <f t="shared" si="442"/>
        <v>26333</v>
      </c>
      <c r="M507" s="2">
        <v>15000</v>
      </c>
      <c r="N507" s="2"/>
      <c r="O507" s="2">
        <v>233</v>
      </c>
      <c r="P507" s="2"/>
      <c r="Q507" s="2"/>
      <c r="R507" s="2"/>
      <c r="S507" s="3">
        <f t="shared" si="443"/>
        <v>11100</v>
      </c>
      <c r="T507" s="2">
        <v>11100</v>
      </c>
      <c r="U507" s="2"/>
      <c r="V507" s="2"/>
      <c r="W507" s="2"/>
      <c r="X507" s="3">
        <f t="shared" si="444"/>
        <v>0</v>
      </c>
      <c r="Y507" s="2" t="s">
        <v>1446</v>
      </c>
      <c r="Z507" s="2" t="s">
        <v>29</v>
      </c>
      <c r="AA507" s="2" t="s">
        <v>664</v>
      </c>
      <c r="AB507" s="2">
        <v>75</v>
      </c>
      <c r="AC507" s="2" t="s">
        <v>30</v>
      </c>
    </row>
    <row r="508" spans="1:29" x14ac:dyDescent="0.25">
      <c r="A508" s="4">
        <v>45436</v>
      </c>
      <c r="B508" s="5" t="s">
        <v>498</v>
      </c>
      <c r="C508" s="6" t="s">
        <v>1447</v>
      </c>
      <c r="D508" s="6" t="s">
        <v>1448</v>
      </c>
      <c r="E508" s="7">
        <v>36.909999999999997</v>
      </c>
      <c r="F508" s="1">
        <f t="shared" ref="F508" si="445">SUM(E508-G508)</f>
        <v>0</v>
      </c>
      <c r="G508" s="2">
        <v>36.909999999999997</v>
      </c>
      <c r="H508" s="2">
        <v>850</v>
      </c>
      <c r="I508" s="3">
        <f t="shared" ref="I508" si="446">G508*H508</f>
        <v>31373.499999999996</v>
      </c>
      <c r="J508" s="2"/>
      <c r="K508" s="2"/>
      <c r="L508" s="3">
        <f t="shared" ref="L508" si="447">I508+J508+K508</f>
        <v>31373.499999999996</v>
      </c>
      <c r="M508" s="2">
        <v>20000</v>
      </c>
      <c r="N508" s="2"/>
      <c r="O508" s="2">
        <v>223</v>
      </c>
      <c r="P508" s="2"/>
      <c r="Q508" s="2"/>
      <c r="R508" s="2"/>
      <c r="S508" s="3">
        <f t="shared" ref="S508" si="448">L508-M508-N508-O508-P508-Q508-R508</f>
        <v>11150.499999999996</v>
      </c>
      <c r="T508" s="2">
        <v>11150</v>
      </c>
      <c r="U508" s="2"/>
      <c r="V508" s="2"/>
      <c r="W508" s="2"/>
      <c r="X508" s="3">
        <f t="shared" ref="X508" si="449">S508-T508-U508-V508-W508</f>
        <v>0.49999999999636202</v>
      </c>
      <c r="Y508" s="2" t="s">
        <v>1446</v>
      </c>
      <c r="Z508" s="2" t="s">
        <v>29</v>
      </c>
      <c r="AA508" s="2" t="s">
        <v>664</v>
      </c>
      <c r="AB508" s="2">
        <v>74</v>
      </c>
      <c r="AC508" s="2" t="s">
        <v>30</v>
      </c>
    </row>
    <row r="509" spans="1:29" x14ac:dyDescent="0.25">
      <c r="A509" s="4">
        <v>45437</v>
      </c>
      <c r="B509" s="5" t="s">
        <v>498</v>
      </c>
      <c r="C509" s="6" t="s">
        <v>1421</v>
      </c>
      <c r="D509" s="6" t="s">
        <v>1422</v>
      </c>
      <c r="E509" s="7">
        <v>41.11</v>
      </c>
      <c r="F509" s="1">
        <f t="shared" si="440"/>
        <v>0</v>
      </c>
      <c r="G509" s="2">
        <v>41.11</v>
      </c>
      <c r="H509" s="2">
        <v>850</v>
      </c>
      <c r="I509" s="3">
        <f t="shared" si="441"/>
        <v>34943.5</v>
      </c>
      <c r="J509" s="2"/>
      <c r="K509" s="2"/>
      <c r="L509" s="3">
        <f t="shared" si="442"/>
        <v>34943.5</v>
      </c>
      <c r="M509" s="2">
        <v>0</v>
      </c>
      <c r="N509" s="2"/>
      <c r="O509" s="2">
        <v>243</v>
      </c>
      <c r="P509" s="2"/>
      <c r="Q509" s="2"/>
      <c r="R509" s="2"/>
      <c r="S509" s="3">
        <f t="shared" si="443"/>
        <v>34700.5</v>
      </c>
      <c r="T509" s="2">
        <v>34700</v>
      </c>
      <c r="U509" s="2"/>
      <c r="V509" s="2"/>
      <c r="W509" s="2"/>
      <c r="X509" s="3">
        <f t="shared" si="444"/>
        <v>0.5</v>
      </c>
      <c r="Y509" s="2" t="s">
        <v>1446</v>
      </c>
      <c r="Z509" s="2" t="s">
        <v>29</v>
      </c>
      <c r="AA509" s="2" t="s">
        <v>664</v>
      </c>
      <c r="AB509" s="2">
        <v>72</v>
      </c>
      <c r="AC509" s="2" t="s">
        <v>30</v>
      </c>
    </row>
    <row r="510" spans="1:29" x14ac:dyDescent="0.25">
      <c r="A510" s="4">
        <v>45437</v>
      </c>
      <c r="B510" s="5" t="s">
        <v>498</v>
      </c>
      <c r="C510" s="6" t="s">
        <v>1423</v>
      </c>
      <c r="D510" s="6" t="s">
        <v>1424</v>
      </c>
      <c r="E510" s="7">
        <v>42.15</v>
      </c>
      <c r="F510" s="1">
        <f t="shared" ref="F510:F511" si="450">SUM(E510-G510)</f>
        <v>0.12999999999999545</v>
      </c>
      <c r="G510" s="2">
        <v>42.02</v>
      </c>
      <c r="H510" s="2">
        <v>850</v>
      </c>
      <c r="I510" s="3">
        <f t="shared" ref="I510:I511" si="451">G510*H510</f>
        <v>35717</v>
      </c>
      <c r="J510" s="2"/>
      <c r="K510" s="2"/>
      <c r="L510" s="3">
        <f t="shared" ref="L510:L511" si="452">I510+J510+K510</f>
        <v>35717</v>
      </c>
      <c r="M510" s="2">
        <v>25000</v>
      </c>
      <c r="N510" s="2"/>
      <c r="O510" s="2">
        <v>217</v>
      </c>
      <c r="P510" s="2"/>
      <c r="Q510" s="2"/>
      <c r="R510" s="2"/>
      <c r="S510" s="3">
        <f t="shared" ref="S510:S511" si="453">L510-M510-N510-O510-P510-Q510-R510</f>
        <v>10500</v>
      </c>
      <c r="T510" s="2">
        <v>10500</v>
      </c>
      <c r="U510" s="2"/>
      <c r="V510" s="2"/>
      <c r="W510" s="2"/>
      <c r="X510" s="3">
        <f t="shared" ref="X510:X511" si="454">S510-T510-U510-V510-W510</f>
        <v>0</v>
      </c>
      <c r="Y510" s="2" t="s">
        <v>1446</v>
      </c>
      <c r="Z510" s="2" t="s">
        <v>29</v>
      </c>
      <c r="AA510" s="2" t="s">
        <v>664</v>
      </c>
      <c r="AB510" s="2">
        <v>76</v>
      </c>
      <c r="AC510" s="2" t="s">
        <v>30</v>
      </c>
    </row>
    <row r="511" spans="1:29" x14ac:dyDescent="0.25">
      <c r="A511" s="4">
        <v>45437</v>
      </c>
      <c r="B511" s="5" t="s">
        <v>498</v>
      </c>
      <c r="C511" s="6" t="s">
        <v>1425</v>
      </c>
      <c r="D511" s="6" t="s">
        <v>1426</v>
      </c>
      <c r="E511" s="7">
        <v>41.65</v>
      </c>
      <c r="F511" s="1">
        <f t="shared" si="450"/>
        <v>0.19999999999999574</v>
      </c>
      <c r="G511" s="2">
        <v>41.45</v>
      </c>
      <c r="H511" s="2">
        <v>850</v>
      </c>
      <c r="I511" s="3">
        <f t="shared" si="451"/>
        <v>35232.5</v>
      </c>
      <c r="J511" s="2"/>
      <c r="K511" s="2"/>
      <c r="L511" s="3">
        <f t="shared" si="452"/>
        <v>35232.5</v>
      </c>
      <c r="M511" s="2">
        <v>25000</v>
      </c>
      <c r="N511" s="2"/>
      <c r="O511" s="2">
        <v>232</v>
      </c>
      <c r="P511" s="2"/>
      <c r="Q511" s="2"/>
      <c r="R511" s="2"/>
      <c r="S511" s="3">
        <f t="shared" si="453"/>
        <v>10000.5</v>
      </c>
      <c r="T511" s="2">
        <v>10000</v>
      </c>
      <c r="U511" s="2"/>
      <c r="V511" s="2"/>
      <c r="W511" s="2"/>
      <c r="X511" s="3">
        <f t="shared" si="454"/>
        <v>0.5</v>
      </c>
      <c r="Y511" s="2" t="s">
        <v>1446</v>
      </c>
      <c r="Z511" s="2" t="s">
        <v>29</v>
      </c>
      <c r="AA511" s="2" t="s">
        <v>664</v>
      </c>
      <c r="AB511" s="2">
        <v>77</v>
      </c>
      <c r="AC511" s="2" t="s">
        <v>30</v>
      </c>
    </row>
    <row r="512" spans="1:29" x14ac:dyDescent="0.25">
      <c r="A512" s="4">
        <v>45438</v>
      </c>
      <c r="B512" s="5" t="s">
        <v>498</v>
      </c>
      <c r="C512" s="6" t="s">
        <v>1427</v>
      </c>
      <c r="D512" s="6" t="s">
        <v>1428</v>
      </c>
      <c r="E512" s="7">
        <v>41.71</v>
      </c>
      <c r="F512" s="1">
        <f t="shared" ref="F512:F516" si="455">SUM(E512-G512)</f>
        <v>0.16000000000000369</v>
      </c>
      <c r="G512" s="2">
        <v>41.55</v>
      </c>
      <c r="H512" s="2">
        <v>850</v>
      </c>
      <c r="I512" s="3">
        <f t="shared" ref="I512:I516" si="456">G512*H512</f>
        <v>35317.5</v>
      </c>
      <c r="J512" s="2"/>
      <c r="K512" s="2"/>
      <c r="L512" s="3">
        <f t="shared" ref="L512:L516" si="457">I512+J512+K512</f>
        <v>35317.5</v>
      </c>
      <c r="M512" s="2">
        <v>25000</v>
      </c>
      <c r="N512" s="2"/>
      <c r="O512" s="2">
        <v>217</v>
      </c>
      <c r="P512" s="2"/>
      <c r="Q512" s="2"/>
      <c r="R512" s="2"/>
      <c r="S512" s="3">
        <f t="shared" ref="S512:S516" si="458">L512-M512-N512-O512-P512-Q512-R512</f>
        <v>10100.5</v>
      </c>
      <c r="T512" s="2">
        <v>10100</v>
      </c>
      <c r="U512" s="2"/>
      <c r="V512" s="2"/>
      <c r="W512" s="2"/>
      <c r="X512" s="3">
        <f t="shared" ref="X512:X516" si="459">S512-T512-U512-V512-W512</f>
        <v>0.5</v>
      </c>
      <c r="Y512" s="2" t="s">
        <v>1446</v>
      </c>
      <c r="Z512" s="2" t="s">
        <v>29</v>
      </c>
      <c r="AA512" s="2" t="s">
        <v>664</v>
      </c>
      <c r="AB512" s="2">
        <v>73</v>
      </c>
      <c r="AC512" s="2" t="s">
        <v>30</v>
      </c>
    </row>
    <row r="513" spans="1:29" x14ac:dyDescent="0.25">
      <c r="A513" s="4">
        <v>45439</v>
      </c>
      <c r="B513" s="5" t="s">
        <v>498</v>
      </c>
      <c r="C513" s="6" t="s">
        <v>1468</v>
      </c>
      <c r="D513" s="6" t="s">
        <v>1469</v>
      </c>
      <c r="E513" s="7">
        <v>34.64</v>
      </c>
      <c r="F513" s="1">
        <f t="shared" si="455"/>
        <v>9.0000000000003411E-2</v>
      </c>
      <c r="G513" s="2">
        <v>34.549999999999997</v>
      </c>
      <c r="H513" s="2">
        <v>850</v>
      </c>
      <c r="I513" s="3">
        <f t="shared" si="456"/>
        <v>29367.499999999996</v>
      </c>
      <c r="J513" s="2"/>
      <c r="K513" s="2"/>
      <c r="L513" s="3">
        <f t="shared" si="457"/>
        <v>29367.499999999996</v>
      </c>
      <c r="M513" s="2">
        <v>5000</v>
      </c>
      <c r="N513" s="2"/>
      <c r="O513" s="2">
        <v>267</v>
      </c>
      <c r="P513" s="2"/>
      <c r="Q513" s="2"/>
      <c r="R513" s="2"/>
      <c r="S513" s="3">
        <f t="shared" si="458"/>
        <v>24100.499999999996</v>
      </c>
      <c r="T513" s="2">
        <v>24100</v>
      </c>
      <c r="U513" s="2"/>
      <c r="V513" s="2"/>
      <c r="W513" s="2"/>
      <c r="X513" s="3">
        <f t="shared" si="459"/>
        <v>0.49999999999636202</v>
      </c>
      <c r="Y513" s="2" t="s">
        <v>1446</v>
      </c>
      <c r="Z513" s="2" t="s">
        <v>29</v>
      </c>
      <c r="AA513" s="2" t="s">
        <v>664</v>
      </c>
      <c r="AB513" s="2">
        <v>78</v>
      </c>
      <c r="AC513" s="2" t="s">
        <v>30</v>
      </c>
    </row>
    <row r="514" spans="1:29" x14ac:dyDescent="0.25">
      <c r="A514" s="4">
        <v>45439</v>
      </c>
      <c r="B514" s="5" t="s">
        <v>498</v>
      </c>
      <c r="C514" s="6" t="s">
        <v>1470</v>
      </c>
      <c r="D514" s="6" t="s">
        <v>1471</v>
      </c>
      <c r="E514" s="7">
        <v>34.950000000000003</v>
      </c>
      <c r="F514" s="1">
        <f t="shared" si="455"/>
        <v>9.0000000000003411E-2</v>
      </c>
      <c r="G514" s="2">
        <v>34.86</v>
      </c>
      <c r="H514" s="2">
        <v>850</v>
      </c>
      <c r="I514" s="3">
        <f t="shared" si="456"/>
        <v>29631</v>
      </c>
      <c r="J514" s="2"/>
      <c r="K514" s="2"/>
      <c r="L514" s="3">
        <f t="shared" si="457"/>
        <v>29631</v>
      </c>
      <c r="M514" s="2">
        <v>5000</v>
      </c>
      <c r="N514" s="2"/>
      <c r="O514" s="2">
        <v>281</v>
      </c>
      <c r="P514" s="2"/>
      <c r="Q514" s="2"/>
      <c r="R514" s="2"/>
      <c r="S514" s="3">
        <f t="shared" si="458"/>
        <v>24350</v>
      </c>
      <c r="T514" s="2">
        <v>24350</v>
      </c>
      <c r="U514" s="2"/>
      <c r="V514" s="2"/>
      <c r="W514" s="2"/>
      <c r="X514" s="3">
        <f t="shared" si="459"/>
        <v>0</v>
      </c>
      <c r="Y514" s="2" t="s">
        <v>1446</v>
      </c>
      <c r="Z514" s="2" t="s">
        <v>29</v>
      </c>
      <c r="AA514" s="2" t="s">
        <v>664</v>
      </c>
      <c r="AB514" s="2">
        <v>80</v>
      </c>
      <c r="AC514" s="2" t="s">
        <v>30</v>
      </c>
    </row>
    <row r="515" spans="1:29" x14ac:dyDescent="0.25">
      <c r="A515" s="4">
        <v>45439</v>
      </c>
      <c r="B515" s="5" t="s">
        <v>498</v>
      </c>
      <c r="C515" s="6" t="s">
        <v>1472</v>
      </c>
      <c r="D515" s="6" t="s">
        <v>1473</v>
      </c>
      <c r="E515" s="7">
        <v>34.75</v>
      </c>
      <c r="F515" s="1">
        <f t="shared" si="455"/>
        <v>6.0000000000002274E-2</v>
      </c>
      <c r="G515" s="2">
        <v>34.69</v>
      </c>
      <c r="H515" s="2">
        <v>850</v>
      </c>
      <c r="I515" s="3">
        <f t="shared" si="456"/>
        <v>29486.499999999996</v>
      </c>
      <c r="J515" s="2"/>
      <c r="K515" s="2"/>
      <c r="L515" s="3">
        <f t="shared" si="457"/>
        <v>29486.499999999996</v>
      </c>
      <c r="M515" s="2">
        <v>5000</v>
      </c>
      <c r="N515" s="2"/>
      <c r="O515" s="2">
        <v>286</v>
      </c>
      <c r="P515" s="2"/>
      <c r="Q515" s="2"/>
      <c r="R515" s="2"/>
      <c r="S515" s="3">
        <f t="shared" si="458"/>
        <v>24200.499999999996</v>
      </c>
      <c r="T515" s="2">
        <v>24200</v>
      </c>
      <c r="U515" s="2"/>
      <c r="V515" s="2"/>
      <c r="W515" s="2"/>
      <c r="X515" s="3">
        <f t="shared" si="459"/>
        <v>0.49999999999636202</v>
      </c>
      <c r="Y515" s="2" t="s">
        <v>1446</v>
      </c>
      <c r="Z515" s="2" t="s">
        <v>29</v>
      </c>
      <c r="AA515" s="2" t="s">
        <v>664</v>
      </c>
      <c r="AB515" s="2">
        <v>79</v>
      </c>
      <c r="AC515" s="2" t="s">
        <v>30</v>
      </c>
    </row>
    <row r="516" spans="1:29" x14ac:dyDescent="0.25">
      <c r="A516" s="4">
        <v>45439</v>
      </c>
      <c r="B516" s="5" t="s">
        <v>498</v>
      </c>
      <c r="C516" s="6" t="s">
        <v>1474</v>
      </c>
      <c r="D516" s="6" t="s">
        <v>1475</v>
      </c>
      <c r="E516" s="7">
        <v>35.159999999999997</v>
      </c>
      <c r="F516" s="1">
        <f t="shared" si="455"/>
        <v>0.11999999999999744</v>
      </c>
      <c r="G516" s="2">
        <v>35.04</v>
      </c>
      <c r="H516" s="2">
        <v>850</v>
      </c>
      <c r="I516" s="3">
        <f t="shared" si="456"/>
        <v>29784</v>
      </c>
      <c r="J516" s="2"/>
      <c r="K516" s="2"/>
      <c r="L516" s="3">
        <f t="shared" si="457"/>
        <v>29784</v>
      </c>
      <c r="M516" s="2">
        <v>4000</v>
      </c>
      <c r="N516" s="2"/>
      <c r="O516" s="2">
        <v>234</v>
      </c>
      <c r="P516" s="2"/>
      <c r="Q516" s="2"/>
      <c r="R516" s="2"/>
      <c r="S516" s="3">
        <f t="shared" si="458"/>
        <v>25550</v>
      </c>
      <c r="T516" s="2">
        <v>25550</v>
      </c>
      <c r="U516" s="2"/>
      <c r="V516" s="2"/>
      <c r="W516" s="2"/>
      <c r="X516" s="3">
        <f t="shared" si="459"/>
        <v>0</v>
      </c>
      <c r="Y516" s="2" t="s">
        <v>1568</v>
      </c>
      <c r="Z516" s="2" t="s">
        <v>29</v>
      </c>
      <c r="AA516" s="2" t="s">
        <v>1583</v>
      </c>
      <c r="AB516" s="2">
        <v>81</v>
      </c>
      <c r="AC516" s="2" t="s">
        <v>30</v>
      </c>
    </row>
    <row r="517" spans="1:29" x14ac:dyDescent="0.25">
      <c r="A517" s="4">
        <v>45440</v>
      </c>
      <c r="B517" s="5" t="s">
        <v>498</v>
      </c>
      <c r="C517" s="6" t="s">
        <v>1553</v>
      </c>
      <c r="D517" s="6" t="s">
        <v>1554</v>
      </c>
      <c r="E517" s="7">
        <v>41.51</v>
      </c>
      <c r="F517" s="1">
        <f t="shared" ref="F517" si="460">SUM(E517-G517)</f>
        <v>0.39999999999999858</v>
      </c>
      <c r="G517" s="2">
        <v>41.11</v>
      </c>
      <c r="H517" s="2">
        <v>850</v>
      </c>
      <c r="I517" s="3">
        <f t="shared" ref="I517" si="461">G517*H517</f>
        <v>34943.5</v>
      </c>
      <c r="J517" s="2"/>
      <c r="K517" s="2"/>
      <c r="L517" s="3">
        <f t="shared" ref="L517" si="462">I517+J517+K517</f>
        <v>34943.5</v>
      </c>
      <c r="M517" s="2">
        <v>25000</v>
      </c>
      <c r="N517" s="2">
        <v>1000</v>
      </c>
      <c r="O517" s="2">
        <v>243</v>
      </c>
      <c r="P517" s="2"/>
      <c r="Q517" s="2"/>
      <c r="R517" s="2"/>
      <c r="S517" s="3">
        <f t="shared" ref="S517" si="463">L517-M517-N517-O517-P517-Q517-R517</f>
        <v>8700.5</v>
      </c>
      <c r="T517" s="2">
        <v>8700</v>
      </c>
      <c r="U517" s="2"/>
      <c r="V517" s="2"/>
      <c r="W517" s="2"/>
      <c r="X517" s="3">
        <f t="shared" ref="X517" si="464">S517-T517-U517-V517-W517</f>
        <v>0.5</v>
      </c>
      <c r="Y517" s="2" t="s">
        <v>1659</v>
      </c>
      <c r="Z517" s="2" t="s">
        <v>29</v>
      </c>
      <c r="AA517" s="2" t="s">
        <v>664</v>
      </c>
      <c r="AB517" s="2">
        <v>82</v>
      </c>
      <c r="AC517" s="2" t="s">
        <v>30</v>
      </c>
    </row>
    <row r="519" spans="1:29" x14ac:dyDescent="0.25">
      <c r="A519" s="4">
        <v>45422</v>
      </c>
      <c r="B519" s="5" t="s">
        <v>503</v>
      </c>
      <c r="C519" s="6" t="s">
        <v>504</v>
      </c>
      <c r="D519" s="6" t="s">
        <v>505</v>
      </c>
      <c r="E519" s="7">
        <v>25.02</v>
      </c>
      <c r="F519" s="1">
        <f t="shared" ref="F519:F542" si="465">SUM(E519-G519)</f>
        <v>0</v>
      </c>
      <c r="G519" s="2">
        <v>25.02</v>
      </c>
      <c r="H519" s="2">
        <v>1400</v>
      </c>
      <c r="I519" s="3">
        <f t="shared" ref="I519:I542" si="466">G519*H519</f>
        <v>35028</v>
      </c>
      <c r="J519" s="2"/>
      <c r="K519" s="2"/>
      <c r="L519" s="3">
        <f t="shared" ref="L519:L542" si="467">I519+J519+K519</f>
        <v>35028</v>
      </c>
      <c r="M519" s="2">
        <v>25000</v>
      </c>
      <c r="N519" s="2"/>
      <c r="O519" s="2">
        <v>328</v>
      </c>
      <c r="P519" s="2"/>
      <c r="Q519" s="2"/>
      <c r="R519" s="2"/>
      <c r="S519" s="3">
        <f t="shared" ref="S519:S542" si="468">L519-M519-N519-O519-P519-Q519-R519</f>
        <v>9700</v>
      </c>
      <c r="T519" s="2">
        <v>9700</v>
      </c>
      <c r="U519" s="2"/>
      <c r="V519" s="2"/>
      <c r="W519" s="2"/>
      <c r="X519" s="3">
        <f t="shared" ref="X519:X542" si="469">S519-T519-U519-V519-W519</f>
        <v>0</v>
      </c>
      <c r="Y519" s="2" t="s">
        <v>682</v>
      </c>
      <c r="Z519" s="2" t="s">
        <v>29</v>
      </c>
      <c r="AA519" s="2" t="s">
        <v>684</v>
      </c>
      <c r="AB519" s="2">
        <v>20</v>
      </c>
      <c r="AC519" s="2" t="s">
        <v>30</v>
      </c>
    </row>
    <row r="520" spans="1:29" x14ac:dyDescent="0.25">
      <c r="A520" s="4">
        <v>45422</v>
      </c>
      <c r="B520" s="5" t="s">
        <v>503</v>
      </c>
      <c r="C520" s="6" t="s">
        <v>506</v>
      </c>
      <c r="D520" s="6" t="s">
        <v>507</v>
      </c>
      <c r="E520" s="7">
        <v>24.73</v>
      </c>
      <c r="F520" s="1">
        <f t="shared" si="465"/>
        <v>3.0000000000001137E-2</v>
      </c>
      <c r="G520" s="2">
        <v>24.7</v>
      </c>
      <c r="H520" s="2">
        <v>1400</v>
      </c>
      <c r="I520" s="3">
        <f t="shared" si="466"/>
        <v>34580</v>
      </c>
      <c r="J520" s="2"/>
      <c r="K520" s="2"/>
      <c r="L520" s="3">
        <f t="shared" si="467"/>
        <v>34580</v>
      </c>
      <c r="M520" s="2">
        <v>0</v>
      </c>
      <c r="N520" s="2">
        <v>135</v>
      </c>
      <c r="O520" s="2">
        <v>345</v>
      </c>
      <c r="P520" s="2"/>
      <c r="Q520" s="2"/>
      <c r="R520" s="2"/>
      <c r="S520" s="3">
        <f t="shared" si="468"/>
        <v>34100</v>
      </c>
      <c r="T520" s="2">
        <v>34100</v>
      </c>
      <c r="U520" s="2"/>
      <c r="V520" s="2"/>
      <c r="W520" s="2"/>
      <c r="X520" s="3">
        <f t="shared" si="469"/>
        <v>0</v>
      </c>
      <c r="Y520" s="2" t="s">
        <v>663</v>
      </c>
      <c r="Z520" s="2" t="s">
        <v>29</v>
      </c>
      <c r="AA520" s="2" t="s">
        <v>684</v>
      </c>
      <c r="AB520" s="2">
        <v>10</v>
      </c>
      <c r="AC520" s="2" t="s">
        <v>30</v>
      </c>
    </row>
    <row r="521" spans="1:29" x14ac:dyDescent="0.25">
      <c r="A521" s="4">
        <v>45422</v>
      </c>
      <c r="B521" s="5" t="s">
        <v>503</v>
      </c>
      <c r="C521" s="6" t="s">
        <v>508</v>
      </c>
      <c r="D521" s="6" t="s">
        <v>509</v>
      </c>
      <c r="E521" s="7">
        <v>25.08</v>
      </c>
      <c r="F521" s="1">
        <f t="shared" si="465"/>
        <v>0.33999999999999986</v>
      </c>
      <c r="G521" s="2">
        <v>24.74</v>
      </c>
      <c r="H521" s="2">
        <v>1400</v>
      </c>
      <c r="I521" s="3">
        <f t="shared" si="466"/>
        <v>34636</v>
      </c>
      <c r="J521" s="2"/>
      <c r="K521" s="2"/>
      <c r="L521" s="3">
        <f t="shared" si="467"/>
        <v>34636</v>
      </c>
      <c r="M521" s="2">
        <v>25000</v>
      </c>
      <c r="N521" s="2">
        <v>1530</v>
      </c>
      <c r="O521" s="2">
        <v>306</v>
      </c>
      <c r="P521" s="2"/>
      <c r="Q521" s="2"/>
      <c r="R521" s="2"/>
      <c r="S521" s="3">
        <f t="shared" si="468"/>
        <v>7800</v>
      </c>
      <c r="T521" s="2">
        <v>7800</v>
      </c>
      <c r="U521" s="2"/>
      <c r="V521" s="2"/>
      <c r="W521" s="2"/>
      <c r="X521" s="3">
        <f t="shared" si="469"/>
        <v>0</v>
      </c>
      <c r="Y521" s="2" t="s">
        <v>682</v>
      </c>
      <c r="Z521" s="2" t="s">
        <v>29</v>
      </c>
      <c r="AA521" s="2" t="s">
        <v>708</v>
      </c>
      <c r="AB521" s="2">
        <v>14</v>
      </c>
      <c r="AC521" s="2" t="s">
        <v>30</v>
      </c>
    </row>
    <row r="522" spans="1:29" x14ac:dyDescent="0.25">
      <c r="A522" s="4">
        <v>45422</v>
      </c>
      <c r="B522" s="5" t="s">
        <v>503</v>
      </c>
      <c r="C522" s="6" t="s">
        <v>510</v>
      </c>
      <c r="D522" s="6" t="s">
        <v>511</v>
      </c>
      <c r="E522" s="7">
        <v>25.15</v>
      </c>
      <c r="F522" s="1">
        <f t="shared" si="465"/>
        <v>1.9999999999999574E-2</v>
      </c>
      <c r="G522" s="2">
        <v>25.13</v>
      </c>
      <c r="H522" s="2">
        <v>1400</v>
      </c>
      <c r="I522" s="3">
        <f t="shared" si="466"/>
        <v>35182</v>
      </c>
      <c r="J522" s="2"/>
      <c r="K522" s="2"/>
      <c r="L522" s="3">
        <f t="shared" si="467"/>
        <v>35182</v>
      </c>
      <c r="M522" s="2">
        <v>25000</v>
      </c>
      <c r="N522" s="2">
        <v>90</v>
      </c>
      <c r="O522" s="2">
        <v>342</v>
      </c>
      <c r="P522" s="2"/>
      <c r="Q522" s="2"/>
      <c r="R522" s="2"/>
      <c r="S522" s="3">
        <f t="shared" si="468"/>
        <v>9750</v>
      </c>
      <c r="T522" s="2">
        <v>9750</v>
      </c>
      <c r="U522" s="2"/>
      <c r="V522" s="2"/>
      <c r="W522" s="2"/>
      <c r="X522" s="3">
        <f t="shared" si="469"/>
        <v>0</v>
      </c>
      <c r="Y522" s="2" t="s">
        <v>682</v>
      </c>
      <c r="Z522" s="2" t="s">
        <v>29</v>
      </c>
      <c r="AA522" s="2" t="s">
        <v>684</v>
      </c>
      <c r="AB522" s="2">
        <v>23</v>
      </c>
      <c r="AC522" s="2" t="s">
        <v>30</v>
      </c>
    </row>
    <row r="523" spans="1:29" x14ac:dyDescent="0.25">
      <c r="A523" s="4">
        <v>45424</v>
      </c>
      <c r="B523" s="5" t="s">
        <v>503</v>
      </c>
      <c r="C523" s="6" t="s">
        <v>512</v>
      </c>
      <c r="D523" s="6" t="s">
        <v>513</v>
      </c>
      <c r="E523" s="7">
        <v>24.84</v>
      </c>
      <c r="F523" s="1">
        <f t="shared" si="465"/>
        <v>0</v>
      </c>
      <c r="G523" s="2">
        <v>24.84</v>
      </c>
      <c r="H523" s="2">
        <v>1400</v>
      </c>
      <c r="I523" s="3">
        <f t="shared" si="466"/>
        <v>34776</v>
      </c>
      <c r="J523" s="2"/>
      <c r="K523" s="2"/>
      <c r="L523" s="3">
        <f t="shared" si="467"/>
        <v>34776</v>
      </c>
      <c r="M523" s="2">
        <v>25000</v>
      </c>
      <c r="N523" s="2"/>
      <c r="O523" s="2">
        <v>326</v>
      </c>
      <c r="P523" s="2"/>
      <c r="Q523" s="2"/>
      <c r="R523" s="2"/>
      <c r="S523" s="3">
        <f t="shared" si="468"/>
        <v>9450</v>
      </c>
      <c r="T523" s="2">
        <v>9450</v>
      </c>
      <c r="U523" s="2"/>
      <c r="V523" s="2"/>
      <c r="W523" s="2"/>
      <c r="X523" s="3">
        <f t="shared" si="469"/>
        <v>0</v>
      </c>
      <c r="Y523" s="2" t="s">
        <v>893</v>
      </c>
      <c r="Z523" s="2" t="s">
        <v>29</v>
      </c>
      <c r="AA523" s="2" t="s">
        <v>899</v>
      </c>
      <c r="AB523" s="2">
        <v>25</v>
      </c>
      <c r="AC523" s="2" t="s">
        <v>30</v>
      </c>
    </row>
    <row r="524" spans="1:29" x14ac:dyDescent="0.25">
      <c r="A524" s="4">
        <v>45424</v>
      </c>
      <c r="B524" s="5" t="s">
        <v>503</v>
      </c>
      <c r="C524" s="6" t="s">
        <v>514</v>
      </c>
      <c r="D524" s="6" t="s">
        <v>515</v>
      </c>
      <c r="E524" s="7">
        <v>24.73</v>
      </c>
      <c r="F524" s="1">
        <f t="shared" si="465"/>
        <v>0</v>
      </c>
      <c r="G524" s="2">
        <v>24.73</v>
      </c>
      <c r="H524" s="2">
        <v>1400</v>
      </c>
      <c r="I524" s="3">
        <f t="shared" si="466"/>
        <v>34622</v>
      </c>
      <c r="J524" s="2"/>
      <c r="K524" s="2"/>
      <c r="L524" s="3">
        <f t="shared" si="467"/>
        <v>34622</v>
      </c>
      <c r="M524" s="2">
        <v>0</v>
      </c>
      <c r="N524" s="2"/>
      <c r="O524" s="2">
        <v>322</v>
      </c>
      <c r="P524" s="2"/>
      <c r="Q524" s="2"/>
      <c r="R524" s="2"/>
      <c r="S524" s="3">
        <f t="shared" si="468"/>
        <v>34300</v>
      </c>
      <c r="T524" s="2">
        <v>34300</v>
      </c>
      <c r="U524" s="2"/>
      <c r="V524" s="2"/>
      <c r="W524" s="2"/>
      <c r="X524" s="3">
        <f t="shared" si="469"/>
        <v>0</v>
      </c>
      <c r="Y524" s="2" t="s">
        <v>663</v>
      </c>
      <c r="Z524" s="2" t="s">
        <v>29</v>
      </c>
      <c r="AA524" s="2" t="s">
        <v>681</v>
      </c>
      <c r="AB524" s="2">
        <v>7</v>
      </c>
      <c r="AC524" s="2" t="s">
        <v>30</v>
      </c>
    </row>
    <row r="525" spans="1:29" x14ac:dyDescent="0.25">
      <c r="A525" s="4">
        <v>45424</v>
      </c>
      <c r="B525" s="5" t="s">
        <v>503</v>
      </c>
      <c r="C525" s="6" t="s">
        <v>516</v>
      </c>
      <c r="D525" s="6" t="s">
        <v>517</v>
      </c>
      <c r="E525" s="7">
        <v>25.32</v>
      </c>
      <c r="F525" s="1">
        <f t="shared" si="465"/>
        <v>3.0000000000001137E-2</v>
      </c>
      <c r="G525" s="2">
        <v>25.29</v>
      </c>
      <c r="H525" s="2">
        <v>1400</v>
      </c>
      <c r="I525" s="3">
        <f t="shared" si="466"/>
        <v>35406</v>
      </c>
      <c r="J525" s="2"/>
      <c r="K525" s="2"/>
      <c r="L525" s="3">
        <f t="shared" si="467"/>
        <v>35406</v>
      </c>
      <c r="M525" s="2">
        <v>25000</v>
      </c>
      <c r="N525" s="2">
        <v>135</v>
      </c>
      <c r="O525" s="2">
        <v>321</v>
      </c>
      <c r="P525" s="2"/>
      <c r="Q525" s="2"/>
      <c r="R525" s="2"/>
      <c r="S525" s="3">
        <f t="shared" si="468"/>
        <v>9950</v>
      </c>
      <c r="T525" s="2">
        <v>9950</v>
      </c>
      <c r="U525" s="2"/>
      <c r="V525" s="2"/>
      <c r="W525" s="2"/>
      <c r="X525" s="3">
        <f t="shared" si="469"/>
        <v>0</v>
      </c>
      <c r="Y525" s="2" t="s">
        <v>1078</v>
      </c>
      <c r="Z525" s="2" t="s">
        <v>29</v>
      </c>
      <c r="AA525" s="2" t="s">
        <v>1084</v>
      </c>
      <c r="AB525" s="2">
        <v>42</v>
      </c>
      <c r="AC525" s="2" t="s">
        <v>30</v>
      </c>
    </row>
    <row r="526" spans="1:29" x14ac:dyDescent="0.25">
      <c r="A526" s="4">
        <v>45424</v>
      </c>
      <c r="B526" s="5" t="s">
        <v>503</v>
      </c>
      <c r="C526" s="6" t="s">
        <v>518</v>
      </c>
      <c r="D526" s="6" t="s">
        <v>519</v>
      </c>
      <c r="E526" s="7">
        <v>25.07</v>
      </c>
      <c r="F526" s="1">
        <f t="shared" si="465"/>
        <v>0.17999999999999972</v>
      </c>
      <c r="G526" s="2">
        <v>24.89</v>
      </c>
      <c r="H526" s="2">
        <v>1400</v>
      </c>
      <c r="I526" s="3">
        <f t="shared" si="466"/>
        <v>34846</v>
      </c>
      <c r="J526" s="2"/>
      <c r="K526" s="2"/>
      <c r="L526" s="3">
        <f t="shared" si="467"/>
        <v>34846</v>
      </c>
      <c r="M526" s="2">
        <v>0</v>
      </c>
      <c r="N526" s="2">
        <v>810</v>
      </c>
      <c r="O526" s="2">
        <v>336</v>
      </c>
      <c r="P526" s="2"/>
      <c r="Q526" s="2"/>
      <c r="R526" s="2"/>
      <c r="S526" s="3">
        <f t="shared" si="468"/>
        <v>33700</v>
      </c>
      <c r="T526" s="2">
        <v>33700</v>
      </c>
      <c r="U526" s="2"/>
      <c r="V526" s="2"/>
      <c r="W526" s="2"/>
      <c r="X526" s="3">
        <f t="shared" si="469"/>
        <v>0</v>
      </c>
      <c r="Y526" s="2" t="s">
        <v>663</v>
      </c>
      <c r="Z526" s="2" t="s">
        <v>29</v>
      </c>
      <c r="AA526" s="2" t="s">
        <v>677</v>
      </c>
      <c r="AB526" s="2">
        <v>3</v>
      </c>
      <c r="AC526" s="2" t="s">
        <v>30</v>
      </c>
    </row>
    <row r="527" spans="1:29" x14ac:dyDescent="0.25">
      <c r="A527" s="4">
        <v>45424</v>
      </c>
      <c r="B527" s="5" t="s">
        <v>503</v>
      </c>
      <c r="C527" s="6" t="s">
        <v>520</v>
      </c>
      <c r="D527" s="6" t="s">
        <v>521</v>
      </c>
      <c r="E527" s="7">
        <v>24.73</v>
      </c>
      <c r="F527" s="1">
        <f t="shared" si="465"/>
        <v>0</v>
      </c>
      <c r="G527" s="2">
        <v>24.73</v>
      </c>
      <c r="H527" s="2">
        <v>1400</v>
      </c>
      <c r="I527" s="3">
        <f t="shared" si="466"/>
        <v>34622</v>
      </c>
      <c r="J527" s="2"/>
      <c r="K527" s="2"/>
      <c r="L527" s="3">
        <f t="shared" si="467"/>
        <v>34622</v>
      </c>
      <c r="M527" s="2">
        <v>25000</v>
      </c>
      <c r="N527" s="2"/>
      <c r="O527" s="2">
        <v>322</v>
      </c>
      <c r="P527" s="2"/>
      <c r="Q527" s="2"/>
      <c r="R527" s="2"/>
      <c r="S527" s="3">
        <f t="shared" si="468"/>
        <v>9300</v>
      </c>
      <c r="T527" s="2">
        <v>9300</v>
      </c>
      <c r="U527" s="2"/>
      <c r="V527" s="2"/>
      <c r="W527" s="2"/>
      <c r="X527" s="3">
        <f t="shared" si="469"/>
        <v>0</v>
      </c>
      <c r="Y527" s="2" t="s">
        <v>1715</v>
      </c>
      <c r="Z527" s="2" t="s">
        <v>29</v>
      </c>
      <c r="AA527" s="2" t="s">
        <v>684</v>
      </c>
      <c r="AB527" s="2">
        <v>82</v>
      </c>
      <c r="AC527" s="2" t="s">
        <v>30</v>
      </c>
    </row>
    <row r="528" spans="1:29" x14ac:dyDescent="0.25">
      <c r="A528" s="4">
        <v>45424</v>
      </c>
      <c r="B528" s="5" t="s">
        <v>503</v>
      </c>
      <c r="C528" s="6" t="s">
        <v>522</v>
      </c>
      <c r="D528" s="6" t="s">
        <v>523</v>
      </c>
      <c r="E528" s="7">
        <v>24.79</v>
      </c>
      <c r="F528" s="1">
        <f t="shared" si="465"/>
        <v>0</v>
      </c>
      <c r="G528" s="2">
        <v>24.79</v>
      </c>
      <c r="H528" s="2">
        <v>1400</v>
      </c>
      <c r="I528" s="3">
        <f t="shared" si="466"/>
        <v>34706</v>
      </c>
      <c r="J528" s="2"/>
      <c r="K528" s="2"/>
      <c r="L528" s="3">
        <f t="shared" si="467"/>
        <v>34706</v>
      </c>
      <c r="M528" s="2">
        <v>0</v>
      </c>
      <c r="N528" s="2"/>
      <c r="O528" s="2">
        <v>306</v>
      </c>
      <c r="P528" s="2"/>
      <c r="Q528" s="2"/>
      <c r="R528" s="2"/>
      <c r="S528" s="3">
        <f t="shared" si="468"/>
        <v>34400</v>
      </c>
      <c r="T528" s="2">
        <v>34400</v>
      </c>
      <c r="U528" s="2"/>
      <c r="V528" s="2"/>
      <c r="W528" s="2"/>
      <c r="X528" s="3">
        <f t="shared" si="469"/>
        <v>0</v>
      </c>
      <c r="Y528" s="2" t="s">
        <v>663</v>
      </c>
      <c r="Z528" s="2" t="s">
        <v>29</v>
      </c>
      <c r="AA528" s="2" t="s">
        <v>676</v>
      </c>
      <c r="AB528" s="2">
        <v>2</v>
      </c>
      <c r="AC528" s="2" t="s">
        <v>30</v>
      </c>
    </row>
    <row r="529" spans="1:29" x14ac:dyDescent="0.25">
      <c r="A529" s="4">
        <v>45424</v>
      </c>
      <c r="B529" s="5" t="s">
        <v>503</v>
      </c>
      <c r="C529" s="6" t="s">
        <v>524</v>
      </c>
      <c r="D529" s="6" t="s">
        <v>525</v>
      </c>
      <c r="E529" s="7">
        <v>24.73</v>
      </c>
      <c r="F529" s="1">
        <f t="shared" si="465"/>
        <v>0</v>
      </c>
      <c r="G529" s="2">
        <v>24.73</v>
      </c>
      <c r="H529" s="2">
        <v>1400</v>
      </c>
      <c r="I529" s="3">
        <f t="shared" si="466"/>
        <v>34622</v>
      </c>
      <c r="J529" s="2"/>
      <c r="K529" s="2"/>
      <c r="L529" s="3">
        <f t="shared" si="467"/>
        <v>34622</v>
      </c>
      <c r="M529" s="2">
        <v>25000</v>
      </c>
      <c r="N529" s="2"/>
      <c r="O529" s="2">
        <v>322</v>
      </c>
      <c r="P529" s="2"/>
      <c r="Q529" s="2"/>
      <c r="R529" s="2"/>
      <c r="S529" s="3">
        <f t="shared" si="468"/>
        <v>9300</v>
      </c>
      <c r="T529" s="2">
        <v>9300</v>
      </c>
      <c r="U529" s="2"/>
      <c r="V529" s="2"/>
      <c r="W529" s="2"/>
      <c r="X529" s="3">
        <f t="shared" si="469"/>
        <v>0</v>
      </c>
      <c r="Y529" s="2" t="s">
        <v>1659</v>
      </c>
      <c r="Z529" s="2" t="s">
        <v>29</v>
      </c>
      <c r="AA529" s="2" t="s">
        <v>675</v>
      </c>
      <c r="AB529" s="2">
        <v>29</v>
      </c>
      <c r="AC529" s="2" t="s">
        <v>30</v>
      </c>
    </row>
    <row r="530" spans="1:29" x14ac:dyDescent="0.25">
      <c r="A530" s="4">
        <v>45424</v>
      </c>
      <c r="B530" s="5" t="s">
        <v>503</v>
      </c>
      <c r="C530" s="6" t="s">
        <v>526</v>
      </c>
      <c r="D530" s="6" t="s">
        <v>527</v>
      </c>
      <c r="E530" s="7">
        <v>25.23</v>
      </c>
      <c r="F530" s="1">
        <f t="shared" si="465"/>
        <v>1.0000000000001563E-2</v>
      </c>
      <c r="G530" s="2">
        <v>25.22</v>
      </c>
      <c r="H530" s="2">
        <v>1400</v>
      </c>
      <c r="I530" s="3">
        <f t="shared" si="466"/>
        <v>35308</v>
      </c>
      <c r="J530" s="2"/>
      <c r="K530" s="2"/>
      <c r="L530" s="3">
        <f t="shared" si="467"/>
        <v>35308</v>
      </c>
      <c r="M530" s="2"/>
      <c r="N530" s="2">
        <v>45</v>
      </c>
      <c r="O530" s="2">
        <v>313</v>
      </c>
      <c r="P530" s="2"/>
      <c r="Q530" s="2"/>
      <c r="R530" s="2"/>
      <c r="S530" s="3">
        <f t="shared" si="468"/>
        <v>34950</v>
      </c>
      <c r="T530" s="2">
        <v>34950</v>
      </c>
      <c r="U530" s="2"/>
      <c r="V530" s="2"/>
      <c r="W530" s="2"/>
      <c r="X530" s="3">
        <f t="shared" si="469"/>
        <v>0</v>
      </c>
      <c r="Y530" s="2" t="s">
        <v>682</v>
      </c>
      <c r="Z530" s="2" t="s">
        <v>29</v>
      </c>
      <c r="AA530" s="2" t="s">
        <v>811</v>
      </c>
      <c r="AB530" s="2">
        <v>24</v>
      </c>
      <c r="AC530" s="2" t="s">
        <v>30</v>
      </c>
    </row>
    <row r="531" spans="1:29" x14ac:dyDescent="0.25">
      <c r="A531" s="4">
        <v>45424</v>
      </c>
      <c r="B531" s="5" t="s">
        <v>503</v>
      </c>
      <c r="C531" s="6" t="s">
        <v>528</v>
      </c>
      <c r="D531" s="6" t="s">
        <v>529</v>
      </c>
      <c r="E531" s="7">
        <v>24.73</v>
      </c>
      <c r="F531" s="1">
        <f t="shared" si="465"/>
        <v>0</v>
      </c>
      <c r="G531" s="2">
        <v>24.73</v>
      </c>
      <c r="H531" s="2">
        <v>1400</v>
      </c>
      <c r="I531" s="3">
        <f t="shared" si="466"/>
        <v>34622</v>
      </c>
      <c r="J531" s="2"/>
      <c r="K531" s="2"/>
      <c r="L531" s="3">
        <f t="shared" si="467"/>
        <v>34622</v>
      </c>
      <c r="M531" s="2">
        <v>25000</v>
      </c>
      <c r="N531" s="2"/>
      <c r="O531" s="2">
        <v>322</v>
      </c>
      <c r="P531" s="2"/>
      <c r="Q531" s="2"/>
      <c r="R531" s="2"/>
      <c r="S531" s="3">
        <f t="shared" si="468"/>
        <v>9300</v>
      </c>
      <c r="T531" s="2">
        <v>9300</v>
      </c>
      <c r="U531" s="2"/>
      <c r="V531" s="2"/>
      <c r="W531" s="2"/>
      <c r="X531" s="3">
        <f t="shared" si="469"/>
        <v>0</v>
      </c>
      <c r="Y531" s="2" t="s">
        <v>1715</v>
      </c>
      <c r="Z531" s="2" t="s">
        <v>29</v>
      </c>
      <c r="AA531" s="2" t="s">
        <v>684</v>
      </c>
      <c r="AB531" s="2">
        <v>81</v>
      </c>
      <c r="AC531" s="2" t="s">
        <v>30</v>
      </c>
    </row>
    <row r="532" spans="1:29" x14ac:dyDescent="0.25">
      <c r="A532" s="4">
        <v>45424</v>
      </c>
      <c r="B532" s="5" t="s">
        <v>503</v>
      </c>
      <c r="C532" s="6" t="s">
        <v>530</v>
      </c>
      <c r="D532" s="6" t="s">
        <v>531</v>
      </c>
      <c r="E532" s="7">
        <v>25.1</v>
      </c>
      <c r="F532" s="1">
        <f t="shared" si="465"/>
        <v>0</v>
      </c>
      <c r="G532" s="2">
        <v>25.1</v>
      </c>
      <c r="H532" s="2">
        <v>1400</v>
      </c>
      <c r="I532" s="3">
        <f t="shared" si="466"/>
        <v>35140</v>
      </c>
      <c r="J532" s="2"/>
      <c r="K532" s="2"/>
      <c r="L532" s="3">
        <f t="shared" si="467"/>
        <v>35140</v>
      </c>
      <c r="M532" s="2">
        <v>0</v>
      </c>
      <c r="N532" s="2"/>
      <c r="O532" s="2">
        <v>340</v>
      </c>
      <c r="P532" s="2"/>
      <c r="Q532" s="2"/>
      <c r="R532" s="2"/>
      <c r="S532" s="3">
        <f t="shared" si="468"/>
        <v>34800</v>
      </c>
      <c r="T532" s="2">
        <v>34800</v>
      </c>
      <c r="U532" s="2"/>
      <c r="V532" s="2"/>
      <c r="W532" s="2"/>
      <c r="X532" s="3">
        <f t="shared" si="469"/>
        <v>0</v>
      </c>
      <c r="Y532" s="2" t="s">
        <v>682</v>
      </c>
      <c r="Z532" s="2" t="s">
        <v>29</v>
      </c>
      <c r="AA532" s="2" t="s">
        <v>684</v>
      </c>
      <c r="AB532" s="2">
        <v>21</v>
      </c>
      <c r="AC532" s="2" t="s">
        <v>30</v>
      </c>
    </row>
    <row r="533" spans="1:29" x14ac:dyDescent="0.25">
      <c r="A533" s="4">
        <v>45424</v>
      </c>
      <c r="B533" s="5" t="s">
        <v>503</v>
      </c>
      <c r="C533" s="6" t="s">
        <v>532</v>
      </c>
      <c r="D533" s="6" t="s">
        <v>533</v>
      </c>
      <c r="E533" s="7">
        <v>25.29</v>
      </c>
      <c r="F533" s="1">
        <f t="shared" si="465"/>
        <v>9.9999999999980105E-3</v>
      </c>
      <c r="G533" s="2">
        <v>25.28</v>
      </c>
      <c r="H533" s="2">
        <v>1400</v>
      </c>
      <c r="I533" s="3">
        <f t="shared" si="466"/>
        <v>35392</v>
      </c>
      <c r="J533" s="2"/>
      <c r="K533" s="2"/>
      <c r="L533" s="3">
        <f t="shared" si="467"/>
        <v>35392</v>
      </c>
      <c r="M533" s="2">
        <v>0</v>
      </c>
      <c r="N533" s="2"/>
      <c r="O533" s="2">
        <v>342</v>
      </c>
      <c r="P533" s="2"/>
      <c r="Q533" s="2"/>
      <c r="R533" s="2"/>
      <c r="S533" s="3">
        <f t="shared" si="468"/>
        <v>35050</v>
      </c>
      <c r="T533" s="2">
        <v>35050</v>
      </c>
      <c r="U533" s="2"/>
      <c r="V533" s="2"/>
      <c r="W533" s="2"/>
      <c r="X533" s="3">
        <f t="shared" si="469"/>
        <v>0</v>
      </c>
      <c r="Y533" s="2" t="s">
        <v>682</v>
      </c>
      <c r="Z533" s="2" t="s">
        <v>29</v>
      </c>
      <c r="AA533" s="2" t="s">
        <v>675</v>
      </c>
      <c r="AB533" s="2">
        <v>22</v>
      </c>
      <c r="AC533" s="2" t="s">
        <v>30</v>
      </c>
    </row>
    <row r="534" spans="1:29" x14ac:dyDescent="0.25">
      <c r="A534" s="4">
        <v>45424</v>
      </c>
      <c r="B534" s="5" t="s">
        <v>503</v>
      </c>
      <c r="C534" s="6" t="s">
        <v>534</v>
      </c>
      <c r="D534" s="6" t="s">
        <v>535</v>
      </c>
      <c r="E534" s="7">
        <v>30.65</v>
      </c>
      <c r="F534" s="1">
        <f t="shared" si="465"/>
        <v>0</v>
      </c>
      <c r="G534" s="2">
        <v>30.65</v>
      </c>
      <c r="H534" s="2">
        <v>1400</v>
      </c>
      <c r="I534" s="3">
        <f t="shared" si="466"/>
        <v>42910</v>
      </c>
      <c r="J534" s="2"/>
      <c r="K534" s="2"/>
      <c r="L534" s="3">
        <f t="shared" si="467"/>
        <v>42910</v>
      </c>
      <c r="M534" s="2">
        <v>0</v>
      </c>
      <c r="N534" s="2"/>
      <c r="O534" s="2">
        <v>310</v>
      </c>
      <c r="P534" s="2"/>
      <c r="Q534" s="2"/>
      <c r="R534" s="2"/>
      <c r="S534" s="3">
        <f t="shared" si="468"/>
        <v>42600</v>
      </c>
      <c r="T534" s="2">
        <v>42600</v>
      </c>
      <c r="U534" s="2"/>
      <c r="V534" s="2"/>
      <c r="W534" s="2"/>
      <c r="X534" s="3">
        <f t="shared" si="469"/>
        <v>0</v>
      </c>
      <c r="Y534" s="2" t="s">
        <v>663</v>
      </c>
      <c r="Z534" s="2" t="s">
        <v>29</v>
      </c>
      <c r="AA534" s="2" t="s">
        <v>679</v>
      </c>
      <c r="AB534" s="2">
        <v>5</v>
      </c>
      <c r="AC534" s="2" t="s">
        <v>30</v>
      </c>
    </row>
    <row r="535" spans="1:29" x14ac:dyDescent="0.25">
      <c r="A535" s="4">
        <v>45424</v>
      </c>
      <c r="B535" s="5" t="s">
        <v>503</v>
      </c>
      <c r="C535" s="6" t="s">
        <v>536</v>
      </c>
      <c r="D535" s="6" t="s">
        <v>537</v>
      </c>
      <c r="E535" s="7">
        <v>24.98</v>
      </c>
      <c r="F535" s="1">
        <f t="shared" si="465"/>
        <v>0</v>
      </c>
      <c r="G535" s="2">
        <v>24.98</v>
      </c>
      <c r="H535" s="2">
        <v>1400</v>
      </c>
      <c r="I535" s="3">
        <f t="shared" si="466"/>
        <v>34972</v>
      </c>
      <c r="J535" s="2"/>
      <c r="K535" s="2"/>
      <c r="L535" s="3">
        <f t="shared" si="467"/>
        <v>34972</v>
      </c>
      <c r="M535" s="2">
        <v>0</v>
      </c>
      <c r="N535" s="2"/>
      <c r="O535" s="2">
        <v>322</v>
      </c>
      <c r="P535" s="2"/>
      <c r="Q535" s="2"/>
      <c r="R535" s="2"/>
      <c r="S535" s="3">
        <f t="shared" si="468"/>
        <v>34650</v>
      </c>
      <c r="T535" s="2">
        <v>34650</v>
      </c>
      <c r="U535" s="2"/>
      <c r="V535" s="2"/>
      <c r="W535" s="2"/>
      <c r="X535" s="3">
        <f t="shared" si="469"/>
        <v>0</v>
      </c>
      <c r="Y535" s="2" t="s">
        <v>663</v>
      </c>
      <c r="Z535" s="2" t="s">
        <v>29</v>
      </c>
      <c r="AA535" s="2" t="s">
        <v>675</v>
      </c>
      <c r="AB535" s="2">
        <v>1</v>
      </c>
      <c r="AC535" s="2" t="s">
        <v>30</v>
      </c>
    </row>
    <row r="536" spans="1:29" x14ac:dyDescent="0.25">
      <c r="A536" s="4">
        <v>45424</v>
      </c>
      <c r="B536" s="5" t="s">
        <v>503</v>
      </c>
      <c r="C536" s="6" t="s">
        <v>538</v>
      </c>
      <c r="D536" s="6" t="s">
        <v>539</v>
      </c>
      <c r="E536" s="7">
        <v>30.47</v>
      </c>
      <c r="F536" s="1">
        <f t="shared" si="465"/>
        <v>0</v>
      </c>
      <c r="G536" s="2">
        <v>30.47</v>
      </c>
      <c r="H536" s="2">
        <v>1400</v>
      </c>
      <c r="I536" s="3">
        <f t="shared" si="466"/>
        <v>42658</v>
      </c>
      <c r="J536" s="2"/>
      <c r="K536" s="2"/>
      <c r="L536" s="3">
        <f t="shared" si="467"/>
        <v>42658</v>
      </c>
      <c r="M536" s="2">
        <v>0</v>
      </c>
      <c r="N536" s="2"/>
      <c r="O536" s="2">
        <v>308</v>
      </c>
      <c r="P536" s="2"/>
      <c r="Q536" s="2"/>
      <c r="R536" s="2"/>
      <c r="S536" s="3">
        <f t="shared" si="468"/>
        <v>42350</v>
      </c>
      <c r="T536" s="2">
        <v>42350</v>
      </c>
      <c r="U536" s="2"/>
      <c r="V536" s="2"/>
      <c r="W536" s="2"/>
      <c r="X536" s="3">
        <f t="shared" si="469"/>
        <v>0</v>
      </c>
      <c r="Y536" s="2" t="s">
        <v>663</v>
      </c>
      <c r="Z536" s="2" t="s">
        <v>29</v>
      </c>
      <c r="AA536" s="2" t="s">
        <v>680</v>
      </c>
      <c r="AB536" s="2">
        <v>6</v>
      </c>
      <c r="AC536" s="2" t="s">
        <v>30</v>
      </c>
    </row>
    <row r="537" spans="1:29" x14ac:dyDescent="0.25">
      <c r="A537" s="4">
        <v>45424</v>
      </c>
      <c r="B537" s="5" t="s">
        <v>503</v>
      </c>
      <c r="C537" s="6" t="s">
        <v>540</v>
      </c>
      <c r="D537" s="6" t="s">
        <v>541</v>
      </c>
      <c r="E537" s="7">
        <v>24.65</v>
      </c>
      <c r="F537" s="1">
        <f t="shared" si="465"/>
        <v>0</v>
      </c>
      <c r="G537" s="2">
        <v>24.65</v>
      </c>
      <c r="H537" s="2">
        <v>1400</v>
      </c>
      <c r="I537" s="3">
        <f t="shared" si="466"/>
        <v>34510</v>
      </c>
      <c r="J537" s="2"/>
      <c r="K537" s="2"/>
      <c r="L537" s="3">
        <f t="shared" si="467"/>
        <v>34510</v>
      </c>
      <c r="M537" s="2">
        <v>25000</v>
      </c>
      <c r="N537" s="2"/>
      <c r="O537" s="2">
        <v>310</v>
      </c>
      <c r="P537" s="2"/>
      <c r="Q537" s="2"/>
      <c r="R537" s="2"/>
      <c r="S537" s="3">
        <f t="shared" si="468"/>
        <v>9200</v>
      </c>
      <c r="T537" s="2">
        <v>9200</v>
      </c>
      <c r="U537" s="2"/>
      <c r="V537" s="2"/>
      <c r="W537" s="2"/>
      <c r="X537" s="3">
        <f t="shared" si="469"/>
        <v>0</v>
      </c>
      <c r="Y537" s="2" t="s">
        <v>1078</v>
      </c>
      <c r="Z537" s="2" t="s">
        <v>29</v>
      </c>
      <c r="AA537" s="2" t="s">
        <v>1086</v>
      </c>
      <c r="AB537" s="2">
        <v>45</v>
      </c>
      <c r="AC537" s="2" t="s">
        <v>30</v>
      </c>
    </row>
    <row r="538" spans="1:29" x14ac:dyDescent="0.25">
      <c r="A538" s="4">
        <v>45424</v>
      </c>
      <c r="B538" s="5" t="s">
        <v>503</v>
      </c>
      <c r="C538" s="6" t="s">
        <v>542</v>
      </c>
      <c r="D538" s="6" t="s">
        <v>543</v>
      </c>
      <c r="E538" s="7">
        <v>30.46</v>
      </c>
      <c r="F538" s="1">
        <f t="shared" si="465"/>
        <v>0</v>
      </c>
      <c r="G538" s="2">
        <v>30.46</v>
      </c>
      <c r="H538" s="2">
        <v>1400</v>
      </c>
      <c r="I538" s="3">
        <f t="shared" si="466"/>
        <v>42644</v>
      </c>
      <c r="J538" s="2"/>
      <c r="K538" s="2"/>
      <c r="L538" s="3">
        <f t="shared" si="467"/>
        <v>42644</v>
      </c>
      <c r="M538" s="2">
        <v>0</v>
      </c>
      <c r="N538" s="2"/>
      <c r="O538" s="2">
        <v>344</v>
      </c>
      <c r="P538" s="2"/>
      <c r="Q538" s="2"/>
      <c r="R538" s="2"/>
      <c r="S538" s="3">
        <f t="shared" si="468"/>
        <v>42300</v>
      </c>
      <c r="T538" s="2">
        <v>42300</v>
      </c>
      <c r="U538" s="2"/>
      <c r="V538" s="2"/>
      <c r="W538" s="2"/>
      <c r="X538" s="3">
        <f t="shared" si="469"/>
        <v>0</v>
      </c>
      <c r="Y538" s="2" t="s">
        <v>663</v>
      </c>
      <c r="Z538" s="2" t="s">
        <v>29</v>
      </c>
      <c r="AA538" s="2" t="s">
        <v>678</v>
      </c>
      <c r="AB538" s="2">
        <v>4</v>
      </c>
      <c r="AC538" s="2" t="s">
        <v>30</v>
      </c>
    </row>
    <row r="539" spans="1:29" x14ac:dyDescent="0.25">
      <c r="A539" s="4">
        <v>45424</v>
      </c>
      <c r="B539" s="5" t="s">
        <v>503</v>
      </c>
      <c r="C539" s="6" t="s">
        <v>544</v>
      </c>
      <c r="D539" s="6" t="s">
        <v>509</v>
      </c>
      <c r="E539" s="7">
        <v>25.17</v>
      </c>
      <c r="F539" s="1">
        <f t="shared" si="465"/>
        <v>0</v>
      </c>
      <c r="G539" s="2">
        <v>25.17</v>
      </c>
      <c r="H539" s="2">
        <v>1400</v>
      </c>
      <c r="I539" s="3">
        <f t="shared" si="466"/>
        <v>35238</v>
      </c>
      <c r="J539" s="2"/>
      <c r="K539" s="2"/>
      <c r="L539" s="3">
        <f t="shared" si="467"/>
        <v>35238</v>
      </c>
      <c r="M539" s="2">
        <v>0</v>
      </c>
      <c r="N539" s="2">
        <v>0</v>
      </c>
      <c r="O539" s="2">
        <v>338</v>
      </c>
      <c r="P539" s="2"/>
      <c r="Q539" s="2"/>
      <c r="R539" s="2"/>
      <c r="S539" s="3">
        <f t="shared" si="468"/>
        <v>34900</v>
      </c>
      <c r="T539" s="2">
        <v>34900</v>
      </c>
      <c r="U539" s="2"/>
      <c r="V539" s="2"/>
      <c r="W539" s="2"/>
      <c r="X539" s="3">
        <f t="shared" si="469"/>
        <v>0</v>
      </c>
      <c r="Y539" s="2" t="s">
        <v>682</v>
      </c>
      <c r="Z539" s="2" t="s">
        <v>29</v>
      </c>
      <c r="AA539" s="2" t="s">
        <v>287</v>
      </c>
      <c r="AB539" s="2">
        <v>12</v>
      </c>
      <c r="AC539" s="2" t="s">
        <v>30</v>
      </c>
    </row>
    <row r="540" spans="1:29" x14ac:dyDescent="0.25">
      <c r="A540" s="4">
        <v>45424</v>
      </c>
      <c r="B540" s="5" t="s">
        <v>503</v>
      </c>
      <c r="C540" s="6" t="s">
        <v>545</v>
      </c>
      <c r="D540" s="6" t="s">
        <v>546</v>
      </c>
      <c r="E540" s="7">
        <v>30.85</v>
      </c>
      <c r="F540" s="1">
        <f t="shared" si="465"/>
        <v>0</v>
      </c>
      <c r="G540" s="2">
        <v>30.85</v>
      </c>
      <c r="H540" s="2">
        <v>1400</v>
      </c>
      <c r="I540" s="3">
        <f t="shared" si="466"/>
        <v>43190</v>
      </c>
      <c r="J540" s="2"/>
      <c r="K540" s="2"/>
      <c r="L540" s="3">
        <f t="shared" si="467"/>
        <v>43190</v>
      </c>
      <c r="M540" s="2">
        <v>0</v>
      </c>
      <c r="N540" s="2"/>
      <c r="O540" s="2">
        <v>340</v>
      </c>
      <c r="P540" s="2"/>
      <c r="Q540" s="2"/>
      <c r="R540" s="2"/>
      <c r="S540" s="3">
        <f t="shared" si="468"/>
        <v>42850</v>
      </c>
      <c r="T540" s="2">
        <v>42850</v>
      </c>
      <c r="U540" s="2"/>
      <c r="V540" s="2"/>
      <c r="W540" s="2"/>
      <c r="X540" s="3">
        <f t="shared" si="469"/>
        <v>0</v>
      </c>
      <c r="Y540" s="2" t="s">
        <v>682</v>
      </c>
      <c r="Z540" s="2" t="s">
        <v>29</v>
      </c>
      <c r="AA540" s="2" t="s">
        <v>683</v>
      </c>
      <c r="AB540" s="2">
        <v>8</v>
      </c>
      <c r="AC540" s="2" t="s">
        <v>30</v>
      </c>
    </row>
    <row r="541" spans="1:29" x14ac:dyDescent="0.25">
      <c r="A541" s="4">
        <v>45424</v>
      </c>
      <c r="B541" s="5" t="s">
        <v>503</v>
      </c>
      <c r="C541" s="6" t="s">
        <v>547</v>
      </c>
      <c r="D541" s="6" t="s">
        <v>548</v>
      </c>
      <c r="E541" s="7">
        <v>25.2</v>
      </c>
      <c r="F541" s="1">
        <f t="shared" si="465"/>
        <v>0</v>
      </c>
      <c r="G541" s="2">
        <v>25.2</v>
      </c>
      <c r="H541" s="2">
        <v>1400</v>
      </c>
      <c r="I541" s="3">
        <f t="shared" si="466"/>
        <v>35280</v>
      </c>
      <c r="J541" s="2"/>
      <c r="K541" s="2"/>
      <c r="L541" s="3">
        <f t="shared" si="467"/>
        <v>35280</v>
      </c>
      <c r="M541" s="2">
        <v>0</v>
      </c>
      <c r="N541" s="2"/>
      <c r="O541" s="2">
        <v>330</v>
      </c>
      <c r="P541" s="2"/>
      <c r="Q541" s="2"/>
      <c r="R541" s="2"/>
      <c r="S541" s="3">
        <f t="shared" si="468"/>
        <v>34950</v>
      </c>
      <c r="T541" s="2">
        <v>34950</v>
      </c>
      <c r="U541" s="2"/>
      <c r="V541" s="2"/>
      <c r="W541" s="2"/>
      <c r="X541" s="3">
        <f t="shared" si="469"/>
        <v>0</v>
      </c>
      <c r="Y541" s="2" t="s">
        <v>682</v>
      </c>
      <c r="Z541" s="2" t="s">
        <v>29</v>
      </c>
      <c r="AA541" s="2" t="s">
        <v>1214</v>
      </c>
      <c r="AB541" s="2">
        <v>9</v>
      </c>
      <c r="AC541" s="2" t="s">
        <v>30</v>
      </c>
    </row>
    <row r="542" spans="1:29" x14ac:dyDescent="0.25">
      <c r="A542" s="4">
        <v>45424</v>
      </c>
      <c r="B542" s="5" t="s">
        <v>503</v>
      </c>
      <c r="C542" s="6" t="s">
        <v>549</v>
      </c>
      <c r="D542" s="6" t="s">
        <v>550</v>
      </c>
      <c r="E542" s="7">
        <v>24.91</v>
      </c>
      <c r="F542" s="1">
        <f t="shared" si="465"/>
        <v>0</v>
      </c>
      <c r="G542" s="2">
        <v>24.91</v>
      </c>
      <c r="H542" s="2">
        <v>1400</v>
      </c>
      <c r="I542" s="3">
        <f t="shared" si="466"/>
        <v>34874</v>
      </c>
      <c r="J542" s="2"/>
      <c r="K542" s="2"/>
      <c r="L542" s="3">
        <f t="shared" si="467"/>
        <v>34874</v>
      </c>
      <c r="M542" s="2">
        <v>25000</v>
      </c>
      <c r="N542" s="2"/>
      <c r="O542" s="2">
        <v>324</v>
      </c>
      <c r="P542" s="2"/>
      <c r="Q542" s="2"/>
      <c r="R542" s="2"/>
      <c r="S542" s="3">
        <f t="shared" si="468"/>
        <v>9550</v>
      </c>
      <c r="T542" s="2">
        <v>9550</v>
      </c>
      <c r="U542" s="2"/>
      <c r="V542" s="2"/>
      <c r="W542" s="2"/>
      <c r="X542" s="3">
        <f t="shared" si="469"/>
        <v>0</v>
      </c>
      <c r="Y542" s="2" t="s">
        <v>893</v>
      </c>
      <c r="Z542" s="2" t="s">
        <v>29</v>
      </c>
      <c r="AA542" s="2" t="s">
        <v>900</v>
      </c>
      <c r="AB542" s="2">
        <v>26</v>
      </c>
      <c r="AC542" s="2" t="s">
        <v>30</v>
      </c>
    </row>
    <row r="543" spans="1:29" x14ac:dyDescent="0.25">
      <c r="A543" s="4">
        <v>45424</v>
      </c>
      <c r="B543" s="5" t="s">
        <v>503</v>
      </c>
      <c r="C543" s="6" t="s">
        <v>551</v>
      </c>
      <c r="D543" s="6" t="s">
        <v>552</v>
      </c>
      <c r="E543" s="7">
        <v>25.25</v>
      </c>
      <c r="F543" s="1">
        <f t="shared" ref="F543:F549" si="470">SUM(E543-G543)</f>
        <v>0</v>
      </c>
      <c r="G543" s="2">
        <v>25.25</v>
      </c>
      <c r="H543" s="2">
        <v>1400</v>
      </c>
      <c r="I543" s="3">
        <f t="shared" ref="I543:I549" si="471">G543*H543</f>
        <v>35350</v>
      </c>
      <c r="J543" s="2"/>
      <c r="K543" s="2"/>
      <c r="L543" s="3">
        <f t="shared" ref="L543:L549" si="472">I543+J543+K543</f>
        <v>35350</v>
      </c>
      <c r="M543" s="2">
        <v>25000</v>
      </c>
      <c r="N543" s="2"/>
      <c r="O543" s="2">
        <v>350</v>
      </c>
      <c r="P543" s="2"/>
      <c r="Q543" s="2"/>
      <c r="R543" s="2"/>
      <c r="S543" s="3">
        <f t="shared" ref="S543:S549" si="473">L543-M543-N543-O543-P543-Q543-R543</f>
        <v>10000</v>
      </c>
      <c r="T543" s="2">
        <v>10000</v>
      </c>
      <c r="U543" s="2"/>
      <c r="V543" s="2"/>
      <c r="W543" s="2"/>
      <c r="X543" s="3">
        <f t="shared" ref="X543:X549" si="474">S543-T543-U543-V543-W543</f>
        <v>0</v>
      </c>
      <c r="Y543" s="2" t="s">
        <v>893</v>
      </c>
      <c r="Z543" s="2" t="s">
        <v>29</v>
      </c>
      <c r="AA543" s="2" t="s">
        <v>902</v>
      </c>
      <c r="AB543" s="2">
        <v>28</v>
      </c>
      <c r="AC543" s="2" t="s">
        <v>30</v>
      </c>
    </row>
    <row r="544" spans="1:29" x14ac:dyDescent="0.25">
      <c r="A544" s="4">
        <v>45424</v>
      </c>
      <c r="B544" s="5" t="s">
        <v>503</v>
      </c>
      <c r="C544" s="6" t="s">
        <v>553</v>
      </c>
      <c r="D544" s="6" t="s">
        <v>554</v>
      </c>
      <c r="E544" s="7">
        <v>24.85</v>
      </c>
      <c r="F544" s="1">
        <f t="shared" si="470"/>
        <v>0</v>
      </c>
      <c r="G544" s="2">
        <v>24.85</v>
      </c>
      <c r="H544" s="2">
        <v>1400</v>
      </c>
      <c r="I544" s="3">
        <f t="shared" si="471"/>
        <v>34790</v>
      </c>
      <c r="J544" s="2"/>
      <c r="K544" s="2"/>
      <c r="L544" s="3">
        <f t="shared" si="472"/>
        <v>34790</v>
      </c>
      <c r="M544" s="2">
        <v>0</v>
      </c>
      <c r="N544" s="2"/>
      <c r="O544" s="2">
        <v>340</v>
      </c>
      <c r="P544" s="2"/>
      <c r="Q544" s="2"/>
      <c r="R544" s="2"/>
      <c r="S544" s="3">
        <f t="shared" si="473"/>
        <v>34450</v>
      </c>
      <c r="T544" s="2">
        <v>34450</v>
      </c>
      <c r="U544" s="2"/>
      <c r="V544" s="2"/>
      <c r="W544" s="2"/>
      <c r="X544" s="3">
        <f t="shared" si="474"/>
        <v>0</v>
      </c>
      <c r="Y544" s="2" t="s">
        <v>682</v>
      </c>
      <c r="Z544" s="2" t="s">
        <v>29</v>
      </c>
      <c r="AA544" s="2" t="s">
        <v>808</v>
      </c>
      <c r="AB544" s="2">
        <v>17</v>
      </c>
      <c r="AC544" s="2" t="s">
        <v>30</v>
      </c>
    </row>
    <row r="545" spans="1:29" x14ac:dyDescent="0.25">
      <c r="A545" s="4">
        <v>45424</v>
      </c>
      <c r="B545" s="5" t="s">
        <v>503</v>
      </c>
      <c r="C545" s="6" t="s">
        <v>555</v>
      </c>
      <c r="D545" s="6" t="s">
        <v>556</v>
      </c>
      <c r="E545" s="7">
        <v>25.07</v>
      </c>
      <c r="F545" s="1">
        <f t="shared" si="470"/>
        <v>0</v>
      </c>
      <c r="G545" s="2">
        <v>25.07</v>
      </c>
      <c r="H545" s="2">
        <v>1400</v>
      </c>
      <c r="I545" s="3">
        <f t="shared" si="471"/>
        <v>35098</v>
      </c>
      <c r="J545" s="2"/>
      <c r="K545" s="2"/>
      <c r="L545" s="3">
        <f t="shared" si="472"/>
        <v>35098</v>
      </c>
      <c r="M545" s="2">
        <v>0</v>
      </c>
      <c r="N545" s="2"/>
      <c r="O545" s="2">
        <v>348</v>
      </c>
      <c r="P545" s="2"/>
      <c r="Q545" s="2"/>
      <c r="R545" s="2"/>
      <c r="S545" s="3">
        <f t="shared" si="473"/>
        <v>34750</v>
      </c>
      <c r="T545" s="2">
        <v>34750</v>
      </c>
      <c r="U545" s="2"/>
      <c r="V545" s="2"/>
      <c r="W545" s="2"/>
      <c r="X545" s="3">
        <f t="shared" si="474"/>
        <v>0</v>
      </c>
      <c r="Y545" s="2" t="s">
        <v>682</v>
      </c>
      <c r="Z545" s="2" t="s">
        <v>29</v>
      </c>
      <c r="AA545" s="2" t="s">
        <v>683</v>
      </c>
      <c r="AB545" s="2">
        <v>11</v>
      </c>
      <c r="AC545" s="2" t="s">
        <v>30</v>
      </c>
    </row>
    <row r="546" spans="1:29" x14ac:dyDescent="0.25">
      <c r="A546" s="4">
        <v>45424</v>
      </c>
      <c r="B546" s="5" t="s">
        <v>503</v>
      </c>
      <c r="C546" s="6" t="s">
        <v>557</v>
      </c>
      <c r="D546" s="6" t="s">
        <v>558</v>
      </c>
      <c r="E546" s="7">
        <v>24.3</v>
      </c>
      <c r="F546" s="1">
        <f t="shared" si="470"/>
        <v>0</v>
      </c>
      <c r="G546" s="2">
        <v>24.3</v>
      </c>
      <c r="H546" s="2">
        <v>1400</v>
      </c>
      <c r="I546" s="3">
        <f t="shared" si="471"/>
        <v>34020</v>
      </c>
      <c r="J546" s="2"/>
      <c r="K546" s="2"/>
      <c r="L546" s="3">
        <f t="shared" si="472"/>
        <v>34020</v>
      </c>
      <c r="M546" s="2">
        <v>25000</v>
      </c>
      <c r="N546" s="2"/>
      <c r="O546" s="2">
        <v>320</v>
      </c>
      <c r="P546" s="2"/>
      <c r="Q546" s="2"/>
      <c r="R546" s="2"/>
      <c r="S546" s="3">
        <f t="shared" si="473"/>
        <v>8700</v>
      </c>
      <c r="T546" s="2">
        <v>8700</v>
      </c>
      <c r="U546" s="2"/>
      <c r="V546" s="2"/>
      <c r="W546" s="2"/>
      <c r="X546" s="3">
        <f t="shared" si="474"/>
        <v>0</v>
      </c>
      <c r="Y546" s="2" t="s">
        <v>1659</v>
      </c>
      <c r="Z546" s="2" t="s">
        <v>29</v>
      </c>
      <c r="AA546" s="2" t="s">
        <v>1674</v>
      </c>
      <c r="AB546" s="2">
        <v>28</v>
      </c>
      <c r="AC546" s="2" t="s">
        <v>30</v>
      </c>
    </row>
    <row r="547" spans="1:29" x14ac:dyDescent="0.25">
      <c r="A547" s="4">
        <v>45424</v>
      </c>
      <c r="B547" s="5" t="s">
        <v>503</v>
      </c>
      <c r="C547" s="6" t="s">
        <v>559</v>
      </c>
      <c r="D547" s="6" t="s">
        <v>560</v>
      </c>
      <c r="E547" s="7">
        <v>24.83</v>
      </c>
      <c r="F547" s="1">
        <f t="shared" si="470"/>
        <v>0</v>
      </c>
      <c r="G547" s="2">
        <v>24.83</v>
      </c>
      <c r="H547" s="2">
        <v>1400</v>
      </c>
      <c r="I547" s="3">
        <f t="shared" si="471"/>
        <v>34762</v>
      </c>
      <c r="J547" s="2"/>
      <c r="K547" s="2"/>
      <c r="L547" s="3">
        <f t="shared" si="472"/>
        <v>34762</v>
      </c>
      <c r="M547" s="2">
        <v>25000</v>
      </c>
      <c r="N547" s="2"/>
      <c r="O547" s="2">
        <v>312</v>
      </c>
      <c r="P547" s="2"/>
      <c r="Q547" s="2"/>
      <c r="R547" s="2"/>
      <c r="S547" s="3">
        <f t="shared" si="473"/>
        <v>9450</v>
      </c>
      <c r="T547" s="2">
        <v>9450</v>
      </c>
      <c r="U547" s="2"/>
      <c r="V547" s="2"/>
      <c r="W547" s="2"/>
      <c r="X547" s="3">
        <f t="shared" si="474"/>
        <v>0</v>
      </c>
      <c r="Y547" s="2" t="s">
        <v>1659</v>
      </c>
      <c r="Z547" s="2" t="s">
        <v>29</v>
      </c>
      <c r="AA547" s="2" t="s">
        <v>1674</v>
      </c>
      <c r="AB547" s="2">
        <v>27</v>
      </c>
      <c r="AC547" s="2" t="s">
        <v>30</v>
      </c>
    </row>
    <row r="548" spans="1:29" x14ac:dyDescent="0.25">
      <c r="A548" s="4">
        <v>45424</v>
      </c>
      <c r="B548" s="5" t="s">
        <v>503</v>
      </c>
      <c r="C548" s="6" t="s">
        <v>561</v>
      </c>
      <c r="D548" s="6" t="s">
        <v>562</v>
      </c>
      <c r="E548" s="7">
        <v>25.16</v>
      </c>
      <c r="F548" s="1">
        <f t="shared" si="470"/>
        <v>0</v>
      </c>
      <c r="G548" s="2">
        <v>25.16</v>
      </c>
      <c r="H548" s="2">
        <v>1400</v>
      </c>
      <c r="I548" s="3">
        <f t="shared" si="471"/>
        <v>35224</v>
      </c>
      <c r="J548" s="2"/>
      <c r="K548" s="2"/>
      <c r="L548" s="3">
        <f t="shared" si="472"/>
        <v>35224</v>
      </c>
      <c r="M548" s="2">
        <v>0</v>
      </c>
      <c r="N548" s="2"/>
      <c r="O548" s="2">
        <v>324</v>
      </c>
      <c r="P548" s="2"/>
      <c r="Q548" s="2"/>
      <c r="R548" s="2"/>
      <c r="S548" s="3">
        <f t="shared" si="473"/>
        <v>34900</v>
      </c>
      <c r="T548" s="2">
        <v>34900</v>
      </c>
      <c r="U548" s="2"/>
      <c r="V548" s="2"/>
      <c r="W548" s="2"/>
      <c r="X548" s="3">
        <f t="shared" si="474"/>
        <v>0</v>
      </c>
      <c r="Y548" s="2" t="s">
        <v>682</v>
      </c>
      <c r="Z548" s="2" t="s">
        <v>29</v>
      </c>
      <c r="AA548" s="2" t="s">
        <v>808</v>
      </c>
      <c r="AB548" s="2">
        <v>16</v>
      </c>
      <c r="AC548" s="2" t="s">
        <v>30</v>
      </c>
    </row>
    <row r="549" spans="1:29" x14ac:dyDescent="0.25">
      <c r="A549" s="4">
        <v>45424</v>
      </c>
      <c r="B549" s="5" t="s">
        <v>503</v>
      </c>
      <c r="C549" s="6" t="s">
        <v>563</v>
      </c>
      <c r="D549" s="6" t="s">
        <v>564</v>
      </c>
      <c r="E549" s="7">
        <v>24.64</v>
      </c>
      <c r="F549" s="1">
        <f t="shared" si="470"/>
        <v>0</v>
      </c>
      <c r="G549" s="2">
        <v>24.64</v>
      </c>
      <c r="H549" s="2">
        <v>1400</v>
      </c>
      <c r="I549" s="3">
        <f t="shared" si="471"/>
        <v>34496</v>
      </c>
      <c r="J549" s="2"/>
      <c r="K549" s="2"/>
      <c r="L549" s="3">
        <f t="shared" si="472"/>
        <v>34496</v>
      </c>
      <c r="M549" s="2">
        <v>25000</v>
      </c>
      <c r="N549" s="2"/>
      <c r="O549" s="2">
        <v>346</v>
      </c>
      <c r="P549" s="2"/>
      <c r="Q549" s="2"/>
      <c r="R549" s="2"/>
      <c r="S549" s="3">
        <f t="shared" si="473"/>
        <v>9150</v>
      </c>
      <c r="T549" s="2">
        <v>9150</v>
      </c>
      <c r="U549" s="2"/>
      <c r="V549" s="2"/>
      <c r="W549" s="2"/>
      <c r="X549" s="3">
        <f t="shared" si="474"/>
        <v>0</v>
      </c>
      <c r="Y549" s="2" t="s">
        <v>893</v>
      </c>
      <c r="Z549" s="2" t="s">
        <v>29</v>
      </c>
      <c r="AA549" s="2" t="s">
        <v>901</v>
      </c>
      <c r="AB549" s="2">
        <v>27</v>
      </c>
      <c r="AC549" s="2" t="s">
        <v>30</v>
      </c>
    </row>
    <row r="550" spans="1:29" x14ac:dyDescent="0.25">
      <c r="A550" s="4">
        <v>45427</v>
      </c>
      <c r="B550" s="5" t="s">
        <v>503</v>
      </c>
      <c r="C550" s="6" t="s">
        <v>868</v>
      </c>
      <c r="D550" s="6" t="s">
        <v>869</v>
      </c>
      <c r="E550" s="7">
        <v>30.75</v>
      </c>
      <c r="F550" s="1">
        <f t="shared" ref="F550:F558" si="475">SUM(E550-G550)</f>
        <v>0</v>
      </c>
      <c r="G550" s="2">
        <v>30.75</v>
      </c>
      <c r="H550" s="2">
        <v>1400</v>
      </c>
      <c r="I550" s="3">
        <f t="shared" ref="I550:I558" si="476">G550*H550</f>
        <v>43050</v>
      </c>
      <c r="J550" s="2"/>
      <c r="K550" s="2"/>
      <c r="L550" s="3">
        <f t="shared" ref="L550:L558" si="477">I550+J550+K550</f>
        <v>43050</v>
      </c>
      <c r="M550" s="2">
        <v>25000</v>
      </c>
      <c r="N550" s="2"/>
      <c r="O550" s="2">
        <v>300</v>
      </c>
      <c r="P550" s="2"/>
      <c r="Q550" s="2"/>
      <c r="R550" s="2"/>
      <c r="S550" s="3">
        <f t="shared" ref="S550:S558" si="478">L550-M550-N550-O550-P550-Q550-R550</f>
        <v>17750</v>
      </c>
      <c r="T550" s="2">
        <v>17750</v>
      </c>
      <c r="U550" s="2"/>
      <c r="V550" s="2"/>
      <c r="W550" s="2"/>
      <c r="X550" s="3">
        <f t="shared" ref="X550:X558" si="479">S550-T550-U550-V550-W550</f>
        <v>0</v>
      </c>
      <c r="Y550" s="2" t="s">
        <v>893</v>
      </c>
      <c r="Z550" s="2" t="s">
        <v>29</v>
      </c>
      <c r="AA550" s="2" t="s">
        <v>902</v>
      </c>
      <c r="AB550" s="2">
        <v>31</v>
      </c>
      <c r="AC550" s="2" t="s">
        <v>30</v>
      </c>
    </row>
    <row r="551" spans="1:29" x14ac:dyDescent="0.25">
      <c r="A551" s="4">
        <v>45427</v>
      </c>
      <c r="B551" s="5" t="s">
        <v>503</v>
      </c>
      <c r="C551" s="6" t="s">
        <v>870</v>
      </c>
      <c r="D551" s="6" t="s">
        <v>552</v>
      </c>
      <c r="E551" s="7">
        <v>25.52</v>
      </c>
      <c r="F551" s="1">
        <f t="shared" si="475"/>
        <v>0</v>
      </c>
      <c r="G551" s="2">
        <v>25.52</v>
      </c>
      <c r="H551" s="2">
        <v>1400</v>
      </c>
      <c r="I551" s="3">
        <f t="shared" si="476"/>
        <v>35728</v>
      </c>
      <c r="J551" s="2"/>
      <c r="K551" s="2"/>
      <c r="L551" s="3">
        <f t="shared" si="477"/>
        <v>35728</v>
      </c>
      <c r="M551" s="2">
        <v>25000</v>
      </c>
      <c r="N551" s="2"/>
      <c r="O551" s="2">
        <v>328</v>
      </c>
      <c r="P551" s="2"/>
      <c r="Q551" s="2"/>
      <c r="R551" s="2"/>
      <c r="S551" s="3">
        <f t="shared" si="478"/>
        <v>10400</v>
      </c>
      <c r="T551" s="2">
        <v>10400</v>
      </c>
      <c r="U551" s="2"/>
      <c r="V551" s="2"/>
      <c r="W551" s="2"/>
      <c r="X551" s="3">
        <f t="shared" si="479"/>
        <v>0</v>
      </c>
      <c r="Y551" s="2" t="s">
        <v>893</v>
      </c>
      <c r="Z551" s="2" t="s">
        <v>29</v>
      </c>
      <c r="AA551" s="2" t="s">
        <v>902</v>
      </c>
      <c r="AB551" s="2">
        <v>29</v>
      </c>
      <c r="AC551" s="2" t="s">
        <v>30</v>
      </c>
    </row>
    <row r="552" spans="1:29" x14ac:dyDescent="0.25">
      <c r="A552" s="4">
        <v>45428</v>
      </c>
      <c r="B552" s="5" t="s">
        <v>503</v>
      </c>
      <c r="C552" s="6" t="s">
        <v>871</v>
      </c>
      <c r="D552" s="6" t="s">
        <v>537</v>
      </c>
      <c r="E552" s="7">
        <v>25.38</v>
      </c>
      <c r="F552" s="1">
        <f t="shared" si="475"/>
        <v>0</v>
      </c>
      <c r="G552" s="2">
        <v>25.38</v>
      </c>
      <c r="H552" s="2">
        <v>1400</v>
      </c>
      <c r="I552" s="3">
        <f t="shared" si="476"/>
        <v>35532</v>
      </c>
      <c r="J552" s="2"/>
      <c r="K552" s="2"/>
      <c r="L552" s="3">
        <f t="shared" si="477"/>
        <v>35532</v>
      </c>
      <c r="M552" s="2">
        <v>25000</v>
      </c>
      <c r="N552" s="2"/>
      <c r="O552" s="2">
        <v>332</v>
      </c>
      <c r="P552" s="2"/>
      <c r="Q552" s="2"/>
      <c r="R552" s="2"/>
      <c r="S552" s="3">
        <f t="shared" si="478"/>
        <v>10200</v>
      </c>
      <c r="T552" s="2">
        <v>10200</v>
      </c>
      <c r="U552" s="2"/>
      <c r="V552" s="2"/>
      <c r="W552" s="2"/>
      <c r="X552" s="3">
        <f t="shared" si="479"/>
        <v>0</v>
      </c>
      <c r="Y552" s="2" t="s">
        <v>1449</v>
      </c>
      <c r="Z552" s="2" t="s">
        <v>29</v>
      </c>
      <c r="AA552" s="2" t="s">
        <v>675</v>
      </c>
      <c r="AB552" s="2">
        <v>77</v>
      </c>
      <c r="AC552" s="2" t="s">
        <v>30</v>
      </c>
    </row>
    <row r="553" spans="1:29" x14ac:dyDescent="0.25">
      <c r="A553" s="4">
        <v>45428</v>
      </c>
      <c r="B553" s="5" t="s">
        <v>503</v>
      </c>
      <c r="C553" s="6" t="s">
        <v>872</v>
      </c>
      <c r="D553" s="6" t="s">
        <v>543</v>
      </c>
      <c r="E553" s="7">
        <v>30.38</v>
      </c>
      <c r="F553" s="1">
        <f t="shared" si="475"/>
        <v>0</v>
      </c>
      <c r="G553" s="2">
        <v>30.38</v>
      </c>
      <c r="H553" s="2">
        <v>1400</v>
      </c>
      <c r="I553" s="3">
        <f t="shared" si="476"/>
        <v>42532</v>
      </c>
      <c r="J553" s="2"/>
      <c r="K553" s="2"/>
      <c r="L553" s="3">
        <f t="shared" si="477"/>
        <v>42532</v>
      </c>
      <c r="M553" s="2">
        <v>25000</v>
      </c>
      <c r="N553" s="2"/>
      <c r="O553" s="2">
        <v>332</v>
      </c>
      <c r="P553" s="2"/>
      <c r="Q553" s="2"/>
      <c r="R553" s="2"/>
      <c r="S553" s="3">
        <f t="shared" si="478"/>
        <v>17200</v>
      </c>
      <c r="T553" s="2">
        <v>17200</v>
      </c>
      <c r="U553" s="2"/>
      <c r="V553" s="2"/>
      <c r="W553" s="2"/>
      <c r="X553" s="3">
        <f t="shared" si="479"/>
        <v>0</v>
      </c>
      <c r="Y553" s="2" t="s">
        <v>893</v>
      </c>
      <c r="Z553" s="2" t="s">
        <v>29</v>
      </c>
      <c r="AA553" s="2" t="s">
        <v>678</v>
      </c>
      <c r="AB553" s="2">
        <v>30</v>
      </c>
      <c r="AC553" s="2" t="s">
        <v>30</v>
      </c>
    </row>
    <row r="554" spans="1:29" x14ac:dyDescent="0.25">
      <c r="A554" s="4">
        <v>45428</v>
      </c>
      <c r="B554" s="5" t="s">
        <v>503</v>
      </c>
      <c r="C554" s="6" t="s">
        <v>873</v>
      </c>
      <c r="D554" s="6" t="s">
        <v>519</v>
      </c>
      <c r="E554" s="7">
        <v>24.97</v>
      </c>
      <c r="F554" s="1">
        <f t="shared" si="475"/>
        <v>0</v>
      </c>
      <c r="G554" s="2">
        <v>24.97</v>
      </c>
      <c r="H554" s="2">
        <v>1400</v>
      </c>
      <c r="I554" s="3">
        <f t="shared" si="476"/>
        <v>34958</v>
      </c>
      <c r="J554" s="2"/>
      <c r="K554" s="2"/>
      <c r="L554" s="3">
        <f t="shared" si="477"/>
        <v>34958</v>
      </c>
      <c r="M554" s="2">
        <v>25000</v>
      </c>
      <c r="N554" s="2"/>
      <c r="O554" s="2">
        <v>358</v>
      </c>
      <c r="P554" s="2"/>
      <c r="Q554" s="2"/>
      <c r="R554" s="2"/>
      <c r="S554" s="3">
        <f t="shared" si="478"/>
        <v>9600</v>
      </c>
      <c r="T554" s="2">
        <v>9600</v>
      </c>
      <c r="U554" s="2"/>
      <c r="V554" s="2"/>
      <c r="W554" s="2"/>
      <c r="X554" s="3">
        <f t="shared" si="479"/>
        <v>0</v>
      </c>
      <c r="Y554" s="2" t="s">
        <v>903</v>
      </c>
      <c r="Z554" s="2" t="s">
        <v>29</v>
      </c>
      <c r="AA554" s="2" t="s">
        <v>677</v>
      </c>
      <c r="AB554" s="2">
        <v>34</v>
      </c>
      <c r="AC554" s="2" t="s">
        <v>30</v>
      </c>
    </row>
    <row r="555" spans="1:29" x14ac:dyDescent="0.25">
      <c r="A555" s="4">
        <v>45428</v>
      </c>
      <c r="B555" s="5" t="s">
        <v>503</v>
      </c>
      <c r="C555" s="6" t="s">
        <v>874</v>
      </c>
      <c r="D555" s="6" t="s">
        <v>535</v>
      </c>
      <c r="E555" s="7">
        <v>30.86</v>
      </c>
      <c r="F555" s="1">
        <f t="shared" si="475"/>
        <v>0.10999999999999943</v>
      </c>
      <c r="G555" s="2">
        <v>30.75</v>
      </c>
      <c r="H555" s="2">
        <v>1400</v>
      </c>
      <c r="I555" s="3">
        <f t="shared" si="476"/>
        <v>43050</v>
      </c>
      <c r="J555" s="2"/>
      <c r="K555" s="2"/>
      <c r="L555" s="3">
        <f t="shared" si="477"/>
        <v>43050</v>
      </c>
      <c r="M555" s="2">
        <v>25000</v>
      </c>
      <c r="N555" s="2">
        <v>495</v>
      </c>
      <c r="O555" s="2">
        <v>305</v>
      </c>
      <c r="P555" s="2"/>
      <c r="Q555" s="2"/>
      <c r="R555" s="2"/>
      <c r="S555" s="3">
        <f t="shared" si="478"/>
        <v>17250</v>
      </c>
      <c r="T555" s="2">
        <v>17250</v>
      </c>
      <c r="U555" s="2"/>
      <c r="V555" s="2"/>
      <c r="W555" s="2"/>
      <c r="X555" s="3">
        <f t="shared" si="479"/>
        <v>0</v>
      </c>
      <c r="Y555" s="2" t="s">
        <v>1715</v>
      </c>
      <c r="Z555" s="2" t="s">
        <v>29</v>
      </c>
      <c r="AA555" s="2" t="s">
        <v>679</v>
      </c>
      <c r="AB555" s="2">
        <v>83</v>
      </c>
      <c r="AC555" s="2" t="s">
        <v>30</v>
      </c>
    </row>
    <row r="556" spans="1:29" x14ac:dyDescent="0.25">
      <c r="A556" s="4">
        <v>45428</v>
      </c>
      <c r="B556" s="5" t="s">
        <v>503</v>
      </c>
      <c r="C556" s="6" t="s">
        <v>875</v>
      </c>
      <c r="D556" s="6" t="s">
        <v>876</v>
      </c>
      <c r="E556" s="7">
        <v>24.96</v>
      </c>
      <c r="F556" s="1">
        <f t="shared" si="475"/>
        <v>0</v>
      </c>
      <c r="G556" s="2">
        <v>24.96</v>
      </c>
      <c r="H556" s="2">
        <v>1400</v>
      </c>
      <c r="I556" s="3">
        <f t="shared" si="476"/>
        <v>34944</v>
      </c>
      <c r="J556" s="2"/>
      <c r="K556" s="2"/>
      <c r="L556" s="3">
        <f t="shared" si="477"/>
        <v>34944</v>
      </c>
      <c r="M556" s="2">
        <v>25000</v>
      </c>
      <c r="N556" s="2"/>
      <c r="O556" s="2">
        <v>344</v>
      </c>
      <c r="P556" s="2"/>
      <c r="Q556" s="2"/>
      <c r="R556" s="2"/>
      <c r="S556" s="3">
        <f t="shared" si="478"/>
        <v>9600</v>
      </c>
      <c r="T556" s="2">
        <v>9600</v>
      </c>
      <c r="U556" s="2"/>
      <c r="V556" s="2"/>
      <c r="W556" s="2"/>
      <c r="X556" s="3">
        <f t="shared" si="479"/>
        <v>0</v>
      </c>
      <c r="Y556" s="2" t="s">
        <v>903</v>
      </c>
      <c r="Z556" s="2" t="s">
        <v>29</v>
      </c>
      <c r="AA556" s="2" t="s">
        <v>819</v>
      </c>
      <c r="AB556" s="2">
        <v>32</v>
      </c>
      <c r="AC556" s="2" t="s">
        <v>30</v>
      </c>
    </row>
    <row r="557" spans="1:29" x14ac:dyDescent="0.25">
      <c r="A557" s="4">
        <v>45428</v>
      </c>
      <c r="B557" s="5" t="s">
        <v>503</v>
      </c>
      <c r="C557" s="6" t="s">
        <v>877</v>
      </c>
      <c r="D557" s="6" t="s">
        <v>878</v>
      </c>
      <c r="E557" s="7">
        <v>25.46</v>
      </c>
      <c r="F557" s="1">
        <f t="shared" si="475"/>
        <v>0</v>
      </c>
      <c r="G557" s="2">
        <v>25.46</v>
      </c>
      <c r="H557" s="2">
        <v>1400</v>
      </c>
      <c r="I557" s="3">
        <f t="shared" si="476"/>
        <v>35644</v>
      </c>
      <c r="J557" s="2"/>
      <c r="K557" s="2"/>
      <c r="L557" s="3">
        <f t="shared" si="477"/>
        <v>35644</v>
      </c>
      <c r="M557" s="2">
        <v>25000</v>
      </c>
      <c r="N557" s="2"/>
      <c r="O557" s="2">
        <v>344</v>
      </c>
      <c r="P557" s="2"/>
      <c r="Q557" s="2"/>
      <c r="R557" s="2"/>
      <c r="S557" s="3">
        <f t="shared" si="478"/>
        <v>10300</v>
      </c>
      <c r="T557" s="2">
        <v>10300</v>
      </c>
      <c r="U557" s="2"/>
      <c r="V557" s="2"/>
      <c r="W557" s="2"/>
      <c r="X557" s="3">
        <f t="shared" si="479"/>
        <v>0</v>
      </c>
      <c r="Y557" s="2" t="s">
        <v>903</v>
      </c>
      <c r="Z557" s="2" t="s">
        <v>29</v>
      </c>
      <c r="AA557" s="2" t="s">
        <v>904</v>
      </c>
      <c r="AB557" s="2">
        <v>33</v>
      </c>
      <c r="AC557" s="2" t="s">
        <v>30</v>
      </c>
    </row>
    <row r="558" spans="1:29" x14ac:dyDescent="0.25">
      <c r="A558" s="4">
        <v>45428</v>
      </c>
      <c r="B558" s="5" t="s">
        <v>503</v>
      </c>
      <c r="C558" s="6" t="s">
        <v>879</v>
      </c>
      <c r="D558" s="6" t="s">
        <v>880</v>
      </c>
      <c r="E558" s="7">
        <v>24.96</v>
      </c>
      <c r="F558" s="1">
        <f t="shared" si="475"/>
        <v>0</v>
      </c>
      <c r="G558" s="2">
        <v>24.96</v>
      </c>
      <c r="H558" s="2">
        <v>1400</v>
      </c>
      <c r="I558" s="3">
        <f t="shared" si="476"/>
        <v>34944</v>
      </c>
      <c r="J558" s="2"/>
      <c r="K558" s="2"/>
      <c r="L558" s="3">
        <f t="shared" si="477"/>
        <v>34944</v>
      </c>
      <c r="M558" s="2">
        <v>25000</v>
      </c>
      <c r="N558" s="2"/>
      <c r="O558" s="2">
        <v>344</v>
      </c>
      <c r="P558" s="2"/>
      <c r="Q558" s="2"/>
      <c r="R558" s="2"/>
      <c r="S558" s="3">
        <f t="shared" si="478"/>
        <v>9600</v>
      </c>
      <c r="T558" s="2">
        <v>9600</v>
      </c>
      <c r="U558" s="2"/>
      <c r="V558" s="2"/>
      <c r="W558" s="2"/>
      <c r="X558" s="3">
        <f t="shared" si="479"/>
        <v>0</v>
      </c>
      <c r="Y558" s="2" t="s">
        <v>1555</v>
      </c>
      <c r="Z558" s="2" t="s">
        <v>29</v>
      </c>
      <c r="AA558" s="2" t="s">
        <v>389</v>
      </c>
      <c r="AB558" s="2">
        <v>88</v>
      </c>
      <c r="AC558" s="2" t="s">
        <v>30</v>
      </c>
    </row>
    <row r="559" spans="1:29" x14ac:dyDescent="0.25">
      <c r="A559" s="4">
        <v>45429</v>
      </c>
      <c r="B559" s="5" t="s">
        <v>503</v>
      </c>
      <c r="C559" s="6" t="s">
        <v>938</v>
      </c>
      <c r="D559" s="6" t="s">
        <v>939</v>
      </c>
      <c r="E559" s="7">
        <v>25.15</v>
      </c>
      <c r="F559" s="1">
        <f t="shared" ref="F559:F574" si="480">SUM(E559-G559)</f>
        <v>0</v>
      </c>
      <c r="G559" s="2">
        <v>25.15</v>
      </c>
      <c r="H559" s="2">
        <v>1400</v>
      </c>
      <c r="I559" s="3">
        <f t="shared" ref="I559:I574" si="481">G559*H559</f>
        <v>35210</v>
      </c>
      <c r="J559" s="2"/>
      <c r="K559" s="2"/>
      <c r="L559" s="3">
        <f t="shared" ref="L559:L574" si="482">I559+J559+K559</f>
        <v>35210</v>
      </c>
      <c r="M559" s="2">
        <v>25000</v>
      </c>
      <c r="N559" s="2"/>
      <c r="O559" s="2">
        <v>310</v>
      </c>
      <c r="P559" s="2"/>
      <c r="Q559" s="2"/>
      <c r="R559" s="2"/>
      <c r="S559" s="3">
        <f t="shared" ref="S559:S574" si="483">L559-M559-N559-O559-P559-Q559-R559</f>
        <v>9900</v>
      </c>
      <c r="T559" s="2">
        <v>9900</v>
      </c>
      <c r="U559" s="2"/>
      <c r="V559" s="2"/>
      <c r="W559" s="2"/>
      <c r="X559" s="3">
        <f t="shared" ref="X559:X574" si="484">S559-T559-U559-V559-W559</f>
        <v>0</v>
      </c>
      <c r="Y559" s="2" t="s">
        <v>1123</v>
      </c>
      <c r="Z559" s="2" t="s">
        <v>29</v>
      </c>
      <c r="AA559" s="2" t="s">
        <v>1214</v>
      </c>
      <c r="AB559" s="2">
        <v>49</v>
      </c>
      <c r="AC559" s="2" t="s">
        <v>30</v>
      </c>
    </row>
    <row r="560" spans="1:29" x14ac:dyDescent="0.25">
      <c r="A560" s="4">
        <v>45429</v>
      </c>
      <c r="B560" s="5" t="s">
        <v>503</v>
      </c>
      <c r="C560" s="6" t="s">
        <v>940</v>
      </c>
      <c r="D560" s="6" t="s">
        <v>548</v>
      </c>
      <c r="E560" s="7">
        <v>25.21</v>
      </c>
      <c r="F560" s="1">
        <f t="shared" si="480"/>
        <v>0</v>
      </c>
      <c r="G560" s="2">
        <v>25.21</v>
      </c>
      <c r="H560" s="2">
        <v>1400</v>
      </c>
      <c r="I560" s="3">
        <f t="shared" si="481"/>
        <v>35294</v>
      </c>
      <c r="J560" s="2"/>
      <c r="K560" s="2"/>
      <c r="L560" s="3">
        <f t="shared" si="482"/>
        <v>35294</v>
      </c>
      <c r="M560" s="2">
        <v>25000</v>
      </c>
      <c r="N560" s="2"/>
      <c r="O560" s="2">
        <v>344</v>
      </c>
      <c r="P560" s="2"/>
      <c r="Q560" s="2"/>
      <c r="R560" s="2"/>
      <c r="S560" s="3">
        <f t="shared" si="483"/>
        <v>9950</v>
      </c>
      <c r="T560" s="2">
        <v>9950</v>
      </c>
      <c r="U560" s="2"/>
      <c r="V560" s="2"/>
      <c r="W560" s="2"/>
      <c r="X560" s="3">
        <f t="shared" si="484"/>
        <v>0</v>
      </c>
      <c r="Y560" s="2" t="s">
        <v>1123</v>
      </c>
      <c r="Z560" s="2" t="s">
        <v>29</v>
      </c>
      <c r="AA560" s="2" t="s">
        <v>1214</v>
      </c>
      <c r="AB560" s="2">
        <v>50</v>
      </c>
      <c r="AC560" s="2" t="s">
        <v>30</v>
      </c>
    </row>
    <row r="561" spans="1:29" x14ac:dyDescent="0.25">
      <c r="A561" s="4">
        <v>45429</v>
      </c>
      <c r="B561" s="5" t="s">
        <v>503</v>
      </c>
      <c r="C561" s="6" t="s">
        <v>941</v>
      </c>
      <c r="D561" s="6" t="s">
        <v>942</v>
      </c>
      <c r="E561" s="7">
        <v>30.45</v>
      </c>
      <c r="F561" s="1">
        <f t="shared" si="480"/>
        <v>7.9999999999998295E-2</v>
      </c>
      <c r="G561" s="2">
        <v>30.37</v>
      </c>
      <c r="H561" s="2">
        <v>1400</v>
      </c>
      <c r="I561" s="3">
        <f t="shared" si="481"/>
        <v>42518</v>
      </c>
      <c r="J561" s="2"/>
      <c r="K561" s="2"/>
      <c r="L561" s="3">
        <f t="shared" si="482"/>
        <v>42518</v>
      </c>
      <c r="M561" s="2">
        <v>25000</v>
      </c>
      <c r="N561" s="2">
        <v>360</v>
      </c>
      <c r="O561" s="2">
        <v>308</v>
      </c>
      <c r="P561" s="2"/>
      <c r="Q561" s="2"/>
      <c r="R561" s="2"/>
      <c r="S561" s="3">
        <f t="shared" si="483"/>
        <v>16850</v>
      </c>
      <c r="T561" s="2">
        <v>16850</v>
      </c>
      <c r="U561" s="2"/>
      <c r="V561" s="2"/>
      <c r="W561" s="2"/>
      <c r="X561" s="3">
        <f t="shared" si="484"/>
        <v>0</v>
      </c>
      <c r="Y561" s="2" t="s">
        <v>1078</v>
      </c>
      <c r="Z561" s="2" t="s">
        <v>29</v>
      </c>
      <c r="AA561" s="2" t="s">
        <v>683</v>
      </c>
      <c r="AB561" s="2">
        <v>46</v>
      </c>
      <c r="AC561" s="2" t="s">
        <v>30</v>
      </c>
    </row>
    <row r="562" spans="1:29" x14ac:dyDescent="0.25">
      <c r="A562" s="4">
        <v>45430</v>
      </c>
      <c r="B562" s="5" t="s">
        <v>503</v>
      </c>
      <c r="C562" s="6" t="s">
        <v>1012</v>
      </c>
      <c r="D562" s="6" t="s">
        <v>1013</v>
      </c>
      <c r="E562" s="7">
        <v>25.14</v>
      </c>
      <c r="F562" s="1">
        <f t="shared" si="480"/>
        <v>0.37999999999999901</v>
      </c>
      <c r="G562" s="2">
        <v>24.76</v>
      </c>
      <c r="H562" s="2">
        <v>1400</v>
      </c>
      <c r="I562" s="3">
        <f t="shared" si="481"/>
        <v>34664</v>
      </c>
      <c r="J562" s="2"/>
      <c r="K562" s="2"/>
      <c r="L562" s="3">
        <f t="shared" si="482"/>
        <v>34664</v>
      </c>
      <c r="M562" s="2">
        <v>25000</v>
      </c>
      <c r="N562" s="2">
        <v>1710</v>
      </c>
      <c r="O562" s="2">
        <v>304</v>
      </c>
      <c r="P562" s="2"/>
      <c r="Q562" s="2"/>
      <c r="R562" s="2"/>
      <c r="S562" s="3">
        <f t="shared" si="483"/>
        <v>7650</v>
      </c>
      <c r="T562" s="2">
        <v>7650</v>
      </c>
      <c r="U562" s="2"/>
      <c r="V562" s="2"/>
      <c r="W562" s="2"/>
      <c r="X562" s="3">
        <f t="shared" si="484"/>
        <v>0</v>
      </c>
      <c r="Y562" s="2" t="s">
        <v>1659</v>
      </c>
      <c r="Z562" s="2" t="s">
        <v>29</v>
      </c>
      <c r="AA562" s="2" t="s">
        <v>1673</v>
      </c>
      <c r="AB562" s="2">
        <v>24</v>
      </c>
      <c r="AC562" s="2" t="s">
        <v>30</v>
      </c>
    </row>
    <row r="563" spans="1:29" x14ac:dyDescent="0.25">
      <c r="A563" s="4">
        <v>45430</v>
      </c>
      <c r="B563" s="5" t="s">
        <v>503</v>
      </c>
      <c r="C563" s="6" t="s">
        <v>1014</v>
      </c>
      <c r="D563" s="6" t="s">
        <v>1015</v>
      </c>
      <c r="E563" s="7">
        <v>24.81</v>
      </c>
      <c r="F563" s="1">
        <f t="shared" si="480"/>
        <v>0</v>
      </c>
      <c r="G563" s="2">
        <v>24.81</v>
      </c>
      <c r="H563" s="2">
        <v>1400</v>
      </c>
      <c r="I563" s="3">
        <f t="shared" si="481"/>
        <v>34734</v>
      </c>
      <c r="J563" s="2"/>
      <c r="K563" s="2"/>
      <c r="L563" s="3">
        <f t="shared" si="482"/>
        <v>34734</v>
      </c>
      <c r="M563" s="2">
        <v>25000</v>
      </c>
      <c r="N563" s="2"/>
      <c r="O563" s="2">
        <v>334</v>
      </c>
      <c r="P563" s="2"/>
      <c r="Q563" s="2"/>
      <c r="R563" s="2"/>
      <c r="S563" s="3">
        <f t="shared" si="483"/>
        <v>9400</v>
      </c>
      <c r="T563" s="2">
        <v>9400</v>
      </c>
      <c r="U563" s="2"/>
      <c r="V563" s="2"/>
      <c r="W563" s="2"/>
      <c r="X563" s="3">
        <f t="shared" si="484"/>
        <v>0</v>
      </c>
      <c r="Y563" s="2" t="s">
        <v>1078</v>
      </c>
      <c r="Z563" s="2" t="s">
        <v>29</v>
      </c>
      <c r="AA563" s="2" t="s">
        <v>1085</v>
      </c>
      <c r="AB563" s="2">
        <v>44</v>
      </c>
      <c r="AC563" s="2" t="s">
        <v>30</v>
      </c>
    </row>
    <row r="564" spans="1:29" x14ac:dyDescent="0.25">
      <c r="A564" s="4">
        <v>45430</v>
      </c>
      <c r="B564" s="5" t="s">
        <v>503</v>
      </c>
      <c r="C564" s="6" t="s">
        <v>1016</v>
      </c>
      <c r="D564" s="6" t="s">
        <v>1017</v>
      </c>
      <c r="E564" s="7">
        <v>24.88</v>
      </c>
      <c r="F564" s="1">
        <f t="shared" si="480"/>
        <v>0</v>
      </c>
      <c r="G564" s="2">
        <v>24.88</v>
      </c>
      <c r="H564" s="2">
        <v>1400</v>
      </c>
      <c r="I564" s="3">
        <f t="shared" si="481"/>
        <v>34832</v>
      </c>
      <c r="J564" s="2"/>
      <c r="K564" s="2"/>
      <c r="L564" s="3">
        <f t="shared" si="482"/>
        <v>34832</v>
      </c>
      <c r="M564" s="2">
        <v>25000</v>
      </c>
      <c r="N564" s="2"/>
      <c r="O564" s="2">
        <v>332</v>
      </c>
      <c r="P564" s="2"/>
      <c r="Q564" s="2"/>
      <c r="R564" s="2"/>
      <c r="S564" s="3">
        <f t="shared" si="483"/>
        <v>9500</v>
      </c>
      <c r="T564" s="2">
        <v>9500</v>
      </c>
      <c r="U564" s="2"/>
      <c r="V564" s="2"/>
      <c r="W564" s="2"/>
      <c r="X564" s="3">
        <f t="shared" si="484"/>
        <v>0</v>
      </c>
      <c r="Y564" s="2" t="s">
        <v>1123</v>
      </c>
      <c r="Z564" s="2" t="s">
        <v>29</v>
      </c>
      <c r="AA564" s="2" t="s">
        <v>1213</v>
      </c>
      <c r="AB564" s="2">
        <v>48</v>
      </c>
      <c r="AC564" s="2" t="s">
        <v>30</v>
      </c>
    </row>
    <row r="565" spans="1:29" x14ac:dyDescent="0.25">
      <c r="A565" s="4">
        <v>45430</v>
      </c>
      <c r="B565" s="5" t="s">
        <v>503</v>
      </c>
      <c r="C565" s="6" t="s">
        <v>1018</v>
      </c>
      <c r="D565" s="6" t="s">
        <v>525</v>
      </c>
      <c r="E565" s="7">
        <v>25.05</v>
      </c>
      <c r="F565" s="1">
        <f t="shared" si="480"/>
        <v>0</v>
      </c>
      <c r="G565" s="2">
        <v>25.05</v>
      </c>
      <c r="H565" s="2">
        <v>1400</v>
      </c>
      <c r="I565" s="3">
        <f t="shared" si="481"/>
        <v>35070</v>
      </c>
      <c r="J565" s="2"/>
      <c r="K565" s="2"/>
      <c r="L565" s="3">
        <f t="shared" si="482"/>
        <v>35070</v>
      </c>
      <c r="M565" s="2">
        <v>25000</v>
      </c>
      <c r="N565" s="2"/>
      <c r="O565" s="2">
        <v>320</v>
      </c>
      <c r="P565" s="2"/>
      <c r="Q565" s="2"/>
      <c r="R565" s="2"/>
      <c r="S565" s="3">
        <f t="shared" si="483"/>
        <v>9750</v>
      </c>
      <c r="T565" s="2">
        <v>9750</v>
      </c>
      <c r="U565" s="2"/>
      <c r="V565" s="2"/>
      <c r="W565" s="2"/>
      <c r="X565" s="3">
        <f t="shared" si="484"/>
        <v>0</v>
      </c>
      <c r="Y565" s="2" t="s">
        <v>1555</v>
      </c>
      <c r="Z565" s="2" t="s">
        <v>29</v>
      </c>
      <c r="AA565" s="2" t="s">
        <v>675</v>
      </c>
      <c r="AB565" s="2">
        <v>85</v>
      </c>
      <c r="AC565" s="2" t="s">
        <v>30</v>
      </c>
    </row>
    <row r="566" spans="1:29" x14ac:dyDescent="0.25">
      <c r="A566" s="4">
        <v>45430</v>
      </c>
      <c r="B566" s="5" t="s">
        <v>503</v>
      </c>
      <c r="C566" s="6" t="s">
        <v>1019</v>
      </c>
      <c r="D566" s="6" t="s">
        <v>1020</v>
      </c>
      <c r="E566" s="7">
        <v>25.1</v>
      </c>
      <c r="F566" s="1">
        <f t="shared" si="480"/>
        <v>0.2900000000000027</v>
      </c>
      <c r="G566" s="2">
        <v>24.81</v>
      </c>
      <c r="H566" s="2">
        <v>1400</v>
      </c>
      <c r="I566" s="3">
        <f t="shared" si="481"/>
        <v>34734</v>
      </c>
      <c r="J566" s="2"/>
      <c r="K566" s="2"/>
      <c r="L566" s="3">
        <f t="shared" si="482"/>
        <v>34734</v>
      </c>
      <c r="M566" s="2">
        <v>25000</v>
      </c>
      <c r="N566" s="2">
        <v>1305</v>
      </c>
      <c r="O566" s="2">
        <v>329</v>
      </c>
      <c r="P566" s="2"/>
      <c r="Q566" s="2"/>
      <c r="R566" s="2"/>
      <c r="S566" s="3">
        <f t="shared" si="483"/>
        <v>8100</v>
      </c>
      <c r="T566" s="2">
        <v>8100</v>
      </c>
      <c r="U566" s="2"/>
      <c r="V566" s="2"/>
      <c r="W566" s="2"/>
      <c r="X566" s="3">
        <f t="shared" si="484"/>
        <v>0</v>
      </c>
      <c r="Y566" s="2" t="s">
        <v>1555</v>
      </c>
      <c r="Z566" s="2" t="s">
        <v>29</v>
      </c>
      <c r="AA566" s="2" t="s">
        <v>1573</v>
      </c>
      <c r="AB566" s="2">
        <v>83</v>
      </c>
      <c r="AC566" s="2" t="s">
        <v>30</v>
      </c>
    </row>
    <row r="567" spans="1:29" x14ac:dyDescent="0.25">
      <c r="A567" s="4">
        <v>45430</v>
      </c>
      <c r="B567" s="5" t="s">
        <v>503</v>
      </c>
      <c r="C567" s="6" t="s">
        <v>1021</v>
      </c>
      <c r="D567" s="6" t="s">
        <v>533</v>
      </c>
      <c r="E567" s="7">
        <v>24.9</v>
      </c>
      <c r="F567" s="1">
        <f t="shared" si="480"/>
        <v>0</v>
      </c>
      <c r="G567" s="2">
        <v>24.9</v>
      </c>
      <c r="H567" s="2">
        <v>1400</v>
      </c>
      <c r="I567" s="3">
        <f t="shared" si="481"/>
        <v>34860</v>
      </c>
      <c r="J567" s="2"/>
      <c r="K567" s="2"/>
      <c r="L567" s="3">
        <f t="shared" si="482"/>
        <v>34860</v>
      </c>
      <c r="M567" s="2">
        <v>25000</v>
      </c>
      <c r="N567" s="2"/>
      <c r="O567" s="2">
        <v>310</v>
      </c>
      <c r="P567" s="2"/>
      <c r="Q567" s="2"/>
      <c r="R567" s="2"/>
      <c r="S567" s="3">
        <f t="shared" si="483"/>
        <v>9550</v>
      </c>
      <c r="T567" s="2">
        <v>9550</v>
      </c>
      <c r="U567" s="2"/>
      <c r="V567" s="2"/>
      <c r="W567" s="2"/>
      <c r="X567" s="3">
        <f t="shared" si="484"/>
        <v>0</v>
      </c>
      <c r="Y567" s="2" t="s">
        <v>1555</v>
      </c>
      <c r="Z567" s="2" t="s">
        <v>29</v>
      </c>
      <c r="AA567" s="2" t="s">
        <v>675</v>
      </c>
      <c r="AB567" s="2">
        <v>86</v>
      </c>
      <c r="AC567" s="2" t="s">
        <v>30</v>
      </c>
    </row>
    <row r="568" spans="1:29" x14ac:dyDescent="0.25">
      <c r="A568" s="4">
        <v>45430</v>
      </c>
      <c r="B568" s="5" t="s">
        <v>503</v>
      </c>
      <c r="C568" s="6" t="s">
        <v>1022</v>
      </c>
      <c r="D568" s="6" t="s">
        <v>1023</v>
      </c>
      <c r="E568" s="7">
        <v>25</v>
      </c>
      <c r="F568" s="1">
        <f t="shared" si="480"/>
        <v>0</v>
      </c>
      <c r="G568" s="2">
        <v>25</v>
      </c>
      <c r="H568" s="2">
        <v>1400</v>
      </c>
      <c r="I568" s="3">
        <f t="shared" si="481"/>
        <v>35000</v>
      </c>
      <c r="J568" s="2"/>
      <c r="K568" s="2"/>
      <c r="L568" s="3">
        <f t="shared" si="482"/>
        <v>35000</v>
      </c>
      <c r="M568" s="2">
        <v>25000</v>
      </c>
      <c r="N568" s="2"/>
      <c r="O568" s="2">
        <v>350</v>
      </c>
      <c r="P568" s="2"/>
      <c r="Q568" s="2"/>
      <c r="R568" s="2"/>
      <c r="S568" s="3">
        <f t="shared" si="483"/>
        <v>9650</v>
      </c>
      <c r="T568" s="2">
        <v>9650</v>
      </c>
      <c r="U568" s="2"/>
      <c r="V568" s="2"/>
      <c r="W568" s="2"/>
      <c r="X568" s="3">
        <f t="shared" si="484"/>
        <v>0</v>
      </c>
      <c r="Y568" s="2" t="s">
        <v>1322</v>
      </c>
      <c r="Z568" s="2" t="s">
        <v>29</v>
      </c>
      <c r="AA568" s="2" t="s">
        <v>677</v>
      </c>
      <c r="AB568" s="2">
        <v>62</v>
      </c>
      <c r="AC568" s="2" t="s">
        <v>30</v>
      </c>
    </row>
    <row r="569" spans="1:29" s="44" customFormat="1" x14ac:dyDescent="0.25">
      <c r="A569" s="37">
        <v>45430</v>
      </c>
      <c r="B569" s="38" t="s">
        <v>503</v>
      </c>
      <c r="C569" s="39" t="s">
        <v>1024</v>
      </c>
      <c r="D569" s="39" t="s">
        <v>519</v>
      </c>
      <c r="E569" s="40">
        <v>25.15</v>
      </c>
      <c r="F569" s="41">
        <f t="shared" si="480"/>
        <v>0</v>
      </c>
      <c r="G569" s="42">
        <v>25.15</v>
      </c>
      <c r="H569" s="42">
        <v>1400</v>
      </c>
      <c r="I569" s="43">
        <f t="shared" si="481"/>
        <v>35210</v>
      </c>
      <c r="J569" s="42"/>
      <c r="K569" s="42"/>
      <c r="L569" s="43">
        <f t="shared" si="482"/>
        <v>35210</v>
      </c>
      <c r="M569" s="42">
        <v>25000</v>
      </c>
      <c r="N569" s="42"/>
      <c r="O569" s="42">
        <v>310</v>
      </c>
      <c r="P569" s="42"/>
      <c r="Q569" s="42"/>
      <c r="R569" s="42"/>
      <c r="S569" s="43">
        <f t="shared" si="483"/>
        <v>9900</v>
      </c>
      <c r="T569" s="42">
        <v>9900</v>
      </c>
      <c r="U569" s="42"/>
      <c r="V569" s="42"/>
      <c r="W569" s="42"/>
      <c r="X569" s="43">
        <f t="shared" si="484"/>
        <v>0</v>
      </c>
      <c r="Y569" s="42" t="s">
        <v>1322</v>
      </c>
      <c r="Z569" s="42" t="s">
        <v>29</v>
      </c>
      <c r="AA569" s="42" t="s">
        <v>677</v>
      </c>
      <c r="AB569" s="42">
        <v>64</v>
      </c>
      <c r="AC569" s="42" t="s">
        <v>30</v>
      </c>
    </row>
    <row r="570" spans="1:29" x14ac:dyDescent="0.25">
      <c r="A570" s="4">
        <v>45430</v>
      </c>
      <c r="B570" s="5" t="s">
        <v>503</v>
      </c>
      <c r="C570" s="6" t="s">
        <v>1025</v>
      </c>
      <c r="D570" s="6" t="s">
        <v>550</v>
      </c>
      <c r="E570" s="7">
        <v>25.08</v>
      </c>
      <c r="F570" s="1">
        <f t="shared" si="480"/>
        <v>7.9999999999998295E-2</v>
      </c>
      <c r="G570" s="2">
        <v>25</v>
      </c>
      <c r="H570" s="2">
        <v>1400</v>
      </c>
      <c r="I570" s="3">
        <f t="shared" si="481"/>
        <v>35000</v>
      </c>
      <c r="J570" s="2"/>
      <c r="K570" s="2"/>
      <c r="L570" s="3">
        <f t="shared" si="482"/>
        <v>35000</v>
      </c>
      <c r="M570" s="2">
        <v>25000</v>
      </c>
      <c r="N570" s="2">
        <v>360</v>
      </c>
      <c r="O570" s="2">
        <v>340</v>
      </c>
      <c r="P570" s="2"/>
      <c r="Q570" s="2"/>
      <c r="R570" s="2"/>
      <c r="S570" s="3">
        <f t="shared" si="483"/>
        <v>9300</v>
      </c>
      <c r="T570" s="2">
        <v>9300</v>
      </c>
      <c r="U570" s="2"/>
      <c r="V570" s="2"/>
      <c r="W570" s="2"/>
      <c r="X570" s="3">
        <f t="shared" si="484"/>
        <v>0</v>
      </c>
      <c r="Y570" s="2" t="s">
        <v>1123</v>
      </c>
      <c r="Z570" s="2" t="s">
        <v>29</v>
      </c>
      <c r="AA570" s="2" t="s">
        <v>900</v>
      </c>
      <c r="AB570" s="2">
        <v>47</v>
      </c>
      <c r="AC570" s="2" t="s">
        <v>30</v>
      </c>
    </row>
    <row r="571" spans="1:29" x14ac:dyDescent="0.25">
      <c r="A571" s="4">
        <v>45430</v>
      </c>
      <c r="B571" s="5" t="s">
        <v>503</v>
      </c>
      <c r="C571" s="6" t="s">
        <v>1026</v>
      </c>
      <c r="D571" s="6" t="s">
        <v>554</v>
      </c>
      <c r="E571" s="7">
        <v>25.19</v>
      </c>
      <c r="F571" s="1">
        <f t="shared" si="480"/>
        <v>0.15000000000000213</v>
      </c>
      <c r="G571" s="2">
        <v>25.04</v>
      </c>
      <c r="H571" s="2">
        <v>1400</v>
      </c>
      <c r="I571" s="3">
        <f t="shared" si="481"/>
        <v>35056</v>
      </c>
      <c r="J571" s="2"/>
      <c r="K571" s="2"/>
      <c r="L571" s="3">
        <f t="shared" si="482"/>
        <v>35056</v>
      </c>
      <c r="M571" s="2">
        <v>25000</v>
      </c>
      <c r="N571" s="2">
        <v>675</v>
      </c>
      <c r="O571" s="2">
        <v>331</v>
      </c>
      <c r="P571" s="2"/>
      <c r="Q571" s="2"/>
      <c r="R571" s="2"/>
      <c r="S571" s="3">
        <f t="shared" si="483"/>
        <v>9050</v>
      </c>
      <c r="T571" s="2">
        <v>9050</v>
      </c>
      <c r="U571" s="2"/>
      <c r="V571" s="2"/>
      <c r="W571" s="2"/>
      <c r="X571" s="3">
        <f t="shared" si="484"/>
        <v>0</v>
      </c>
      <c r="Y571" s="2" t="s">
        <v>1449</v>
      </c>
      <c r="Z571" s="2" t="s">
        <v>29</v>
      </c>
      <c r="AA571" s="2" t="s">
        <v>808</v>
      </c>
      <c r="AB571" s="2">
        <v>71</v>
      </c>
      <c r="AC571" s="2" t="s">
        <v>30</v>
      </c>
    </row>
    <row r="572" spans="1:29" x14ac:dyDescent="0.25">
      <c r="A572" s="4">
        <v>45430</v>
      </c>
      <c r="B572" s="5" t="s">
        <v>503</v>
      </c>
      <c r="C572" s="6" t="s">
        <v>1027</v>
      </c>
      <c r="D572" s="6" t="s">
        <v>562</v>
      </c>
      <c r="E572" s="7">
        <v>25.15</v>
      </c>
      <c r="F572" s="1">
        <f t="shared" si="480"/>
        <v>0</v>
      </c>
      <c r="G572" s="2">
        <v>25.15</v>
      </c>
      <c r="H572" s="2">
        <v>1400</v>
      </c>
      <c r="I572" s="3">
        <f t="shared" si="481"/>
        <v>35210</v>
      </c>
      <c r="J572" s="2"/>
      <c r="K572" s="2"/>
      <c r="L572" s="3">
        <f t="shared" si="482"/>
        <v>35210</v>
      </c>
      <c r="M572" s="2">
        <v>25000</v>
      </c>
      <c r="N572" s="2"/>
      <c r="O572" s="2">
        <v>310</v>
      </c>
      <c r="P572" s="2"/>
      <c r="Q572" s="2"/>
      <c r="R572" s="2"/>
      <c r="S572" s="3">
        <f t="shared" si="483"/>
        <v>9900</v>
      </c>
      <c r="T572" s="2">
        <v>9900</v>
      </c>
      <c r="U572" s="2"/>
      <c r="V572" s="2"/>
      <c r="W572" s="2"/>
      <c r="X572" s="3">
        <f t="shared" si="484"/>
        <v>0</v>
      </c>
      <c r="Y572" s="2" t="s">
        <v>1449</v>
      </c>
      <c r="Z572" s="2" t="s">
        <v>29</v>
      </c>
      <c r="AA572" s="2" t="s">
        <v>808</v>
      </c>
      <c r="AB572" s="2">
        <v>73</v>
      </c>
      <c r="AC572" s="2" t="s">
        <v>30</v>
      </c>
    </row>
    <row r="573" spans="1:29" x14ac:dyDescent="0.25">
      <c r="A573" s="4">
        <v>45430</v>
      </c>
      <c r="B573" s="5" t="s">
        <v>503</v>
      </c>
      <c r="C573" s="6" t="s">
        <v>1028</v>
      </c>
      <c r="D573" s="6" t="s">
        <v>517</v>
      </c>
      <c r="E573" s="7">
        <v>25.44</v>
      </c>
      <c r="F573" s="1">
        <f t="shared" si="480"/>
        <v>0</v>
      </c>
      <c r="G573" s="2">
        <v>25.44</v>
      </c>
      <c r="H573" s="2">
        <v>1400</v>
      </c>
      <c r="I573" s="3">
        <f t="shared" si="481"/>
        <v>35616</v>
      </c>
      <c r="J573" s="2"/>
      <c r="K573" s="2"/>
      <c r="L573" s="3">
        <f t="shared" si="482"/>
        <v>35616</v>
      </c>
      <c r="M573" s="2">
        <v>25000</v>
      </c>
      <c r="N573" s="2"/>
      <c r="O573" s="2">
        <v>316</v>
      </c>
      <c r="P573" s="2"/>
      <c r="Q573" s="2"/>
      <c r="R573" s="2"/>
      <c r="S573" s="3">
        <f t="shared" si="483"/>
        <v>10300</v>
      </c>
      <c r="T573" s="2">
        <v>10300</v>
      </c>
      <c r="U573" s="2"/>
      <c r="V573" s="2"/>
      <c r="W573" s="2"/>
      <c r="X573" s="3">
        <f t="shared" si="484"/>
        <v>0</v>
      </c>
      <c r="Y573" s="2" t="s">
        <v>1078</v>
      </c>
      <c r="Z573" s="2" t="s">
        <v>29</v>
      </c>
      <c r="AA573" s="2" t="s">
        <v>1084</v>
      </c>
      <c r="AB573" s="2">
        <v>43</v>
      </c>
      <c r="AC573" s="2" t="s">
        <v>30</v>
      </c>
    </row>
    <row r="574" spans="1:29" x14ac:dyDescent="0.25">
      <c r="A574" s="4">
        <v>45430</v>
      </c>
      <c r="B574" s="5" t="s">
        <v>503</v>
      </c>
      <c r="C574" s="6" t="s">
        <v>1029</v>
      </c>
      <c r="D574" s="6" t="s">
        <v>541</v>
      </c>
      <c r="E574" s="7">
        <v>25.05</v>
      </c>
      <c r="F574" s="1">
        <f t="shared" si="480"/>
        <v>3.0000000000001137E-2</v>
      </c>
      <c r="G574" s="2">
        <v>25.02</v>
      </c>
      <c r="H574" s="2">
        <v>1400</v>
      </c>
      <c r="I574" s="3">
        <f t="shared" si="481"/>
        <v>35028</v>
      </c>
      <c r="J574" s="2"/>
      <c r="K574" s="2"/>
      <c r="L574" s="3">
        <f t="shared" si="482"/>
        <v>35028</v>
      </c>
      <c r="M574" s="2">
        <v>25000</v>
      </c>
      <c r="N574" s="2">
        <v>135</v>
      </c>
      <c r="O574" s="2">
        <v>343</v>
      </c>
      <c r="P574" s="2"/>
      <c r="Q574" s="2"/>
      <c r="R574" s="2"/>
      <c r="S574" s="3">
        <f t="shared" si="483"/>
        <v>9550</v>
      </c>
      <c r="T574" s="2">
        <v>9550</v>
      </c>
      <c r="U574" s="2"/>
      <c r="V574" s="2"/>
      <c r="W574" s="2"/>
      <c r="X574" s="3">
        <f t="shared" si="484"/>
        <v>0</v>
      </c>
      <c r="Y574" s="2" t="s">
        <v>1715</v>
      </c>
      <c r="Z574" s="2" t="s">
        <v>29</v>
      </c>
      <c r="AA574" s="2" t="s">
        <v>1086</v>
      </c>
      <c r="AB574" s="2">
        <v>80</v>
      </c>
      <c r="AC574" s="2" t="s">
        <v>30</v>
      </c>
    </row>
    <row r="575" spans="1:29" x14ac:dyDescent="0.25">
      <c r="A575" s="4">
        <v>45430</v>
      </c>
      <c r="B575" s="5" t="s">
        <v>503</v>
      </c>
      <c r="C575" s="6" t="s">
        <v>1030</v>
      </c>
      <c r="D575" s="6" t="s">
        <v>880</v>
      </c>
      <c r="E575" s="7">
        <v>25.1</v>
      </c>
      <c r="F575" s="1">
        <f t="shared" ref="F575:F583" si="485">SUM(E575-G575)</f>
        <v>5.0000000000000711E-2</v>
      </c>
      <c r="G575" s="2">
        <v>25.05</v>
      </c>
      <c r="H575" s="2">
        <v>1400</v>
      </c>
      <c r="I575" s="3">
        <f t="shared" ref="I575:I583" si="486">G575*H575</f>
        <v>35070</v>
      </c>
      <c r="J575" s="2"/>
      <c r="K575" s="2"/>
      <c r="L575" s="3">
        <f t="shared" ref="L575:L583" si="487">I575+J575+K575</f>
        <v>35070</v>
      </c>
      <c r="M575" s="2">
        <v>25000</v>
      </c>
      <c r="N575" s="2">
        <v>225</v>
      </c>
      <c r="O575" s="2">
        <v>345</v>
      </c>
      <c r="P575" s="2"/>
      <c r="Q575" s="2"/>
      <c r="R575" s="2"/>
      <c r="S575" s="3">
        <f t="shared" ref="S575:S583" si="488">L575-M575-N575-O575-P575-Q575-R575</f>
        <v>9500</v>
      </c>
      <c r="T575" s="2">
        <v>9500</v>
      </c>
      <c r="U575" s="2"/>
      <c r="V575" s="2"/>
      <c r="W575" s="2"/>
      <c r="X575" s="3">
        <f t="shared" ref="X575:X583" si="489">S575-T575-U575-V575-W575</f>
        <v>0</v>
      </c>
      <c r="Y575" s="2" t="s">
        <v>1555</v>
      </c>
      <c r="Z575" s="2" t="s">
        <v>29</v>
      </c>
      <c r="AA575" s="2" t="s">
        <v>389</v>
      </c>
      <c r="AB575" s="2">
        <v>89</v>
      </c>
      <c r="AC575" s="2" t="s">
        <v>30</v>
      </c>
    </row>
    <row r="576" spans="1:29" x14ac:dyDescent="0.25">
      <c r="A576" s="4">
        <v>45430</v>
      </c>
      <c r="B576" s="5" t="s">
        <v>503</v>
      </c>
      <c r="C576" s="6" t="s">
        <v>1031</v>
      </c>
      <c r="D576" s="6" t="s">
        <v>1032</v>
      </c>
      <c r="E576" s="7">
        <v>25.11</v>
      </c>
      <c r="F576" s="1">
        <f t="shared" si="485"/>
        <v>7.9999999999998295E-2</v>
      </c>
      <c r="G576" s="2">
        <v>25.03</v>
      </c>
      <c r="H576" s="2">
        <v>1400</v>
      </c>
      <c r="I576" s="3">
        <f t="shared" si="486"/>
        <v>35042</v>
      </c>
      <c r="J576" s="2"/>
      <c r="K576" s="2"/>
      <c r="L576" s="3">
        <f t="shared" si="487"/>
        <v>35042</v>
      </c>
      <c r="M576" s="2">
        <v>25000</v>
      </c>
      <c r="N576" s="2">
        <v>360</v>
      </c>
      <c r="O576" s="2">
        <v>332</v>
      </c>
      <c r="P576" s="2"/>
      <c r="Q576" s="2"/>
      <c r="R576" s="2"/>
      <c r="S576" s="3">
        <f t="shared" si="488"/>
        <v>9350</v>
      </c>
      <c r="T576" s="2">
        <v>9350</v>
      </c>
      <c r="U576" s="2"/>
      <c r="V576" s="2"/>
      <c r="W576" s="2"/>
      <c r="X576" s="3">
        <f t="shared" si="489"/>
        <v>0</v>
      </c>
      <c r="Y576" s="2" t="s">
        <v>1725</v>
      </c>
      <c r="Z576" s="2" t="s">
        <v>29</v>
      </c>
      <c r="AA576" s="2" t="s">
        <v>1728</v>
      </c>
      <c r="AB576" s="2">
        <v>8</v>
      </c>
      <c r="AC576" s="2" t="s">
        <v>30</v>
      </c>
    </row>
    <row r="577" spans="1:29" x14ac:dyDescent="0.25">
      <c r="A577" s="4">
        <v>45431</v>
      </c>
      <c r="B577" s="5" t="s">
        <v>503</v>
      </c>
      <c r="C577" s="6" t="s">
        <v>1033</v>
      </c>
      <c r="D577" s="6" t="s">
        <v>1034</v>
      </c>
      <c r="E577" s="7">
        <v>24.74</v>
      </c>
      <c r="F577" s="1">
        <f t="shared" si="485"/>
        <v>0</v>
      </c>
      <c r="G577" s="2">
        <v>24.74</v>
      </c>
      <c r="H577" s="2">
        <v>1400</v>
      </c>
      <c r="I577" s="3">
        <f t="shared" si="486"/>
        <v>34636</v>
      </c>
      <c r="J577" s="2"/>
      <c r="K577" s="2"/>
      <c r="L577" s="3">
        <f t="shared" si="487"/>
        <v>34636</v>
      </c>
      <c r="M577" s="2">
        <v>25000</v>
      </c>
      <c r="N577" s="2"/>
      <c r="O577" s="2">
        <v>336</v>
      </c>
      <c r="P577" s="2"/>
      <c r="Q577" s="2"/>
      <c r="R577" s="2"/>
      <c r="S577" s="3">
        <f t="shared" si="488"/>
        <v>9300</v>
      </c>
      <c r="T577" s="2">
        <v>9300</v>
      </c>
      <c r="U577" s="2"/>
      <c r="V577" s="2"/>
      <c r="W577" s="2"/>
      <c r="X577" s="3">
        <f t="shared" si="489"/>
        <v>0</v>
      </c>
      <c r="Y577" s="2" t="s">
        <v>1668</v>
      </c>
      <c r="Z577" s="2" t="s">
        <v>29</v>
      </c>
      <c r="AA577" s="2" t="s">
        <v>1689</v>
      </c>
      <c r="AB577" s="2">
        <v>49</v>
      </c>
      <c r="AC577" s="2" t="s">
        <v>30</v>
      </c>
    </row>
    <row r="578" spans="1:29" x14ac:dyDescent="0.25">
      <c r="A578" s="4">
        <v>45431</v>
      </c>
      <c r="B578" s="5" t="s">
        <v>503</v>
      </c>
      <c r="C578" s="6" t="s">
        <v>1035</v>
      </c>
      <c r="D578" s="6" t="s">
        <v>1036</v>
      </c>
      <c r="E578" s="7">
        <v>30.72</v>
      </c>
      <c r="F578" s="1">
        <f t="shared" si="485"/>
        <v>0</v>
      </c>
      <c r="G578" s="2">
        <v>30.72</v>
      </c>
      <c r="H578" s="2">
        <v>1400</v>
      </c>
      <c r="I578" s="3">
        <f t="shared" si="486"/>
        <v>43008</v>
      </c>
      <c r="J578" s="2"/>
      <c r="K578" s="2"/>
      <c r="L578" s="3">
        <f t="shared" si="487"/>
        <v>43008</v>
      </c>
      <c r="M578" s="2">
        <v>25000</v>
      </c>
      <c r="N578" s="2"/>
      <c r="O578" s="2">
        <v>308</v>
      </c>
      <c r="P578" s="2"/>
      <c r="Q578" s="2"/>
      <c r="R578" s="2"/>
      <c r="S578" s="3">
        <f t="shared" si="488"/>
        <v>17700</v>
      </c>
      <c r="T578" s="2">
        <v>17700</v>
      </c>
      <c r="U578" s="2"/>
      <c r="V578" s="2"/>
      <c r="W578" s="2"/>
      <c r="X578" s="3">
        <f t="shared" si="489"/>
        <v>0</v>
      </c>
      <c r="Y578" s="2" t="s">
        <v>1701</v>
      </c>
      <c r="Z578" s="2" t="s">
        <v>29</v>
      </c>
      <c r="AA578" s="2" t="s">
        <v>1370</v>
      </c>
      <c r="AB578" s="2">
        <v>62</v>
      </c>
      <c r="AC578" s="2" t="s">
        <v>30</v>
      </c>
    </row>
    <row r="579" spans="1:29" x14ac:dyDescent="0.25">
      <c r="A579" s="4">
        <v>45431</v>
      </c>
      <c r="B579" s="5" t="s">
        <v>503</v>
      </c>
      <c r="C579" s="6" t="s">
        <v>1037</v>
      </c>
      <c r="D579" s="6" t="s">
        <v>1038</v>
      </c>
      <c r="E579" s="7">
        <v>25.18</v>
      </c>
      <c r="F579" s="1">
        <f t="shared" si="485"/>
        <v>0</v>
      </c>
      <c r="G579" s="2">
        <v>25.18</v>
      </c>
      <c r="H579" s="2">
        <v>1400</v>
      </c>
      <c r="I579" s="3">
        <f t="shared" si="486"/>
        <v>35252</v>
      </c>
      <c r="J579" s="2"/>
      <c r="K579" s="2"/>
      <c r="L579" s="3">
        <f t="shared" si="487"/>
        <v>35252</v>
      </c>
      <c r="M579" s="2">
        <v>25000</v>
      </c>
      <c r="N579" s="2"/>
      <c r="O579" s="2">
        <v>302</v>
      </c>
      <c r="P579" s="2"/>
      <c r="Q579" s="2"/>
      <c r="R579" s="2"/>
      <c r="S579" s="3">
        <f t="shared" si="488"/>
        <v>9950</v>
      </c>
      <c r="T579" s="2">
        <v>9950</v>
      </c>
      <c r="U579" s="2"/>
      <c r="V579" s="2"/>
      <c r="W579" s="2"/>
      <c r="X579" s="3">
        <f t="shared" si="489"/>
        <v>0</v>
      </c>
      <c r="Y579" s="2" t="s">
        <v>1322</v>
      </c>
      <c r="Z579" s="2" t="s">
        <v>29</v>
      </c>
      <c r="AA579" s="2" t="s">
        <v>1369</v>
      </c>
      <c r="AB579" s="2">
        <v>67</v>
      </c>
      <c r="AC579" s="2" t="s">
        <v>30</v>
      </c>
    </row>
    <row r="580" spans="1:29" x14ac:dyDescent="0.25">
      <c r="A580" s="4">
        <v>45431</v>
      </c>
      <c r="B580" s="5" t="s">
        <v>503</v>
      </c>
      <c r="C580" s="6" t="s">
        <v>1039</v>
      </c>
      <c r="D580" s="6" t="s">
        <v>509</v>
      </c>
      <c r="E580" s="7">
        <v>25.27</v>
      </c>
      <c r="F580" s="1">
        <f t="shared" si="485"/>
        <v>0</v>
      </c>
      <c r="G580" s="2">
        <v>25.27</v>
      </c>
      <c r="H580" s="2">
        <v>1400</v>
      </c>
      <c r="I580" s="3">
        <f t="shared" si="486"/>
        <v>35378</v>
      </c>
      <c r="J580" s="2"/>
      <c r="K580" s="2"/>
      <c r="L580" s="3">
        <f t="shared" si="487"/>
        <v>35378</v>
      </c>
      <c r="M580" s="2">
        <v>25000</v>
      </c>
      <c r="N580" s="2"/>
      <c r="O580" s="2">
        <v>328</v>
      </c>
      <c r="P580" s="2"/>
      <c r="Q580" s="2"/>
      <c r="R580" s="2"/>
      <c r="S580" s="3">
        <f t="shared" si="488"/>
        <v>10050</v>
      </c>
      <c r="T580" s="2">
        <v>10050</v>
      </c>
      <c r="U580" s="2"/>
      <c r="V580" s="2"/>
      <c r="W580" s="2"/>
      <c r="X580" s="3">
        <f t="shared" si="489"/>
        <v>0</v>
      </c>
      <c r="Y580" s="2" t="s">
        <v>1123</v>
      </c>
      <c r="Z580" s="2" t="s">
        <v>29</v>
      </c>
      <c r="AA580" s="2" t="s">
        <v>287</v>
      </c>
      <c r="AB580" s="2">
        <v>51</v>
      </c>
      <c r="AC580" s="2" t="s">
        <v>30</v>
      </c>
    </row>
    <row r="581" spans="1:29" x14ac:dyDescent="0.25">
      <c r="A581" s="4">
        <v>45431</v>
      </c>
      <c r="B581" s="5" t="s">
        <v>503</v>
      </c>
      <c r="C581" s="6" t="s">
        <v>1040</v>
      </c>
      <c r="D581" s="6" t="s">
        <v>1041</v>
      </c>
      <c r="E581" s="7">
        <v>29.94</v>
      </c>
      <c r="F581" s="1">
        <f t="shared" si="485"/>
        <v>0</v>
      </c>
      <c r="G581" s="2">
        <v>29.94</v>
      </c>
      <c r="H581" s="2">
        <v>1400</v>
      </c>
      <c r="I581" s="3">
        <f t="shared" si="486"/>
        <v>41916</v>
      </c>
      <c r="J581" s="2"/>
      <c r="K581" s="2"/>
      <c r="L581" s="3">
        <f t="shared" si="487"/>
        <v>41916</v>
      </c>
      <c r="M581" s="2">
        <v>25000</v>
      </c>
      <c r="N581" s="2"/>
      <c r="O581" s="2">
        <v>316</v>
      </c>
      <c r="P581" s="2"/>
      <c r="Q581" s="2"/>
      <c r="R581" s="2"/>
      <c r="S581" s="3">
        <f t="shared" si="488"/>
        <v>16600</v>
      </c>
      <c r="T581" s="2">
        <v>16600</v>
      </c>
      <c r="U581" s="2"/>
      <c r="V581" s="2"/>
      <c r="W581" s="2"/>
      <c r="X581" s="3">
        <f t="shared" si="489"/>
        <v>0</v>
      </c>
      <c r="Y581" s="2" t="s">
        <v>1449</v>
      </c>
      <c r="Z581" s="2" t="s">
        <v>29</v>
      </c>
      <c r="AA581" s="2" t="s">
        <v>1451</v>
      </c>
      <c r="AB581" s="2">
        <v>70</v>
      </c>
      <c r="AC581" s="2" t="s">
        <v>30</v>
      </c>
    </row>
    <row r="582" spans="1:29" x14ac:dyDescent="0.25">
      <c r="A582" s="4">
        <v>45431</v>
      </c>
      <c r="B582" s="5" t="s">
        <v>503</v>
      </c>
      <c r="C582" s="6" t="s">
        <v>1042</v>
      </c>
      <c r="D582" s="6" t="s">
        <v>1043</v>
      </c>
      <c r="E582" s="7">
        <v>24.96</v>
      </c>
      <c r="F582" s="1">
        <f t="shared" si="485"/>
        <v>0</v>
      </c>
      <c r="G582" s="2">
        <v>24.96</v>
      </c>
      <c r="H582" s="2">
        <v>1400</v>
      </c>
      <c r="I582" s="3">
        <f t="shared" si="486"/>
        <v>34944</v>
      </c>
      <c r="J582" s="2"/>
      <c r="K582" s="2"/>
      <c r="L582" s="3">
        <f t="shared" si="487"/>
        <v>34944</v>
      </c>
      <c r="M582" s="2">
        <v>25000</v>
      </c>
      <c r="N582" s="2"/>
      <c r="O582" s="2">
        <v>344</v>
      </c>
      <c r="P582" s="2"/>
      <c r="Q582" s="2"/>
      <c r="R582" s="2"/>
      <c r="S582" s="3">
        <f t="shared" si="488"/>
        <v>9600</v>
      </c>
      <c r="T582" s="2">
        <v>9600</v>
      </c>
      <c r="U582" s="2"/>
      <c r="V582" s="2"/>
      <c r="W582" s="2"/>
      <c r="X582" s="3">
        <f t="shared" si="489"/>
        <v>0</v>
      </c>
      <c r="Y582" s="2" t="s">
        <v>1449</v>
      </c>
      <c r="Z582" s="2" t="s">
        <v>29</v>
      </c>
      <c r="AA582" s="2" t="s">
        <v>1490</v>
      </c>
      <c r="AB582" s="2">
        <v>79</v>
      </c>
      <c r="AC582" s="2" t="s">
        <v>30</v>
      </c>
    </row>
    <row r="583" spans="1:29" x14ac:dyDescent="0.25">
      <c r="A583" s="4">
        <v>45431</v>
      </c>
      <c r="B583" s="5" t="s">
        <v>503</v>
      </c>
      <c r="C583" s="6" t="s">
        <v>1044</v>
      </c>
      <c r="D583" s="6" t="s">
        <v>1045</v>
      </c>
      <c r="E583" s="7">
        <v>30.31</v>
      </c>
      <c r="F583" s="1">
        <f t="shared" si="485"/>
        <v>0</v>
      </c>
      <c r="G583" s="2">
        <v>30.31</v>
      </c>
      <c r="H583" s="2">
        <v>1400</v>
      </c>
      <c r="I583" s="3">
        <f t="shared" si="486"/>
        <v>42434</v>
      </c>
      <c r="J583" s="2"/>
      <c r="K583" s="2"/>
      <c r="L583" s="3">
        <f t="shared" si="487"/>
        <v>42434</v>
      </c>
      <c r="M583" s="2">
        <v>25000</v>
      </c>
      <c r="N583" s="2"/>
      <c r="O583" s="2">
        <v>334</v>
      </c>
      <c r="P583" s="2"/>
      <c r="Q583" s="2"/>
      <c r="R583" s="2"/>
      <c r="S583" s="3">
        <f t="shared" si="488"/>
        <v>17100</v>
      </c>
      <c r="T583" s="2">
        <v>17100</v>
      </c>
      <c r="U583" s="2"/>
      <c r="V583" s="2"/>
      <c r="W583" s="2"/>
      <c r="X583" s="3">
        <f t="shared" si="489"/>
        <v>0</v>
      </c>
      <c r="Y583" s="2" t="s">
        <v>1078</v>
      </c>
      <c r="Z583" s="2" t="s">
        <v>29</v>
      </c>
      <c r="AA583" s="2" t="s">
        <v>1083</v>
      </c>
      <c r="AB583" s="2">
        <v>41</v>
      </c>
      <c r="AC583" s="2" t="s">
        <v>30</v>
      </c>
    </row>
    <row r="584" spans="1:29" x14ac:dyDescent="0.25">
      <c r="A584" s="4">
        <v>45433</v>
      </c>
      <c r="B584" s="5" t="s">
        <v>503</v>
      </c>
      <c r="C584" s="6" t="s">
        <v>1168</v>
      </c>
      <c r="D584" s="6" t="s">
        <v>521</v>
      </c>
      <c r="E584" s="7">
        <v>25.06</v>
      </c>
      <c r="F584" s="1">
        <f t="shared" ref="F584:F597" si="490">SUM(E584-G584)</f>
        <v>0</v>
      </c>
      <c r="G584" s="2">
        <v>25.06</v>
      </c>
      <c r="H584" s="2">
        <v>1400</v>
      </c>
      <c r="I584" s="3">
        <f t="shared" ref="I584:I597" si="491">G584*H584</f>
        <v>35084</v>
      </c>
      <c r="J584" s="2"/>
      <c r="K584" s="2"/>
      <c r="L584" s="3">
        <f t="shared" ref="L584:L597" si="492">I584+J584+K584</f>
        <v>35084</v>
      </c>
      <c r="M584" s="2">
        <v>25000</v>
      </c>
      <c r="N584" s="2"/>
      <c r="O584" s="2">
        <v>334</v>
      </c>
      <c r="P584" s="2"/>
      <c r="Q584" s="2"/>
      <c r="R584" s="2"/>
      <c r="S584" s="3">
        <f t="shared" ref="S584:S597" si="493">L584-M584-N584-O584-P584-Q584-R584</f>
        <v>9750</v>
      </c>
      <c r="T584" s="2">
        <v>9750</v>
      </c>
      <c r="U584" s="2"/>
      <c r="V584" s="2"/>
      <c r="W584" s="2"/>
      <c r="X584" s="3">
        <f t="shared" ref="X584:X597" si="494">S584-T584-U584-V584-W584</f>
        <v>0</v>
      </c>
      <c r="Y584" s="2" t="s">
        <v>1715</v>
      </c>
      <c r="Z584" s="2" t="s">
        <v>29</v>
      </c>
      <c r="AA584" s="2" t="s">
        <v>684</v>
      </c>
      <c r="AB584" s="2">
        <v>79</v>
      </c>
      <c r="AC584" s="2" t="s">
        <v>30</v>
      </c>
    </row>
    <row r="585" spans="1:29" x14ac:dyDescent="0.25">
      <c r="A585" s="4">
        <v>45433</v>
      </c>
      <c r="B585" s="5" t="s">
        <v>503</v>
      </c>
      <c r="C585" s="6" t="s">
        <v>1169</v>
      </c>
      <c r="D585" s="6" t="s">
        <v>519</v>
      </c>
      <c r="E585" s="7">
        <v>25.4</v>
      </c>
      <c r="F585" s="1">
        <f t="shared" si="490"/>
        <v>0</v>
      </c>
      <c r="G585" s="2">
        <v>25.4</v>
      </c>
      <c r="H585" s="2">
        <v>1400</v>
      </c>
      <c r="I585" s="3">
        <f t="shared" si="491"/>
        <v>35560</v>
      </c>
      <c r="J585" s="2"/>
      <c r="K585" s="2"/>
      <c r="L585" s="3">
        <f t="shared" si="492"/>
        <v>35560</v>
      </c>
      <c r="M585" s="2">
        <v>25000</v>
      </c>
      <c r="N585" s="2"/>
      <c r="O585" s="2">
        <v>310</v>
      </c>
      <c r="P585" s="2"/>
      <c r="Q585" s="2"/>
      <c r="R585" s="2"/>
      <c r="S585" s="3">
        <f t="shared" si="493"/>
        <v>10250</v>
      </c>
      <c r="T585" s="2">
        <v>10250</v>
      </c>
      <c r="U585" s="2"/>
      <c r="V585" s="2"/>
      <c r="W585" s="2"/>
      <c r="X585" s="3">
        <f t="shared" si="494"/>
        <v>0</v>
      </c>
      <c r="Y585" s="2" t="s">
        <v>1715</v>
      </c>
      <c r="Z585" s="2" t="s">
        <v>29</v>
      </c>
      <c r="AA585" s="2" t="s">
        <v>677</v>
      </c>
      <c r="AB585" s="2">
        <v>78</v>
      </c>
      <c r="AC585" s="2" t="s">
        <v>30</v>
      </c>
    </row>
    <row r="586" spans="1:29" x14ac:dyDescent="0.25">
      <c r="A586" s="4">
        <v>45433</v>
      </c>
      <c r="B586" s="5" t="s">
        <v>503</v>
      </c>
      <c r="C586" s="6" t="s">
        <v>1170</v>
      </c>
      <c r="D586" s="6" t="s">
        <v>1171</v>
      </c>
      <c r="E586" s="7">
        <v>25.21</v>
      </c>
      <c r="F586" s="1">
        <f t="shared" si="490"/>
        <v>0</v>
      </c>
      <c r="G586" s="2">
        <v>25.21</v>
      </c>
      <c r="H586" s="2">
        <v>1400</v>
      </c>
      <c r="I586" s="3">
        <f t="shared" si="491"/>
        <v>35294</v>
      </c>
      <c r="J586" s="2"/>
      <c r="K586" s="2"/>
      <c r="L586" s="3">
        <f t="shared" si="492"/>
        <v>35294</v>
      </c>
      <c r="M586" s="2">
        <v>25000</v>
      </c>
      <c r="N586" s="2"/>
      <c r="O586" s="2">
        <v>344</v>
      </c>
      <c r="P586" s="2"/>
      <c r="Q586" s="2"/>
      <c r="R586" s="2"/>
      <c r="S586" s="3">
        <f t="shared" si="493"/>
        <v>9950</v>
      </c>
      <c r="T586" s="2">
        <v>9950</v>
      </c>
      <c r="U586" s="2"/>
      <c r="V586" s="2"/>
      <c r="W586" s="2"/>
      <c r="X586" s="3">
        <f t="shared" si="494"/>
        <v>0</v>
      </c>
      <c r="Y586" s="2" t="s">
        <v>1659</v>
      </c>
      <c r="Z586" s="2" t="s">
        <v>29</v>
      </c>
      <c r="AA586" s="2" t="s">
        <v>1675</v>
      </c>
      <c r="AB586" s="2">
        <v>30</v>
      </c>
      <c r="AC586" s="2" t="s">
        <v>30</v>
      </c>
    </row>
    <row r="587" spans="1:29" x14ac:dyDescent="0.25">
      <c r="A587" s="4">
        <v>45433</v>
      </c>
      <c r="B587" s="5" t="s">
        <v>503</v>
      </c>
      <c r="C587" s="6" t="s">
        <v>1172</v>
      </c>
      <c r="D587" s="6" t="s">
        <v>513</v>
      </c>
      <c r="E587" s="7">
        <v>25.3</v>
      </c>
      <c r="F587" s="1">
        <f t="shared" si="490"/>
        <v>0</v>
      </c>
      <c r="G587" s="2">
        <v>25.3</v>
      </c>
      <c r="H587" s="2">
        <v>1400</v>
      </c>
      <c r="I587" s="3">
        <f t="shared" si="491"/>
        <v>35420</v>
      </c>
      <c r="J587" s="2"/>
      <c r="K587" s="2"/>
      <c r="L587" s="3">
        <f t="shared" si="492"/>
        <v>35420</v>
      </c>
      <c r="M587" s="2">
        <v>25000</v>
      </c>
      <c r="N587" s="2"/>
      <c r="O587" s="2">
        <v>320</v>
      </c>
      <c r="P587" s="2"/>
      <c r="Q587" s="2"/>
      <c r="R587" s="2"/>
      <c r="S587" s="3">
        <f t="shared" si="493"/>
        <v>10100</v>
      </c>
      <c r="T587" s="2">
        <v>10100</v>
      </c>
      <c r="U587" s="2"/>
      <c r="V587" s="2"/>
      <c r="W587" s="2"/>
      <c r="X587" s="3">
        <f t="shared" si="494"/>
        <v>0</v>
      </c>
      <c r="Y587" s="2" t="s">
        <v>1288</v>
      </c>
      <c r="Z587" s="2" t="s">
        <v>29</v>
      </c>
      <c r="AA587" s="2" t="s">
        <v>1291</v>
      </c>
      <c r="AB587" s="2">
        <v>57</v>
      </c>
      <c r="AC587" s="2" t="s">
        <v>30</v>
      </c>
    </row>
    <row r="588" spans="1:29" x14ac:dyDescent="0.25">
      <c r="A588" s="4">
        <v>45433</v>
      </c>
      <c r="B588" s="5" t="s">
        <v>503</v>
      </c>
      <c r="C588" s="6" t="s">
        <v>1173</v>
      </c>
      <c r="D588" s="6" t="s">
        <v>529</v>
      </c>
      <c r="E588" s="7">
        <v>25.02</v>
      </c>
      <c r="F588" s="1">
        <f t="shared" si="490"/>
        <v>0</v>
      </c>
      <c r="G588" s="2">
        <v>25.02</v>
      </c>
      <c r="H588" s="2">
        <v>1400</v>
      </c>
      <c r="I588" s="3">
        <f t="shared" si="491"/>
        <v>35028</v>
      </c>
      <c r="J588" s="2"/>
      <c r="K588" s="2"/>
      <c r="L588" s="3">
        <f t="shared" si="492"/>
        <v>35028</v>
      </c>
      <c r="M588" s="2">
        <v>25000</v>
      </c>
      <c r="N588" s="2"/>
      <c r="O588" s="2">
        <v>328</v>
      </c>
      <c r="P588" s="2"/>
      <c r="Q588" s="2"/>
      <c r="R588" s="2"/>
      <c r="S588" s="3">
        <f t="shared" si="493"/>
        <v>9700</v>
      </c>
      <c r="T588" s="2">
        <v>9700</v>
      </c>
      <c r="U588" s="2"/>
      <c r="V588" s="2"/>
      <c r="W588" s="2"/>
      <c r="X588" s="3">
        <f t="shared" si="494"/>
        <v>0</v>
      </c>
      <c r="Y588" s="2" t="s">
        <v>1304</v>
      </c>
      <c r="Z588" s="2" t="s">
        <v>29</v>
      </c>
      <c r="AA588" s="2" t="s">
        <v>684</v>
      </c>
      <c r="AB588" s="2">
        <v>61</v>
      </c>
      <c r="AC588" s="2" t="s">
        <v>30</v>
      </c>
    </row>
    <row r="589" spans="1:29" x14ac:dyDescent="0.25">
      <c r="A589" s="4">
        <v>45433</v>
      </c>
      <c r="B589" s="5" t="s">
        <v>503</v>
      </c>
      <c r="C589" s="6" t="s">
        <v>1174</v>
      </c>
      <c r="D589" s="6" t="s">
        <v>1023</v>
      </c>
      <c r="E589" s="7">
        <v>24.98</v>
      </c>
      <c r="F589" s="1">
        <f t="shared" si="490"/>
        <v>0</v>
      </c>
      <c r="G589" s="2">
        <v>24.98</v>
      </c>
      <c r="H589" s="2">
        <v>1400</v>
      </c>
      <c r="I589" s="3">
        <f t="shared" si="491"/>
        <v>34972</v>
      </c>
      <c r="J589" s="2"/>
      <c r="K589" s="2"/>
      <c r="L589" s="3">
        <f t="shared" si="492"/>
        <v>34972</v>
      </c>
      <c r="M589" s="2">
        <v>25000</v>
      </c>
      <c r="N589" s="2"/>
      <c r="O589" s="2">
        <v>322</v>
      </c>
      <c r="P589" s="2"/>
      <c r="Q589" s="2"/>
      <c r="R589" s="2"/>
      <c r="S589" s="3">
        <f t="shared" si="493"/>
        <v>9650</v>
      </c>
      <c r="T589" s="2">
        <v>9650</v>
      </c>
      <c r="U589" s="2"/>
      <c r="V589" s="2"/>
      <c r="W589" s="2"/>
      <c r="X589" s="3">
        <f t="shared" si="494"/>
        <v>0</v>
      </c>
      <c r="Y589" s="2" t="s">
        <v>1304</v>
      </c>
      <c r="Z589" s="2" t="s">
        <v>29</v>
      </c>
      <c r="AA589" s="2" t="s">
        <v>677</v>
      </c>
      <c r="AB589" s="2">
        <v>63</v>
      </c>
      <c r="AC589" s="2" t="s">
        <v>30</v>
      </c>
    </row>
    <row r="590" spans="1:29" x14ac:dyDescent="0.25">
      <c r="A590" s="4">
        <v>45433</v>
      </c>
      <c r="B590" s="5" t="s">
        <v>503</v>
      </c>
      <c r="C590" s="6" t="s">
        <v>1175</v>
      </c>
      <c r="D590" s="6" t="s">
        <v>1176</v>
      </c>
      <c r="E590" s="7">
        <v>25.59</v>
      </c>
      <c r="F590" s="1">
        <f t="shared" si="490"/>
        <v>0</v>
      </c>
      <c r="G590" s="2">
        <v>25.59</v>
      </c>
      <c r="H590" s="2">
        <v>1400</v>
      </c>
      <c r="I590" s="3">
        <f t="shared" si="491"/>
        <v>35826</v>
      </c>
      <c r="J590" s="2"/>
      <c r="K590" s="2"/>
      <c r="L590" s="3">
        <f t="shared" si="492"/>
        <v>35826</v>
      </c>
      <c r="M590" s="2">
        <v>25000</v>
      </c>
      <c r="N590" s="2"/>
      <c r="O590" s="2">
        <v>326</v>
      </c>
      <c r="P590" s="2"/>
      <c r="Q590" s="2"/>
      <c r="R590" s="2"/>
      <c r="S590" s="3">
        <f t="shared" si="493"/>
        <v>10500</v>
      </c>
      <c r="T590" s="2">
        <v>10500</v>
      </c>
      <c r="U590" s="2"/>
      <c r="V590" s="2"/>
      <c r="W590" s="2"/>
      <c r="X590" s="3">
        <f t="shared" si="494"/>
        <v>0</v>
      </c>
      <c r="Y590" s="2" t="s">
        <v>1449</v>
      </c>
      <c r="Z590" s="2" t="s">
        <v>29</v>
      </c>
      <c r="AA590" s="2" t="s">
        <v>1489</v>
      </c>
      <c r="AB590" s="2">
        <v>76</v>
      </c>
      <c r="AC590" s="2" t="s">
        <v>30</v>
      </c>
    </row>
    <row r="591" spans="1:29" x14ac:dyDescent="0.25">
      <c r="A591" s="4">
        <v>45433</v>
      </c>
      <c r="B591" s="5" t="s">
        <v>503</v>
      </c>
      <c r="C591" s="6" t="s">
        <v>1177</v>
      </c>
      <c r="D591" s="6" t="s">
        <v>1178</v>
      </c>
      <c r="E591" s="7">
        <v>30</v>
      </c>
      <c r="F591" s="1">
        <f t="shared" si="490"/>
        <v>0</v>
      </c>
      <c r="G591" s="2">
        <v>30</v>
      </c>
      <c r="H591" s="2">
        <v>1400</v>
      </c>
      <c r="I591" s="3">
        <f t="shared" si="491"/>
        <v>42000</v>
      </c>
      <c r="J591" s="2"/>
      <c r="K591" s="2"/>
      <c r="L591" s="3">
        <f t="shared" si="492"/>
        <v>42000</v>
      </c>
      <c r="M591" s="2">
        <v>25000</v>
      </c>
      <c r="N591" s="2"/>
      <c r="O591" s="2">
        <v>350</v>
      </c>
      <c r="P591" s="2"/>
      <c r="Q591" s="2"/>
      <c r="R591" s="2"/>
      <c r="S591" s="3">
        <f t="shared" si="493"/>
        <v>16650</v>
      </c>
      <c r="T591" s="2">
        <v>16650</v>
      </c>
      <c r="U591" s="2"/>
      <c r="V591" s="2"/>
      <c r="W591" s="2"/>
      <c r="X591" s="3">
        <f t="shared" si="494"/>
        <v>0</v>
      </c>
      <c r="Y591" s="2" t="s">
        <v>1568</v>
      </c>
      <c r="Z591" s="2" t="s">
        <v>29</v>
      </c>
      <c r="AA591" s="2" t="s">
        <v>1569</v>
      </c>
      <c r="AB591" s="2">
        <v>15</v>
      </c>
      <c r="AC591" s="2" t="s">
        <v>30</v>
      </c>
    </row>
    <row r="592" spans="1:29" x14ac:dyDescent="0.25">
      <c r="A592" s="4">
        <v>45433</v>
      </c>
      <c r="B592" s="5" t="s">
        <v>503</v>
      </c>
      <c r="C592" s="6" t="s">
        <v>1179</v>
      </c>
      <c r="D592" s="6" t="s">
        <v>517</v>
      </c>
      <c r="E592" s="7">
        <v>25.65</v>
      </c>
      <c r="F592" s="1">
        <f t="shared" si="490"/>
        <v>0.27999999999999758</v>
      </c>
      <c r="G592" s="2">
        <v>25.37</v>
      </c>
      <c r="H592" s="2">
        <v>1400</v>
      </c>
      <c r="I592" s="3">
        <f t="shared" si="491"/>
        <v>35518</v>
      </c>
      <c r="J592" s="2"/>
      <c r="K592" s="2"/>
      <c r="L592" s="3">
        <f t="shared" si="492"/>
        <v>35518</v>
      </c>
      <c r="M592" s="2">
        <v>25000</v>
      </c>
      <c r="N592" s="2">
        <v>1260</v>
      </c>
      <c r="O592" s="2">
        <v>358</v>
      </c>
      <c r="P592" s="2"/>
      <c r="Q592" s="2"/>
      <c r="R592" s="2"/>
      <c r="S592" s="3">
        <f t="shared" si="493"/>
        <v>8900</v>
      </c>
      <c r="T592" s="2">
        <v>8900</v>
      </c>
      <c r="U592" s="2"/>
      <c r="V592" s="2"/>
      <c r="W592" s="2"/>
      <c r="X592" s="3">
        <f t="shared" si="494"/>
        <v>0</v>
      </c>
      <c r="Y592" s="2" t="s">
        <v>1725</v>
      </c>
      <c r="Z592" s="2" t="s">
        <v>29</v>
      </c>
      <c r="AA592" s="2" t="s">
        <v>1084</v>
      </c>
      <c r="AB592" s="2">
        <v>9</v>
      </c>
      <c r="AC592" s="2" t="s">
        <v>30</v>
      </c>
    </row>
    <row r="593" spans="1:29" x14ac:dyDescent="0.25">
      <c r="A593" s="4">
        <v>45433</v>
      </c>
      <c r="B593" s="5" t="s">
        <v>503</v>
      </c>
      <c r="C593" s="6" t="s">
        <v>1180</v>
      </c>
      <c r="D593" s="6" t="s">
        <v>535</v>
      </c>
      <c r="E593" s="7">
        <v>30.44</v>
      </c>
      <c r="F593" s="1">
        <f t="shared" si="490"/>
        <v>0</v>
      </c>
      <c r="G593" s="2">
        <v>30.44</v>
      </c>
      <c r="H593" s="2">
        <v>1400</v>
      </c>
      <c r="I593" s="3">
        <f t="shared" si="491"/>
        <v>42616</v>
      </c>
      <c r="J593" s="2"/>
      <c r="K593" s="2"/>
      <c r="L593" s="3">
        <f t="shared" si="492"/>
        <v>42616</v>
      </c>
      <c r="M593" s="2">
        <v>25000</v>
      </c>
      <c r="N593" s="2"/>
      <c r="O593" s="2">
        <v>316</v>
      </c>
      <c r="P593" s="2"/>
      <c r="Q593" s="2"/>
      <c r="R593" s="2"/>
      <c r="S593" s="3">
        <f t="shared" si="493"/>
        <v>17300</v>
      </c>
      <c r="T593" s="2">
        <v>17300</v>
      </c>
      <c r="U593" s="2"/>
      <c r="V593" s="2"/>
      <c r="W593" s="2"/>
      <c r="X593" s="3">
        <f t="shared" si="494"/>
        <v>0</v>
      </c>
      <c r="Y593" s="2" t="s">
        <v>1288</v>
      </c>
      <c r="Z593" s="2" t="s">
        <v>29</v>
      </c>
      <c r="AA593" s="2" t="s">
        <v>679</v>
      </c>
      <c r="AB593" s="2">
        <v>54</v>
      </c>
      <c r="AC593" s="2" t="s">
        <v>30</v>
      </c>
    </row>
    <row r="594" spans="1:29" x14ac:dyDescent="0.25">
      <c r="A594" s="4">
        <v>45433</v>
      </c>
      <c r="B594" s="5" t="s">
        <v>503</v>
      </c>
      <c r="C594" s="6" t="s">
        <v>1181</v>
      </c>
      <c r="D594" s="6" t="s">
        <v>533</v>
      </c>
      <c r="E594" s="7">
        <v>25.45</v>
      </c>
      <c r="F594" s="1">
        <f t="shared" si="490"/>
        <v>0.25999999999999801</v>
      </c>
      <c r="G594" s="2">
        <v>25.19</v>
      </c>
      <c r="H594" s="2">
        <v>1400</v>
      </c>
      <c r="I594" s="3">
        <f t="shared" si="491"/>
        <v>35266</v>
      </c>
      <c r="J594" s="2"/>
      <c r="K594" s="2"/>
      <c r="L594" s="3">
        <f t="shared" si="492"/>
        <v>35266</v>
      </c>
      <c r="M594" s="2">
        <v>25000</v>
      </c>
      <c r="N594" s="2">
        <v>1170</v>
      </c>
      <c r="O594" s="2">
        <v>346</v>
      </c>
      <c r="P594" s="2"/>
      <c r="Q594" s="2"/>
      <c r="R594" s="2"/>
      <c r="S594" s="3">
        <f t="shared" si="493"/>
        <v>8750</v>
      </c>
      <c r="T594" s="2">
        <v>8750</v>
      </c>
      <c r="U594" s="2"/>
      <c r="V594" s="2"/>
      <c r="W594" s="2"/>
      <c r="X594" s="3">
        <f t="shared" si="494"/>
        <v>0</v>
      </c>
      <c r="Y594" s="2" t="s">
        <v>1555</v>
      </c>
      <c r="Z594" s="2" t="s">
        <v>29</v>
      </c>
      <c r="AA594" s="2" t="s">
        <v>675</v>
      </c>
      <c r="AB594" s="2">
        <v>87</v>
      </c>
      <c r="AC594" s="2" t="s">
        <v>30</v>
      </c>
    </row>
    <row r="595" spans="1:29" x14ac:dyDescent="0.25">
      <c r="A595" s="4">
        <v>45433</v>
      </c>
      <c r="B595" s="5" t="s">
        <v>503</v>
      </c>
      <c r="C595" s="6" t="s">
        <v>1182</v>
      </c>
      <c r="D595" s="6" t="s">
        <v>541</v>
      </c>
      <c r="E595" s="7">
        <v>24.76</v>
      </c>
      <c r="F595" s="1">
        <f t="shared" si="490"/>
        <v>0</v>
      </c>
      <c r="G595" s="2">
        <v>24.76</v>
      </c>
      <c r="H595" s="2">
        <v>1400</v>
      </c>
      <c r="I595" s="3">
        <f t="shared" si="491"/>
        <v>34664</v>
      </c>
      <c r="J595" s="2"/>
      <c r="K595" s="2"/>
      <c r="L595" s="3">
        <f>I595+J595+K595</f>
        <v>34664</v>
      </c>
      <c r="M595" s="2">
        <v>25000</v>
      </c>
      <c r="N595" s="2"/>
      <c r="O595" s="2">
        <v>314</v>
      </c>
      <c r="P595" s="2"/>
      <c r="Q595" s="2"/>
      <c r="R595" s="2"/>
      <c r="S595" s="3">
        <f t="shared" si="493"/>
        <v>9350</v>
      </c>
      <c r="T595" s="2">
        <v>9350</v>
      </c>
      <c r="U595" s="2"/>
      <c r="V595" s="2"/>
      <c r="W595" s="2"/>
      <c r="X595" s="3">
        <f t="shared" si="494"/>
        <v>0</v>
      </c>
      <c r="Y595" s="2" t="s">
        <v>1725</v>
      </c>
      <c r="Z595" s="2" t="s">
        <v>29</v>
      </c>
      <c r="AA595" s="2" t="s">
        <v>675</v>
      </c>
      <c r="AB595" s="2">
        <v>5</v>
      </c>
      <c r="AC595" s="2" t="s">
        <v>30</v>
      </c>
    </row>
    <row r="596" spans="1:29" x14ac:dyDescent="0.25">
      <c r="A596" s="4">
        <v>45433</v>
      </c>
      <c r="B596" s="5" t="s">
        <v>503</v>
      </c>
      <c r="C596" s="6" t="s">
        <v>1183</v>
      </c>
      <c r="D596" s="6" t="s">
        <v>550</v>
      </c>
      <c r="E596" s="7">
        <v>25.29</v>
      </c>
      <c r="F596" s="1">
        <f t="shared" si="490"/>
        <v>0</v>
      </c>
      <c r="G596" s="2">
        <v>25.29</v>
      </c>
      <c r="H596" s="2">
        <v>1400</v>
      </c>
      <c r="I596" s="3">
        <f t="shared" si="491"/>
        <v>35406</v>
      </c>
      <c r="J596" s="2"/>
      <c r="K596" s="2"/>
      <c r="L596" s="3">
        <f t="shared" si="492"/>
        <v>35406</v>
      </c>
      <c r="M596" s="2">
        <v>25000</v>
      </c>
      <c r="N596" s="2"/>
      <c r="O596" s="2">
        <v>306</v>
      </c>
      <c r="P596" s="2"/>
      <c r="Q596" s="2"/>
      <c r="R596" s="2"/>
      <c r="S596" s="3">
        <f t="shared" si="493"/>
        <v>10100</v>
      </c>
      <c r="T596" s="2">
        <v>10100</v>
      </c>
      <c r="U596" s="2"/>
      <c r="V596" s="2"/>
      <c r="W596" s="2"/>
      <c r="X596" s="3">
        <f t="shared" si="494"/>
        <v>0</v>
      </c>
      <c r="Y596" s="2" t="s">
        <v>1322</v>
      </c>
      <c r="Z596" s="2" t="s">
        <v>29</v>
      </c>
      <c r="AA596" s="2" t="s">
        <v>900</v>
      </c>
      <c r="AB596" s="2">
        <v>65</v>
      </c>
      <c r="AC596" s="2" t="s">
        <v>30</v>
      </c>
    </row>
    <row r="597" spans="1:29" x14ac:dyDescent="0.25">
      <c r="A597" s="4">
        <v>45433</v>
      </c>
      <c r="B597" s="5" t="s">
        <v>503</v>
      </c>
      <c r="C597" s="6" t="s">
        <v>1184</v>
      </c>
      <c r="D597" s="6" t="s">
        <v>1185</v>
      </c>
      <c r="E597" s="7">
        <v>25.21</v>
      </c>
      <c r="F597" s="1">
        <f t="shared" si="490"/>
        <v>0</v>
      </c>
      <c r="G597" s="2">
        <v>25.21</v>
      </c>
      <c r="H597" s="2">
        <v>1400</v>
      </c>
      <c r="I597" s="3">
        <f t="shared" si="491"/>
        <v>35294</v>
      </c>
      <c r="J597" s="2"/>
      <c r="K597" s="2"/>
      <c r="L597" s="3">
        <f t="shared" si="492"/>
        <v>35294</v>
      </c>
      <c r="M597" s="2">
        <v>25000</v>
      </c>
      <c r="N597" s="2"/>
      <c r="O597" s="2">
        <v>344</v>
      </c>
      <c r="P597" s="2"/>
      <c r="Q597" s="2"/>
      <c r="R597" s="2"/>
      <c r="S597" s="3">
        <f t="shared" si="493"/>
        <v>9950</v>
      </c>
      <c r="T597" s="2">
        <v>9950</v>
      </c>
      <c r="U597" s="2"/>
      <c r="V597" s="2"/>
      <c r="W597" s="2"/>
      <c r="X597" s="3">
        <f t="shared" si="494"/>
        <v>0</v>
      </c>
      <c r="Y597" s="2" t="s">
        <v>1288</v>
      </c>
      <c r="Z597" s="2" t="s">
        <v>29</v>
      </c>
      <c r="AA597" s="2" t="s">
        <v>1290</v>
      </c>
      <c r="AB597" s="2">
        <v>56</v>
      </c>
      <c r="AC597" s="2" t="s">
        <v>30</v>
      </c>
    </row>
    <row r="598" spans="1:29" x14ac:dyDescent="0.25">
      <c r="A598" s="4">
        <v>45433</v>
      </c>
      <c r="B598" s="5" t="s">
        <v>503</v>
      </c>
      <c r="C598" s="6" t="s">
        <v>1186</v>
      </c>
      <c r="D598" s="6" t="s">
        <v>543</v>
      </c>
      <c r="E598" s="7">
        <v>30.47</v>
      </c>
      <c r="F598" s="1">
        <f t="shared" ref="F598:F615" si="495">SUM(E598-G598)</f>
        <v>0</v>
      </c>
      <c r="G598" s="2">
        <v>30.47</v>
      </c>
      <c r="H598" s="2">
        <v>1400</v>
      </c>
      <c r="I598" s="3">
        <f t="shared" ref="I598:I615" si="496">G598*H598</f>
        <v>42658</v>
      </c>
      <c r="J598" s="2"/>
      <c r="K598" s="2"/>
      <c r="L598" s="3">
        <f t="shared" ref="L598:L615" si="497">I598+J598+K598</f>
        <v>42658</v>
      </c>
      <c r="M598" s="2">
        <v>25000</v>
      </c>
      <c r="N598" s="2"/>
      <c r="O598" s="2">
        <v>308</v>
      </c>
      <c r="P598" s="2"/>
      <c r="Q598" s="2"/>
      <c r="R598" s="2"/>
      <c r="S598" s="3">
        <f t="shared" ref="S598:S615" si="498">L598-M598-N598-O598-P598-Q598-R598</f>
        <v>17350</v>
      </c>
      <c r="T598" s="2">
        <v>17350</v>
      </c>
      <c r="U598" s="2"/>
      <c r="V598" s="2"/>
      <c r="W598" s="2"/>
      <c r="X598" s="3">
        <f t="shared" ref="X598:X615" si="499">S598-T598-U598-V598-W598</f>
        <v>0</v>
      </c>
      <c r="Y598" s="2" t="s">
        <v>1449</v>
      </c>
      <c r="Z598" s="2" t="s">
        <v>29</v>
      </c>
      <c r="AA598" s="2" t="s">
        <v>678</v>
      </c>
      <c r="AB598" s="2">
        <v>78</v>
      </c>
      <c r="AC598" s="2" t="s">
        <v>30</v>
      </c>
    </row>
    <row r="599" spans="1:29" x14ac:dyDescent="0.25">
      <c r="A599" s="4">
        <v>45433</v>
      </c>
      <c r="B599" s="5" t="s">
        <v>503</v>
      </c>
      <c r="C599" s="6" t="s">
        <v>1187</v>
      </c>
      <c r="D599" s="6" t="s">
        <v>1188</v>
      </c>
      <c r="E599" s="7">
        <v>24.92</v>
      </c>
      <c r="F599" s="1">
        <f t="shared" si="495"/>
        <v>0</v>
      </c>
      <c r="G599" s="2">
        <v>24.92</v>
      </c>
      <c r="H599" s="2">
        <v>1400</v>
      </c>
      <c r="I599" s="3">
        <f t="shared" si="496"/>
        <v>34888</v>
      </c>
      <c r="J599" s="2"/>
      <c r="K599" s="2"/>
      <c r="L599" s="3">
        <f t="shared" si="497"/>
        <v>34888</v>
      </c>
      <c r="M599" s="2">
        <v>25000</v>
      </c>
      <c r="N599" s="2"/>
      <c r="O599" s="2">
        <v>338</v>
      </c>
      <c r="P599" s="2"/>
      <c r="Q599" s="2"/>
      <c r="R599" s="2"/>
      <c r="S599" s="3">
        <f t="shared" si="498"/>
        <v>9550</v>
      </c>
      <c r="T599" s="2">
        <v>9550</v>
      </c>
      <c r="U599" s="2"/>
      <c r="V599" s="2"/>
      <c r="W599" s="2"/>
      <c r="X599" s="3">
        <f t="shared" si="499"/>
        <v>0</v>
      </c>
      <c r="Y599" s="2" t="s">
        <v>1668</v>
      </c>
      <c r="Z599" s="2" t="s">
        <v>29</v>
      </c>
      <c r="AA599" s="2" t="s">
        <v>1691</v>
      </c>
      <c r="AB599" s="2">
        <v>52</v>
      </c>
      <c r="AC599" s="2" t="s">
        <v>30</v>
      </c>
    </row>
    <row r="600" spans="1:29" x14ac:dyDescent="0.25">
      <c r="A600" s="4">
        <v>45433</v>
      </c>
      <c r="B600" s="5" t="s">
        <v>503</v>
      </c>
      <c r="C600" s="6" t="s">
        <v>1189</v>
      </c>
      <c r="D600" s="6" t="s">
        <v>537</v>
      </c>
      <c r="E600" s="7">
        <v>25.39</v>
      </c>
      <c r="F600" s="1">
        <f t="shared" si="495"/>
        <v>0</v>
      </c>
      <c r="G600" s="2">
        <v>25.39</v>
      </c>
      <c r="H600" s="2">
        <v>1400</v>
      </c>
      <c r="I600" s="3">
        <f t="shared" si="496"/>
        <v>35546</v>
      </c>
      <c r="J600" s="2"/>
      <c r="K600" s="2"/>
      <c r="L600" s="3">
        <f t="shared" si="497"/>
        <v>35546</v>
      </c>
      <c r="M600" s="2">
        <v>25000</v>
      </c>
      <c r="N600" s="2"/>
      <c r="O600" s="2">
        <v>346</v>
      </c>
      <c r="P600" s="2"/>
      <c r="Q600" s="2"/>
      <c r="R600" s="2"/>
      <c r="S600" s="3">
        <f t="shared" si="498"/>
        <v>10200</v>
      </c>
      <c r="T600" s="2">
        <v>10200</v>
      </c>
      <c r="U600" s="2"/>
      <c r="V600" s="2"/>
      <c r="W600" s="2"/>
      <c r="X600" s="3">
        <f t="shared" si="499"/>
        <v>0</v>
      </c>
      <c r="Y600" s="2" t="s">
        <v>1568</v>
      </c>
      <c r="Z600" s="2" t="s">
        <v>29</v>
      </c>
      <c r="AA600" s="2" t="s">
        <v>675</v>
      </c>
      <c r="AB600" s="2">
        <v>16</v>
      </c>
      <c r="AC600" s="2" t="s">
        <v>30</v>
      </c>
    </row>
    <row r="601" spans="1:29" x14ac:dyDescent="0.25">
      <c r="A601" s="4">
        <v>45433</v>
      </c>
      <c r="B601" s="5" t="s">
        <v>503</v>
      </c>
      <c r="C601" s="6" t="s">
        <v>1190</v>
      </c>
      <c r="D601" s="6" t="s">
        <v>527</v>
      </c>
      <c r="E601" s="7">
        <v>25.56</v>
      </c>
      <c r="F601" s="1">
        <f t="shared" si="495"/>
        <v>9.9999999999980105E-3</v>
      </c>
      <c r="G601" s="2">
        <v>25.55</v>
      </c>
      <c r="H601" s="2">
        <v>1400</v>
      </c>
      <c r="I601" s="3">
        <f t="shared" si="496"/>
        <v>35770</v>
      </c>
      <c r="J601" s="2"/>
      <c r="K601" s="2"/>
      <c r="L601" s="3">
        <f t="shared" si="497"/>
        <v>35770</v>
      </c>
      <c r="M601" s="2">
        <v>25000</v>
      </c>
      <c r="N601" s="2">
        <v>45</v>
      </c>
      <c r="O601" s="2">
        <v>325</v>
      </c>
      <c r="P601" s="2"/>
      <c r="Q601" s="2"/>
      <c r="R601" s="2"/>
      <c r="S601" s="3">
        <f t="shared" si="498"/>
        <v>10400</v>
      </c>
      <c r="T601" s="2">
        <v>10400</v>
      </c>
      <c r="U601" s="2"/>
      <c r="V601" s="2"/>
      <c r="W601" s="2"/>
      <c r="X601" s="3">
        <f t="shared" si="499"/>
        <v>0</v>
      </c>
      <c r="Y601" s="2" t="s">
        <v>1288</v>
      </c>
      <c r="Z601" s="2" t="s">
        <v>29</v>
      </c>
      <c r="AA601" s="2" t="s">
        <v>811</v>
      </c>
      <c r="AB601" s="2">
        <v>58</v>
      </c>
      <c r="AC601" s="2" t="s">
        <v>30</v>
      </c>
    </row>
    <row r="602" spans="1:29" x14ac:dyDescent="0.25">
      <c r="A602" s="4">
        <v>45433</v>
      </c>
      <c r="B602" s="5" t="s">
        <v>503</v>
      </c>
      <c r="C602" s="6" t="s">
        <v>1191</v>
      </c>
      <c r="D602" s="6" t="s">
        <v>531</v>
      </c>
      <c r="E602" s="7">
        <v>25.17</v>
      </c>
      <c r="F602" s="1">
        <f t="shared" si="495"/>
        <v>0</v>
      </c>
      <c r="G602" s="2">
        <v>25.17</v>
      </c>
      <c r="H602" s="2">
        <v>1400</v>
      </c>
      <c r="I602" s="3">
        <f t="shared" si="496"/>
        <v>35238</v>
      </c>
      <c r="J602" s="2"/>
      <c r="K602" s="2"/>
      <c r="L602" s="3">
        <f t="shared" si="497"/>
        <v>35238</v>
      </c>
      <c r="M602" s="2">
        <v>25000</v>
      </c>
      <c r="N602" s="2"/>
      <c r="O602" s="2">
        <v>338</v>
      </c>
      <c r="P602" s="2"/>
      <c r="Q602" s="2"/>
      <c r="R602" s="2"/>
      <c r="S602" s="3">
        <f t="shared" si="498"/>
        <v>9900</v>
      </c>
      <c r="T602" s="2">
        <v>9900</v>
      </c>
      <c r="U602" s="2"/>
      <c r="V602" s="2"/>
      <c r="W602" s="2"/>
      <c r="X602" s="3">
        <f t="shared" si="499"/>
        <v>0</v>
      </c>
      <c r="Y602" s="2" t="s">
        <v>1725</v>
      </c>
      <c r="Z602" s="2" t="s">
        <v>29</v>
      </c>
      <c r="AA602" s="2" t="s">
        <v>811</v>
      </c>
      <c r="AB602" s="2">
        <v>3</v>
      </c>
      <c r="AC602" s="2" t="s">
        <v>30</v>
      </c>
    </row>
    <row r="603" spans="1:29" x14ac:dyDescent="0.25">
      <c r="A603" s="4">
        <v>45433</v>
      </c>
      <c r="B603" s="5" t="s">
        <v>503</v>
      </c>
      <c r="C603" s="6" t="s">
        <v>1192</v>
      </c>
      <c r="D603" s="6" t="s">
        <v>539</v>
      </c>
      <c r="E603" s="7">
        <v>30.53</v>
      </c>
      <c r="F603" s="1">
        <f t="shared" si="495"/>
        <v>7.0000000000000284E-2</v>
      </c>
      <c r="G603" s="2">
        <v>30.46</v>
      </c>
      <c r="H603" s="2">
        <v>1400</v>
      </c>
      <c r="I603" s="3">
        <f t="shared" si="496"/>
        <v>42644</v>
      </c>
      <c r="J603" s="2"/>
      <c r="K603" s="2"/>
      <c r="L603" s="3">
        <f t="shared" si="497"/>
        <v>42644</v>
      </c>
      <c r="M603" s="2">
        <v>25000</v>
      </c>
      <c r="N603" s="2">
        <v>315</v>
      </c>
      <c r="O603" s="2">
        <v>329</v>
      </c>
      <c r="P603" s="2"/>
      <c r="Q603" s="2"/>
      <c r="R603" s="2"/>
      <c r="S603" s="3">
        <f t="shared" si="498"/>
        <v>17000</v>
      </c>
      <c r="T603" s="2">
        <v>17000</v>
      </c>
      <c r="U603" s="2"/>
      <c r="V603" s="2"/>
      <c r="W603" s="2"/>
      <c r="X603" s="3">
        <f t="shared" si="499"/>
        <v>0</v>
      </c>
      <c r="Y603" s="2" t="s">
        <v>1288</v>
      </c>
      <c r="Z603" s="2" t="s">
        <v>29</v>
      </c>
      <c r="AA603" s="2" t="s">
        <v>680</v>
      </c>
      <c r="AB603" s="2">
        <v>59</v>
      </c>
      <c r="AC603" s="2" t="s">
        <v>30</v>
      </c>
    </row>
    <row r="604" spans="1:29" x14ac:dyDescent="0.25">
      <c r="A604" s="4">
        <v>45433</v>
      </c>
      <c r="B604" s="5" t="s">
        <v>503</v>
      </c>
      <c r="C604" s="6" t="s">
        <v>1193</v>
      </c>
      <c r="D604" s="6" t="s">
        <v>554</v>
      </c>
      <c r="E604" s="7">
        <v>24.91</v>
      </c>
      <c r="F604" s="1">
        <f t="shared" si="495"/>
        <v>0</v>
      </c>
      <c r="G604" s="2">
        <v>24.91</v>
      </c>
      <c r="H604" s="2">
        <v>1400</v>
      </c>
      <c r="I604" s="3">
        <f t="shared" si="496"/>
        <v>34874</v>
      </c>
      <c r="J604" s="2"/>
      <c r="K604" s="2"/>
      <c r="L604" s="3">
        <f t="shared" si="497"/>
        <v>34874</v>
      </c>
      <c r="M604" s="2">
        <v>25000</v>
      </c>
      <c r="N604" s="2"/>
      <c r="O604" s="2">
        <v>324</v>
      </c>
      <c r="P604" s="2"/>
      <c r="Q604" s="2"/>
      <c r="R604" s="2"/>
      <c r="S604" s="3">
        <f t="shared" si="498"/>
        <v>9550</v>
      </c>
      <c r="T604" s="2">
        <v>9550</v>
      </c>
      <c r="U604" s="2"/>
      <c r="V604" s="2"/>
      <c r="W604" s="2"/>
      <c r="X604" s="3">
        <f t="shared" si="499"/>
        <v>0</v>
      </c>
      <c r="Y604" s="2" t="s">
        <v>1449</v>
      </c>
      <c r="Z604" s="2" t="s">
        <v>29</v>
      </c>
      <c r="AA604" s="2" t="s">
        <v>808</v>
      </c>
      <c r="AB604" s="2">
        <v>72</v>
      </c>
      <c r="AC604" s="2" t="s">
        <v>30</v>
      </c>
    </row>
    <row r="605" spans="1:29" x14ac:dyDescent="0.25">
      <c r="A605" s="4">
        <v>45433</v>
      </c>
      <c r="B605" s="5" t="s">
        <v>503</v>
      </c>
      <c r="C605" s="6" t="s">
        <v>1194</v>
      </c>
      <c r="D605" s="6" t="s">
        <v>562</v>
      </c>
      <c r="E605" s="7">
        <v>25.27</v>
      </c>
      <c r="F605" s="1">
        <f t="shared" si="495"/>
        <v>0</v>
      </c>
      <c r="G605" s="2">
        <v>25.27</v>
      </c>
      <c r="H605" s="2">
        <v>1400</v>
      </c>
      <c r="I605" s="3">
        <f t="shared" si="496"/>
        <v>35378</v>
      </c>
      <c r="J605" s="2"/>
      <c r="K605" s="2"/>
      <c r="L605" s="3">
        <f t="shared" si="497"/>
        <v>35378</v>
      </c>
      <c r="M605" s="2">
        <v>25000</v>
      </c>
      <c r="N605" s="2"/>
      <c r="O605" s="2">
        <v>328</v>
      </c>
      <c r="P605" s="2"/>
      <c r="Q605" s="2"/>
      <c r="R605" s="2"/>
      <c r="S605" s="3">
        <f t="shared" si="498"/>
        <v>10050</v>
      </c>
      <c r="T605" s="2">
        <v>10050</v>
      </c>
      <c r="U605" s="2"/>
      <c r="V605" s="2"/>
      <c r="W605" s="2"/>
      <c r="X605" s="3">
        <f t="shared" si="499"/>
        <v>0</v>
      </c>
      <c r="Y605" s="2" t="s">
        <v>1449</v>
      </c>
      <c r="Z605" s="2" t="s">
        <v>29</v>
      </c>
      <c r="AA605" s="2" t="s">
        <v>808</v>
      </c>
      <c r="AB605" s="2">
        <v>74</v>
      </c>
      <c r="AC605" s="2" t="s">
        <v>30</v>
      </c>
    </row>
    <row r="606" spans="1:29" x14ac:dyDescent="0.25">
      <c r="A606" s="4">
        <v>45433</v>
      </c>
      <c r="B606" s="5" t="s">
        <v>503</v>
      </c>
      <c r="C606" s="6" t="s">
        <v>1195</v>
      </c>
      <c r="D606" s="6" t="s">
        <v>1017</v>
      </c>
      <c r="E606" s="7">
        <v>25.03</v>
      </c>
      <c r="F606" s="1">
        <f t="shared" si="495"/>
        <v>0</v>
      </c>
      <c r="G606" s="2">
        <v>25.03</v>
      </c>
      <c r="H606" s="2">
        <v>1400</v>
      </c>
      <c r="I606" s="3">
        <f t="shared" si="496"/>
        <v>35042</v>
      </c>
      <c r="J606" s="2"/>
      <c r="K606" s="2"/>
      <c r="L606" s="3">
        <f t="shared" si="497"/>
        <v>35042</v>
      </c>
      <c r="M606" s="2">
        <v>25000</v>
      </c>
      <c r="N606" s="2"/>
      <c r="O606" s="2">
        <v>342</v>
      </c>
      <c r="P606" s="2"/>
      <c r="Q606" s="2"/>
      <c r="R606" s="2"/>
      <c r="S606" s="3">
        <f t="shared" si="498"/>
        <v>9700</v>
      </c>
      <c r="T606" s="2">
        <v>9700</v>
      </c>
      <c r="U606" s="2"/>
      <c r="V606" s="2"/>
      <c r="W606" s="2"/>
      <c r="X606" s="3">
        <f t="shared" si="499"/>
        <v>0</v>
      </c>
      <c r="Y606" s="2" t="s">
        <v>1568</v>
      </c>
      <c r="Z606" s="2" t="s">
        <v>29</v>
      </c>
      <c r="AA606" s="2" t="s">
        <v>1213</v>
      </c>
      <c r="AB606" s="2">
        <v>14</v>
      </c>
      <c r="AC606" s="2" t="s">
        <v>30</v>
      </c>
    </row>
    <row r="607" spans="1:29" x14ac:dyDescent="0.25">
      <c r="A607" s="4">
        <v>45433</v>
      </c>
      <c r="B607" s="5" t="s">
        <v>503</v>
      </c>
      <c r="C607" s="6" t="s">
        <v>1196</v>
      </c>
      <c r="D607" s="6" t="s">
        <v>523</v>
      </c>
      <c r="E607" s="7">
        <v>25.06</v>
      </c>
      <c r="F607" s="1">
        <f t="shared" si="495"/>
        <v>0</v>
      </c>
      <c r="G607" s="2">
        <v>25.06</v>
      </c>
      <c r="H607" s="2">
        <v>1400</v>
      </c>
      <c r="I607" s="3">
        <f t="shared" si="496"/>
        <v>35084</v>
      </c>
      <c r="J607" s="2"/>
      <c r="K607" s="2"/>
      <c r="L607" s="3">
        <f t="shared" si="497"/>
        <v>35084</v>
      </c>
      <c r="M607" s="2">
        <v>25000</v>
      </c>
      <c r="N607" s="2"/>
      <c r="O607" s="2"/>
      <c r="P607" s="2"/>
      <c r="Q607" s="2"/>
      <c r="R607" s="2"/>
      <c r="S607" s="3">
        <f t="shared" si="498"/>
        <v>10084</v>
      </c>
      <c r="T607" s="2">
        <v>10084</v>
      </c>
      <c r="U607" s="2"/>
      <c r="V607" s="2"/>
      <c r="W607" s="2"/>
      <c r="X607" s="3">
        <f t="shared" si="499"/>
        <v>0</v>
      </c>
      <c r="Y607" s="2" t="s">
        <v>1123</v>
      </c>
      <c r="Z607" s="2" t="s">
        <v>29</v>
      </c>
      <c r="AA607" s="2" t="s">
        <v>676</v>
      </c>
      <c r="AB607" s="2">
        <v>52</v>
      </c>
      <c r="AC607" s="2" t="s">
        <v>30</v>
      </c>
    </row>
    <row r="608" spans="1:29" x14ac:dyDescent="0.25">
      <c r="A608" s="4">
        <v>45433</v>
      </c>
      <c r="B608" s="5" t="s">
        <v>503</v>
      </c>
      <c r="C608" s="6" t="s">
        <v>1197</v>
      </c>
      <c r="D608" s="6" t="s">
        <v>1198</v>
      </c>
      <c r="E608" s="7">
        <v>30.53</v>
      </c>
      <c r="F608" s="1">
        <f t="shared" si="495"/>
        <v>0.32000000000000028</v>
      </c>
      <c r="G608" s="2">
        <v>30.21</v>
      </c>
      <c r="H608" s="2">
        <v>1400</v>
      </c>
      <c r="I608" s="3">
        <f t="shared" si="496"/>
        <v>42294</v>
      </c>
      <c r="J608" s="2"/>
      <c r="K608" s="2"/>
      <c r="L608" s="3">
        <f t="shared" si="497"/>
        <v>42294</v>
      </c>
      <c r="M608" s="2">
        <v>25000</v>
      </c>
      <c r="N608" s="2">
        <v>1440</v>
      </c>
      <c r="O608" s="2">
        <v>304</v>
      </c>
      <c r="P608" s="2"/>
      <c r="Q608" s="2"/>
      <c r="R608" s="2"/>
      <c r="S608" s="3">
        <f t="shared" si="498"/>
        <v>15550</v>
      </c>
      <c r="T608" s="2">
        <v>15550</v>
      </c>
      <c r="U608" s="2"/>
      <c r="V608" s="2"/>
      <c r="W608" s="2"/>
      <c r="X608" s="3">
        <f t="shared" si="499"/>
        <v>0</v>
      </c>
      <c r="Y608" s="2" t="s">
        <v>1304</v>
      </c>
      <c r="Z608" s="2" t="s">
        <v>29</v>
      </c>
      <c r="AA608" s="2" t="s">
        <v>1321</v>
      </c>
      <c r="AB608" s="2">
        <v>60</v>
      </c>
      <c r="AC608" s="2" t="s">
        <v>30</v>
      </c>
    </row>
    <row r="609" spans="1:29" x14ac:dyDescent="0.25">
      <c r="A609" s="4">
        <v>45433</v>
      </c>
      <c r="B609" s="5" t="s">
        <v>503</v>
      </c>
      <c r="C609" s="6" t="s">
        <v>1199</v>
      </c>
      <c r="D609" s="6" t="s">
        <v>515</v>
      </c>
      <c r="E609" s="7">
        <v>24.94</v>
      </c>
      <c r="F609" s="1">
        <f t="shared" si="495"/>
        <v>0</v>
      </c>
      <c r="G609" s="2">
        <v>24.94</v>
      </c>
      <c r="H609" s="2">
        <v>1400</v>
      </c>
      <c r="I609" s="3">
        <f t="shared" si="496"/>
        <v>34916</v>
      </c>
      <c r="J609" s="2"/>
      <c r="K609" s="2"/>
      <c r="L609" s="3">
        <f t="shared" si="497"/>
        <v>34916</v>
      </c>
      <c r="M609" s="2">
        <v>25000</v>
      </c>
      <c r="N609" s="2"/>
      <c r="O609" s="2">
        <v>316</v>
      </c>
      <c r="P609" s="2"/>
      <c r="Q609" s="2"/>
      <c r="R609" s="2"/>
      <c r="S609" s="3">
        <f t="shared" si="498"/>
        <v>9600</v>
      </c>
      <c r="T609" s="2">
        <v>9600</v>
      </c>
      <c r="U609" s="2"/>
      <c r="V609" s="2"/>
      <c r="W609" s="2"/>
      <c r="X609" s="3">
        <f t="shared" si="499"/>
        <v>0</v>
      </c>
      <c r="Y609" s="2" t="s">
        <v>1123</v>
      </c>
      <c r="Z609" s="2" t="s">
        <v>29</v>
      </c>
      <c r="AA609" s="2" t="s">
        <v>681</v>
      </c>
      <c r="AB609" s="2">
        <v>53</v>
      </c>
      <c r="AC609" s="2" t="s">
        <v>30</v>
      </c>
    </row>
    <row r="610" spans="1:29" x14ac:dyDescent="0.25">
      <c r="A610" s="4">
        <v>45433</v>
      </c>
      <c r="B610" s="5" t="s">
        <v>503</v>
      </c>
      <c r="C610" s="6" t="s">
        <v>1200</v>
      </c>
      <c r="D610" s="6" t="s">
        <v>1201</v>
      </c>
      <c r="E610" s="7">
        <v>25.24</v>
      </c>
      <c r="F610" s="1">
        <f t="shared" si="495"/>
        <v>0</v>
      </c>
      <c r="G610" s="2">
        <v>25.24</v>
      </c>
      <c r="H610" s="2">
        <v>1400</v>
      </c>
      <c r="I610" s="3">
        <f t="shared" si="496"/>
        <v>35336</v>
      </c>
      <c r="J610" s="2"/>
      <c r="K610" s="2"/>
      <c r="L610" s="3">
        <f t="shared" si="497"/>
        <v>35336</v>
      </c>
      <c r="M610" s="2">
        <v>25000</v>
      </c>
      <c r="N610" s="2"/>
      <c r="O610" s="2">
        <v>336</v>
      </c>
      <c r="P610" s="2"/>
      <c r="Q610" s="2"/>
      <c r="R610" s="2"/>
      <c r="S610" s="3">
        <f t="shared" si="498"/>
        <v>10000</v>
      </c>
      <c r="T610" s="2">
        <v>10000</v>
      </c>
      <c r="U610" s="2"/>
      <c r="V610" s="2"/>
      <c r="W610" s="2"/>
      <c r="X610" s="3">
        <f t="shared" si="499"/>
        <v>0</v>
      </c>
      <c r="Y610" s="2" t="s">
        <v>1668</v>
      </c>
      <c r="Z610" s="2" t="s">
        <v>29</v>
      </c>
      <c r="AA610" s="2" t="s">
        <v>1688</v>
      </c>
      <c r="AB610" s="2">
        <v>48</v>
      </c>
      <c r="AC610" s="2" t="s">
        <v>30</v>
      </c>
    </row>
    <row r="611" spans="1:29" x14ac:dyDescent="0.25">
      <c r="A611" s="4">
        <v>45433</v>
      </c>
      <c r="B611" s="5" t="s">
        <v>503</v>
      </c>
      <c r="C611" s="6" t="s">
        <v>1202</v>
      </c>
      <c r="D611" s="6" t="s">
        <v>1020</v>
      </c>
      <c r="E611" s="7">
        <v>24.93</v>
      </c>
      <c r="F611" s="1">
        <f t="shared" si="495"/>
        <v>0</v>
      </c>
      <c r="G611" s="2">
        <v>24.93</v>
      </c>
      <c r="H611" s="2">
        <v>1400</v>
      </c>
      <c r="I611" s="3">
        <f t="shared" si="496"/>
        <v>34902</v>
      </c>
      <c r="J611" s="2"/>
      <c r="K611" s="2"/>
      <c r="L611" s="3">
        <f t="shared" si="497"/>
        <v>34902</v>
      </c>
      <c r="M611" s="2">
        <v>25000</v>
      </c>
      <c r="N611" s="2"/>
      <c r="O611" s="2">
        <v>302</v>
      </c>
      <c r="P611" s="2"/>
      <c r="Q611" s="2"/>
      <c r="R611" s="2"/>
      <c r="S611" s="3">
        <f t="shared" si="498"/>
        <v>9600</v>
      </c>
      <c r="T611" s="2">
        <v>9600</v>
      </c>
      <c r="U611" s="2"/>
      <c r="V611" s="2"/>
      <c r="W611" s="2"/>
      <c r="X611" s="3">
        <f t="shared" si="499"/>
        <v>0</v>
      </c>
      <c r="Y611" s="2" t="s">
        <v>1555</v>
      </c>
      <c r="Z611" s="2" t="s">
        <v>29</v>
      </c>
      <c r="AA611" s="2" t="s">
        <v>1573</v>
      </c>
      <c r="AB611" s="2">
        <v>84</v>
      </c>
      <c r="AC611" s="2" t="s">
        <v>30</v>
      </c>
    </row>
    <row r="612" spans="1:29" x14ac:dyDescent="0.25">
      <c r="A612" s="4">
        <v>45433</v>
      </c>
      <c r="B612" s="5" t="s">
        <v>503</v>
      </c>
      <c r="C612" s="6" t="s">
        <v>1203</v>
      </c>
      <c r="D612" s="6" t="s">
        <v>546</v>
      </c>
      <c r="E612" s="7">
        <v>30.92</v>
      </c>
      <c r="F612" s="1">
        <f t="shared" si="495"/>
        <v>0.26000000000000156</v>
      </c>
      <c r="G612" s="2">
        <v>30.66</v>
      </c>
      <c r="H612" s="2">
        <v>1400</v>
      </c>
      <c r="I612" s="3">
        <f t="shared" si="496"/>
        <v>42924</v>
      </c>
      <c r="J612" s="2"/>
      <c r="K612" s="2"/>
      <c r="L612" s="3">
        <f t="shared" si="497"/>
        <v>42924</v>
      </c>
      <c r="M612" s="2">
        <v>25000</v>
      </c>
      <c r="N612" s="2">
        <v>1170</v>
      </c>
      <c r="O612" s="2">
        <v>354</v>
      </c>
      <c r="P612" s="2"/>
      <c r="Q612" s="2"/>
      <c r="R612" s="2"/>
      <c r="S612" s="3">
        <f t="shared" si="498"/>
        <v>16400</v>
      </c>
      <c r="T612" s="2">
        <v>16400</v>
      </c>
      <c r="U612" s="2"/>
      <c r="V612" s="2"/>
      <c r="W612" s="2"/>
      <c r="X612" s="3">
        <f t="shared" si="499"/>
        <v>0</v>
      </c>
      <c r="Y612" s="2" t="s">
        <v>1725</v>
      </c>
      <c r="Z612" s="2" t="s">
        <v>29</v>
      </c>
      <c r="AA612" s="2" t="s">
        <v>683</v>
      </c>
      <c r="AB612" s="2">
        <v>7</v>
      </c>
      <c r="AC612" s="2" t="s">
        <v>30</v>
      </c>
    </row>
    <row r="613" spans="1:29" x14ac:dyDescent="0.25">
      <c r="A613" s="4">
        <v>45433</v>
      </c>
      <c r="B613" s="5" t="s">
        <v>503</v>
      </c>
      <c r="C613" s="6" t="s">
        <v>1204</v>
      </c>
      <c r="D613" s="6" t="s">
        <v>1015</v>
      </c>
      <c r="E613" s="7">
        <v>24.78</v>
      </c>
      <c r="F613" s="1">
        <f t="shared" si="495"/>
        <v>0</v>
      </c>
      <c r="G613" s="2">
        <v>24.78</v>
      </c>
      <c r="H613" s="2">
        <v>1400</v>
      </c>
      <c r="I613" s="3">
        <f t="shared" si="496"/>
        <v>34692</v>
      </c>
      <c r="J613" s="2"/>
      <c r="K613" s="2"/>
      <c r="L613" s="3">
        <f t="shared" si="497"/>
        <v>34692</v>
      </c>
      <c r="M613" s="2">
        <v>25000</v>
      </c>
      <c r="N613" s="2"/>
      <c r="O613" s="2">
        <v>342</v>
      </c>
      <c r="P613" s="2"/>
      <c r="Q613" s="2"/>
      <c r="R613" s="2"/>
      <c r="S613" s="3">
        <f>L613-M613-N613-O613-P613-Q613-R613</f>
        <v>9350</v>
      </c>
      <c r="T613" s="2">
        <v>9350</v>
      </c>
      <c r="U613" s="2"/>
      <c r="V613" s="2"/>
      <c r="W613" s="2"/>
      <c r="X613" s="3">
        <f t="shared" si="499"/>
        <v>0</v>
      </c>
      <c r="Y613" s="2" t="s">
        <v>1288</v>
      </c>
      <c r="Z613" s="2" t="s">
        <v>29</v>
      </c>
      <c r="AA613" s="2" t="s">
        <v>1085</v>
      </c>
      <c r="AB613" s="2">
        <v>55</v>
      </c>
      <c r="AC613" s="2" t="s">
        <v>30</v>
      </c>
    </row>
    <row r="614" spans="1:29" x14ac:dyDescent="0.25">
      <c r="A614" s="4">
        <v>45433</v>
      </c>
      <c r="B614" s="5" t="s">
        <v>503</v>
      </c>
      <c r="C614" s="6" t="s">
        <v>1205</v>
      </c>
      <c r="D614" s="6" t="s">
        <v>548</v>
      </c>
      <c r="E614" s="7">
        <v>25.05</v>
      </c>
      <c r="F614" s="1">
        <f t="shared" si="495"/>
        <v>0</v>
      </c>
      <c r="G614" s="2">
        <v>25.05</v>
      </c>
      <c r="H614" s="2">
        <v>1400</v>
      </c>
      <c r="I614" s="3">
        <f t="shared" si="496"/>
        <v>35070</v>
      </c>
      <c r="J614" s="2"/>
      <c r="K614" s="2"/>
      <c r="L614" s="3">
        <f t="shared" si="497"/>
        <v>35070</v>
      </c>
      <c r="M614" s="2">
        <v>25000</v>
      </c>
      <c r="N614" s="2"/>
      <c r="O614" s="2">
        <v>320</v>
      </c>
      <c r="P614" s="2"/>
      <c r="Q614" s="2"/>
      <c r="R614" s="2"/>
      <c r="S614" s="3">
        <f t="shared" si="498"/>
        <v>9750</v>
      </c>
      <c r="T614" s="2">
        <v>9750</v>
      </c>
      <c r="U614" s="2"/>
      <c r="V614" s="2"/>
      <c r="W614" s="2"/>
      <c r="X614" s="3">
        <f t="shared" si="499"/>
        <v>0</v>
      </c>
      <c r="Y614" s="2" t="s">
        <v>1711</v>
      </c>
      <c r="Z614" s="2" t="s">
        <v>29</v>
      </c>
      <c r="AA614" s="2" t="s">
        <v>1214</v>
      </c>
      <c r="AB614" s="2">
        <v>67</v>
      </c>
      <c r="AC614" s="2" t="s">
        <v>30</v>
      </c>
    </row>
    <row r="615" spans="1:29" x14ac:dyDescent="0.25">
      <c r="A615" s="4">
        <v>45433</v>
      </c>
      <c r="B615" s="5" t="s">
        <v>503</v>
      </c>
      <c r="C615" s="6" t="s">
        <v>1206</v>
      </c>
      <c r="D615" s="6" t="s">
        <v>939</v>
      </c>
      <c r="E615" s="7">
        <v>25.06</v>
      </c>
      <c r="F615" s="1">
        <f t="shared" si="495"/>
        <v>0</v>
      </c>
      <c r="G615" s="2">
        <v>25.06</v>
      </c>
      <c r="H615" s="2">
        <v>1400</v>
      </c>
      <c r="I615" s="3">
        <f t="shared" si="496"/>
        <v>35084</v>
      </c>
      <c r="J615" s="2"/>
      <c r="K615" s="2"/>
      <c r="L615" s="3">
        <f t="shared" si="497"/>
        <v>35084</v>
      </c>
      <c r="M615" s="2">
        <v>25000</v>
      </c>
      <c r="N615" s="2"/>
      <c r="O615" s="2">
        <v>334</v>
      </c>
      <c r="P615" s="2"/>
      <c r="Q615" s="2"/>
      <c r="R615" s="2"/>
      <c r="S615" s="3">
        <f t="shared" si="498"/>
        <v>9750</v>
      </c>
      <c r="T615" s="2">
        <v>9750</v>
      </c>
      <c r="U615" s="2"/>
      <c r="V615" s="2"/>
      <c r="W615" s="2"/>
      <c r="X615" s="3">
        <f t="shared" si="499"/>
        <v>0</v>
      </c>
      <c r="Y615" s="2" t="s">
        <v>1711</v>
      </c>
      <c r="Z615" s="2" t="s">
        <v>29</v>
      </c>
      <c r="AA615" s="2" t="s">
        <v>1214</v>
      </c>
      <c r="AB615" s="2">
        <v>66</v>
      </c>
      <c r="AC615" s="2" t="s">
        <v>30</v>
      </c>
    </row>
    <row r="616" spans="1:29" x14ac:dyDescent="0.25">
      <c r="A616" s="4">
        <v>45435</v>
      </c>
      <c r="B616" s="5" t="s">
        <v>503</v>
      </c>
      <c r="C616" s="6" t="s">
        <v>1226</v>
      </c>
      <c r="D616" s="6" t="s">
        <v>1038</v>
      </c>
      <c r="E616" s="7">
        <v>25.11</v>
      </c>
      <c r="F616" s="1">
        <f t="shared" ref="F616:F624" si="500">SUM(E616-G616)</f>
        <v>25.11</v>
      </c>
      <c r="G616" s="2"/>
      <c r="H616" s="2"/>
      <c r="I616" s="3">
        <f t="shared" ref="I616:I624" si="501">G616*H616</f>
        <v>0</v>
      </c>
      <c r="J616" s="2"/>
      <c r="K616" s="2"/>
      <c r="L616" s="3">
        <f t="shared" ref="L616:L624" si="502">I616+J616+K616</f>
        <v>0</v>
      </c>
      <c r="M616" s="2"/>
      <c r="N616" s="2"/>
      <c r="O616" s="2"/>
      <c r="P616" s="2"/>
      <c r="Q616" s="2"/>
      <c r="R616" s="2"/>
      <c r="S616" s="3">
        <f t="shared" ref="S616:S624" si="503">L616-M616-N616-O616-P616-Q616-R616</f>
        <v>0</v>
      </c>
      <c r="T616" s="2"/>
      <c r="U616" s="2"/>
      <c r="V616" s="2"/>
      <c r="W616" s="2"/>
      <c r="X616" s="3">
        <f t="shared" ref="X616:X624" si="504">S616-T616-U616-V616-W616</f>
        <v>0</v>
      </c>
      <c r="Y616" s="2"/>
      <c r="Z616" s="2" t="s">
        <v>29</v>
      </c>
      <c r="AA616" s="2"/>
      <c r="AB616" s="2"/>
      <c r="AC616" s="2" t="s">
        <v>30</v>
      </c>
    </row>
    <row r="617" spans="1:29" x14ac:dyDescent="0.25">
      <c r="A617" s="4">
        <v>45435</v>
      </c>
      <c r="B617" s="5" t="s">
        <v>503</v>
      </c>
      <c r="C617" s="6" t="s">
        <v>1227</v>
      </c>
      <c r="D617" s="6" t="s">
        <v>1228</v>
      </c>
      <c r="E617" s="7">
        <v>24.7</v>
      </c>
      <c r="F617" s="1">
        <f t="shared" si="500"/>
        <v>0</v>
      </c>
      <c r="G617" s="2">
        <v>24.7</v>
      </c>
      <c r="H617" s="2">
        <v>1400</v>
      </c>
      <c r="I617" s="3">
        <f t="shared" si="501"/>
        <v>34580</v>
      </c>
      <c r="J617" s="2"/>
      <c r="K617" s="2"/>
      <c r="L617" s="3">
        <f t="shared" si="502"/>
        <v>34580</v>
      </c>
      <c r="M617" s="2">
        <v>25000</v>
      </c>
      <c r="N617" s="2"/>
      <c r="O617" s="2">
        <v>330</v>
      </c>
      <c r="P617" s="2"/>
      <c r="Q617" s="2"/>
      <c r="R617" s="2"/>
      <c r="S617" s="3">
        <f t="shared" si="503"/>
        <v>9250</v>
      </c>
      <c r="T617" s="2">
        <v>9250</v>
      </c>
      <c r="U617" s="2"/>
      <c r="V617" s="2"/>
      <c r="W617" s="2"/>
      <c r="X617" s="3">
        <f t="shared" si="504"/>
        <v>0</v>
      </c>
      <c r="Y617" s="2" t="s">
        <v>1568</v>
      </c>
      <c r="Z617" s="2" t="s">
        <v>29</v>
      </c>
      <c r="AA617" s="2" t="s">
        <v>1574</v>
      </c>
      <c r="AB617" s="2">
        <v>93</v>
      </c>
      <c r="AC617" s="2" t="s">
        <v>30</v>
      </c>
    </row>
    <row r="618" spans="1:29" x14ac:dyDescent="0.25">
      <c r="A618" s="4">
        <v>45435</v>
      </c>
      <c r="B618" s="5" t="s">
        <v>503</v>
      </c>
      <c r="C618" s="6" t="s">
        <v>1229</v>
      </c>
      <c r="D618" s="6" t="s">
        <v>1230</v>
      </c>
      <c r="E618" s="7">
        <v>24.62</v>
      </c>
      <c r="F618" s="1">
        <f t="shared" si="500"/>
        <v>0</v>
      </c>
      <c r="G618" s="2">
        <v>24.62</v>
      </c>
      <c r="H618" s="2">
        <v>1400</v>
      </c>
      <c r="I618" s="3">
        <f t="shared" si="501"/>
        <v>34468</v>
      </c>
      <c r="J618" s="2"/>
      <c r="K618" s="2"/>
      <c r="L618" s="3">
        <f t="shared" si="502"/>
        <v>34468</v>
      </c>
      <c r="M618" s="2">
        <v>25000</v>
      </c>
      <c r="N618" s="2"/>
      <c r="O618" s="2">
        <v>318</v>
      </c>
      <c r="P618" s="2"/>
      <c r="Q618" s="2"/>
      <c r="R618" s="2"/>
      <c r="S618" s="3">
        <f t="shared" si="503"/>
        <v>9150</v>
      </c>
      <c r="T618" s="2">
        <v>9150</v>
      </c>
      <c r="U618" s="2"/>
      <c r="V618" s="2"/>
      <c r="W618" s="2"/>
      <c r="X618" s="3">
        <f t="shared" si="504"/>
        <v>0</v>
      </c>
      <c r="Y618" s="2" t="s">
        <v>1568</v>
      </c>
      <c r="Z618" s="2" t="s">
        <v>29</v>
      </c>
      <c r="AA618" s="2" t="s">
        <v>1574</v>
      </c>
      <c r="AB618" s="2">
        <v>95</v>
      </c>
      <c r="AC618" s="2" t="s">
        <v>30</v>
      </c>
    </row>
    <row r="619" spans="1:29" x14ac:dyDescent="0.25">
      <c r="A619" s="4">
        <v>45435</v>
      </c>
      <c r="B619" s="5" t="s">
        <v>503</v>
      </c>
      <c r="C619" s="6" t="s">
        <v>1231</v>
      </c>
      <c r="D619" s="6" t="s">
        <v>1232</v>
      </c>
      <c r="E619" s="7">
        <v>24.83</v>
      </c>
      <c r="F619" s="1">
        <f t="shared" si="500"/>
        <v>0</v>
      </c>
      <c r="G619" s="2">
        <v>24.83</v>
      </c>
      <c r="H619" s="2">
        <v>1400</v>
      </c>
      <c r="I619" s="3">
        <f t="shared" si="501"/>
        <v>34762</v>
      </c>
      <c r="J619" s="2"/>
      <c r="K619" s="2"/>
      <c r="L619" s="3">
        <f t="shared" si="502"/>
        <v>34762</v>
      </c>
      <c r="M619" s="2">
        <v>25000</v>
      </c>
      <c r="N619" s="2"/>
      <c r="O619" s="2">
        <v>312</v>
      </c>
      <c r="P619" s="2"/>
      <c r="Q619" s="2"/>
      <c r="R619" s="2"/>
      <c r="S619" s="3">
        <f t="shared" si="503"/>
        <v>9450</v>
      </c>
      <c r="T619" s="2">
        <v>9450</v>
      </c>
      <c r="U619" s="2"/>
      <c r="V619" s="2"/>
      <c r="W619" s="2"/>
      <c r="X619" s="3">
        <f t="shared" si="504"/>
        <v>0</v>
      </c>
      <c r="Y619" s="2" t="s">
        <v>1568</v>
      </c>
      <c r="Z619" s="2" t="s">
        <v>29</v>
      </c>
      <c r="AA619" s="2" t="s">
        <v>1574</v>
      </c>
      <c r="AB619" s="2">
        <v>99</v>
      </c>
      <c r="AC619" s="2" t="s">
        <v>30</v>
      </c>
    </row>
    <row r="620" spans="1:29" x14ac:dyDescent="0.25">
      <c r="A620" s="4">
        <v>45435</v>
      </c>
      <c r="B620" s="5" t="s">
        <v>503</v>
      </c>
      <c r="C620" s="6" t="s">
        <v>1233</v>
      </c>
      <c r="D620" s="6" t="s">
        <v>1234</v>
      </c>
      <c r="E620" s="7">
        <v>24.73</v>
      </c>
      <c r="F620" s="1">
        <f t="shared" si="500"/>
        <v>0</v>
      </c>
      <c r="G620" s="2">
        <v>24.73</v>
      </c>
      <c r="H620" s="2">
        <v>1400</v>
      </c>
      <c r="I620" s="3">
        <f t="shared" si="501"/>
        <v>34622</v>
      </c>
      <c r="J620" s="2"/>
      <c r="K620" s="2"/>
      <c r="L620" s="3">
        <f t="shared" si="502"/>
        <v>34622</v>
      </c>
      <c r="M620" s="2">
        <v>25000</v>
      </c>
      <c r="N620" s="2"/>
      <c r="O620" s="2">
        <v>322</v>
      </c>
      <c r="P620" s="2"/>
      <c r="Q620" s="2"/>
      <c r="R620" s="2"/>
      <c r="S620" s="3">
        <f t="shared" si="503"/>
        <v>9300</v>
      </c>
      <c r="T620" s="2">
        <v>9300</v>
      </c>
      <c r="U620" s="2"/>
      <c r="V620" s="2"/>
      <c r="W620" s="2"/>
      <c r="X620" s="3">
        <f t="shared" si="504"/>
        <v>0</v>
      </c>
      <c r="Y620" s="2" t="s">
        <v>1568</v>
      </c>
      <c r="Z620" s="2" t="s">
        <v>29</v>
      </c>
      <c r="AA620" s="2" t="s">
        <v>1574</v>
      </c>
      <c r="AB620" s="2">
        <v>91</v>
      </c>
      <c r="AC620" s="2" t="s">
        <v>30</v>
      </c>
    </row>
    <row r="621" spans="1:29" x14ac:dyDescent="0.25">
      <c r="A621" s="4">
        <v>45435</v>
      </c>
      <c r="B621" s="5" t="s">
        <v>503</v>
      </c>
      <c r="C621" s="6" t="s">
        <v>1235</v>
      </c>
      <c r="D621" s="6" t="s">
        <v>880</v>
      </c>
      <c r="E621" s="7">
        <v>24.63</v>
      </c>
      <c r="F621" s="1">
        <f t="shared" si="500"/>
        <v>0</v>
      </c>
      <c r="G621" s="2">
        <v>24.63</v>
      </c>
      <c r="H621" s="2">
        <v>1400</v>
      </c>
      <c r="I621" s="3">
        <f t="shared" si="501"/>
        <v>34482</v>
      </c>
      <c r="J621" s="2"/>
      <c r="K621" s="2"/>
      <c r="L621" s="3">
        <f t="shared" si="502"/>
        <v>34482</v>
      </c>
      <c r="M621" s="2">
        <v>25000</v>
      </c>
      <c r="N621" s="2"/>
      <c r="O621" s="2">
        <v>332</v>
      </c>
      <c r="P621" s="2"/>
      <c r="Q621" s="2"/>
      <c r="R621" s="2"/>
      <c r="S621" s="3">
        <f t="shared" si="503"/>
        <v>9150</v>
      </c>
      <c r="T621" s="2">
        <v>9150</v>
      </c>
      <c r="U621" s="2"/>
      <c r="V621" s="2"/>
      <c r="W621" s="2"/>
      <c r="X621" s="3">
        <f t="shared" si="504"/>
        <v>0</v>
      </c>
      <c r="Y621" s="2" t="s">
        <v>1555</v>
      </c>
      <c r="Z621" s="2" t="s">
        <v>29</v>
      </c>
      <c r="AA621" s="2" t="s">
        <v>389</v>
      </c>
      <c r="AB621" s="2">
        <v>90</v>
      </c>
      <c r="AC621" s="2" t="s">
        <v>30</v>
      </c>
    </row>
    <row r="622" spans="1:29" s="44" customFormat="1" x14ac:dyDescent="0.25">
      <c r="A622" s="37">
        <v>45435</v>
      </c>
      <c r="B622" s="38" t="s">
        <v>503</v>
      </c>
      <c r="C622" s="39" t="s">
        <v>1236</v>
      </c>
      <c r="D622" s="39" t="s">
        <v>1237</v>
      </c>
      <c r="E622" s="40">
        <v>24.96</v>
      </c>
      <c r="F622" s="41">
        <f t="shared" si="500"/>
        <v>0</v>
      </c>
      <c r="G622" s="42">
        <v>24.96</v>
      </c>
      <c r="H622" s="42">
        <v>1400</v>
      </c>
      <c r="I622" s="43">
        <f t="shared" si="501"/>
        <v>34944</v>
      </c>
      <c r="J622" s="42"/>
      <c r="K622" s="42"/>
      <c r="L622" s="43">
        <f t="shared" si="502"/>
        <v>34944</v>
      </c>
      <c r="M622" s="42">
        <v>25000</v>
      </c>
      <c r="N622" s="42"/>
      <c r="O622" s="42">
        <v>344</v>
      </c>
      <c r="P622" s="42"/>
      <c r="Q622" s="42"/>
      <c r="R622" s="42"/>
      <c r="S622" s="43">
        <f t="shared" si="503"/>
        <v>9600</v>
      </c>
      <c r="T622" s="42">
        <v>9600</v>
      </c>
      <c r="U622" s="42"/>
      <c r="V622" s="42"/>
      <c r="W622" s="42"/>
      <c r="X622" s="43">
        <f t="shared" si="504"/>
        <v>0</v>
      </c>
      <c r="Y622" s="42" t="s">
        <v>1568</v>
      </c>
      <c r="Z622" s="42" t="s">
        <v>29</v>
      </c>
      <c r="AA622" s="42" t="s">
        <v>1574</v>
      </c>
      <c r="AB622" s="42">
        <v>97</v>
      </c>
      <c r="AC622" s="42" t="s">
        <v>30</v>
      </c>
    </row>
    <row r="623" spans="1:29" x14ac:dyDescent="0.25">
      <c r="A623" s="4">
        <v>45435</v>
      </c>
      <c r="B623" s="5" t="s">
        <v>503</v>
      </c>
      <c r="C623" s="6" t="s">
        <v>1238</v>
      </c>
      <c r="D623" s="6" t="s">
        <v>1045</v>
      </c>
      <c r="E623" s="7">
        <v>31.04</v>
      </c>
      <c r="F623" s="1">
        <f t="shared" si="500"/>
        <v>0.11999999999999744</v>
      </c>
      <c r="G623" s="2">
        <v>30.92</v>
      </c>
      <c r="H623" s="2">
        <v>1400</v>
      </c>
      <c r="I623" s="3">
        <f t="shared" si="501"/>
        <v>43288</v>
      </c>
      <c r="J623" s="2"/>
      <c r="K623" s="2"/>
      <c r="L623" s="3">
        <f t="shared" si="502"/>
        <v>43288</v>
      </c>
      <c r="M623" s="2">
        <v>25000</v>
      </c>
      <c r="N623" s="2">
        <v>540</v>
      </c>
      <c r="O623" s="2">
        <v>348</v>
      </c>
      <c r="P623" s="2"/>
      <c r="Q623" s="2"/>
      <c r="R623" s="2"/>
      <c r="S623" s="3">
        <f t="shared" si="503"/>
        <v>17400</v>
      </c>
      <c r="T623" s="2">
        <v>17400</v>
      </c>
      <c r="U623" s="2"/>
      <c r="V623" s="2"/>
      <c r="W623" s="2"/>
      <c r="X623" s="3">
        <f t="shared" si="504"/>
        <v>0</v>
      </c>
      <c r="Y623" s="2" t="s">
        <v>1659</v>
      </c>
      <c r="Z623" s="2" t="s">
        <v>29</v>
      </c>
      <c r="AA623" s="2" t="s">
        <v>1083</v>
      </c>
      <c r="AB623" s="2">
        <v>26</v>
      </c>
      <c r="AC623" s="2" t="s">
        <v>30</v>
      </c>
    </row>
    <row r="624" spans="1:29" x14ac:dyDescent="0.25">
      <c r="A624" s="4">
        <v>45435</v>
      </c>
      <c r="B624" s="5" t="s">
        <v>503</v>
      </c>
      <c r="C624" s="6" t="s">
        <v>1239</v>
      </c>
      <c r="D624" s="6" t="s">
        <v>1036</v>
      </c>
      <c r="E624" s="7">
        <v>30.85</v>
      </c>
      <c r="F624" s="1">
        <f t="shared" si="500"/>
        <v>0</v>
      </c>
      <c r="G624" s="2">
        <v>30.85</v>
      </c>
      <c r="H624" s="2">
        <v>1400</v>
      </c>
      <c r="I624" s="3">
        <f t="shared" si="501"/>
        <v>43190</v>
      </c>
      <c r="J624" s="2"/>
      <c r="K624" s="2"/>
      <c r="L624" s="3">
        <f t="shared" si="502"/>
        <v>43190</v>
      </c>
      <c r="M624" s="2">
        <v>25000</v>
      </c>
      <c r="N624" s="2"/>
      <c r="O624" s="2">
        <v>340</v>
      </c>
      <c r="P624" s="2"/>
      <c r="Q624" s="2"/>
      <c r="R624" s="2"/>
      <c r="S624" s="3">
        <f t="shared" si="503"/>
        <v>17850</v>
      </c>
      <c r="T624" s="2">
        <v>17850</v>
      </c>
      <c r="U624" s="2"/>
      <c r="V624" s="2"/>
      <c r="W624" s="2"/>
      <c r="X624" s="3">
        <f t="shared" si="504"/>
        <v>0</v>
      </c>
      <c r="Y624" s="2" t="s">
        <v>1322</v>
      </c>
      <c r="Z624" s="2" t="s">
        <v>29</v>
      </c>
      <c r="AA624" s="2" t="s">
        <v>1370</v>
      </c>
      <c r="AB624" s="2">
        <v>68</v>
      </c>
      <c r="AC624" s="2" t="s">
        <v>30</v>
      </c>
    </row>
    <row r="625" spans="1:29" x14ac:dyDescent="0.25">
      <c r="A625" s="4">
        <v>45435</v>
      </c>
      <c r="B625" s="5" t="s">
        <v>503</v>
      </c>
      <c r="C625" s="6" t="s">
        <v>1240</v>
      </c>
      <c r="D625" s="6" t="s">
        <v>1241</v>
      </c>
      <c r="E625" s="7">
        <v>30.49</v>
      </c>
      <c r="F625" s="1">
        <f t="shared" ref="F625" si="505">SUM(E625-G625)</f>
        <v>0</v>
      </c>
      <c r="G625" s="2">
        <v>30.49</v>
      </c>
      <c r="H625" s="2">
        <v>1400</v>
      </c>
      <c r="I625" s="3">
        <f t="shared" ref="I625" si="506">G625*H625</f>
        <v>42686</v>
      </c>
      <c r="J625" s="2"/>
      <c r="K625" s="2"/>
      <c r="L625" s="3">
        <f t="shared" ref="L625" si="507">I625+J625+K625</f>
        <v>42686</v>
      </c>
      <c r="M625" s="2">
        <v>25000</v>
      </c>
      <c r="N625" s="2"/>
      <c r="O625" s="2">
        <v>336</v>
      </c>
      <c r="P625" s="2"/>
      <c r="Q625" s="2"/>
      <c r="R625" s="2"/>
      <c r="S625" s="3">
        <f t="shared" ref="S625" si="508">L625-M625-N625-O625-P625-Q625-R625</f>
        <v>17350</v>
      </c>
      <c r="T625" s="2">
        <v>17350</v>
      </c>
      <c r="U625" s="2"/>
      <c r="V625" s="2"/>
      <c r="W625" s="2"/>
      <c r="X625" s="3">
        <f t="shared" ref="X625" si="509">S625-T625-U625-V625-W625</f>
        <v>0</v>
      </c>
      <c r="Y625" s="2" t="s">
        <v>1449</v>
      </c>
      <c r="Z625" s="2" t="s">
        <v>29</v>
      </c>
      <c r="AA625" s="2" t="s">
        <v>1450</v>
      </c>
      <c r="AB625" s="2">
        <v>69</v>
      </c>
      <c r="AC625" s="2" t="s">
        <v>30</v>
      </c>
    </row>
    <row r="626" spans="1:29" x14ac:dyDescent="0.25">
      <c r="A626" s="4">
        <v>45435</v>
      </c>
      <c r="B626" s="5" t="s">
        <v>503</v>
      </c>
      <c r="C626" s="6" t="s">
        <v>1309</v>
      </c>
      <c r="D626" s="6" t="s">
        <v>1310</v>
      </c>
      <c r="E626" s="7">
        <v>31.13</v>
      </c>
      <c r="F626" s="1">
        <f t="shared" ref="F626:F638" si="510">SUM(E626-G626)</f>
        <v>0</v>
      </c>
      <c r="G626" s="2">
        <v>31.13</v>
      </c>
      <c r="H626" s="2">
        <v>1400</v>
      </c>
      <c r="I626" s="3">
        <f t="shared" ref="I626:I638" si="511">G626*H626</f>
        <v>43582</v>
      </c>
      <c r="J626" s="2"/>
      <c r="K626" s="2"/>
      <c r="L626" s="3">
        <f t="shared" ref="L626:L638" si="512">I626+J626+K626</f>
        <v>43582</v>
      </c>
      <c r="M626" s="2">
        <v>25000</v>
      </c>
      <c r="N626" s="2"/>
      <c r="O626" s="2">
        <v>332</v>
      </c>
      <c r="P626" s="2"/>
      <c r="Q626" s="2"/>
      <c r="R626" s="2"/>
      <c r="S626" s="3">
        <f t="shared" ref="S626:S638" si="513">L626-M626-N626-O626-P626-Q626-R626</f>
        <v>18250</v>
      </c>
      <c r="T626" s="2">
        <v>18250</v>
      </c>
      <c r="U626" s="2"/>
      <c r="V626" s="2"/>
      <c r="W626" s="2"/>
      <c r="X626" s="3">
        <f t="shared" ref="X626:X638" si="514">S626-T626-U626-V626-W626</f>
        <v>0</v>
      </c>
      <c r="Y626" s="2" t="s">
        <v>1322</v>
      </c>
      <c r="Z626" s="2" t="s">
        <v>29</v>
      </c>
      <c r="AA626" s="2" t="s">
        <v>1368</v>
      </c>
      <c r="AB626" s="2">
        <v>66</v>
      </c>
      <c r="AC626" s="2" t="s">
        <v>30</v>
      </c>
    </row>
    <row r="627" spans="1:29" x14ac:dyDescent="0.25">
      <c r="A627" s="4">
        <v>45437</v>
      </c>
      <c r="B627" s="5" t="s">
        <v>503</v>
      </c>
      <c r="C627" s="6" t="s">
        <v>1429</v>
      </c>
      <c r="D627" s="6" t="s">
        <v>1228</v>
      </c>
      <c r="E627" s="7">
        <v>24.89</v>
      </c>
      <c r="F627" s="1">
        <f t="shared" si="510"/>
        <v>0.12999999999999901</v>
      </c>
      <c r="G627" s="2">
        <v>24.76</v>
      </c>
      <c r="H627" s="2">
        <v>1400</v>
      </c>
      <c r="I627" s="3">
        <f t="shared" si="511"/>
        <v>34664</v>
      </c>
      <c r="J627" s="2"/>
      <c r="K627" s="2"/>
      <c r="L627" s="3">
        <f t="shared" si="512"/>
        <v>34664</v>
      </c>
      <c r="M627" s="2">
        <v>25000</v>
      </c>
      <c r="N627" s="2">
        <v>585</v>
      </c>
      <c r="O627" s="2">
        <v>329</v>
      </c>
      <c r="P627" s="2"/>
      <c r="Q627" s="2"/>
      <c r="R627" s="2"/>
      <c r="S627" s="3">
        <f t="shared" si="513"/>
        <v>8750</v>
      </c>
      <c r="T627" s="2">
        <v>8750</v>
      </c>
      <c r="U627" s="2"/>
      <c r="V627" s="2"/>
      <c r="W627" s="2"/>
      <c r="X627" s="3">
        <f t="shared" si="514"/>
        <v>0</v>
      </c>
      <c r="Y627" s="2" t="s">
        <v>1568</v>
      </c>
      <c r="Z627" s="2" t="s">
        <v>29</v>
      </c>
      <c r="AA627" s="2" t="s">
        <v>1574</v>
      </c>
      <c r="AB627" s="2">
        <v>94</v>
      </c>
      <c r="AC627" s="2" t="s">
        <v>30</v>
      </c>
    </row>
    <row r="628" spans="1:29" x14ac:dyDescent="0.25">
      <c r="A628" s="4">
        <v>45437</v>
      </c>
      <c r="B628" s="5" t="s">
        <v>503</v>
      </c>
      <c r="C628" s="6" t="s">
        <v>1430</v>
      </c>
      <c r="D628" s="6" t="s">
        <v>1431</v>
      </c>
      <c r="E628" s="7">
        <v>25.18</v>
      </c>
      <c r="F628" s="1">
        <f t="shared" si="510"/>
        <v>0</v>
      </c>
      <c r="G628" s="2">
        <v>25.18</v>
      </c>
      <c r="H628" s="2">
        <v>1400</v>
      </c>
      <c r="I628" s="3">
        <f t="shared" si="511"/>
        <v>35252</v>
      </c>
      <c r="J628" s="2"/>
      <c r="K628" s="2"/>
      <c r="L628" s="3">
        <f t="shared" si="512"/>
        <v>35252</v>
      </c>
      <c r="M628" s="2">
        <v>25000</v>
      </c>
      <c r="N628" s="2"/>
      <c r="O628" s="2">
        <v>302</v>
      </c>
      <c r="P628" s="2"/>
      <c r="Q628" s="2"/>
      <c r="R628" s="2"/>
      <c r="S628" s="3">
        <f t="shared" si="513"/>
        <v>9950</v>
      </c>
      <c r="T628" s="2">
        <v>9950</v>
      </c>
      <c r="U628" s="2"/>
      <c r="V628" s="2"/>
      <c r="W628" s="2"/>
      <c r="X628" s="3">
        <f t="shared" si="514"/>
        <v>0</v>
      </c>
      <c r="Y628" s="2" t="s">
        <v>1668</v>
      </c>
      <c r="Z628" s="2" t="s">
        <v>29</v>
      </c>
      <c r="AA628" s="2" t="s">
        <v>1491</v>
      </c>
      <c r="AB628" s="2">
        <v>50</v>
      </c>
      <c r="AC628" s="2" t="s">
        <v>30</v>
      </c>
    </row>
    <row r="629" spans="1:29" x14ac:dyDescent="0.25">
      <c r="A629" s="4">
        <v>45437</v>
      </c>
      <c r="B629" s="5" t="s">
        <v>503</v>
      </c>
      <c r="C629" s="6" t="s">
        <v>1432</v>
      </c>
      <c r="D629" s="6" t="s">
        <v>1433</v>
      </c>
      <c r="E629" s="7">
        <v>31.02</v>
      </c>
      <c r="F629" s="1">
        <f t="shared" si="510"/>
        <v>0</v>
      </c>
      <c r="G629" s="2">
        <v>31.02</v>
      </c>
      <c r="H629" s="2">
        <v>1400</v>
      </c>
      <c r="I629" s="3">
        <f t="shared" si="511"/>
        <v>43428</v>
      </c>
      <c r="J629" s="2"/>
      <c r="K629" s="2"/>
      <c r="L629" s="3">
        <f t="shared" si="512"/>
        <v>43428</v>
      </c>
      <c r="M629" s="2">
        <v>25000</v>
      </c>
      <c r="N629" s="2"/>
      <c r="O629" s="2">
        <v>328</v>
      </c>
      <c r="P629" s="2"/>
      <c r="Q629" s="2"/>
      <c r="R629" s="2"/>
      <c r="S629" s="3">
        <f t="shared" si="513"/>
        <v>18100</v>
      </c>
      <c r="T629" s="2">
        <v>18100</v>
      </c>
      <c r="U629" s="2"/>
      <c r="V629" s="2"/>
      <c r="W629" s="2"/>
      <c r="X629" s="3">
        <f t="shared" si="514"/>
        <v>0</v>
      </c>
      <c r="Y629" s="2" t="s">
        <v>1449</v>
      </c>
      <c r="Z629" s="2" t="s">
        <v>29</v>
      </c>
      <c r="AA629" s="2" t="s">
        <v>1491</v>
      </c>
      <c r="AB629" s="2">
        <v>80</v>
      </c>
      <c r="AC629" s="2" t="s">
        <v>30</v>
      </c>
    </row>
    <row r="630" spans="1:29" x14ac:dyDescent="0.25">
      <c r="A630" s="4">
        <v>45437</v>
      </c>
      <c r="B630" s="5" t="s">
        <v>503</v>
      </c>
      <c r="C630" s="6" t="s">
        <v>1434</v>
      </c>
      <c r="D630" s="6" t="s">
        <v>1435</v>
      </c>
      <c r="E630" s="7">
        <v>25.37</v>
      </c>
      <c r="F630" s="1">
        <f t="shared" si="510"/>
        <v>0</v>
      </c>
      <c r="G630" s="2">
        <v>25.37</v>
      </c>
      <c r="H630" s="2">
        <v>1400</v>
      </c>
      <c r="I630" s="3">
        <f t="shared" si="511"/>
        <v>35518</v>
      </c>
      <c r="J630" s="2"/>
      <c r="K630" s="2"/>
      <c r="L630" s="3">
        <f t="shared" si="512"/>
        <v>35518</v>
      </c>
      <c r="M630" s="2">
        <v>25000</v>
      </c>
      <c r="N630" s="2"/>
      <c r="O630" s="2">
        <v>318</v>
      </c>
      <c r="P630" s="2"/>
      <c r="Q630" s="2"/>
      <c r="R630" s="2"/>
      <c r="S630" s="3">
        <f t="shared" si="513"/>
        <v>10200</v>
      </c>
      <c r="T630" s="2">
        <v>10200</v>
      </c>
      <c r="U630" s="2"/>
      <c r="V630" s="2"/>
      <c r="W630" s="2"/>
      <c r="X630" s="3">
        <f t="shared" si="514"/>
        <v>0</v>
      </c>
      <c r="Y630" s="2" t="s">
        <v>1449</v>
      </c>
      <c r="Z630" s="2" t="s">
        <v>29</v>
      </c>
      <c r="AA630" s="2" t="s">
        <v>1488</v>
      </c>
      <c r="AB630" s="2">
        <v>75</v>
      </c>
      <c r="AC630" s="2" t="s">
        <v>30</v>
      </c>
    </row>
    <row r="631" spans="1:29" x14ac:dyDescent="0.25">
      <c r="A631" s="4">
        <v>45437</v>
      </c>
      <c r="B631" s="5" t="s">
        <v>503</v>
      </c>
      <c r="C631" s="6" t="s">
        <v>1436</v>
      </c>
      <c r="D631" s="6" t="s">
        <v>1437</v>
      </c>
      <c r="E631" s="7">
        <v>30.5</v>
      </c>
      <c r="F631" s="1">
        <f t="shared" si="510"/>
        <v>0</v>
      </c>
      <c r="G631" s="2">
        <v>30.5</v>
      </c>
      <c r="H631" s="2">
        <v>1400</v>
      </c>
      <c r="I631" s="3">
        <f t="shared" si="511"/>
        <v>42700</v>
      </c>
      <c r="J631" s="2"/>
      <c r="K631" s="2"/>
      <c r="L631" s="3">
        <f t="shared" si="512"/>
        <v>42700</v>
      </c>
      <c r="M631" s="2">
        <v>25000</v>
      </c>
      <c r="N631" s="2"/>
      <c r="O631" s="2">
        <v>350</v>
      </c>
      <c r="P631" s="2"/>
      <c r="Q631" s="2"/>
      <c r="R631" s="2"/>
      <c r="S631" s="3">
        <f t="shared" si="513"/>
        <v>17350</v>
      </c>
      <c r="T631" s="2">
        <v>17350</v>
      </c>
      <c r="U631" s="2"/>
      <c r="V631" s="2"/>
      <c r="W631" s="2"/>
      <c r="X631" s="3">
        <f t="shared" si="514"/>
        <v>0</v>
      </c>
      <c r="Y631" s="2" t="s">
        <v>1449</v>
      </c>
      <c r="Z631" s="2" t="s">
        <v>29</v>
      </c>
      <c r="AA631" s="2" t="s">
        <v>1492</v>
      </c>
      <c r="AB631" s="2">
        <v>81</v>
      </c>
      <c r="AC631" s="2" t="s">
        <v>30</v>
      </c>
    </row>
    <row r="632" spans="1:29" x14ac:dyDescent="0.25">
      <c r="A632" s="4">
        <v>45437</v>
      </c>
      <c r="B632" s="5" t="s">
        <v>503</v>
      </c>
      <c r="C632" s="6" t="s">
        <v>1438</v>
      </c>
      <c r="D632" s="6" t="s">
        <v>1439</v>
      </c>
      <c r="E632" s="7">
        <v>30.45</v>
      </c>
      <c r="F632" s="1">
        <f t="shared" si="510"/>
        <v>0</v>
      </c>
      <c r="G632" s="2">
        <v>30.45</v>
      </c>
      <c r="H632" s="2">
        <v>1400</v>
      </c>
      <c r="I632" s="3">
        <f t="shared" si="511"/>
        <v>42630</v>
      </c>
      <c r="J632" s="2"/>
      <c r="K632" s="2"/>
      <c r="L632" s="3">
        <f t="shared" si="512"/>
        <v>42630</v>
      </c>
      <c r="M632" s="2">
        <v>25000</v>
      </c>
      <c r="N632" s="2"/>
      <c r="O632" s="2">
        <v>330</v>
      </c>
      <c r="P632" s="2"/>
      <c r="Q632" s="2"/>
      <c r="R632" s="2"/>
      <c r="S632" s="3">
        <f t="shared" si="513"/>
        <v>17300</v>
      </c>
      <c r="T632" s="2">
        <v>17300</v>
      </c>
      <c r="U632" s="2"/>
      <c r="V632" s="2"/>
      <c r="W632" s="2"/>
      <c r="X632" s="3">
        <f t="shared" si="514"/>
        <v>0</v>
      </c>
      <c r="Y632" s="2" t="s">
        <v>1725</v>
      </c>
      <c r="Z632" s="2" t="s">
        <v>29</v>
      </c>
      <c r="AA632" s="2" t="s">
        <v>1727</v>
      </c>
      <c r="AB632" s="2">
        <v>4</v>
      </c>
      <c r="AC632" s="2" t="s">
        <v>30</v>
      </c>
    </row>
    <row r="633" spans="1:29" x14ac:dyDescent="0.25">
      <c r="A633" s="4">
        <v>45437</v>
      </c>
      <c r="B633" s="5" t="s">
        <v>503</v>
      </c>
      <c r="C633" s="6" t="s">
        <v>1440</v>
      </c>
      <c r="D633" s="6" t="s">
        <v>1232</v>
      </c>
      <c r="E633" s="7">
        <v>24.72</v>
      </c>
      <c r="F633" s="1">
        <f t="shared" si="510"/>
        <v>2.9999999999997584E-2</v>
      </c>
      <c r="G633" s="2">
        <v>24.69</v>
      </c>
      <c r="H633" s="2">
        <v>1400</v>
      </c>
      <c r="I633" s="3">
        <f t="shared" si="511"/>
        <v>34566</v>
      </c>
      <c r="J633" s="2"/>
      <c r="K633" s="2"/>
      <c r="L633" s="3">
        <f t="shared" si="512"/>
        <v>34566</v>
      </c>
      <c r="M633" s="2">
        <v>25000</v>
      </c>
      <c r="N633" s="2">
        <v>135</v>
      </c>
      <c r="O633" s="2">
        <v>331</v>
      </c>
      <c r="P633" s="2"/>
      <c r="Q633" s="2"/>
      <c r="R633" s="2"/>
      <c r="S633" s="3">
        <f t="shared" si="513"/>
        <v>9100</v>
      </c>
      <c r="T633" s="2">
        <v>9100</v>
      </c>
      <c r="U633" s="2"/>
      <c r="V633" s="2"/>
      <c r="W633" s="2"/>
      <c r="X633" s="3">
        <f t="shared" si="514"/>
        <v>0</v>
      </c>
      <c r="Y633" s="2" t="s">
        <v>1568</v>
      </c>
      <c r="Z633" s="2" t="s">
        <v>29</v>
      </c>
      <c r="AA633" s="2" t="s">
        <v>1574</v>
      </c>
      <c r="AB633" s="2">
        <v>100</v>
      </c>
      <c r="AC633" s="2" t="s">
        <v>30</v>
      </c>
    </row>
    <row r="634" spans="1:29" x14ac:dyDescent="0.25">
      <c r="A634" s="4">
        <v>45437</v>
      </c>
      <c r="B634" s="5" t="s">
        <v>503</v>
      </c>
      <c r="C634" s="6" t="s">
        <v>1441</v>
      </c>
      <c r="D634" s="6" t="s">
        <v>1230</v>
      </c>
      <c r="E634" s="7">
        <v>24.92</v>
      </c>
      <c r="F634" s="1">
        <f t="shared" si="510"/>
        <v>0.39000000000000057</v>
      </c>
      <c r="G634" s="2">
        <v>24.53</v>
      </c>
      <c r="H634" s="2">
        <v>1400</v>
      </c>
      <c r="I634" s="3">
        <f t="shared" si="511"/>
        <v>34342</v>
      </c>
      <c r="J634" s="2"/>
      <c r="K634" s="2"/>
      <c r="L634" s="3">
        <f t="shared" si="512"/>
        <v>34342</v>
      </c>
      <c r="M634" s="2">
        <v>25000</v>
      </c>
      <c r="N634" s="2">
        <v>1755</v>
      </c>
      <c r="O634" s="2">
        <v>337</v>
      </c>
      <c r="P634" s="2"/>
      <c r="Q634" s="2"/>
      <c r="R634" s="2"/>
      <c r="S634" s="3">
        <f t="shared" si="513"/>
        <v>7250</v>
      </c>
      <c r="T634" s="2">
        <v>7250</v>
      </c>
      <c r="U634" s="2"/>
      <c r="V634" s="2"/>
      <c r="W634" s="2"/>
      <c r="X634" s="3">
        <f t="shared" si="514"/>
        <v>0</v>
      </c>
      <c r="Y634" s="2" t="s">
        <v>1568</v>
      </c>
      <c r="Z634" s="2" t="s">
        <v>29</v>
      </c>
      <c r="AA634" s="2" t="s">
        <v>1574</v>
      </c>
      <c r="AB634" s="2">
        <v>96</v>
      </c>
      <c r="AC634" s="2" t="s">
        <v>30</v>
      </c>
    </row>
    <row r="635" spans="1:29" x14ac:dyDescent="0.25">
      <c r="A635" s="4">
        <v>45437</v>
      </c>
      <c r="B635" s="5" t="s">
        <v>503</v>
      </c>
      <c r="C635" s="6" t="s">
        <v>1442</v>
      </c>
      <c r="D635" s="6" t="s">
        <v>1234</v>
      </c>
      <c r="E635" s="7">
        <v>24.7</v>
      </c>
      <c r="F635" s="1">
        <f t="shared" si="510"/>
        <v>0.25999999999999801</v>
      </c>
      <c r="G635" s="2">
        <v>24.44</v>
      </c>
      <c r="H635" s="2">
        <v>1400</v>
      </c>
      <c r="I635" s="3">
        <f t="shared" si="511"/>
        <v>34216</v>
      </c>
      <c r="J635" s="2"/>
      <c r="K635" s="2"/>
      <c r="L635" s="3">
        <f t="shared" si="512"/>
        <v>34216</v>
      </c>
      <c r="M635" s="2">
        <v>25000</v>
      </c>
      <c r="N635" s="2">
        <v>1170</v>
      </c>
      <c r="O635" s="2">
        <v>346</v>
      </c>
      <c r="P635" s="2"/>
      <c r="Q635" s="2"/>
      <c r="R635" s="2"/>
      <c r="S635" s="3">
        <f t="shared" si="513"/>
        <v>7700</v>
      </c>
      <c r="T635" s="2">
        <v>7700</v>
      </c>
      <c r="U635" s="2"/>
      <c r="V635" s="2"/>
      <c r="W635" s="2"/>
      <c r="X635" s="3">
        <f t="shared" si="514"/>
        <v>0</v>
      </c>
      <c r="Y635" s="2" t="s">
        <v>1568</v>
      </c>
      <c r="Z635" s="2" t="s">
        <v>29</v>
      </c>
      <c r="AA635" s="2" t="s">
        <v>1574</v>
      </c>
      <c r="AB635" s="2">
        <v>92</v>
      </c>
      <c r="AC635" s="2" t="s">
        <v>30</v>
      </c>
    </row>
    <row r="636" spans="1:29" s="44" customFormat="1" x14ac:dyDescent="0.25">
      <c r="A636" s="37">
        <v>45437</v>
      </c>
      <c r="B636" s="38" t="s">
        <v>503</v>
      </c>
      <c r="C636" s="39" t="s">
        <v>1443</v>
      </c>
      <c r="D636" s="39" t="s">
        <v>1237</v>
      </c>
      <c r="E636" s="40">
        <v>24.9</v>
      </c>
      <c r="F636" s="41">
        <f t="shared" si="510"/>
        <v>0.25999999999999801</v>
      </c>
      <c r="G636" s="42">
        <v>24.64</v>
      </c>
      <c r="H636" s="42">
        <v>1400</v>
      </c>
      <c r="I636" s="43">
        <f t="shared" si="511"/>
        <v>34496</v>
      </c>
      <c r="J636" s="42"/>
      <c r="K636" s="42"/>
      <c r="L636" s="43">
        <f t="shared" si="512"/>
        <v>34496</v>
      </c>
      <c r="M636" s="42">
        <v>25000</v>
      </c>
      <c r="N636" s="42">
        <v>1170</v>
      </c>
      <c r="O636" s="42">
        <v>326</v>
      </c>
      <c r="P636" s="42"/>
      <c r="Q636" s="42"/>
      <c r="R636" s="42"/>
      <c r="S636" s="43">
        <f t="shared" si="513"/>
        <v>8000</v>
      </c>
      <c r="T636" s="42">
        <v>8000</v>
      </c>
      <c r="U636" s="42"/>
      <c r="V636" s="42"/>
      <c r="W636" s="42"/>
      <c r="X636" s="43">
        <f t="shared" si="514"/>
        <v>0</v>
      </c>
      <c r="Y636" s="42" t="s">
        <v>1568</v>
      </c>
      <c r="Z636" s="42" t="s">
        <v>29</v>
      </c>
      <c r="AA636" s="42" t="s">
        <v>1574</v>
      </c>
      <c r="AB636" s="42">
        <v>98</v>
      </c>
      <c r="AC636" s="42" t="s">
        <v>30</v>
      </c>
    </row>
    <row r="637" spans="1:29" x14ac:dyDescent="0.25">
      <c r="A637" s="4">
        <v>45437</v>
      </c>
      <c r="B637" s="5" t="s">
        <v>503</v>
      </c>
      <c r="C637" s="6" t="s">
        <v>1444</v>
      </c>
      <c r="D637" s="6" t="s">
        <v>1045</v>
      </c>
      <c r="E637" s="7">
        <v>30.01</v>
      </c>
      <c r="F637" s="1">
        <f t="shared" si="510"/>
        <v>1.0000000000001563E-2</v>
      </c>
      <c r="G637" s="2">
        <v>30</v>
      </c>
      <c r="H637" s="2">
        <v>1400</v>
      </c>
      <c r="I637" s="3">
        <f t="shared" si="511"/>
        <v>42000</v>
      </c>
      <c r="J637" s="2"/>
      <c r="K637" s="2"/>
      <c r="L637" s="3">
        <f t="shared" si="512"/>
        <v>42000</v>
      </c>
      <c r="M637" s="2">
        <v>25000</v>
      </c>
      <c r="N637" s="2">
        <v>4545</v>
      </c>
      <c r="O637" s="2">
        <v>325</v>
      </c>
      <c r="P637" s="2"/>
      <c r="Q637" s="2"/>
      <c r="R637" s="2"/>
      <c r="S637" s="3">
        <f t="shared" si="513"/>
        <v>12130</v>
      </c>
      <c r="T637" s="2">
        <v>12130</v>
      </c>
      <c r="U637" s="2"/>
      <c r="V637" s="2"/>
      <c r="W637" s="2"/>
      <c r="X637" s="3">
        <f t="shared" si="514"/>
        <v>0</v>
      </c>
      <c r="Y637" s="2" t="s">
        <v>1568</v>
      </c>
      <c r="Z637" s="2" t="s">
        <v>29</v>
      </c>
      <c r="AA637" s="2" t="s">
        <v>1083</v>
      </c>
      <c r="AB637" s="2">
        <v>82</v>
      </c>
      <c r="AC637" s="2" t="s">
        <v>30</v>
      </c>
    </row>
    <row r="638" spans="1:29" x14ac:dyDescent="0.25">
      <c r="A638" s="4">
        <v>45439</v>
      </c>
      <c r="B638" s="5" t="s">
        <v>503</v>
      </c>
      <c r="C638" s="6" t="s">
        <v>1445</v>
      </c>
      <c r="D638" s="6" t="s">
        <v>1479</v>
      </c>
      <c r="E638" s="7">
        <v>30.04</v>
      </c>
      <c r="F638" s="1">
        <f t="shared" si="510"/>
        <v>0</v>
      </c>
      <c r="G638" s="2">
        <v>30.04</v>
      </c>
      <c r="H638" s="2">
        <v>1400</v>
      </c>
      <c r="I638" s="3">
        <f t="shared" si="511"/>
        <v>42056</v>
      </c>
      <c r="J638" s="2"/>
      <c r="K638" s="2"/>
      <c r="L638" s="3">
        <f t="shared" si="512"/>
        <v>42056</v>
      </c>
      <c r="M638" s="2">
        <v>25000</v>
      </c>
      <c r="N638" s="2"/>
      <c r="O638" s="2">
        <v>306</v>
      </c>
      <c r="P638" s="2"/>
      <c r="Q638" s="2"/>
      <c r="R638" s="2"/>
      <c r="S638" s="3">
        <f t="shared" si="513"/>
        <v>16750</v>
      </c>
      <c r="T638" s="2">
        <v>16750</v>
      </c>
      <c r="U638" s="2"/>
      <c r="V638" s="2"/>
      <c r="W638" s="2"/>
      <c r="X638" s="3">
        <f t="shared" si="514"/>
        <v>0</v>
      </c>
      <c r="Y638" s="2" t="s">
        <v>1701</v>
      </c>
      <c r="Z638" s="2" t="s">
        <v>29</v>
      </c>
      <c r="AA638" s="2" t="s">
        <v>1709</v>
      </c>
      <c r="AB638" s="2">
        <v>61</v>
      </c>
      <c r="AC638" s="2" t="s">
        <v>30</v>
      </c>
    </row>
    <row r="639" spans="1:29" x14ac:dyDescent="0.25">
      <c r="A639" s="4">
        <v>45439</v>
      </c>
      <c r="B639" s="5" t="s">
        <v>503</v>
      </c>
      <c r="C639" s="6" t="s">
        <v>1476</v>
      </c>
      <c r="D639" s="6" t="s">
        <v>535</v>
      </c>
      <c r="E639" s="7">
        <v>30.12</v>
      </c>
      <c r="F639" s="1">
        <f t="shared" ref="F639:F640" si="515">SUM(E639-G639)</f>
        <v>0</v>
      </c>
      <c r="G639" s="2">
        <v>30.12</v>
      </c>
      <c r="H639" s="2">
        <v>1400</v>
      </c>
      <c r="I639" s="3">
        <f t="shared" ref="I639:I640" si="516">G639*H639</f>
        <v>42168</v>
      </c>
      <c r="J639" s="2"/>
      <c r="K639" s="2"/>
      <c r="L639" s="3">
        <f t="shared" ref="L639:L640" si="517">I639+J639+K639</f>
        <v>42168</v>
      </c>
      <c r="M639" s="2">
        <v>25000</v>
      </c>
      <c r="N639" s="2"/>
      <c r="O639" s="2">
        <v>318</v>
      </c>
      <c r="P639" s="2"/>
      <c r="Q639" s="2"/>
      <c r="R639" s="2"/>
      <c r="S639" s="3">
        <f t="shared" ref="S639:S640" si="518">L639-M639-N639-O639-P639-Q639-R639</f>
        <v>16850</v>
      </c>
      <c r="T639" s="2">
        <v>16850</v>
      </c>
      <c r="U639" s="2"/>
      <c r="V639" s="2"/>
      <c r="W639" s="2"/>
      <c r="X639" s="3">
        <f t="shared" ref="X639:X640" si="519">S639-T639-U639-V639-W639</f>
        <v>0</v>
      </c>
      <c r="Y639" s="2" t="s">
        <v>1668</v>
      </c>
      <c r="Z639" s="2" t="s">
        <v>29</v>
      </c>
      <c r="AA639" s="2" t="s">
        <v>679</v>
      </c>
      <c r="AB639" s="2">
        <v>53</v>
      </c>
      <c r="AC639" s="2" t="s">
        <v>30</v>
      </c>
    </row>
    <row r="640" spans="1:29" x14ac:dyDescent="0.25">
      <c r="A640" s="4">
        <v>45439</v>
      </c>
      <c r="B640" s="5" t="s">
        <v>503</v>
      </c>
      <c r="C640" s="6" t="s">
        <v>1477</v>
      </c>
      <c r="D640" s="6" t="s">
        <v>1478</v>
      </c>
      <c r="E640" s="7">
        <v>29.64</v>
      </c>
      <c r="F640" s="1">
        <f t="shared" si="515"/>
        <v>0.10000000000000142</v>
      </c>
      <c r="G640" s="2">
        <v>29.54</v>
      </c>
      <c r="H640" s="2">
        <v>1400</v>
      </c>
      <c r="I640" s="3">
        <f t="shared" si="516"/>
        <v>41356</v>
      </c>
      <c r="J640" s="2"/>
      <c r="K640" s="2"/>
      <c r="L640" s="3">
        <f t="shared" si="517"/>
        <v>41356</v>
      </c>
      <c r="M640" s="2">
        <v>25000</v>
      </c>
      <c r="N640" s="2">
        <v>450</v>
      </c>
      <c r="O640" s="2">
        <v>306</v>
      </c>
      <c r="P640" s="2"/>
      <c r="Q640" s="2"/>
      <c r="R640" s="2"/>
      <c r="S640" s="3">
        <f t="shared" si="518"/>
        <v>15600</v>
      </c>
      <c r="T640" s="2">
        <v>15600</v>
      </c>
      <c r="U640" s="2"/>
      <c r="V640" s="2"/>
      <c r="W640" s="2"/>
      <c r="X640" s="3">
        <f t="shared" si="519"/>
        <v>0</v>
      </c>
      <c r="Y640" s="2" t="s">
        <v>1668</v>
      </c>
      <c r="Z640" s="2" t="s">
        <v>29</v>
      </c>
      <c r="AA640" s="2" t="s">
        <v>1690</v>
      </c>
      <c r="AB640" s="2">
        <v>51</v>
      </c>
      <c r="AC640" s="2" t="s">
        <v>30</v>
      </c>
    </row>
    <row r="642" spans="1:29" x14ac:dyDescent="0.25">
      <c r="A642" s="4">
        <v>45421</v>
      </c>
      <c r="B642" s="5" t="s">
        <v>656</v>
      </c>
      <c r="C642" s="6" t="s">
        <v>657</v>
      </c>
      <c r="D642" s="6" t="s">
        <v>658</v>
      </c>
      <c r="E642" s="7">
        <v>41.72</v>
      </c>
      <c r="F642" s="1">
        <f t="shared" ref="F642:F644" si="520">SUM(E642-G642)</f>
        <v>0</v>
      </c>
      <c r="G642" s="2">
        <v>41.72</v>
      </c>
      <c r="H642" s="2">
        <v>1200</v>
      </c>
      <c r="I642" s="3">
        <f t="shared" ref="I642:I644" si="521">G642*H642</f>
        <v>50064</v>
      </c>
      <c r="J642" s="2">
        <v>3000</v>
      </c>
      <c r="K642" s="2"/>
      <c r="L642" s="3">
        <f t="shared" ref="L642:L644" si="522">I642+J642+K642</f>
        <v>53064</v>
      </c>
      <c r="M642" s="2">
        <v>42000</v>
      </c>
      <c r="N642" s="2"/>
      <c r="O642" s="2">
        <v>314</v>
      </c>
      <c r="P642" s="2"/>
      <c r="Q642" s="2"/>
      <c r="R642" s="2"/>
      <c r="S642" s="3">
        <f t="shared" ref="S642:S644" si="523">L642-M642-N642-O642-P642-Q642-R642</f>
        <v>10750</v>
      </c>
      <c r="T642" s="2">
        <v>10750</v>
      </c>
      <c r="U642" s="2"/>
      <c r="V642" s="2"/>
      <c r="W642" s="2"/>
      <c r="X642" s="3">
        <f t="shared" ref="X642:X644" si="524">S642-T642-U642-V642-W642</f>
        <v>0</v>
      </c>
      <c r="Y642" s="2" t="s">
        <v>682</v>
      </c>
      <c r="Z642" s="2" t="s">
        <v>29</v>
      </c>
      <c r="AA642" s="2" t="s">
        <v>809</v>
      </c>
      <c r="AB642" s="2">
        <v>18</v>
      </c>
      <c r="AC642" s="2" t="s">
        <v>30</v>
      </c>
    </row>
    <row r="643" spans="1:29" x14ac:dyDescent="0.25">
      <c r="A643" s="4">
        <v>45421</v>
      </c>
      <c r="B643" s="5" t="s">
        <v>656</v>
      </c>
      <c r="C643" s="6" t="s">
        <v>659</v>
      </c>
      <c r="D643" s="6" t="s">
        <v>660</v>
      </c>
      <c r="E643" s="7">
        <v>42.02</v>
      </c>
      <c r="F643" s="1">
        <f t="shared" si="520"/>
        <v>0</v>
      </c>
      <c r="G643" s="2">
        <v>42.02</v>
      </c>
      <c r="H643" s="2">
        <v>1200</v>
      </c>
      <c r="I643" s="3">
        <f t="shared" si="521"/>
        <v>50424.000000000007</v>
      </c>
      <c r="J643" s="2">
        <v>3000</v>
      </c>
      <c r="K643" s="2"/>
      <c r="L643" s="3">
        <f t="shared" si="522"/>
        <v>53424.000000000007</v>
      </c>
      <c r="M643" s="2">
        <v>42000</v>
      </c>
      <c r="N643" s="2"/>
      <c r="O643" s="2">
        <v>324</v>
      </c>
      <c r="P643" s="2"/>
      <c r="Q643" s="2"/>
      <c r="R643" s="2"/>
      <c r="S643" s="3">
        <f t="shared" si="523"/>
        <v>11100.000000000007</v>
      </c>
      <c r="T643" s="2">
        <v>11100</v>
      </c>
      <c r="U643" s="2"/>
      <c r="V643" s="2"/>
      <c r="W643" s="2"/>
      <c r="X643" s="3">
        <f t="shared" si="524"/>
        <v>7.2759576141834259E-12</v>
      </c>
      <c r="Y643" s="2" t="s">
        <v>682</v>
      </c>
      <c r="Z643" s="2" t="s">
        <v>29</v>
      </c>
      <c r="AA643" s="2" t="s">
        <v>810</v>
      </c>
      <c r="AB643" s="2">
        <v>19</v>
      </c>
      <c r="AC643" s="2" t="s">
        <v>30</v>
      </c>
    </row>
    <row r="644" spans="1:29" x14ac:dyDescent="0.25">
      <c r="A644" s="4">
        <v>45425</v>
      </c>
      <c r="B644" s="5" t="s">
        <v>656</v>
      </c>
      <c r="C644" s="6" t="s">
        <v>661</v>
      </c>
      <c r="D644" s="6" t="s">
        <v>662</v>
      </c>
      <c r="E644" s="7">
        <v>24.78</v>
      </c>
      <c r="F644" s="1">
        <f t="shared" si="520"/>
        <v>1.5000000000000568E-2</v>
      </c>
      <c r="G644" s="2">
        <v>24.765000000000001</v>
      </c>
      <c r="H644" s="2">
        <v>1200</v>
      </c>
      <c r="I644" s="3">
        <f t="shared" si="521"/>
        <v>29718</v>
      </c>
      <c r="J644" s="2"/>
      <c r="K644" s="2"/>
      <c r="L644" s="3">
        <f t="shared" si="522"/>
        <v>29718</v>
      </c>
      <c r="M644" s="2">
        <v>20000</v>
      </c>
      <c r="N644" s="2"/>
      <c r="O644" s="2">
        <v>318</v>
      </c>
      <c r="P644" s="2"/>
      <c r="Q644" s="2"/>
      <c r="R644" s="2"/>
      <c r="S644" s="3">
        <f t="shared" si="523"/>
        <v>9400</v>
      </c>
      <c r="T644" s="2">
        <v>9400</v>
      </c>
      <c r="U644" s="2"/>
      <c r="V644" s="2"/>
      <c r="W644" s="2"/>
      <c r="X644" s="3">
        <f t="shared" si="524"/>
        <v>0</v>
      </c>
      <c r="Y644" s="2" t="s">
        <v>1046</v>
      </c>
      <c r="Z644" s="2" t="s">
        <v>29</v>
      </c>
      <c r="AA644" s="2" t="s">
        <v>1047</v>
      </c>
      <c r="AB644" s="2">
        <v>35</v>
      </c>
      <c r="AC644" s="2" t="s">
        <v>30</v>
      </c>
    </row>
    <row r="645" spans="1:29" x14ac:dyDescent="0.25">
      <c r="A645" s="4">
        <v>45427</v>
      </c>
      <c r="B645" s="5" t="s">
        <v>656</v>
      </c>
      <c r="C645" s="6" t="s">
        <v>767</v>
      </c>
      <c r="D645" s="6" t="s">
        <v>768</v>
      </c>
      <c r="E645" s="7">
        <v>42.25</v>
      </c>
      <c r="F645" s="1">
        <f t="shared" ref="F645:F646" si="525">SUM(E645-G645)</f>
        <v>0.27000000000000313</v>
      </c>
      <c r="G645" s="2">
        <v>41.98</v>
      </c>
      <c r="H645" s="2">
        <v>1200</v>
      </c>
      <c r="I645" s="3">
        <f t="shared" ref="I645:I646" si="526">G645*H645</f>
        <v>50375.999999999993</v>
      </c>
      <c r="J645" s="2"/>
      <c r="K645" s="2"/>
      <c r="L645" s="3">
        <f t="shared" ref="L645:L646" si="527">I645+J645+K645</f>
        <v>50375.999999999993</v>
      </c>
      <c r="M645" s="2">
        <v>30000</v>
      </c>
      <c r="N645" s="2"/>
      <c r="O645" s="2">
        <v>326</v>
      </c>
      <c r="P645" s="2"/>
      <c r="Q645" s="2"/>
      <c r="R645" s="2"/>
      <c r="S645" s="3">
        <f t="shared" ref="S645:S646" si="528">L645-M645-N645-O645-P645-Q645-R645</f>
        <v>20049.999999999993</v>
      </c>
      <c r="T645" s="2">
        <v>20050</v>
      </c>
      <c r="U645" s="2"/>
      <c r="V645" s="2"/>
      <c r="W645" s="2"/>
      <c r="X645" s="3">
        <f t="shared" ref="X645:X646" si="529">S645-T645-U645-V645-W645</f>
        <v>-7.2759576141834259E-12</v>
      </c>
      <c r="Y645" s="2" t="s">
        <v>1046</v>
      </c>
      <c r="Z645" s="2" t="s">
        <v>29</v>
      </c>
      <c r="AA645" s="2" t="s">
        <v>1049</v>
      </c>
      <c r="AB645" s="2">
        <v>37</v>
      </c>
      <c r="AC645" s="2" t="s">
        <v>30</v>
      </c>
    </row>
    <row r="646" spans="1:29" x14ac:dyDescent="0.25">
      <c r="A646" s="4">
        <v>45427</v>
      </c>
      <c r="B646" s="5" t="s">
        <v>656</v>
      </c>
      <c r="C646" s="6" t="s">
        <v>769</v>
      </c>
      <c r="D646" s="6" t="s">
        <v>770</v>
      </c>
      <c r="E646" s="7">
        <v>40.99</v>
      </c>
      <c r="F646" s="1">
        <f t="shared" si="525"/>
        <v>0.24500000000000455</v>
      </c>
      <c r="G646" s="2">
        <v>40.744999999999997</v>
      </c>
      <c r="H646" s="2">
        <v>1200</v>
      </c>
      <c r="I646" s="3">
        <f t="shared" si="526"/>
        <v>48894</v>
      </c>
      <c r="J646" s="2"/>
      <c r="K646" s="2"/>
      <c r="L646" s="3">
        <f t="shared" si="527"/>
        <v>48894</v>
      </c>
      <c r="M646" s="2">
        <v>40000</v>
      </c>
      <c r="N646" s="2"/>
      <c r="O646" s="2">
        <v>344</v>
      </c>
      <c r="P646" s="2"/>
      <c r="Q646" s="2"/>
      <c r="R646" s="2"/>
      <c r="S646" s="3">
        <f t="shared" si="528"/>
        <v>8550</v>
      </c>
      <c r="T646" s="2">
        <v>8550</v>
      </c>
      <c r="U646" s="2"/>
      <c r="V646" s="2"/>
      <c r="W646" s="2"/>
      <c r="X646" s="3">
        <f t="shared" si="529"/>
        <v>0</v>
      </c>
      <c r="Y646" s="2" t="s">
        <v>1046</v>
      </c>
      <c r="Z646" s="2" t="s">
        <v>29</v>
      </c>
      <c r="AA646" s="2" t="s">
        <v>1048</v>
      </c>
      <c r="AB646" s="2">
        <v>36</v>
      </c>
      <c r="AC646" s="2" t="s">
        <v>30</v>
      </c>
    </row>
    <row r="647" spans="1:29" x14ac:dyDescent="0.25">
      <c r="A647" s="4">
        <v>45428</v>
      </c>
      <c r="B647" s="5" t="s">
        <v>656</v>
      </c>
      <c r="C647" s="6" t="s">
        <v>846</v>
      </c>
      <c r="D647" s="6" t="s">
        <v>847</v>
      </c>
      <c r="E647" s="7">
        <v>40.31</v>
      </c>
      <c r="F647" s="1">
        <f t="shared" ref="F647:F651" si="530">SUM(E647-G647)</f>
        <v>0.25500000000000256</v>
      </c>
      <c r="G647" s="2">
        <v>40.055</v>
      </c>
      <c r="H647" s="2">
        <v>1200</v>
      </c>
      <c r="I647" s="3">
        <f t="shared" ref="I647:I651" si="531">G647*H647</f>
        <v>48066</v>
      </c>
      <c r="J647" s="2"/>
      <c r="K647" s="2"/>
      <c r="L647" s="3">
        <f t="shared" ref="L647:L651" si="532">I647+J647+K647</f>
        <v>48066</v>
      </c>
      <c r="M647" s="2">
        <v>40000</v>
      </c>
      <c r="N647" s="2"/>
      <c r="O647" s="2">
        <v>316</v>
      </c>
      <c r="P647" s="2"/>
      <c r="Q647" s="2"/>
      <c r="R647" s="2"/>
      <c r="S647" s="3">
        <f t="shared" ref="S647:S651" si="533">L647-M647-N647-O647-P647-Q647-R647</f>
        <v>7750</v>
      </c>
      <c r="T647" s="2">
        <v>7750</v>
      </c>
      <c r="U647" s="2"/>
      <c r="V647" s="2"/>
      <c r="W647" s="2"/>
      <c r="X647" s="3">
        <f t="shared" ref="X647:X651" si="534">S647-T647-U647-V647-W647</f>
        <v>0</v>
      </c>
      <c r="Y647" s="2" t="s">
        <v>1078</v>
      </c>
      <c r="Z647" s="2" t="s">
        <v>29</v>
      </c>
      <c r="AA647" s="2" t="s">
        <v>1082</v>
      </c>
      <c r="AB647" s="2">
        <v>40</v>
      </c>
      <c r="AC647" s="2" t="s">
        <v>30</v>
      </c>
    </row>
    <row r="648" spans="1:29" x14ac:dyDescent="0.25">
      <c r="A648" s="4">
        <v>45428</v>
      </c>
      <c r="B648" s="5" t="s">
        <v>656</v>
      </c>
      <c r="C648" s="6" t="s">
        <v>848</v>
      </c>
      <c r="D648" s="6" t="s">
        <v>849</v>
      </c>
      <c r="E648" s="7">
        <v>40.880000000000003</v>
      </c>
      <c r="F648" s="1">
        <f t="shared" si="530"/>
        <v>0.24500000000000455</v>
      </c>
      <c r="G648" s="2">
        <v>40.634999999999998</v>
      </c>
      <c r="H648" s="2">
        <v>1200</v>
      </c>
      <c r="I648" s="3">
        <f t="shared" si="531"/>
        <v>48762</v>
      </c>
      <c r="J648" s="2"/>
      <c r="K648" s="2"/>
      <c r="L648" s="3">
        <f t="shared" si="532"/>
        <v>48762</v>
      </c>
      <c r="M648" s="2">
        <v>40000</v>
      </c>
      <c r="N648" s="2"/>
      <c r="O648" s="2">
        <v>312</v>
      </c>
      <c r="P648" s="2"/>
      <c r="Q648" s="2"/>
      <c r="R648" s="2"/>
      <c r="S648" s="3">
        <f t="shared" si="533"/>
        <v>8450</v>
      </c>
      <c r="T648" s="2">
        <v>8450</v>
      </c>
      <c r="U648" s="2"/>
      <c r="V648" s="2"/>
      <c r="W648" s="2"/>
      <c r="X648" s="3">
        <f t="shared" si="534"/>
        <v>0</v>
      </c>
      <c r="Y648" s="2" t="s">
        <v>1078</v>
      </c>
      <c r="Z648" s="2" t="s">
        <v>29</v>
      </c>
      <c r="AA648" s="2" t="s">
        <v>1081</v>
      </c>
      <c r="AB648" s="2">
        <v>39</v>
      </c>
      <c r="AC648" s="2" t="s">
        <v>30</v>
      </c>
    </row>
    <row r="649" spans="1:29" x14ac:dyDescent="0.25">
      <c r="A649" s="4">
        <v>45428</v>
      </c>
      <c r="B649" s="5" t="s">
        <v>656</v>
      </c>
      <c r="C649" s="6" t="s">
        <v>850</v>
      </c>
      <c r="D649" s="6" t="s">
        <v>851</v>
      </c>
      <c r="E649" s="7">
        <v>32.81</v>
      </c>
      <c r="F649" s="1">
        <f t="shared" si="530"/>
        <v>0.25</v>
      </c>
      <c r="G649" s="2">
        <v>32.56</v>
      </c>
      <c r="H649" s="2">
        <v>1200</v>
      </c>
      <c r="I649" s="3">
        <f t="shared" si="531"/>
        <v>39072</v>
      </c>
      <c r="J649" s="2"/>
      <c r="K649" s="2"/>
      <c r="L649" s="3">
        <f t="shared" si="532"/>
        <v>39072</v>
      </c>
      <c r="M649" s="2">
        <v>30000</v>
      </c>
      <c r="N649" s="2"/>
      <c r="O649" s="2">
        <v>322</v>
      </c>
      <c r="P649" s="2"/>
      <c r="Q649" s="2"/>
      <c r="R649" s="2"/>
      <c r="S649" s="3">
        <f t="shared" si="533"/>
        <v>8750</v>
      </c>
      <c r="T649" s="2">
        <v>8750</v>
      </c>
      <c r="U649" s="2"/>
      <c r="V649" s="2"/>
      <c r="W649" s="2"/>
      <c r="X649" s="3">
        <f t="shared" si="534"/>
        <v>0</v>
      </c>
      <c r="Y649" s="2" t="s">
        <v>1078</v>
      </c>
      <c r="Z649" s="2" t="s">
        <v>29</v>
      </c>
      <c r="AA649" s="2" t="s">
        <v>1080</v>
      </c>
      <c r="AB649" s="2">
        <v>38</v>
      </c>
      <c r="AC649" s="2" t="s">
        <v>30</v>
      </c>
    </row>
    <row r="650" spans="1:29" x14ac:dyDescent="0.25">
      <c r="A650" s="4">
        <v>45439</v>
      </c>
      <c r="B650" s="5" t="s">
        <v>656</v>
      </c>
      <c r="C650" s="6" t="s">
        <v>1467</v>
      </c>
      <c r="D650" s="6" t="s">
        <v>432</v>
      </c>
      <c r="E650" s="7">
        <v>35.46</v>
      </c>
      <c r="F650" s="1">
        <f t="shared" si="530"/>
        <v>0</v>
      </c>
      <c r="G650" s="2">
        <v>35.46</v>
      </c>
      <c r="H650" s="2">
        <v>1200</v>
      </c>
      <c r="I650" s="3">
        <f t="shared" si="531"/>
        <v>42552</v>
      </c>
      <c r="J650" s="2"/>
      <c r="K650" s="2"/>
      <c r="L650" s="3">
        <f t="shared" si="532"/>
        <v>42552</v>
      </c>
      <c r="M650" s="2">
        <v>32000</v>
      </c>
      <c r="N650" s="2"/>
      <c r="O650" s="2">
        <v>302</v>
      </c>
      <c r="P650" s="2"/>
      <c r="Q650" s="2"/>
      <c r="R650" s="2"/>
      <c r="S650" s="3">
        <f t="shared" si="533"/>
        <v>10250</v>
      </c>
      <c r="T650" s="2">
        <v>10250</v>
      </c>
      <c r="U650" s="2"/>
      <c r="V650" s="2"/>
      <c r="W650" s="2"/>
      <c r="X650" s="3">
        <f t="shared" si="534"/>
        <v>0</v>
      </c>
      <c r="Y650" s="2" t="s">
        <v>1568</v>
      </c>
      <c r="Z650" s="2" t="s">
        <v>29</v>
      </c>
      <c r="AA650" s="2" t="s">
        <v>1584</v>
      </c>
      <c r="AB650" s="2">
        <v>69</v>
      </c>
      <c r="AC650" s="2" t="s">
        <v>30</v>
      </c>
    </row>
    <row r="651" spans="1:29" x14ac:dyDescent="0.25">
      <c r="A651" s="4">
        <v>45441</v>
      </c>
      <c r="B651" s="5" t="s">
        <v>656</v>
      </c>
      <c r="C651" s="6" t="s">
        <v>1608</v>
      </c>
      <c r="D651" s="6" t="s">
        <v>1609</v>
      </c>
      <c r="E651" s="7">
        <v>30.59</v>
      </c>
      <c r="F651" s="1">
        <f t="shared" si="530"/>
        <v>0</v>
      </c>
      <c r="G651" s="2">
        <v>30.59</v>
      </c>
      <c r="H651" s="2">
        <v>1200</v>
      </c>
      <c r="I651" s="3">
        <f t="shared" si="531"/>
        <v>36708</v>
      </c>
      <c r="J651" s="2"/>
      <c r="K651" s="2"/>
      <c r="L651" s="3">
        <f t="shared" si="532"/>
        <v>36708</v>
      </c>
      <c r="M651" s="2">
        <v>27000</v>
      </c>
      <c r="N651" s="2"/>
      <c r="O651" s="2">
        <v>308</v>
      </c>
      <c r="P651" s="2"/>
      <c r="Q651" s="2"/>
      <c r="R651" s="2"/>
      <c r="S651" s="3">
        <f t="shared" si="533"/>
        <v>9400</v>
      </c>
      <c r="T651" s="2">
        <v>9400</v>
      </c>
      <c r="U651" s="2"/>
      <c r="V651" s="2"/>
      <c r="W651" s="2"/>
      <c r="X651" s="3">
        <f t="shared" si="534"/>
        <v>0</v>
      </c>
      <c r="Y651" s="2" t="s">
        <v>1711</v>
      </c>
      <c r="Z651" s="2" t="s">
        <v>29</v>
      </c>
      <c r="AA651" s="2" t="s">
        <v>1712</v>
      </c>
      <c r="AB651" s="2">
        <v>70</v>
      </c>
      <c r="AC651" s="2" t="s">
        <v>30</v>
      </c>
    </row>
    <row r="653" spans="1:29" x14ac:dyDescent="0.25">
      <c r="A653" s="4">
        <v>45426</v>
      </c>
      <c r="B653" s="5" t="s">
        <v>771</v>
      </c>
      <c r="C653" s="6" t="s">
        <v>772</v>
      </c>
      <c r="D653" s="6" t="s">
        <v>773</v>
      </c>
      <c r="E653" s="7">
        <v>30.24</v>
      </c>
      <c r="F653" s="1">
        <f t="shared" ref="F653:F654" si="535">SUM(E653-G653)</f>
        <v>0</v>
      </c>
      <c r="G653" s="2">
        <v>30.24</v>
      </c>
      <c r="H653" s="2">
        <v>2950</v>
      </c>
      <c r="I653" s="3">
        <f t="shared" ref="I653:I654" si="536">G653*H653</f>
        <v>89208</v>
      </c>
      <c r="J653" s="2"/>
      <c r="K653" s="2"/>
      <c r="L653" s="3">
        <f t="shared" ref="L653:L654" si="537">I653+J653+K653</f>
        <v>89208</v>
      </c>
      <c r="M653" s="2">
        <v>50000</v>
      </c>
      <c r="N653" s="2"/>
      <c r="O653" s="2">
        <v>316</v>
      </c>
      <c r="P653" s="2"/>
      <c r="Q653" s="2"/>
      <c r="R653" s="2">
        <v>892</v>
      </c>
      <c r="S653" s="3">
        <f t="shared" ref="S653:S654" si="538">L653-M653-N653-O653-P653-Q653-R653</f>
        <v>38000</v>
      </c>
      <c r="T653" s="2">
        <v>38000</v>
      </c>
      <c r="U653" s="2"/>
      <c r="V653" s="2"/>
      <c r="W653" s="2"/>
      <c r="X653" s="3">
        <f t="shared" ref="X653:X654" si="539">S653-T653-U653-V653-W653</f>
        <v>0</v>
      </c>
      <c r="Y653" s="2" t="s">
        <v>1123</v>
      </c>
      <c r="Z653" s="2" t="s">
        <v>29</v>
      </c>
      <c r="AA653" s="2" t="s">
        <v>1209</v>
      </c>
      <c r="AB653" s="2">
        <v>1</v>
      </c>
      <c r="AC653" s="2" t="s">
        <v>30</v>
      </c>
    </row>
    <row r="654" spans="1:29" x14ac:dyDescent="0.25">
      <c r="A654" s="4">
        <v>45426</v>
      </c>
      <c r="B654" s="5" t="s">
        <v>771</v>
      </c>
      <c r="C654" s="6" t="s">
        <v>774</v>
      </c>
      <c r="D654" s="6" t="s">
        <v>775</v>
      </c>
      <c r="E654" s="7">
        <v>30.47</v>
      </c>
      <c r="F654" s="1">
        <f t="shared" si="535"/>
        <v>0</v>
      </c>
      <c r="G654" s="2">
        <v>30.47</v>
      </c>
      <c r="H654" s="2">
        <v>2950</v>
      </c>
      <c r="I654" s="3">
        <f t="shared" si="536"/>
        <v>89886.5</v>
      </c>
      <c r="J654" s="2"/>
      <c r="K654" s="2"/>
      <c r="L654" s="3">
        <f t="shared" si="537"/>
        <v>89886.5</v>
      </c>
      <c r="M654" s="2">
        <v>50000</v>
      </c>
      <c r="N654" s="2"/>
      <c r="O654" s="2">
        <v>338</v>
      </c>
      <c r="P654" s="2"/>
      <c r="Q654" s="2"/>
      <c r="R654" s="2">
        <v>898</v>
      </c>
      <c r="S654" s="3">
        <f t="shared" si="538"/>
        <v>38650.5</v>
      </c>
      <c r="T654" s="2">
        <v>38650</v>
      </c>
      <c r="U654" s="2"/>
      <c r="V654" s="2"/>
      <c r="W654" s="2"/>
      <c r="X654" s="3">
        <f t="shared" si="539"/>
        <v>0.5</v>
      </c>
      <c r="Y654" s="2" t="s">
        <v>1123</v>
      </c>
      <c r="Z654" s="2" t="s">
        <v>29</v>
      </c>
      <c r="AA654" s="2" t="s">
        <v>1209</v>
      </c>
      <c r="AB654" s="2">
        <v>2</v>
      </c>
      <c r="AC654" s="2" t="s">
        <v>30</v>
      </c>
    </row>
    <row r="655" spans="1:29" x14ac:dyDescent="0.25">
      <c r="A655" s="4">
        <v>45430</v>
      </c>
      <c r="B655" s="5" t="s">
        <v>771</v>
      </c>
      <c r="C655" s="6" t="s">
        <v>922</v>
      </c>
      <c r="D655" s="6" t="s">
        <v>923</v>
      </c>
      <c r="E655" s="7">
        <v>30.37</v>
      </c>
      <c r="F655" s="1">
        <f t="shared" ref="F655:F658" si="540">SUM(E655-G655)</f>
        <v>0.32000000000000028</v>
      </c>
      <c r="G655" s="2">
        <v>30.05</v>
      </c>
      <c r="H655" s="2">
        <v>2950</v>
      </c>
      <c r="I655" s="3">
        <f t="shared" ref="I655:I658" si="541">G655*H655</f>
        <v>88647.5</v>
      </c>
      <c r="J655" s="2"/>
      <c r="K655" s="2"/>
      <c r="L655" s="3">
        <f t="shared" ref="L655:L658" si="542">I655+J655+K655</f>
        <v>88647.5</v>
      </c>
      <c r="M655" s="2">
        <v>70004</v>
      </c>
      <c r="N655" s="2">
        <v>2080</v>
      </c>
      <c r="O655" s="2">
        <v>363</v>
      </c>
      <c r="P655" s="2"/>
      <c r="Q655" s="2"/>
      <c r="R655" s="2"/>
      <c r="S655" s="3">
        <f t="shared" ref="S655:S658" si="543">L655-M655-N655-O655-P655-Q655-R655</f>
        <v>16200.5</v>
      </c>
      <c r="T655" s="2">
        <v>16200</v>
      </c>
      <c r="U655" s="2"/>
      <c r="V655" s="2"/>
      <c r="W655" s="2"/>
      <c r="X655" s="3">
        <f t="shared" ref="X655:X658" si="544">S655-T655-U655-V655-W655</f>
        <v>0.5</v>
      </c>
      <c r="Y655" s="2" t="s">
        <v>1123</v>
      </c>
      <c r="Z655" s="2" t="s">
        <v>29</v>
      </c>
      <c r="AA655" s="2" t="s">
        <v>1127</v>
      </c>
      <c r="AB655" s="2">
        <v>6</v>
      </c>
      <c r="AC655" s="2" t="s">
        <v>30</v>
      </c>
    </row>
    <row r="656" spans="1:29" x14ac:dyDescent="0.25">
      <c r="A656" s="4">
        <v>45430</v>
      </c>
      <c r="B656" s="5" t="s">
        <v>771</v>
      </c>
      <c r="C656" s="6" t="s">
        <v>924</v>
      </c>
      <c r="D656" s="6" t="s">
        <v>925</v>
      </c>
      <c r="E656" s="7">
        <v>30.77</v>
      </c>
      <c r="F656" s="1">
        <f t="shared" si="540"/>
        <v>0.42500000000000071</v>
      </c>
      <c r="G656" s="2">
        <v>30.344999999999999</v>
      </c>
      <c r="H656" s="2">
        <v>2950</v>
      </c>
      <c r="I656" s="3">
        <f t="shared" si="541"/>
        <v>89517.75</v>
      </c>
      <c r="J656" s="2"/>
      <c r="K656" s="2"/>
      <c r="L656" s="3">
        <f t="shared" si="542"/>
        <v>89517.75</v>
      </c>
      <c r="M656" s="2">
        <v>70000</v>
      </c>
      <c r="N656" s="2">
        <v>2762</v>
      </c>
      <c r="O656" s="2">
        <v>355</v>
      </c>
      <c r="P656" s="2"/>
      <c r="Q656" s="2"/>
      <c r="R656" s="2"/>
      <c r="S656" s="3">
        <f t="shared" si="543"/>
        <v>16400.75</v>
      </c>
      <c r="T656" s="2">
        <v>16400</v>
      </c>
      <c r="U656" s="2"/>
      <c r="V656" s="2"/>
      <c r="W656" s="2"/>
      <c r="X656" s="3">
        <f t="shared" si="544"/>
        <v>0.75</v>
      </c>
      <c r="Y656" s="2" t="s">
        <v>1123</v>
      </c>
      <c r="Z656" s="2" t="s">
        <v>29</v>
      </c>
      <c r="AA656" s="2" t="s">
        <v>1127</v>
      </c>
      <c r="AB656" s="2">
        <v>4</v>
      </c>
      <c r="AC656" s="2" t="s">
        <v>30</v>
      </c>
    </row>
    <row r="657" spans="1:30" x14ac:dyDescent="0.25">
      <c r="A657" s="4">
        <v>45430</v>
      </c>
      <c r="B657" s="5" t="s">
        <v>771</v>
      </c>
      <c r="C657" s="6" t="s">
        <v>926</v>
      </c>
      <c r="D657" s="6" t="s">
        <v>927</v>
      </c>
      <c r="E657" s="7">
        <v>30.49</v>
      </c>
      <c r="F657" s="1">
        <f t="shared" si="540"/>
        <v>0.10999999999999943</v>
      </c>
      <c r="G657" s="2">
        <v>30.38</v>
      </c>
      <c r="H657" s="2">
        <v>2950</v>
      </c>
      <c r="I657" s="3">
        <f t="shared" si="541"/>
        <v>89621</v>
      </c>
      <c r="J657" s="2"/>
      <c r="K657" s="2"/>
      <c r="L657" s="3">
        <f t="shared" si="542"/>
        <v>89621</v>
      </c>
      <c r="M657" s="2">
        <v>69600</v>
      </c>
      <c r="N657" s="2">
        <v>715</v>
      </c>
      <c r="O657" s="2">
        <v>356</v>
      </c>
      <c r="P657" s="2"/>
      <c r="Q657" s="2"/>
      <c r="R657" s="2"/>
      <c r="S657" s="3">
        <f t="shared" si="543"/>
        <v>18950</v>
      </c>
      <c r="T657" s="2">
        <v>18950</v>
      </c>
      <c r="U657" s="2"/>
      <c r="V657" s="2"/>
      <c r="W657" s="2"/>
      <c r="X657" s="3">
        <f t="shared" si="544"/>
        <v>0</v>
      </c>
      <c r="Y657" s="2" t="s">
        <v>1123</v>
      </c>
      <c r="Z657" s="2" t="s">
        <v>29</v>
      </c>
      <c r="AA657" s="2" t="s">
        <v>1128</v>
      </c>
      <c r="AB657" s="2">
        <v>5</v>
      </c>
      <c r="AC657" s="2" t="s">
        <v>30</v>
      </c>
    </row>
    <row r="658" spans="1:30" x14ac:dyDescent="0.25">
      <c r="A658" s="4">
        <v>45430</v>
      </c>
      <c r="B658" s="5" t="s">
        <v>771</v>
      </c>
      <c r="C658" s="6" t="s">
        <v>928</v>
      </c>
      <c r="D658" s="6" t="s">
        <v>929</v>
      </c>
      <c r="E658" s="7">
        <v>30.37</v>
      </c>
      <c r="F658" s="1">
        <f t="shared" si="540"/>
        <v>0.32000000000000028</v>
      </c>
      <c r="G658" s="2">
        <v>30.05</v>
      </c>
      <c r="H658" s="2">
        <v>2950</v>
      </c>
      <c r="I658" s="3">
        <f t="shared" si="541"/>
        <v>88647.5</v>
      </c>
      <c r="J658" s="2"/>
      <c r="K658" s="2"/>
      <c r="L658" s="3">
        <f t="shared" si="542"/>
        <v>88647.5</v>
      </c>
      <c r="M658" s="2">
        <v>50000</v>
      </c>
      <c r="N658" s="2">
        <v>2080</v>
      </c>
      <c r="O658" s="2">
        <v>317</v>
      </c>
      <c r="P658" s="2"/>
      <c r="Q658" s="2"/>
      <c r="R658" s="2"/>
      <c r="S658" s="3">
        <f t="shared" si="543"/>
        <v>36250.5</v>
      </c>
      <c r="T658" s="2">
        <v>36250</v>
      </c>
      <c r="U658" s="2"/>
      <c r="V658" s="2"/>
      <c r="W658" s="2"/>
      <c r="X658" s="3">
        <f t="shared" si="544"/>
        <v>0.5</v>
      </c>
      <c r="Y658" s="2" t="s">
        <v>1123</v>
      </c>
      <c r="Z658" s="2" t="s">
        <v>29</v>
      </c>
      <c r="AA658" s="2" t="s">
        <v>1210</v>
      </c>
      <c r="AB658" s="2">
        <v>3</v>
      </c>
      <c r="AC658" s="2" t="s">
        <v>30</v>
      </c>
    </row>
    <row r="659" spans="1:30" s="52" customFormat="1" x14ac:dyDescent="0.25">
      <c r="A659" s="45">
        <v>45431</v>
      </c>
      <c r="B659" s="46" t="s">
        <v>771</v>
      </c>
      <c r="C659" s="47" t="s">
        <v>992</v>
      </c>
      <c r="D659" s="47" t="s">
        <v>993</v>
      </c>
      <c r="E659" s="48">
        <v>24.49</v>
      </c>
      <c r="F659" s="49">
        <f t="shared" ref="F659:F660" si="545">SUM(E659-G659)</f>
        <v>0</v>
      </c>
      <c r="G659" s="50">
        <v>24.49</v>
      </c>
      <c r="H659" s="50">
        <v>2950</v>
      </c>
      <c r="I659" s="51">
        <f t="shared" ref="I659:I660" si="546">G659*H659</f>
        <v>72245.5</v>
      </c>
      <c r="J659" s="50"/>
      <c r="K659" s="50"/>
      <c r="L659" s="51">
        <f t="shared" ref="L659:L660" si="547">I659+J659+K659</f>
        <v>72245.5</v>
      </c>
      <c r="M659" s="50">
        <v>50000</v>
      </c>
      <c r="N659" s="50"/>
      <c r="O659" s="50">
        <v>323</v>
      </c>
      <c r="P659" s="50"/>
      <c r="Q659" s="50"/>
      <c r="R659" s="50">
        <v>722</v>
      </c>
      <c r="S659" s="51">
        <f t="shared" ref="S659:S660" si="548">L659-M659-N659-O659-P659-Q659-R659</f>
        <v>21200.5</v>
      </c>
      <c r="T659" s="50">
        <v>21200</v>
      </c>
      <c r="U659" s="50"/>
      <c r="V659" s="50"/>
      <c r="W659" s="50"/>
      <c r="X659" s="51">
        <f t="shared" ref="X659:X660" si="549">S659-T659-U659-V659-W659</f>
        <v>0.5</v>
      </c>
      <c r="Y659" s="50" t="s">
        <v>1123</v>
      </c>
      <c r="Z659" s="50" t="s">
        <v>29</v>
      </c>
      <c r="AA659" s="50" t="s">
        <v>1208</v>
      </c>
      <c r="AB659" s="50">
        <v>9</v>
      </c>
      <c r="AC659" s="50" t="s">
        <v>30</v>
      </c>
      <c r="AD659" s="52" t="s">
        <v>1557</v>
      </c>
    </row>
    <row r="660" spans="1:30" x14ac:dyDescent="0.25">
      <c r="A660" s="4">
        <v>45431</v>
      </c>
      <c r="B660" s="5" t="s">
        <v>771</v>
      </c>
      <c r="C660" s="6" t="s">
        <v>994</v>
      </c>
      <c r="D660" s="6" t="s">
        <v>995</v>
      </c>
      <c r="E660" s="7">
        <v>30.87</v>
      </c>
      <c r="F660" s="1">
        <f t="shared" si="545"/>
        <v>0</v>
      </c>
      <c r="G660" s="2">
        <v>30.87</v>
      </c>
      <c r="H660" s="2">
        <v>2950</v>
      </c>
      <c r="I660" s="3">
        <f t="shared" si="546"/>
        <v>91066.5</v>
      </c>
      <c r="J660" s="2"/>
      <c r="K660" s="2"/>
      <c r="L660" s="3">
        <f t="shared" si="547"/>
        <v>91066.5</v>
      </c>
      <c r="M660" s="2">
        <v>76700</v>
      </c>
      <c r="N660" s="2"/>
      <c r="O660" s="2">
        <v>356</v>
      </c>
      <c r="P660" s="2"/>
      <c r="Q660" s="2"/>
      <c r="R660" s="2">
        <v>910</v>
      </c>
      <c r="S660" s="3">
        <f t="shared" si="548"/>
        <v>13100.5</v>
      </c>
      <c r="T660" s="2">
        <v>13100</v>
      </c>
      <c r="U660" s="2"/>
      <c r="V660" s="2"/>
      <c r="W660" s="2"/>
      <c r="X660" s="3">
        <f t="shared" si="549"/>
        <v>0.5</v>
      </c>
      <c r="Y660" s="2" t="s">
        <v>1123</v>
      </c>
      <c r="Z660" s="2" t="s">
        <v>29</v>
      </c>
      <c r="AA660" s="2" t="s">
        <v>1207</v>
      </c>
      <c r="AB660" s="2">
        <v>8</v>
      </c>
      <c r="AC660" s="2" t="s">
        <v>30</v>
      </c>
    </row>
    <row r="661" spans="1:30" x14ac:dyDescent="0.25">
      <c r="A661" s="4">
        <v>45433</v>
      </c>
      <c r="B661" s="5" t="s">
        <v>771</v>
      </c>
      <c r="C661" s="6" t="s">
        <v>1146</v>
      </c>
      <c r="D661" s="6" t="s">
        <v>1147</v>
      </c>
      <c r="E661" s="7">
        <v>29.95</v>
      </c>
      <c r="F661" s="1">
        <f t="shared" ref="F661" si="550">SUM(E661-G661)</f>
        <v>0</v>
      </c>
      <c r="G661" s="2">
        <v>29.95</v>
      </c>
      <c r="H661" s="2">
        <v>2950</v>
      </c>
      <c r="I661" s="3">
        <f t="shared" ref="I661" si="551">G661*H661</f>
        <v>88352.5</v>
      </c>
      <c r="J661" s="2"/>
      <c r="K661" s="2"/>
      <c r="L661" s="3">
        <f t="shared" ref="L661" si="552">I661+J661+K661</f>
        <v>88352.5</v>
      </c>
      <c r="M661" s="2">
        <v>50000</v>
      </c>
      <c r="N661" s="2"/>
      <c r="O661" s="2">
        <v>302</v>
      </c>
      <c r="P661" s="2"/>
      <c r="Q661" s="2"/>
      <c r="R661" s="2"/>
      <c r="S661" s="3">
        <f t="shared" ref="S661" si="553">L661-M661-N661-O661-P661-Q661-R661</f>
        <v>38050.5</v>
      </c>
      <c r="T661" s="2">
        <v>38050</v>
      </c>
      <c r="U661" s="2"/>
      <c r="V661" s="2"/>
      <c r="W661" s="2"/>
      <c r="X661" s="3">
        <f t="shared" ref="X661" si="554">S661-T661-U661-V661-W661</f>
        <v>0.5</v>
      </c>
      <c r="Y661" s="2" t="s">
        <v>1555</v>
      </c>
      <c r="Z661" s="2" t="s">
        <v>29</v>
      </c>
      <c r="AA661" s="2" t="s">
        <v>1556</v>
      </c>
      <c r="AB661" s="2">
        <v>15</v>
      </c>
      <c r="AC661" s="2" t="s">
        <v>30</v>
      </c>
    </row>
    <row r="663" spans="1:30" x14ac:dyDescent="0.25">
      <c r="A663" s="4">
        <v>45428</v>
      </c>
      <c r="B663" s="5" t="s">
        <v>835</v>
      </c>
      <c r="C663" s="6" t="s">
        <v>836</v>
      </c>
      <c r="D663" s="6" t="s">
        <v>837</v>
      </c>
      <c r="E663" s="7">
        <v>30.04</v>
      </c>
      <c r="F663" s="1">
        <f t="shared" ref="F663" si="555">SUM(E663-G663)</f>
        <v>0</v>
      </c>
      <c r="G663" s="2">
        <v>30.04</v>
      </c>
      <c r="H663" s="2">
        <v>1600</v>
      </c>
      <c r="I663" s="3">
        <f t="shared" ref="I663" si="556">G663*H663</f>
        <v>48064</v>
      </c>
      <c r="J663" s="2"/>
      <c r="K663" s="2"/>
      <c r="L663" s="3">
        <f t="shared" ref="L663" si="557">I663+J663+K663</f>
        <v>48064</v>
      </c>
      <c r="M663" s="2">
        <v>33000</v>
      </c>
      <c r="N663" s="2"/>
      <c r="O663" s="2">
        <v>314</v>
      </c>
      <c r="P663" s="2"/>
      <c r="Q663" s="2"/>
      <c r="R663" s="2"/>
      <c r="S663" s="3">
        <f t="shared" ref="S663" si="558">L663-M663-N663-O663-P663-Q663-R663</f>
        <v>14750</v>
      </c>
      <c r="T663" s="2">
        <v>14750</v>
      </c>
      <c r="U663" s="2"/>
      <c r="V663" s="2"/>
      <c r="W663" s="2"/>
      <c r="X663" s="3">
        <f t="shared" ref="X663" si="559">S663-T663-U663-V663-W663</f>
        <v>0</v>
      </c>
      <c r="Y663" s="2" t="s">
        <v>1123</v>
      </c>
      <c r="Z663" s="2" t="s">
        <v>29</v>
      </c>
      <c r="AA663" s="2" t="s">
        <v>1211</v>
      </c>
      <c r="AB663" s="2">
        <v>7</v>
      </c>
      <c r="AC663" s="2" t="s">
        <v>30</v>
      </c>
    </row>
    <row r="664" spans="1:30" x14ac:dyDescent="0.25">
      <c r="A664" s="4">
        <v>45432</v>
      </c>
      <c r="B664" s="5" t="s">
        <v>835</v>
      </c>
      <c r="C664" s="6" t="s">
        <v>1087</v>
      </c>
      <c r="D664" s="6" t="s">
        <v>1088</v>
      </c>
      <c r="E664" s="7">
        <v>39.979999999999997</v>
      </c>
      <c r="F664" s="1">
        <f t="shared" ref="F664" si="560">SUM(E664-G664)</f>
        <v>0.30999999999999517</v>
      </c>
      <c r="G664" s="2">
        <v>39.67</v>
      </c>
      <c r="H664" s="2">
        <v>1600</v>
      </c>
      <c r="I664" s="3">
        <f t="shared" ref="I664" si="561">G664*H664</f>
        <v>63472</v>
      </c>
      <c r="J664" s="2"/>
      <c r="K664" s="2"/>
      <c r="L664" s="3">
        <f t="shared" ref="L664" si="562">I664+J664+K664</f>
        <v>63472</v>
      </c>
      <c r="M664" s="2">
        <v>38000</v>
      </c>
      <c r="N664" s="2">
        <v>100</v>
      </c>
      <c r="O664" s="2">
        <v>338</v>
      </c>
      <c r="P664" s="2"/>
      <c r="Q664" s="2"/>
      <c r="R664" s="2">
        <v>634</v>
      </c>
      <c r="S664" s="3">
        <f t="shared" ref="S664" si="563">L664-M664-N664-O664-P664-Q664-R664</f>
        <v>24400</v>
      </c>
      <c r="T664" s="2">
        <v>24400</v>
      </c>
      <c r="U664" s="2"/>
      <c r="V664" s="2"/>
      <c r="W664" s="2"/>
      <c r="X664" s="3">
        <f t="shared" ref="X664" si="564">S664-T664-U664-V664-W664</f>
        <v>0</v>
      </c>
      <c r="Y664" s="2" t="s">
        <v>1449</v>
      </c>
      <c r="Z664" s="2" t="s">
        <v>29</v>
      </c>
      <c r="AA664" s="2" t="s">
        <v>1493</v>
      </c>
      <c r="AB664" s="2">
        <v>12</v>
      </c>
      <c r="AC664" s="2" t="s">
        <v>30</v>
      </c>
    </row>
    <row r="665" spans="1:30" x14ac:dyDescent="0.25">
      <c r="A665" s="4">
        <v>45433</v>
      </c>
      <c r="B665" s="5" t="s">
        <v>835</v>
      </c>
      <c r="C665" s="6" t="s">
        <v>1134</v>
      </c>
      <c r="D665" s="6" t="s">
        <v>1135</v>
      </c>
      <c r="E665" s="7">
        <v>33.33</v>
      </c>
      <c r="F665" s="1">
        <f t="shared" ref="F665:F666" si="565">SUM(E665-G665)</f>
        <v>0</v>
      </c>
      <c r="G665" s="2">
        <v>33.33</v>
      </c>
      <c r="H665" s="2">
        <v>1600</v>
      </c>
      <c r="I665" s="3">
        <f t="shared" ref="I665:I666" si="566">G665*H665</f>
        <v>53328</v>
      </c>
      <c r="J665" s="2"/>
      <c r="K665" s="2"/>
      <c r="L665" s="3">
        <f t="shared" ref="L665:L666" si="567">I665+J665+K665</f>
        <v>53328</v>
      </c>
      <c r="M665" s="2">
        <v>37000</v>
      </c>
      <c r="N665" s="2"/>
      <c r="O665" s="2">
        <v>328</v>
      </c>
      <c r="P665" s="2"/>
      <c r="Q665" s="2"/>
      <c r="R665" s="2"/>
      <c r="S665" s="3">
        <f t="shared" ref="S665:S666" si="568">L665-M665-N665-O665-P665-Q665-R665</f>
        <v>16000</v>
      </c>
      <c r="T665" s="2">
        <v>16000</v>
      </c>
      <c r="U665" s="2"/>
      <c r="V665" s="2"/>
      <c r="W665" s="2"/>
      <c r="X665" s="3">
        <f t="shared" ref="X665:X666" si="569">S665-T665-U665-V665-W665</f>
        <v>0</v>
      </c>
      <c r="Y665" s="2" t="s">
        <v>1322</v>
      </c>
      <c r="Z665" s="2" t="s">
        <v>29</v>
      </c>
      <c r="AA665" s="2" t="s">
        <v>1215</v>
      </c>
      <c r="AB665" s="2">
        <v>11</v>
      </c>
      <c r="AC665" s="2" t="s">
        <v>30</v>
      </c>
    </row>
    <row r="666" spans="1:30" x14ac:dyDescent="0.25">
      <c r="A666" s="4">
        <v>45433</v>
      </c>
      <c r="B666" s="5" t="s">
        <v>835</v>
      </c>
      <c r="C666" s="6" t="s">
        <v>1136</v>
      </c>
      <c r="D666" s="6" t="s">
        <v>625</v>
      </c>
      <c r="E666" s="7">
        <v>34.25</v>
      </c>
      <c r="F666" s="1">
        <f t="shared" si="565"/>
        <v>0</v>
      </c>
      <c r="G666" s="2">
        <v>34.25</v>
      </c>
      <c r="H666" s="2">
        <v>1600</v>
      </c>
      <c r="I666" s="3">
        <f t="shared" si="566"/>
        <v>54800</v>
      </c>
      <c r="J666" s="2"/>
      <c r="K666" s="2"/>
      <c r="L666" s="3">
        <f t="shared" si="567"/>
        <v>54800</v>
      </c>
      <c r="M666" s="2">
        <v>35000</v>
      </c>
      <c r="N666" s="2"/>
      <c r="O666" s="2">
        <v>302</v>
      </c>
      <c r="P666" s="2"/>
      <c r="Q666" s="2"/>
      <c r="R666" s="2">
        <v>548</v>
      </c>
      <c r="S666" s="3">
        <f t="shared" si="568"/>
        <v>18950</v>
      </c>
      <c r="T666" s="2">
        <v>18950</v>
      </c>
      <c r="U666" s="2"/>
      <c r="V666" s="2"/>
      <c r="W666" s="2"/>
      <c r="X666" s="3">
        <f t="shared" si="569"/>
        <v>0</v>
      </c>
      <c r="Y666" s="2" t="s">
        <v>1322</v>
      </c>
      <c r="Z666" s="2" t="s">
        <v>29</v>
      </c>
      <c r="AA666" s="2" t="s">
        <v>1057</v>
      </c>
      <c r="AB666" s="2">
        <v>10</v>
      </c>
      <c r="AC666" s="2" t="s">
        <v>30</v>
      </c>
    </row>
    <row r="667" spans="1:30" x14ac:dyDescent="0.25">
      <c r="A667" s="4">
        <v>45435</v>
      </c>
      <c r="B667" s="5" t="s">
        <v>835</v>
      </c>
      <c r="C667" s="6" t="s">
        <v>1311</v>
      </c>
      <c r="D667" s="6" t="s">
        <v>1312</v>
      </c>
      <c r="E667" s="7">
        <v>42.8</v>
      </c>
      <c r="F667" s="1">
        <f t="shared" ref="F667" si="570">SUM(E667-G667)</f>
        <v>0</v>
      </c>
      <c r="G667" s="2">
        <v>42.8</v>
      </c>
      <c r="H667" s="2">
        <v>1550</v>
      </c>
      <c r="I667" s="3">
        <f t="shared" ref="I667" si="571">G667*H667</f>
        <v>66340</v>
      </c>
      <c r="J667" s="2"/>
      <c r="K667" s="2"/>
      <c r="L667" s="3">
        <f t="shared" ref="L667" si="572">I667+J667+K667</f>
        <v>66340</v>
      </c>
      <c r="M667" s="2">
        <v>40000</v>
      </c>
      <c r="N667" s="2"/>
      <c r="O667" s="2">
        <v>340</v>
      </c>
      <c r="P667" s="2"/>
      <c r="Q667" s="2"/>
      <c r="R667" s="2"/>
      <c r="S667" s="3">
        <f t="shared" ref="S667" si="573">L667-M667-N667-O667-P667-Q667-R667</f>
        <v>26000</v>
      </c>
      <c r="T667" s="2">
        <v>26000</v>
      </c>
      <c r="U667" s="2"/>
      <c r="V667" s="2"/>
      <c r="W667" s="2"/>
      <c r="X667" s="3">
        <f t="shared" ref="X667" si="574">S667-T667-U667-V667-W667</f>
        <v>0</v>
      </c>
      <c r="Y667" s="2" t="s">
        <v>1449</v>
      </c>
      <c r="Z667" s="2" t="s">
        <v>29</v>
      </c>
      <c r="AA667" s="2" t="s">
        <v>1494</v>
      </c>
      <c r="AB667" s="2">
        <v>13</v>
      </c>
      <c r="AC667" s="2" t="s">
        <v>30</v>
      </c>
    </row>
    <row r="668" spans="1:30" x14ac:dyDescent="0.25">
      <c r="A668" s="4">
        <v>45439</v>
      </c>
      <c r="B668" s="5" t="s">
        <v>835</v>
      </c>
      <c r="C668" s="6" t="s">
        <v>1462</v>
      </c>
      <c r="D668" s="6" t="s">
        <v>837</v>
      </c>
      <c r="E668" s="7">
        <v>29.87</v>
      </c>
      <c r="F668" s="1">
        <f t="shared" ref="F668:F670" si="575">SUM(E668-G668)</f>
        <v>0</v>
      </c>
      <c r="G668" s="2">
        <v>29.87</v>
      </c>
      <c r="H668" s="2">
        <v>1600</v>
      </c>
      <c r="I668" s="3">
        <f t="shared" ref="I668:I670" si="576">G668*H668</f>
        <v>47792</v>
      </c>
      <c r="J668" s="2"/>
      <c r="K668" s="2"/>
      <c r="L668" s="3">
        <f t="shared" ref="L668:L670" si="577">I668+J668+K668</f>
        <v>47792</v>
      </c>
      <c r="M668" s="2">
        <v>35000</v>
      </c>
      <c r="N668" s="2"/>
      <c r="O668" s="2">
        <v>342</v>
      </c>
      <c r="P668" s="2"/>
      <c r="Q668" s="2"/>
      <c r="R668" s="2"/>
      <c r="S668" s="3">
        <f t="shared" ref="S668:S670" si="578">L668-M668-N668-O668-P668-Q668-R668</f>
        <v>12450</v>
      </c>
      <c r="T668" s="2">
        <v>12450</v>
      </c>
      <c r="U668" s="2"/>
      <c r="V668" s="2"/>
      <c r="W668" s="2"/>
      <c r="X668" s="3">
        <f t="shared" ref="X668:X670" si="579">S668-T668-U668-V668-W668</f>
        <v>0</v>
      </c>
      <c r="Y668" s="2" t="s">
        <v>1668</v>
      </c>
      <c r="Z668" s="2" t="s">
        <v>29</v>
      </c>
      <c r="AA668" s="2" t="s">
        <v>1211</v>
      </c>
      <c r="AB668" s="2">
        <v>33</v>
      </c>
      <c r="AC668" s="2" t="s">
        <v>30</v>
      </c>
    </row>
    <row r="669" spans="1:30" x14ac:dyDescent="0.25">
      <c r="A669" s="4">
        <v>45440</v>
      </c>
      <c r="B669" s="5" t="s">
        <v>835</v>
      </c>
      <c r="C669" s="6" t="s">
        <v>1495</v>
      </c>
      <c r="D669" s="6" t="s">
        <v>1496</v>
      </c>
      <c r="E669" s="7">
        <v>30.46</v>
      </c>
      <c r="F669" s="1">
        <f t="shared" si="575"/>
        <v>0.12000000000000099</v>
      </c>
      <c r="G669" s="2">
        <v>30.34</v>
      </c>
      <c r="H669" s="2">
        <v>1600</v>
      </c>
      <c r="I669" s="3">
        <f t="shared" si="576"/>
        <v>48544</v>
      </c>
      <c r="J669" s="2"/>
      <c r="K669" s="2"/>
      <c r="L669" s="3">
        <f t="shared" si="577"/>
        <v>48544</v>
      </c>
      <c r="M669" s="2">
        <v>16000</v>
      </c>
      <c r="N669" s="2"/>
      <c r="O669" s="2">
        <v>344</v>
      </c>
      <c r="P669" s="2"/>
      <c r="Q669" s="2"/>
      <c r="R669" s="2"/>
      <c r="S669" s="3">
        <f t="shared" si="578"/>
        <v>32200</v>
      </c>
      <c r="T669" s="2">
        <v>32200</v>
      </c>
      <c r="U669" s="2"/>
      <c r="V669" s="2"/>
      <c r="W669" s="2"/>
      <c r="X669" s="3">
        <f t="shared" si="579"/>
        <v>0</v>
      </c>
      <c r="Y669" s="2" t="s">
        <v>1668</v>
      </c>
      <c r="Z669" s="2" t="s">
        <v>29</v>
      </c>
      <c r="AA669" s="2" t="s">
        <v>1699</v>
      </c>
      <c r="AB669" s="2">
        <v>34</v>
      </c>
      <c r="AC669" s="2" t="s">
        <v>30</v>
      </c>
    </row>
    <row r="670" spans="1:30" x14ac:dyDescent="0.25">
      <c r="A670" s="4">
        <v>45440</v>
      </c>
      <c r="B670" s="5" t="s">
        <v>835</v>
      </c>
      <c r="C670" s="6" t="s">
        <v>1497</v>
      </c>
      <c r="D670" s="6" t="s">
        <v>1498</v>
      </c>
      <c r="E670" s="7">
        <v>30.22</v>
      </c>
      <c r="F670" s="1">
        <f t="shared" si="575"/>
        <v>0</v>
      </c>
      <c r="G670" s="2">
        <v>30.22</v>
      </c>
      <c r="H670" s="2">
        <v>1600</v>
      </c>
      <c r="I670" s="3">
        <f t="shared" si="576"/>
        <v>48352</v>
      </c>
      <c r="J670" s="2"/>
      <c r="K670" s="2"/>
      <c r="L670" s="3">
        <f t="shared" si="577"/>
        <v>48352</v>
      </c>
      <c r="M670" s="2">
        <v>16000</v>
      </c>
      <c r="N670" s="2"/>
      <c r="O670" s="2">
        <v>302</v>
      </c>
      <c r="P670" s="2"/>
      <c r="Q670" s="2"/>
      <c r="R670" s="2"/>
      <c r="S670" s="3">
        <f t="shared" si="578"/>
        <v>32050</v>
      </c>
      <c r="T670" s="2">
        <v>32050</v>
      </c>
      <c r="U670" s="2"/>
      <c r="V670" s="2"/>
      <c r="W670" s="2"/>
      <c r="X670" s="3">
        <f t="shared" si="579"/>
        <v>0</v>
      </c>
      <c r="Y670" s="2" t="s">
        <v>1668</v>
      </c>
      <c r="Z670" s="2" t="s">
        <v>29</v>
      </c>
      <c r="AA670" s="2" t="s">
        <v>1700</v>
      </c>
      <c r="AB670" s="2">
        <v>35</v>
      </c>
      <c r="AC670" s="2" t="s">
        <v>30</v>
      </c>
    </row>
    <row r="671" spans="1:30" x14ac:dyDescent="0.25">
      <c r="A671" s="4">
        <v>45443</v>
      </c>
      <c r="B671" s="5" t="s">
        <v>835</v>
      </c>
      <c r="C671" s="6" t="s">
        <v>1636</v>
      </c>
      <c r="D671" s="6" t="s">
        <v>1637</v>
      </c>
      <c r="E671" s="7">
        <v>29.6</v>
      </c>
      <c r="F671" s="1">
        <f t="shared" ref="F671:F673" si="580">SUM(E671-G671)</f>
        <v>0</v>
      </c>
      <c r="G671" s="2">
        <v>29.6</v>
      </c>
      <c r="H671" s="2">
        <v>1600</v>
      </c>
      <c r="I671" s="3">
        <f t="shared" ref="I671:I673" si="581">G671*H671</f>
        <v>47360</v>
      </c>
      <c r="J671" s="2"/>
      <c r="K671" s="2"/>
      <c r="L671" s="3">
        <f t="shared" ref="L671:L673" si="582">I671+J671+K671</f>
        <v>47360</v>
      </c>
      <c r="M671" s="2">
        <v>26828</v>
      </c>
      <c r="N671" s="2"/>
      <c r="O671" s="2">
        <v>332</v>
      </c>
      <c r="P671" s="2"/>
      <c r="Q671" s="2"/>
      <c r="R671" s="2"/>
      <c r="S671" s="3">
        <f t="shared" ref="S671:S673" si="583">L671-M671-N671-O671-P671-Q671-R671</f>
        <v>20200</v>
      </c>
      <c r="T671" s="2">
        <v>20200</v>
      </c>
      <c r="U671" s="2"/>
      <c r="V671" s="2"/>
      <c r="W671" s="2"/>
      <c r="X671" s="3">
        <f t="shared" ref="X671:X673" si="584">S671-T671-U671-V671-W671</f>
        <v>0</v>
      </c>
      <c r="Y671" s="2" t="s">
        <v>1715</v>
      </c>
      <c r="Z671" s="2" t="s">
        <v>29</v>
      </c>
      <c r="AA671" s="2" t="s">
        <v>1720</v>
      </c>
      <c r="AB671" s="2">
        <v>43</v>
      </c>
      <c r="AC671" s="2" t="s">
        <v>30</v>
      </c>
    </row>
    <row r="672" spans="1:30" x14ac:dyDescent="0.25">
      <c r="A672" s="4">
        <v>45443</v>
      </c>
      <c r="B672" s="5" t="s">
        <v>835</v>
      </c>
      <c r="C672" s="6" t="s">
        <v>1638</v>
      </c>
      <c r="D672" s="6" t="s">
        <v>1639</v>
      </c>
      <c r="E672" s="7">
        <v>35.82</v>
      </c>
      <c r="F672" s="1">
        <f t="shared" si="580"/>
        <v>0</v>
      </c>
      <c r="G672" s="2">
        <v>35.82</v>
      </c>
      <c r="H672" s="2">
        <v>1600</v>
      </c>
      <c r="I672" s="3">
        <f t="shared" si="581"/>
        <v>57312</v>
      </c>
      <c r="J672" s="2"/>
      <c r="K672" s="2"/>
      <c r="L672" s="3">
        <f t="shared" si="582"/>
        <v>57312</v>
      </c>
      <c r="M672" s="2">
        <v>35000</v>
      </c>
      <c r="N672" s="2"/>
      <c r="O672" s="2">
        <v>339</v>
      </c>
      <c r="P672" s="2"/>
      <c r="Q672" s="2"/>
      <c r="R672" s="2">
        <v>573</v>
      </c>
      <c r="S672" s="3">
        <f t="shared" si="583"/>
        <v>21400</v>
      </c>
      <c r="T672" s="2">
        <v>21400</v>
      </c>
      <c r="U672" s="2"/>
      <c r="V672" s="2"/>
      <c r="W672" s="2"/>
      <c r="X672" s="3">
        <f t="shared" si="584"/>
        <v>0</v>
      </c>
      <c r="Y672" s="2" t="s">
        <v>1725</v>
      </c>
      <c r="Z672" s="2" t="s">
        <v>29</v>
      </c>
      <c r="AA672" s="2" t="s">
        <v>1726</v>
      </c>
      <c r="AB672" s="2">
        <v>46</v>
      </c>
      <c r="AC672" s="2" t="s">
        <v>30</v>
      </c>
    </row>
    <row r="673" spans="1:29" x14ac:dyDescent="0.25">
      <c r="A673" s="4">
        <v>45443</v>
      </c>
      <c r="B673" s="5" t="s">
        <v>835</v>
      </c>
      <c r="C673" s="6" t="s">
        <v>1640</v>
      </c>
      <c r="D673" s="6" t="s">
        <v>1641</v>
      </c>
      <c r="E673" s="7">
        <v>30.79</v>
      </c>
      <c r="F673" s="1">
        <f t="shared" si="580"/>
        <v>0</v>
      </c>
      <c r="G673" s="2">
        <v>30.79</v>
      </c>
      <c r="H673" s="2">
        <v>1600</v>
      </c>
      <c r="I673" s="3">
        <f t="shared" si="581"/>
        <v>49264</v>
      </c>
      <c r="J673" s="2"/>
      <c r="K673" s="2"/>
      <c r="L673" s="3">
        <f t="shared" si="582"/>
        <v>49264</v>
      </c>
      <c r="M673" s="2">
        <v>19999</v>
      </c>
      <c r="N673" s="2"/>
      <c r="O673" s="2">
        <v>315</v>
      </c>
      <c r="P673" s="2"/>
      <c r="Q673" s="2"/>
      <c r="R673" s="2"/>
      <c r="S673" s="3">
        <f t="shared" si="583"/>
        <v>28950</v>
      </c>
      <c r="T673" s="2">
        <v>28950</v>
      </c>
      <c r="U673" s="2"/>
      <c r="V673" s="2"/>
      <c r="W673" s="2"/>
      <c r="X673" s="3">
        <f t="shared" si="584"/>
        <v>0</v>
      </c>
      <c r="Y673" s="2" t="s">
        <v>1715</v>
      </c>
      <c r="Z673" s="2" t="s">
        <v>29</v>
      </c>
      <c r="AA673" s="2" t="s">
        <v>1719</v>
      </c>
      <c r="AB673" s="2">
        <v>42</v>
      </c>
      <c r="AC673" s="2" t="s">
        <v>30</v>
      </c>
    </row>
    <row r="675" spans="1:29" x14ac:dyDescent="0.25">
      <c r="A675" s="4">
        <v>45434</v>
      </c>
      <c r="B675" s="5" t="s">
        <v>1247</v>
      </c>
      <c r="C675" s="6" t="s">
        <v>1248</v>
      </c>
      <c r="D675" s="6" t="s">
        <v>1249</v>
      </c>
      <c r="E675" s="7">
        <v>29.83</v>
      </c>
      <c r="F675" s="1">
        <f t="shared" ref="F675:F677" si="585">SUM(E675-G675)</f>
        <v>0</v>
      </c>
      <c r="G675" s="2">
        <v>29.83</v>
      </c>
      <c r="H675" s="2">
        <v>2950</v>
      </c>
      <c r="I675" s="3">
        <f t="shared" ref="I675:I677" si="586">G675*H675</f>
        <v>87998.5</v>
      </c>
      <c r="J675" s="2"/>
      <c r="K675" s="2"/>
      <c r="L675" s="3">
        <f t="shared" ref="L675:L677" si="587">I675+J675+K675</f>
        <v>87998.5</v>
      </c>
      <c r="M675" s="2">
        <v>50000</v>
      </c>
      <c r="N675" s="2"/>
      <c r="O675" s="2">
        <v>348</v>
      </c>
      <c r="P675" s="2"/>
      <c r="Q675" s="2"/>
      <c r="R675" s="2"/>
      <c r="S675" s="3">
        <f t="shared" ref="S675:S677" si="588">L675-M675-N675-O675-P675-Q675-R675</f>
        <v>37650.5</v>
      </c>
      <c r="T675" s="2">
        <v>37650</v>
      </c>
      <c r="U675" s="2"/>
      <c r="V675" s="2"/>
      <c r="W675" s="2"/>
      <c r="X675" s="3">
        <f t="shared" ref="X675:X677" si="589">S675-T675-U675-V675-W675</f>
        <v>0.5</v>
      </c>
      <c r="Y675" s="2" t="s">
        <v>1555</v>
      </c>
      <c r="Z675" s="2" t="s">
        <v>29</v>
      </c>
      <c r="AA675" s="2" t="s">
        <v>1561</v>
      </c>
      <c r="AB675" s="2">
        <v>17</v>
      </c>
      <c r="AC675" s="2" t="s">
        <v>30</v>
      </c>
    </row>
    <row r="676" spans="1:29" x14ac:dyDescent="0.25">
      <c r="A676" s="4">
        <v>45434</v>
      </c>
      <c r="B676" s="5" t="s">
        <v>1247</v>
      </c>
      <c r="C676" s="6" t="s">
        <v>1250</v>
      </c>
      <c r="D676" s="6" t="s">
        <v>1251</v>
      </c>
      <c r="E676" s="7">
        <v>25.13</v>
      </c>
      <c r="F676" s="1">
        <f t="shared" si="585"/>
        <v>0.28999999999999915</v>
      </c>
      <c r="G676" s="2">
        <v>24.84</v>
      </c>
      <c r="H676" s="2">
        <v>2950</v>
      </c>
      <c r="I676" s="3">
        <f t="shared" si="586"/>
        <v>73278</v>
      </c>
      <c r="J676" s="2"/>
      <c r="K676" s="2"/>
      <c r="L676" s="3">
        <f t="shared" si="587"/>
        <v>73278</v>
      </c>
      <c r="M676" s="2">
        <v>50000</v>
      </c>
      <c r="N676" s="2">
        <v>1885</v>
      </c>
      <c r="O676" s="2">
        <v>343</v>
      </c>
      <c r="P676" s="2"/>
      <c r="Q676" s="2"/>
      <c r="R676" s="2"/>
      <c r="S676" s="3">
        <f t="shared" si="588"/>
        <v>21050</v>
      </c>
      <c r="T676" s="2">
        <v>21050</v>
      </c>
      <c r="U676" s="2"/>
      <c r="V676" s="2"/>
      <c r="W676" s="2"/>
      <c r="X676" s="3">
        <f t="shared" si="589"/>
        <v>0</v>
      </c>
      <c r="Y676" s="2" t="s">
        <v>1446</v>
      </c>
      <c r="Z676" s="2" t="s">
        <v>29</v>
      </c>
      <c r="AA676" s="2" t="s">
        <v>1456</v>
      </c>
      <c r="AB676" s="2">
        <v>65</v>
      </c>
      <c r="AC676" s="2" t="s">
        <v>30</v>
      </c>
    </row>
    <row r="677" spans="1:29" x14ac:dyDescent="0.25">
      <c r="A677" s="4">
        <v>45434</v>
      </c>
      <c r="B677" s="5" t="s">
        <v>1247</v>
      </c>
      <c r="C677" s="6" t="s">
        <v>1252</v>
      </c>
      <c r="D677" s="6" t="s">
        <v>1253</v>
      </c>
      <c r="E677" s="7">
        <v>25.09</v>
      </c>
      <c r="F677" s="1">
        <f t="shared" si="585"/>
        <v>0</v>
      </c>
      <c r="G677" s="2">
        <v>25.09</v>
      </c>
      <c r="H677" s="2">
        <v>2950</v>
      </c>
      <c r="I677" s="3">
        <f t="shared" si="586"/>
        <v>74015.5</v>
      </c>
      <c r="J677" s="2"/>
      <c r="K677" s="2"/>
      <c r="L677" s="3">
        <f t="shared" si="587"/>
        <v>74015.5</v>
      </c>
      <c r="M677" s="2">
        <v>50000</v>
      </c>
      <c r="N677" s="2"/>
      <c r="O677" s="2">
        <v>315</v>
      </c>
      <c r="P677" s="2"/>
      <c r="Q677" s="2"/>
      <c r="R677" s="2"/>
      <c r="S677" s="3">
        <f t="shared" si="588"/>
        <v>23700.5</v>
      </c>
      <c r="T677" s="2">
        <v>23700</v>
      </c>
      <c r="U677" s="2"/>
      <c r="V677" s="2"/>
      <c r="W677" s="2"/>
      <c r="X677" s="3">
        <f t="shared" si="589"/>
        <v>0.5</v>
      </c>
      <c r="Y677" s="2" t="s">
        <v>1446</v>
      </c>
      <c r="Z677" s="2" t="s">
        <v>29</v>
      </c>
      <c r="AA677" s="2" t="s">
        <v>1455</v>
      </c>
      <c r="AB677" s="2">
        <v>64</v>
      </c>
      <c r="AC677" s="2" t="s">
        <v>30</v>
      </c>
    </row>
    <row r="678" spans="1:29" x14ac:dyDescent="0.25">
      <c r="A678" s="4">
        <v>45435</v>
      </c>
      <c r="B678" s="5" t="s">
        <v>1247</v>
      </c>
      <c r="C678" s="6" t="s">
        <v>1315</v>
      </c>
      <c r="D678" s="6" t="s">
        <v>1316</v>
      </c>
      <c r="E678" s="7">
        <v>41.29</v>
      </c>
      <c r="F678" s="1">
        <f t="shared" ref="F678:F680" si="590">SUM(E678-G678)</f>
        <v>0.33500000000000085</v>
      </c>
      <c r="G678" s="2">
        <v>40.954999999999998</v>
      </c>
      <c r="H678" s="2">
        <v>1700</v>
      </c>
      <c r="I678" s="3">
        <f t="shared" ref="I678:I680" si="591">G678*H678</f>
        <v>69623.5</v>
      </c>
      <c r="J678" s="2"/>
      <c r="K678" s="2"/>
      <c r="L678" s="3">
        <f t="shared" ref="L678:L680" si="592">I678+J678+K678</f>
        <v>69623.5</v>
      </c>
      <c r="M678" s="2">
        <v>62000</v>
      </c>
      <c r="N678" s="2">
        <v>400</v>
      </c>
      <c r="O678" s="2">
        <v>323</v>
      </c>
      <c r="P678" s="2"/>
      <c r="Q678" s="2"/>
      <c r="R678" s="2"/>
      <c r="S678" s="3">
        <f t="shared" ref="S678:S680" si="593">L678-M678-N678-O678-P678-Q678-R678</f>
        <v>6900.5</v>
      </c>
      <c r="T678" s="2">
        <v>6900</v>
      </c>
      <c r="U678" s="2"/>
      <c r="V678" s="2"/>
      <c r="W678" s="2"/>
      <c r="X678" s="3">
        <f t="shared" ref="X678:X680" si="594">S678-T678-U678-V678-W678</f>
        <v>0.5</v>
      </c>
      <c r="Y678" s="2" t="s">
        <v>1446</v>
      </c>
      <c r="Z678" s="2" t="s">
        <v>29</v>
      </c>
      <c r="AA678" s="2" t="s">
        <v>1298</v>
      </c>
      <c r="AB678" s="2">
        <v>66</v>
      </c>
      <c r="AC678" s="2" t="s">
        <v>30</v>
      </c>
    </row>
    <row r="679" spans="1:29" x14ac:dyDescent="0.25">
      <c r="A679" s="4">
        <v>45435</v>
      </c>
      <c r="B679" s="5" t="s">
        <v>1247</v>
      </c>
      <c r="C679" s="6" t="s">
        <v>1317</v>
      </c>
      <c r="D679" s="6" t="s">
        <v>1318</v>
      </c>
      <c r="E679" s="7">
        <v>35.04</v>
      </c>
      <c r="F679" s="1">
        <f t="shared" si="590"/>
        <v>0</v>
      </c>
      <c r="G679" s="2">
        <v>35.04</v>
      </c>
      <c r="H679" s="2">
        <v>1700</v>
      </c>
      <c r="I679" s="3">
        <f t="shared" si="591"/>
        <v>59568</v>
      </c>
      <c r="J679" s="2"/>
      <c r="K679" s="2"/>
      <c r="L679" s="3">
        <f t="shared" si="592"/>
        <v>59568</v>
      </c>
      <c r="M679" s="2">
        <v>20000</v>
      </c>
      <c r="N679" s="2"/>
      <c r="O679" s="2">
        <v>318</v>
      </c>
      <c r="P679" s="2"/>
      <c r="Q679" s="2"/>
      <c r="R679" s="2"/>
      <c r="S679" s="3">
        <f t="shared" si="593"/>
        <v>39250</v>
      </c>
      <c r="T679" s="2">
        <v>39250</v>
      </c>
      <c r="U679" s="2"/>
      <c r="V679" s="2"/>
      <c r="W679" s="2"/>
      <c r="X679" s="3">
        <f t="shared" si="594"/>
        <v>0</v>
      </c>
      <c r="Y679" s="2" t="s">
        <v>1555</v>
      </c>
      <c r="Z679" s="2" t="s">
        <v>29</v>
      </c>
      <c r="AA679" s="2" t="s">
        <v>1560</v>
      </c>
      <c r="AB679" s="2">
        <v>16</v>
      </c>
      <c r="AC679" s="2" t="s">
        <v>30</v>
      </c>
    </row>
    <row r="680" spans="1:29" x14ac:dyDescent="0.25">
      <c r="A680" s="4">
        <v>45435</v>
      </c>
      <c r="B680" s="5" t="s">
        <v>1247</v>
      </c>
      <c r="C680" s="6" t="s">
        <v>1319</v>
      </c>
      <c r="D680" s="6" t="s">
        <v>1320</v>
      </c>
      <c r="E680" s="7">
        <v>35.07</v>
      </c>
      <c r="F680" s="1">
        <f t="shared" si="590"/>
        <v>0.27000000000000313</v>
      </c>
      <c r="G680" s="2">
        <v>34.799999999999997</v>
      </c>
      <c r="H680" s="2">
        <v>1700</v>
      </c>
      <c r="I680" s="3">
        <f t="shared" si="591"/>
        <v>59159.999999999993</v>
      </c>
      <c r="J680" s="2"/>
      <c r="K680" s="2"/>
      <c r="L680" s="3">
        <f t="shared" si="592"/>
        <v>59159.999999999993</v>
      </c>
      <c r="M680" s="2">
        <v>35000</v>
      </c>
      <c r="N680" s="2"/>
      <c r="O680" s="2">
        <v>310</v>
      </c>
      <c r="P680" s="2"/>
      <c r="Q680" s="2"/>
      <c r="R680" s="2"/>
      <c r="S680" s="3">
        <f t="shared" si="593"/>
        <v>23849.999999999993</v>
      </c>
      <c r="T680" s="2">
        <v>23850</v>
      </c>
      <c r="U680" s="2"/>
      <c r="V680" s="2"/>
      <c r="W680" s="2"/>
      <c r="X680" s="3">
        <f t="shared" si="594"/>
        <v>-7.2759576141834259E-12</v>
      </c>
      <c r="Y680" s="2" t="s">
        <v>1446</v>
      </c>
      <c r="Z680" s="2" t="s">
        <v>29</v>
      </c>
      <c r="AA680" s="2" t="s">
        <v>1454</v>
      </c>
      <c r="AB680" s="2">
        <v>62</v>
      </c>
      <c r="AC680" s="2" t="s">
        <v>30</v>
      </c>
    </row>
    <row r="681" spans="1:29" x14ac:dyDescent="0.25">
      <c r="A681" s="4">
        <v>45436</v>
      </c>
      <c r="B681" s="5" t="s">
        <v>1247</v>
      </c>
      <c r="C681" s="6" t="s">
        <v>1358</v>
      </c>
      <c r="D681" s="6" t="s">
        <v>1359</v>
      </c>
      <c r="E681" s="7">
        <v>40.909999999999997</v>
      </c>
      <c r="F681" s="1">
        <f t="shared" ref="F681:F683" si="595">SUM(E681-G681)</f>
        <v>0.23499999999999943</v>
      </c>
      <c r="G681" s="2">
        <v>40.674999999999997</v>
      </c>
      <c r="H681" s="2">
        <v>1700</v>
      </c>
      <c r="I681" s="3">
        <f t="shared" ref="I681:I683" si="596">G681*H681</f>
        <v>69147.5</v>
      </c>
      <c r="J681" s="2"/>
      <c r="K681" s="2"/>
      <c r="L681" s="3">
        <f t="shared" ref="L681:L683" si="597">I681+J681+K681</f>
        <v>69147.5</v>
      </c>
      <c r="M681" s="2">
        <v>61000</v>
      </c>
      <c r="N681" s="2"/>
      <c r="O681" s="2">
        <v>306</v>
      </c>
      <c r="P681" s="2"/>
      <c r="Q681" s="2"/>
      <c r="R681" s="2">
        <v>691</v>
      </c>
      <c r="S681" s="3">
        <f t="shared" ref="S681:S683" si="598">L681-M681-N681-O681-P681-Q681-R681</f>
        <v>7150.5</v>
      </c>
      <c r="T681" s="2">
        <v>7150</v>
      </c>
      <c r="U681" s="2"/>
      <c r="V681" s="2"/>
      <c r="W681" s="2"/>
      <c r="X681" s="3">
        <f t="shared" ref="X681:X683" si="599">S681-T681-U681-V681-W681</f>
        <v>0.5</v>
      </c>
      <c r="Y681" s="2" t="s">
        <v>1659</v>
      </c>
      <c r="Z681" s="2" t="s">
        <v>29</v>
      </c>
      <c r="AA681" s="2" t="s">
        <v>1664</v>
      </c>
      <c r="AB681" s="2">
        <v>30</v>
      </c>
      <c r="AC681" s="2" t="s">
        <v>30</v>
      </c>
    </row>
    <row r="682" spans="1:29" x14ac:dyDescent="0.25">
      <c r="A682" s="4">
        <v>45436</v>
      </c>
      <c r="B682" s="5" t="s">
        <v>1247</v>
      </c>
      <c r="C682" s="6" t="s">
        <v>1360</v>
      </c>
      <c r="D682" s="6" t="s">
        <v>1361</v>
      </c>
      <c r="E682" s="7">
        <v>29.71</v>
      </c>
      <c r="F682" s="1">
        <f t="shared" si="595"/>
        <v>8.9999999999999858E-2</v>
      </c>
      <c r="G682" s="2">
        <v>29.62</v>
      </c>
      <c r="H682" s="2">
        <v>2950</v>
      </c>
      <c r="I682" s="3">
        <f t="shared" si="596"/>
        <v>87379</v>
      </c>
      <c r="J682" s="2"/>
      <c r="K682" s="2"/>
      <c r="L682" s="3">
        <f t="shared" si="597"/>
        <v>87379</v>
      </c>
      <c r="M682" s="2">
        <v>50000</v>
      </c>
      <c r="N682" s="2">
        <v>585</v>
      </c>
      <c r="O682" s="2">
        <v>344</v>
      </c>
      <c r="P682" s="2"/>
      <c r="Q682" s="2"/>
      <c r="R682" s="2"/>
      <c r="S682" s="3">
        <f t="shared" si="598"/>
        <v>36450</v>
      </c>
      <c r="T682" s="2">
        <v>36450</v>
      </c>
      <c r="U682" s="2"/>
      <c r="V682" s="2"/>
      <c r="W682" s="2"/>
      <c r="X682" s="3">
        <f t="shared" si="599"/>
        <v>0</v>
      </c>
      <c r="Y682" s="2" t="s">
        <v>1449</v>
      </c>
      <c r="Z682" s="2" t="s">
        <v>29</v>
      </c>
      <c r="AA682" s="2" t="s">
        <v>1328</v>
      </c>
      <c r="AB682" s="2">
        <v>14</v>
      </c>
      <c r="AC682" s="2" t="s">
        <v>30</v>
      </c>
    </row>
    <row r="683" spans="1:29" x14ac:dyDescent="0.25">
      <c r="A683" s="4">
        <v>45436</v>
      </c>
      <c r="B683" s="5" t="s">
        <v>1247</v>
      </c>
      <c r="C683" s="6" t="s">
        <v>1362</v>
      </c>
      <c r="D683" s="6" t="s">
        <v>446</v>
      </c>
      <c r="E683" s="7">
        <v>42.62</v>
      </c>
      <c r="F683" s="1">
        <f t="shared" si="595"/>
        <v>0</v>
      </c>
      <c r="G683" s="2">
        <v>42.62</v>
      </c>
      <c r="H683" s="2">
        <v>1700</v>
      </c>
      <c r="I683" s="3">
        <f t="shared" si="596"/>
        <v>72454</v>
      </c>
      <c r="J683" s="2"/>
      <c r="K683" s="2"/>
      <c r="L683" s="3">
        <f t="shared" si="597"/>
        <v>72454</v>
      </c>
      <c r="M683" s="2">
        <v>60000</v>
      </c>
      <c r="N683" s="2"/>
      <c r="O683" s="2">
        <v>330</v>
      </c>
      <c r="P683" s="2"/>
      <c r="Q683" s="2"/>
      <c r="R683" s="2">
        <v>724</v>
      </c>
      <c r="S683" s="3">
        <f t="shared" si="598"/>
        <v>11400</v>
      </c>
      <c r="T683" s="2">
        <v>11400</v>
      </c>
      <c r="U683" s="2"/>
      <c r="V683" s="2"/>
      <c r="W683" s="2"/>
      <c r="X683" s="3">
        <f t="shared" si="599"/>
        <v>0</v>
      </c>
      <c r="Y683" s="2" t="s">
        <v>1446</v>
      </c>
      <c r="Z683" s="2" t="s">
        <v>29</v>
      </c>
      <c r="AA683" s="2" t="s">
        <v>146</v>
      </c>
      <c r="AB683" s="2">
        <v>63</v>
      </c>
      <c r="AC683" s="2" t="s">
        <v>30</v>
      </c>
    </row>
    <row r="684" spans="1:29" x14ac:dyDescent="0.25">
      <c r="A684" s="4">
        <v>45437</v>
      </c>
      <c r="B684" s="5" t="s">
        <v>1247</v>
      </c>
      <c r="C684" s="6" t="s">
        <v>1382</v>
      </c>
      <c r="D684" s="6" t="s">
        <v>1383</v>
      </c>
      <c r="E684" s="7">
        <v>30.78</v>
      </c>
      <c r="F684" s="1">
        <f t="shared" ref="F684:F687" si="600">SUM(E684-G684)</f>
        <v>0.10500000000000043</v>
      </c>
      <c r="G684" s="2">
        <v>30.675000000000001</v>
      </c>
      <c r="H684" s="2">
        <v>2950</v>
      </c>
      <c r="I684" s="3">
        <f t="shared" ref="I684:I687" si="601">G684*H684</f>
        <v>90491.25</v>
      </c>
      <c r="J684" s="2"/>
      <c r="K684" s="2"/>
      <c r="L684" s="3">
        <f t="shared" ref="L684:L687" si="602">I684+J684+K684</f>
        <v>90491.25</v>
      </c>
      <c r="M684" s="2">
        <v>50000</v>
      </c>
      <c r="N684" s="2">
        <v>682</v>
      </c>
      <c r="O684" s="2">
        <v>309</v>
      </c>
      <c r="P684" s="2"/>
      <c r="Q684" s="2"/>
      <c r="R684" s="2"/>
      <c r="S684" s="3">
        <f t="shared" ref="S684:S687" si="603">L684-M684-N684-O684-P684-Q684-R684</f>
        <v>39500.25</v>
      </c>
      <c r="T684" s="2">
        <v>39500</v>
      </c>
      <c r="U684" s="2"/>
      <c r="V684" s="2"/>
      <c r="W684" s="2"/>
      <c r="X684" s="3">
        <f t="shared" ref="X684:X687" si="604">S684-T684-U684-V684-W684</f>
        <v>0.25</v>
      </c>
      <c r="Y684" s="2" t="s">
        <v>1568</v>
      </c>
      <c r="Z684" s="2" t="s">
        <v>29</v>
      </c>
      <c r="AA684" s="2" t="s">
        <v>1576</v>
      </c>
      <c r="AB684" s="2">
        <v>20</v>
      </c>
      <c r="AC684" s="2" t="s">
        <v>30</v>
      </c>
    </row>
    <row r="685" spans="1:29" x14ac:dyDescent="0.25">
      <c r="A685" s="4">
        <v>45437</v>
      </c>
      <c r="B685" s="5" t="s">
        <v>1247</v>
      </c>
      <c r="C685" s="6" t="s">
        <v>1384</v>
      </c>
      <c r="D685" s="6" t="s">
        <v>1385</v>
      </c>
      <c r="E685" s="7">
        <v>24.92</v>
      </c>
      <c r="F685" s="1">
        <f t="shared" si="600"/>
        <v>0</v>
      </c>
      <c r="G685" s="2">
        <v>24.92</v>
      </c>
      <c r="H685" s="2">
        <v>2950</v>
      </c>
      <c r="I685" s="3">
        <f t="shared" si="601"/>
        <v>73514</v>
      </c>
      <c r="J685" s="2"/>
      <c r="K685" s="2"/>
      <c r="L685" s="3">
        <f t="shared" si="602"/>
        <v>73514</v>
      </c>
      <c r="M685" s="2">
        <v>50000</v>
      </c>
      <c r="N685" s="2"/>
      <c r="O685" s="2">
        <v>314</v>
      </c>
      <c r="P685" s="2"/>
      <c r="Q685" s="2"/>
      <c r="R685" s="2"/>
      <c r="S685" s="3">
        <f t="shared" si="603"/>
        <v>23200</v>
      </c>
      <c r="T685" s="2">
        <v>23200</v>
      </c>
      <c r="U685" s="2"/>
      <c r="V685" s="2"/>
      <c r="W685" s="2"/>
      <c r="X685" s="3">
        <f t="shared" si="604"/>
        <v>0</v>
      </c>
      <c r="Y685" s="2" t="s">
        <v>1568</v>
      </c>
      <c r="Z685" s="2" t="s">
        <v>29</v>
      </c>
      <c r="AA685" s="2" t="s">
        <v>1578</v>
      </c>
      <c r="AB685" s="2">
        <v>23</v>
      </c>
      <c r="AC685" s="2" t="s">
        <v>30</v>
      </c>
    </row>
    <row r="686" spans="1:29" x14ac:dyDescent="0.25">
      <c r="A686" s="4">
        <v>45438</v>
      </c>
      <c r="B686" s="5" t="s">
        <v>1247</v>
      </c>
      <c r="C686" s="6" t="s">
        <v>1386</v>
      </c>
      <c r="D686" s="6" t="s">
        <v>1387</v>
      </c>
      <c r="E686" s="7">
        <v>30.28</v>
      </c>
      <c r="F686" s="1">
        <f t="shared" si="600"/>
        <v>6.5000000000001279E-2</v>
      </c>
      <c r="G686" s="2">
        <v>30.215</v>
      </c>
      <c r="H686" s="2">
        <v>2950</v>
      </c>
      <c r="I686" s="3">
        <f t="shared" si="601"/>
        <v>89134.25</v>
      </c>
      <c r="J686" s="2"/>
      <c r="K686" s="2"/>
      <c r="L686" s="3">
        <f t="shared" si="602"/>
        <v>89134.25</v>
      </c>
      <c r="M686" s="2">
        <v>50000</v>
      </c>
      <c r="N686" s="2">
        <v>422</v>
      </c>
      <c r="O686" s="2">
        <v>312</v>
      </c>
      <c r="P686" s="2"/>
      <c r="Q686" s="2"/>
      <c r="R686" s="2"/>
      <c r="S686" s="3">
        <f t="shared" si="603"/>
        <v>38400.25</v>
      </c>
      <c r="T686" s="2">
        <v>38400</v>
      </c>
      <c r="U686" s="2"/>
      <c r="V686" s="2"/>
      <c r="W686" s="2"/>
      <c r="X686" s="3">
        <f t="shared" si="604"/>
        <v>0.25</v>
      </c>
      <c r="Y686" s="2" t="s">
        <v>1555</v>
      </c>
      <c r="Z686" s="2" t="s">
        <v>29</v>
      </c>
      <c r="AA686" s="2" t="s">
        <v>1562</v>
      </c>
      <c r="AB686" s="2">
        <v>18</v>
      </c>
      <c r="AC686" s="2" t="s">
        <v>30</v>
      </c>
    </row>
    <row r="687" spans="1:29" x14ac:dyDescent="0.25">
      <c r="A687" s="4">
        <v>45438</v>
      </c>
      <c r="B687" s="5" t="s">
        <v>1247</v>
      </c>
      <c r="C687" s="6" t="s">
        <v>1388</v>
      </c>
      <c r="D687" s="6" t="s">
        <v>1389</v>
      </c>
      <c r="E687" s="7">
        <v>30.25</v>
      </c>
      <c r="F687" s="1">
        <f t="shared" si="600"/>
        <v>0.10500000000000043</v>
      </c>
      <c r="G687" s="2">
        <v>30.145</v>
      </c>
      <c r="H687" s="2">
        <v>2950</v>
      </c>
      <c r="I687" s="3">
        <f t="shared" si="601"/>
        <v>88927.75</v>
      </c>
      <c r="J687" s="2"/>
      <c r="K687" s="2"/>
      <c r="L687" s="3">
        <f t="shared" si="602"/>
        <v>88927.75</v>
      </c>
      <c r="M687" s="2">
        <v>50000</v>
      </c>
      <c r="N687" s="2">
        <v>682</v>
      </c>
      <c r="O687" s="2">
        <v>345</v>
      </c>
      <c r="P687" s="2"/>
      <c r="Q687" s="2"/>
      <c r="R687" s="2"/>
      <c r="S687" s="3">
        <f t="shared" si="603"/>
        <v>37900.75</v>
      </c>
      <c r="T687" s="2">
        <v>37900</v>
      </c>
      <c r="U687" s="2"/>
      <c r="V687" s="2"/>
      <c r="W687" s="2"/>
      <c r="X687" s="3">
        <f t="shared" si="604"/>
        <v>0.75</v>
      </c>
      <c r="Y687" s="2" t="s">
        <v>1568</v>
      </c>
      <c r="Z687" s="2" t="s">
        <v>29</v>
      </c>
      <c r="AA687" s="2" t="s">
        <v>1575</v>
      </c>
      <c r="AB687" s="2">
        <v>19</v>
      </c>
      <c r="AC687" s="2" t="s">
        <v>30</v>
      </c>
    </row>
    <row r="688" spans="1:29" x14ac:dyDescent="0.25">
      <c r="A688" s="4">
        <v>45439</v>
      </c>
      <c r="B688" s="5" t="s">
        <v>1247</v>
      </c>
      <c r="C688" s="6" t="s">
        <v>1390</v>
      </c>
      <c r="D688" s="6" t="s">
        <v>1391</v>
      </c>
      <c r="E688" s="7">
        <v>30.11</v>
      </c>
      <c r="F688" s="1">
        <f t="shared" ref="F688:F691" si="605">SUM(E688-G688)</f>
        <v>2.4999999999998579E-2</v>
      </c>
      <c r="G688" s="2">
        <v>30.085000000000001</v>
      </c>
      <c r="H688" s="2">
        <v>2950</v>
      </c>
      <c r="I688" s="3">
        <f t="shared" ref="I688:I691" si="606">G688*H688</f>
        <v>88750.75</v>
      </c>
      <c r="J688" s="2"/>
      <c r="K688" s="2"/>
      <c r="L688" s="3">
        <f t="shared" ref="L688:L691" si="607">I688+J688+K688</f>
        <v>88750.75</v>
      </c>
      <c r="M688" s="2">
        <v>67900</v>
      </c>
      <c r="N688" s="2">
        <v>162</v>
      </c>
      <c r="O688" s="2">
        <v>338</v>
      </c>
      <c r="P688" s="2"/>
      <c r="Q688" s="2"/>
      <c r="R688" s="2"/>
      <c r="S688" s="3">
        <f t="shared" ref="S688:S691" si="608">L688-M688-N688-O688-P688-Q688-R688</f>
        <v>20350.75</v>
      </c>
      <c r="T688" s="2">
        <v>20350</v>
      </c>
      <c r="U688" s="2"/>
      <c r="V688" s="2"/>
      <c r="W688" s="2"/>
      <c r="X688" s="3">
        <f t="shared" ref="X688:X691" si="609">S688-T688-U688-V688-W688</f>
        <v>0.75</v>
      </c>
      <c r="Y688" s="2" t="s">
        <v>1624</v>
      </c>
      <c r="Z688" s="2" t="s">
        <v>29</v>
      </c>
      <c r="AA688" s="2" t="s">
        <v>1625</v>
      </c>
      <c r="AB688" s="2">
        <v>29</v>
      </c>
      <c r="AC688" s="2" t="s">
        <v>30</v>
      </c>
    </row>
    <row r="689" spans="1:29" x14ac:dyDescent="0.25">
      <c r="A689" s="4">
        <v>45439</v>
      </c>
      <c r="B689" s="5" t="s">
        <v>1247</v>
      </c>
      <c r="C689" s="6" t="s">
        <v>1392</v>
      </c>
      <c r="D689" s="6" t="s">
        <v>1393</v>
      </c>
      <c r="E689" s="7">
        <v>25.2</v>
      </c>
      <c r="F689" s="1">
        <f t="shared" si="605"/>
        <v>0</v>
      </c>
      <c r="G689" s="2">
        <v>25.2</v>
      </c>
      <c r="H689" s="2">
        <v>2950</v>
      </c>
      <c r="I689" s="3">
        <f t="shared" si="606"/>
        <v>74340</v>
      </c>
      <c r="J689" s="2"/>
      <c r="K689" s="2"/>
      <c r="L689" s="3">
        <f t="shared" si="607"/>
        <v>74340</v>
      </c>
      <c r="M689" s="2">
        <v>71914</v>
      </c>
      <c r="N689" s="2"/>
      <c r="O689" s="2">
        <v>326</v>
      </c>
      <c r="P689" s="2"/>
      <c r="Q689" s="2"/>
      <c r="R689" s="2"/>
      <c r="S689" s="3">
        <f t="shared" si="608"/>
        <v>2100</v>
      </c>
      <c r="T689" s="2">
        <v>2100</v>
      </c>
      <c r="U689" s="2"/>
      <c r="V689" s="2"/>
      <c r="W689" s="2"/>
      <c r="X689" s="3">
        <f t="shared" si="609"/>
        <v>0</v>
      </c>
      <c r="Y689" s="2" t="s">
        <v>1624</v>
      </c>
      <c r="Z689" s="2" t="s">
        <v>29</v>
      </c>
      <c r="AA689" s="2" t="s">
        <v>1625</v>
      </c>
      <c r="AB689" s="2">
        <v>28</v>
      </c>
      <c r="AC689" s="2" t="s">
        <v>30</v>
      </c>
    </row>
    <row r="690" spans="1:29" x14ac:dyDescent="0.25">
      <c r="A690" s="4">
        <v>45439</v>
      </c>
      <c r="B690" s="5" t="s">
        <v>1247</v>
      </c>
      <c r="C690" s="6" t="s">
        <v>1394</v>
      </c>
      <c r="D690" s="6" t="s">
        <v>1395</v>
      </c>
      <c r="E690" s="7">
        <v>35.57</v>
      </c>
      <c r="F690" s="1">
        <f t="shared" si="605"/>
        <v>0.27000000000000313</v>
      </c>
      <c r="G690" s="2">
        <v>35.299999999999997</v>
      </c>
      <c r="H690" s="2">
        <v>1700</v>
      </c>
      <c r="I690" s="3">
        <f t="shared" si="606"/>
        <v>60009.999999999993</v>
      </c>
      <c r="J690" s="2"/>
      <c r="K690" s="2"/>
      <c r="L690" s="3">
        <f t="shared" si="607"/>
        <v>60009.999999999993</v>
      </c>
      <c r="M690" s="2">
        <v>38720</v>
      </c>
      <c r="N690" s="2"/>
      <c r="O690" s="2">
        <v>340</v>
      </c>
      <c r="P690" s="2"/>
      <c r="Q690" s="2"/>
      <c r="R690" s="2"/>
      <c r="S690" s="3">
        <f t="shared" si="608"/>
        <v>20949.999999999993</v>
      </c>
      <c r="T690" s="2">
        <v>20950</v>
      </c>
      <c r="U690" s="2"/>
      <c r="V690" s="2"/>
      <c r="W690" s="2"/>
      <c r="X690" s="3">
        <f t="shared" si="609"/>
        <v>-7.2759576141834259E-12</v>
      </c>
      <c r="Y690" s="2" t="s">
        <v>1568</v>
      </c>
      <c r="Z690" s="2" t="s">
        <v>29</v>
      </c>
      <c r="AA690" s="2" t="s">
        <v>1577</v>
      </c>
      <c r="AB690" s="2">
        <v>22</v>
      </c>
      <c r="AC690" s="2" t="s">
        <v>30</v>
      </c>
    </row>
    <row r="691" spans="1:29" x14ac:dyDescent="0.25">
      <c r="A691" s="4">
        <v>45439</v>
      </c>
      <c r="B691" s="5" t="s">
        <v>1247</v>
      </c>
      <c r="C691" s="6" t="s">
        <v>1396</v>
      </c>
      <c r="D691" s="6" t="s">
        <v>1397</v>
      </c>
      <c r="E691" s="7">
        <v>41.06</v>
      </c>
      <c r="F691" s="1">
        <f t="shared" si="605"/>
        <v>0.31000000000000227</v>
      </c>
      <c r="G691" s="2">
        <v>40.75</v>
      </c>
      <c r="H691" s="2">
        <v>1700</v>
      </c>
      <c r="I691" s="3">
        <f t="shared" si="606"/>
        <v>69275</v>
      </c>
      <c r="J691" s="2"/>
      <c r="K691" s="2"/>
      <c r="L691" s="3">
        <f t="shared" si="607"/>
        <v>69275</v>
      </c>
      <c r="M691" s="2">
        <v>59000</v>
      </c>
      <c r="N691" s="2">
        <v>100</v>
      </c>
      <c r="O691" s="2">
        <v>325</v>
      </c>
      <c r="P691" s="2"/>
      <c r="Q691" s="2"/>
      <c r="R691" s="2"/>
      <c r="S691" s="3">
        <f t="shared" si="608"/>
        <v>9850</v>
      </c>
      <c r="T691" s="2">
        <v>9850</v>
      </c>
      <c r="U691" s="2"/>
      <c r="V691" s="2"/>
      <c r="W691" s="2"/>
      <c r="X691" s="3">
        <f t="shared" si="609"/>
        <v>0</v>
      </c>
      <c r="Y691" s="2" t="s">
        <v>1568</v>
      </c>
      <c r="Z691" s="2" t="s">
        <v>29</v>
      </c>
      <c r="AA691" s="2" t="s">
        <v>1328</v>
      </c>
      <c r="AB691" s="2">
        <v>21</v>
      </c>
      <c r="AC691" s="2" t="s">
        <v>30</v>
      </c>
    </row>
    <row r="692" spans="1:29" x14ac:dyDescent="0.25">
      <c r="A692" s="4">
        <v>45440</v>
      </c>
      <c r="B692" s="5" t="s">
        <v>1247</v>
      </c>
      <c r="C692" s="6" t="s">
        <v>1518</v>
      </c>
      <c r="D692" s="6" t="s">
        <v>1519</v>
      </c>
      <c r="E692" s="7">
        <v>24.91</v>
      </c>
      <c r="F692" s="1">
        <f t="shared" ref="F692:F698" si="610">SUM(E692-G692)</f>
        <v>0</v>
      </c>
      <c r="G692" s="2">
        <v>24.91</v>
      </c>
      <c r="H692" s="2">
        <v>2950</v>
      </c>
      <c r="I692" s="3">
        <f t="shared" ref="I692:I698" si="611">G692*H692</f>
        <v>73484.5</v>
      </c>
      <c r="J692" s="2"/>
      <c r="K692" s="2"/>
      <c r="L692" s="3">
        <f t="shared" ref="L692:L698" si="612">I692+J692+K692</f>
        <v>73484.5</v>
      </c>
      <c r="M692" s="2">
        <v>50000</v>
      </c>
      <c r="N692" s="2"/>
      <c r="O692" s="2">
        <v>334</v>
      </c>
      <c r="P692" s="2"/>
      <c r="Q692" s="2"/>
      <c r="R692" s="2"/>
      <c r="S692" s="3">
        <f t="shared" ref="S692:S698" si="613">L692-M692-N692-O692-P692-Q692-R692</f>
        <v>23150.5</v>
      </c>
      <c r="T692" s="2">
        <v>23150</v>
      </c>
      <c r="U692" s="2"/>
      <c r="V692" s="2"/>
      <c r="W692" s="2"/>
      <c r="X692" s="3">
        <f t="shared" ref="X692:X698" si="614">S692-T692-U692-V692-W692</f>
        <v>0.5</v>
      </c>
      <c r="Y692" s="2" t="s">
        <v>1568</v>
      </c>
      <c r="Z692" s="2" t="s">
        <v>29</v>
      </c>
      <c r="AA692" s="2" t="s">
        <v>1579</v>
      </c>
      <c r="AB692" s="2">
        <v>24</v>
      </c>
      <c r="AC692" s="2" t="s">
        <v>30</v>
      </c>
    </row>
    <row r="693" spans="1:29" x14ac:dyDescent="0.25">
      <c r="A693" s="4">
        <v>45440</v>
      </c>
      <c r="B693" s="5" t="s">
        <v>1247</v>
      </c>
      <c r="C693" s="6" t="s">
        <v>1520</v>
      </c>
      <c r="D693" s="6" t="s">
        <v>1521</v>
      </c>
      <c r="E693" s="7">
        <v>30.52</v>
      </c>
      <c r="F693" s="1">
        <f t="shared" si="610"/>
        <v>0.12999999999999901</v>
      </c>
      <c r="G693" s="2">
        <v>30.39</v>
      </c>
      <c r="H693" s="2">
        <v>2950</v>
      </c>
      <c r="I693" s="3">
        <f t="shared" si="611"/>
        <v>89650.5</v>
      </c>
      <c r="J693" s="2"/>
      <c r="K693" s="2"/>
      <c r="L693" s="3">
        <f t="shared" si="612"/>
        <v>89650.5</v>
      </c>
      <c r="M693" s="2">
        <v>50000</v>
      </c>
      <c r="N693" s="2">
        <v>845</v>
      </c>
      <c r="O693" s="2">
        <v>305</v>
      </c>
      <c r="P693" s="2"/>
      <c r="Q693" s="2"/>
      <c r="R693" s="2"/>
      <c r="S693" s="3">
        <f t="shared" si="613"/>
        <v>38500.5</v>
      </c>
      <c r="T693" s="2">
        <v>38500</v>
      </c>
      <c r="U693" s="2"/>
      <c r="V693" s="2"/>
      <c r="W693" s="2"/>
      <c r="X693" s="3">
        <f t="shared" si="614"/>
        <v>0.5</v>
      </c>
      <c r="Y693" s="2" t="s">
        <v>1568</v>
      </c>
      <c r="Z693" s="2" t="s">
        <v>29</v>
      </c>
      <c r="AA693" s="2" t="s">
        <v>1582</v>
      </c>
      <c r="AB693" s="2">
        <v>27</v>
      </c>
      <c r="AC693" s="2" t="s">
        <v>30</v>
      </c>
    </row>
    <row r="694" spans="1:29" x14ac:dyDescent="0.25">
      <c r="A694" s="4">
        <v>45440</v>
      </c>
      <c r="B694" s="5" t="s">
        <v>1247</v>
      </c>
      <c r="C694" s="6" t="s">
        <v>1522</v>
      </c>
      <c r="D694" s="6" t="s">
        <v>1523</v>
      </c>
      <c r="E694" s="7">
        <v>29.92</v>
      </c>
      <c r="F694" s="1">
        <f t="shared" si="610"/>
        <v>0</v>
      </c>
      <c r="G694" s="2">
        <v>29.92</v>
      </c>
      <c r="H694" s="2">
        <v>2950</v>
      </c>
      <c r="I694" s="3">
        <f t="shared" si="611"/>
        <v>88264</v>
      </c>
      <c r="J694" s="2"/>
      <c r="K694" s="2"/>
      <c r="L694" s="3">
        <f t="shared" si="612"/>
        <v>88264</v>
      </c>
      <c r="M694" s="2">
        <v>50000</v>
      </c>
      <c r="N694" s="2"/>
      <c r="O694" s="2">
        <v>314</v>
      </c>
      <c r="P694" s="2"/>
      <c r="Q694" s="2"/>
      <c r="R694" s="2"/>
      <c r="S694" s="3">
        <f t="shared" si="613"/>
        <v>37950</v>
      </c>
      <c r="T694" s="2">
        <v>37950</v>
      </c>
      <c r="U694" s="2"/>
      <c r="V694" s="2"/>
      <c r="W694" s="2"/>
      <c r="X694" s="3">
        <f t="shared" si="614"/>
        <v>0</v>
      </c>
      <c r="Y694" s="2" t="s">
        <v>1568</v>
      </c>
      <c r="Z694" s="2" t="s">
        <v>29</v>
      </c>
      <c r="AA694" s="2" t="s">
        <v>1580</v>
      </c>
      <c r="AB694" s="2">
        <v>25</v>
      </c>
      <c r="AC694" s="2" t="s">
        <v>30</v>
      </c>
    </row>
    <row r="695" spans="1:29" x14ac:dyDescent="0.25">
      <c r="A695" s="4">
        <v>45440</v>
      </c>
      <c r="B695" s="5" t="s">
        <v>1247</v>
      </c>
      <c r="C695" s="6" t="s">
        <v>1524</v>
      </c>
      <c r="D695" s="6" t="s">
        <v>1525</v>
      </c>
      <c r="E695" s="7">
        <v>25.28</v>
      </c>
      <c r="F695" s="1">
        <f t="shared" si="610"/>
        <v>0</v>
      </c>
      <c r="G695" s="2">
        <v>25.28</v>
      </c>
      <c r="H695" s="2">
        <v>2950</v>
      </c>
      <c r="I695" s="3">
        <f t="shared" si="611"/>
        <v>74576</v>
      </c>
      <c r="J695" s="2"/>
      <c r="K695" s="2"/>
      <c r="L695" s="3">
        <f t="shared" si="612"/>
        <v>74576</v>
      </c>
      <c r="M695" s="2">
        <v>50000</v>
      </c>
      <c r="N695" s="2"/>
      <c r="O695" s="2">
        <v>326</v>
      </c>
      <c r="P695" s="2"/>
      <c r="Q695" s="2"/>
      <c r="R695" s="2"/>
      <c r="S695" s="3">
        <f t="shared" si="613"/>
        <v>24250</v>
      </c>
      <c r="T695" s="2">
        <v>24250</v>
      </c>
      <c r="U695" s="2"/>
      <c r="V695" s="2"/>
      <c r="W695" s="2"/>
      <c r="X695" s="3">
        <f t="shared" si="614"/>
        <v>0</v>
      </c>
      <c r="Y695" s="2" t="s">
        <v>1568</v>
      </c>
      <c r="Z695" s="2" t="s">
        <v>29</v>
      </c>
      <c r="AA695" s="2" t="s">
        <v>1581</v>
      </c>
      <c r="AB695" s="2">
        <v>26</v>
      </c>
      <c r="AC695" s="2" t="s">
        <v>30</v>
      </c>
    </row>
    <row r="696" spans="1:29" x14ac:dyDescent="0.25">
      <c r="A696" s="4">
        <v>45440</v>
      </c>
      <c r="B696" s="5" t="s">
        <v>1247</v>
      </c>
      <c r="C696" s="6" t="s">
        <v>1526</v>
      </c>
      <c r="D696" s="6" t="s">
        <v>1527</v>
      </c>
      <c r="E696" s="7">
        <v>40.67</v>
      </c>
      <c r="F696" s="1">
        <f t="shared" si="610"/>
        <v>0.15500000000000114</v>
      </c>
      <c r="G696" s="2">
        <v>40.515000000000001</v>
      </c>
      <c r="H696" s="2">
        <v>1700</v>
      </c>
      <c r="I696" s="3">
        <f t="shared" si="611"/>
        <v>68875.5</v>
      </c>
      <c r="J696" s="2"/>
      <c r="K696" s="2"/>
      <c r="L696" s="3">
        <f t="shared" si="612"/>
        <v>68875.5</v>
      </c>
      <c r="M696" s="2">
        <v>35000</v>
      </c>
      <c r="N696" s="2"/>
      <c r="O696" s="2">
        <v>325</v>
      </c>
      <c r="P696" s="2"/>
      <c r="Q696" s="2"/>
      <c r="R696" s="2"/>
      <c r="S696" s="3">
        <f>L696-M696-N696-O696-P696-Q696-R696</f>
        <v>33550.5</v>
      </c>
      <c r="T696" s="2">
        <v>33550</v>
      </c>
      <c r="U696" s="2"/>
      <c r="V696" s="2"/>
      <c r="W696" s="2"/>
      <c r="X696" s="3">
        <f t="shared" si="614"/>
        <v>0.5</v>
      </c>
      <c r="Y696" s="2" t="s">
        <v>1659</v>
      </c>
      <c r="Z696" s="2" t="s">
        <v>29</v>
      </c>
      <c r="AA696" s="2" t="s">
        <v>1666</v>
      </c>
      <c r="AB696" s="2">
        <v>32</v>
      </c>
      <c r="AC696" s="2" t="s">
        <v>30</v>
      </c>
    </row>
    <row r="697" spans="1:29" x14ac:dyDescent="0.25">
      <c r="A697" s="4">
        <v>45440</v>
      </c>
      <c r="B697" s="5" t="s">
        <v>1247</v>
      </c>
      <c r="C697" s="6" t="s">
        <v>1528</v>
      </c>
      <c r="D697" s="6" t="s">
        <v>1529</v>
      </c>
      <c r="E697" s="7">
        <v>29.73</v>
      </c>
      <c r="F697" s="1">
        <f t="shared" si="610"/>
        <v>0</v>
      </c>
      <c r="G697" s="2">
        <v>29.73</v>
      </c>
      <c r="H697" s="2">
        <v>2950</v>
      </c>
      <c r="I697" s="3">
        <f t="shared" si="611"/>
        <v>87703.5</v>
      </c>
      <c r="J697" s="2"/>
      <c r="K697" s="2"/>
      <c r="L697" s="3">
        <f t="shared" si="612"/>
        <v>87703.5</v>
      </c>
      <c r="M697" s="2">
        <v>50000</v>
      </c>
      <c r="N697" s="2"/>
      <c r="O697" s="2">
        <v>303</v>
      </c>
      <c r="P697" s="2"/>
      <c r="Q697" s="2"/>
      <c r="R697" s="2"/>
      <c r="S697" s="3">
        <f t="shared" si="613"/>
        <v>37400.5</v>
      </c>
      <c r="T697" s="2">
        <v>37400</v>
      </c>
      <c r="U697" s="2"/>
      <c r="V697" s="2"/>
      <c r="W697" s="2"/>
      <c r="X697" s="3">
        <f t="shared" si="614"/>
        <v>0.5</v>
      </c>
      <c r="Y697" s="2" t="s">
        <v>1668</v>
      </c>
      <c r="Z697" s="2" t="s">
        <v>29</v>
      </c>
      <c r="AA697" s="2" t="s">
        <v>1693</v>
      </c>
      <c r="AB697" s="2">
        <v>88</v>
      </c>
      <c r="AC697" s="2" t="s">
        <v>30</v>
      </c>
    </row>
    <row r="698" spans="1:29" x14ac:dyDescent="0.25">
      <c r="A698" s="4">
        <v>45440</v>
      </c>
      <c r="B698" s="5" t="s">
        <v>1247</v>
      </c>
      <c r="C698" s="6" t="s">
        <v>1530</v>
      </c>
      <c r="D698" s="6" t="s">
        <v>1531</v>
      </c>
      <c r="E698" s="7">
        <v>42.36</v>
      </c>
      <c r="F698" s="1">
        <f t="shared" si="610"/>
        <v>0.39999999999999858</v>
      </c>
      <c r="G698" s="2">
        <v>41.96</v>
      </c>
      <c r="H698" s="2">
        <v>1700</v>
      </c>
      <c r="I698" s="3">
        <f t="shared" si="611"/>
        <v>71332</v>
      </c>
      <c r="J698" s="2"/>
      <c r="K698" s="2"/>
      <c r="L698" s="3">
        <f t="shared" si="612"/>
        <v>71332</v>
      </c>
      <c r="M698" s="2">
        <v>63000</v>
      </c>
      <c r="N698" s="2"/>
      <c r="O698" s="2">
        <v>332</v>
      </c>
      <c r="P698" s="2"/>
      <c r="Q698" s="2"/>
      <c r="R698" s="2"/>
      <c r="S698" s="3">
        <f t="shared" si="613"/>
        <v>8000</v>
      </c>
      <c r="T698" s="2">
        <v>8000</v>
      </c>
      <c r="U698" s="2"/>
      <c r="V698" s="2"/>
      <c r="W698" s="2"/>
      <c r="X698" s="3">
        <f t="shared" si="614"/>
        <v>0</v>
      </c>
      <c r="Y698" s="2" t="s">
        <v>1715</v>
      </c>
      <c r="Z698" s="2" t="s">
        <v>29</v>
      </c>
      <c r="AA698" s="2" t="s">
        <v>810</v>
      </c>
      <c r="AB698" s="2">
        <v>41</v>
      </c>
      <c r="AC698" s="2" t="s">
        <v>30</v>
      </c>
    </row>
    <row r="699" spans="1:29" x14ac:dyDescent="0.25">
      <c r="A699" s="55">
        <v>45441</v>
      </c>
      <c r="B699" s="56" t="s">
        <v>1247</v>
      </c>
      <c r="C699" s="57" t="s">
        <v>1610</v>
      </c>
      <c r="D699" s="57" t="s">
        <v>1611</v>
      </c>
      <c r="E699" s="58">
        <v>29.69</v>
      </c>
      <c r="F699" s="59">
        <f t="shared" ref="F699:F706" si="615">SUM(E699-G699)</f>
        <v>0</v>
      </c>
      <c r="G699" s="60">
        <v>29.69</v>
      </c>
      <c r="H699" s="60">
        <v>2950</v>
      </c>
      <c r="I699" s="61">
        <f t="shared" ref="I699:I706" si="616">G699*H699</f>
        <v>87585.5</v>
      </c>
      <c r="J699" s="60"/>
      <c r="K699" s="60"/>
      <c r="L699" s="61">
        <f t="shared" ref="L699:L706" si="617">I699+J699+K699</f>
        <v>87585.5</v>
      </c>
      <c r="M699" s="60">
        <v>50000</v>
      </c>
      <c r="N699" s="60"/>
      <c r="O699" s="60">
        <v>335</v>
      </c>
      <c r="P699" s="60"/>
      <c r="Q699" s="60"/>
      <c r="R699" s="60"/>
      <c r="S699" s="61">
        <f t="shared" ref="S699:S706" si="618">L699-M699-N699-O699-P699-Q699-R699</f>
        <v>37250.5</v>
      </c>
      <c r="T699" s="60">
        <v>37250</v>
      </c>
      <c r="U699" s="60"/>
      <c r="V699" s="60"/>
      <c r="W699" s="60"/>
      <c r="X699" s="61">
        <f t="shared" ref="X699:X706" si="619">S699-T699-U699-V699-W699</f>
        <v>0.5</v>
      </c>
      <c r="Y699" s="60" t="s">
        <v>1659</v>
      </c>
      <c r="Z699" s="60" t="s">
        <v>29</v>
      </c>
      <c r="AA699" s="60" t="s">
        <v>1665</v>
      </c>
      <c r="AB699" s="60">
        <v>31</v>
      </c>
      <c r="AC699" s="60" t="s">
        <v>30</v>
      </c>
    </row>
    <row r="700" spans="1:29" s="28" customFormat="1" x14ac:dyDescent="0.25">
      <c r="A700" s="4">
        <v>45441</v>
      </c>
      <c r="B700" s="5" t="s">
        <v>1247</v>
      </c>
      <c r="C700" s="6" t="s">
        <v>1612</v>
      </c>
      <c r="D700" s="6" t="s">
        <v>1613</v>
      </c>
      <c r="E700" s="7">
        <v>41.3</v>
      </c>
      <c r="F700" s="1">
        <f t="shared" si="615"/>
        <v>0.22999999999999687</v>
      </c>
      <c r="G700" s="2">
        <v>41.07</v>
      </c>
      <c r="H700" s="2">
        <v>1700</v>
      </c>
      <c r="I700" s="3">
        <f t="shared" si="616"/>
        <v>69819</v>
      </c>
      <c r="J700" s="2"/>
      <c r="K700" s="2"/>
      <c r="L700" s="3">
        <f t="shared" si="617"/>
        <v>69819</v>
      </c>
      <c r="M700" s="2">
        <v>60000</v>
      </c>
      <c r="N700" s="2"/>
      <c r="O700" s="2">
        <v>321</v>
      </c>
      <c r="P700" s="2"/>
      <c r="Q700" s="2"/>
      <c r="R700" s="2">
        <v>698</v>
      </c>
      <c r="S700" s="3">
        <f t="shared" si="618"/>
        <v>8800</v>
      </c>
      <c r="T700" s="2">
        <v>8800</v>
      </c>
      <c r="U700" s="2"/>
      <c r="V700" s="2"/>
      <c r="W700" s="2"/>
      <c r="X700" s="3">
        <f t="shared" si="619"/>
        <v>0</v>
      </c>
      <c r="Y700" s="2" t="s">
        <v>1711</v>
      </c>
      <c r="Z700" s="2" t="s">
        <v>29</v>
      </c>
      <c r="AA700" s="2" t="s">
        <v>1713</v>
      </c>
      <c r="AB700" s="2">
        <v>39</v>
      </c>
      <c r="AC700" s="2" t="s">
        <v>30</v>
      </c>
    </row>
    <row r="701" spans="1:29" x14ac:dyDescent="0.25">
      <c r="A701" s="20">
        <v>45441</v>
      </c>
      <c r="B701" s="21" t="s">
        <v>1247</v>
      </c>
      <c r="C701" s="22" t="s">
        <v>1614</v>
      </c>
      <c r="D701" s="22" t="s">
        <v>1615</v>
      </c>
      <c r="E701" s="23">
        <v>42.11</v>
      </c>
      <c r="F701" s="24">
        <f t="shared" si="615"/>
        <v>0.27499999999999858</v>
      </c>
      <c r="G701" s="25">
        <v>41.835000000000001</v>
      </c>
      <c r="H701" s="25">
        <v>1700</v>
      </c>
      <c r="I701" s="26">
        <f t="shared" si="616"/>
        <v>71119.5</v>
      </c>
      <c r="J701" s="25"/>
      <c r="K701" s="25"/>
      <c r="L701" s="26">
        <f t="shared" si="617"/>
        <v>71119.5</v>
      </c>
      <c r="M701" s="25">
        <v>61000</v>
      </c>
      <c r="N701" s="25"/>
      <c r="O701" s="25">
        <v>319</v>
      </c>
      <c r="P701" s="25"/>
      <c r="Q701" s="25"/>
      <c r="R701" s="25"/>
      <c r="S701" s="26">
        <f t="shared" si="618"/>
        <v>9800.5</v>
      </c>
      <c r="T701" s="25">
        <v>9800</v>
      </c>
      <c r="U701" s="25"/>
      <c r="V701" s="25"/>
      <c r="W701" s="25"/>
      <c r="X701" s="26">
        <f t="shared" si="619"/>
        <v>0.5</v>
      </c>
      <c r="Y701" s="25" t="s">
        <v>1668</v>
      </c>
      <c r="Z701" s="25" t="s">
        <v>29</v>
      </c>
      <c r="AA701" s="25" t="s">
        <v>1664</v>
      </c>
      <c r="AB701" s="25">
        <v>90</v>
      </c>
      <c r="AC701" s="25" t="s">
        <v>30</v>
      </c>
    </row>
    <row r="702" spans="1:29" x14ac:dyDescent="0.25">
      <c r="A702" s="4">
        <v>45441</v>
      </c>
      <c r="B702" s="5" t="s">
        <v>1247</v>
      </c>
      <c r="C702" s="6" t="s">
        <v>1616</v>
      </c>
      <c r="D702" s="6" t="s">
        <v>1617</v>
      </c>
      <c r="E702" s="7">
        <v>40.72</v>
      </c>
      <c r="F702" s="1">
        <f t="shared" si="615"/>
        <v>0.22500000000000142</v>
      </c>
      <c r="G702" s="2">
        <v>40.494999999999997</v>
      </c>
      <c r="H702" s="2">
        <v>1700</v>
      </c>
      <c r="I702" s="3">
        <f t="shared" si="616"/>
        <v>68841.5</v>
      </c>
      <c r="J702" s="2"/>
      <c r="K702" s="2"/>
      <c r="L702" s="3">
        <f t="shared" si="617"/>
        <v>68841.5</v>
      </c>
      <c r="M702" s="2">
        <v>55000</v>
      </c>
      <c r="N702" s="2"/>
      <c r="O702" s="2">
        <v>341</v>
      </c>
      <c r="P702" s="2"/>
      <c r="Q702" s="2"/>
      <c r="R702" s="2"/>
      <c r="S702" s="3">
        <f t="shared" si="618"/>
        <v>13500.5</v>
      </c>
      <c r="T702" s="2">
        <v>13500</v>
      </c>
      <c r="U702" s="2"/>
      <c r="V702" s="2"/>
      <c r="W702" s="2"/>
      <c r="X702" s="3">
        <f t="shared" si="619"/>
        <v>0.5</v>
      </c>
      <c r="Y702" s="2" t="s">
        <v>1701</v>
      </c>
      <c r="Z702" s="2" t="s">
        <v>29</v>
      </c>
      <c r="AA702" s="2" t="s">
        <v>1705</v>
      </c>
      <c r="AB702" s="2">
        <v>37</v>
      </c>
      <c r="AC702" s="2" t="s">
        <v>30</v>
      </c>
    </row>
    <row r="703" spans="1:29" x14ac:dyDescent="0.25">
      <c r="A703" s="4">
        <v>45442</v>
      </c>
      <c r="B703" s="5" t="s">
        <v>1247</v>
      </c>
      <c r="C703" s="6" t="s">
        <v>1618</v>
      </c>
      <c r="D703" s="6" t="s">
        <v>750</v>
      </c>
      <c r="E703" s="7">
        <v>41.87</v>
      </c>
      <c r="F703" s="1">
        <f t="shared" si="615"/>
        <v>0.17499999999999716</v>
      </c>
      <c r="G703" s="2">
        <v>41.695</v>
      </c>
      <c r="H703" s="2">
        <v>1700</v>
      </c>
      <c r="I703" s="3">
        <f t="shared" si="616"/>
        <v>70881.5</v>
      </c>
      <c r="J703" s="2"/>
      <c r="K703" s="2"/>
      <c r="L703" s="3">
        <f t="shared" si="617"/>
        <v>70881.5</v>
      </c>
      <c r="M703" s="2">
        <v>61000</v>
      </c>
      <c r="N703" s="2"/>
      <c r="O703" s="2">
        <v>331</v>
      </c>
      <c r="P703" s="2"/>
      <c r="Q703" s="2"/>
      <c r="R703" s="2"/>
      <c r="S703" s="3">
        <f t="shared" si="618"/>
        <v>9550.5</v>
      </c>
      <c r="T703" s="2">
        <v>9550</v>
      </c>
      <c r="U703" s="2"/>
      <c r="V703" s="2"/>
      <c r="W703" s="2"/>
      <c r="X703" s="3">
        <f t="shared" si="619"/>
        <v>0.5</v>
      </c>
      <c r="Y703" s="2" t="s">
        <v>1668</v>
      </c>
      <c r="Z703" s="2" t="s">
        <v>29</v>
      </c>
      <c r="AA703" s="2" t="s">
        <v>824</v>
      </c>
      <c r="AB703" s="2">
        <v>91</v>
      </c>
      <c r="AC703" s="2" t="s">
        <v>30</v>
      </c>
    </row>
    <row r="704" spans="1:29" x14ac:dyDescent="0.25">
      <c r="A704" s="4">
        <v>45442</v>
      </c>
      <c r="B704" s="5" t="s">
        <v>1247</v>
      </c>
      <c r="C704" s="6" t="s">
        <v>1619</v>
      </c>
      <c r="D704" s="6" t="s">
        <v>642</v>
      </c>
      <c r="E704" s="7">
        <v>41</v>
      </c>
      <c r="F704" s="1">
        <f t="shared" si="615"/>
        <v>0.35000000000000142</v>
      </c>
      <c r="G704" s="2">
        <v>40.65</v>
      </c>
      <c r="H704" s="2">
        <v>1700</v>
      </c>
      <c r="I704" s="3">
        <f t="shared" si="616"/>
        <v>69105</v>
      </c>
      <c r="J704" s="2"/>
      <c r="K704" s="2"/>
      <c r="L704" s="3">
        <f t="shared" si="617"/>
        <v>69105</v>
      </c>
      <c r="M704" s="2">
        <v>59000</v>
      </c>
      <c r="N704" s="2">
        <v>500</v>
      </c>
      <c r="O704" s="2">
        <v>305</v>
      </c>
      <c r="P704" s="2"/>
      <c r="Q704" s="2"/>
      <c r="R704" s="2"/>
      <c r="S704" s="3">
        <f t="shared" si="618"/>
        <v>9300</v>
      </c>
      <c r="T704" s="2">
        <v>9300</v>
      </c>
      <c r="U704" s="2"/>
      <c r="V704" s="2"/>
      <c r="W704" s="2"/>
      <c r="X704" s="3">
        <f t="shared" si="619"/>
        <v>0</v>
      </c>
      <c r="Y704" s="2" t="s">
        <v>1668</v>
      </c>
      <c r="Z704" s="2" t="s">
        <v>29</v>
      </c>
      <c r="AA704" s="2" t="s">
        <v>1694</v>
      </c>
      <c r="AB704" s="2">
        <v>89</v>
      </c>
      <c r="AC704" s="2" t="s">
        <v>30</v>
      </c>
    </row>
    <row r="705" spans="1:29" x14ac:dyDescent="0.25">
      <c r="A705" s="4">
        <v>45442</v>
      </c>
      <c r="B705" s="5" t="s">
        <v>1247</v>
      </c>
      <c r="C705" s="6" t="s">
        <v>1620</v>
      </c>
      <c r="D705" s="6" t="s">
        <v>1621</v>
      </c>
      <c r="E705" s="7">
        <v>41.77</v>
      </c>
      <c r="F705" s="1">
        <f t="shared" si="615"/>
        <v>0.13000000000000256</v>
      </c>
      <c r="G705" s="2">
        <v>41.64</v>
      </c>
      <c r="H705" s="2">
        <v>1700</v>
      </c>
      <c r="I705" s="3">
        <f t="shared" si="616"/>
        <v>70788</v>
      </c>
      <c r="J705" s="2"/>
      <c r="K705" s="2"/>
      <c r="L705" s="3">
        <f t="shared" si="617"/>
        <v>70788</v>
      </c>
      <c r="M705" s="2">
        <v>60000</v>
      </c>
      <c r="N705" s="2"/>
      <c r="O705" s="2">
        <v>331</v>
      </c>
      <c r="P705" s="2"/>
      <c r="Q705" s="2"/>
      <c r="R705" s="2">
        <v>707</v>
      </c>
      <c r="S705" s="3">
        <f t="shared" si="618"/>
        <v>9750</v>
      </c>
      <c r="T705" s="2">
        <v>9750</v>
      </c>
      <c r="U705" s="2"/>
      <c r="V705" s="2"/>
      <c r="W705" s="2"/>
      <c r="X705" s="3">
        <f t="shared" si="619"/>
        <v>0</v>
      </c>
      <c r="Y705" s="2" t="s">
        <v>1711</v>
      </c>
      <c r="Z705" s="2" t="s">
        <v>29</v>
      </c>
      <c r="AA705" s="2" t="s">
        <v>1714</v>
      </c>
      <c r="AB705" s="2">
        <v>40</v>
      </c>
      <c r="AC705" s="2" t="s">
        <v>30</v>
      </c>
    </row>
    <row r="706" spans="1:29" x14ac:dyDescent="0.25">
      <c r="A706" s="4">
        <v>45442</v>
      </c>
      <c r="B706" s="5" t="s">
        <v>1247</v>
      </c>
      <c r="C706" s="6" t="s">
        <v>1622</v>
      </c>
      <c r="D706" s="6" t="s">
        <v>1623</v>
      </c>
      <c r="E706" s="7">
        <v>34.64</v>
      </c>
      <c r="F706" s="1">
        <f t="shared" si="615"/>
        <v>0.125</v>
      </c>
      <c r="G706" s="2">
        <v>34.515000000000001</v>
      </c>
      <c r="H706" s="2">
        <v>1700</v>
      </c>
      <c r="I706" s="3">
        <f t="shared" si="616"/>
        <v>58675.5</v>
      </c>
      <c r="J706" s="2"/>
      <c r="K706" s="2"/>
      <c r="L706" s="3">
        <f t="shared" si="617"/>
        <v>58675.5</v>
      </c>
      <c r="M706" s="2">
        <v>48000</v>
      </c>
      <c r="N706" s="2"/>
      <c r="O706" s="2">
        <v>325</v>
      </c>
      <c r="P706" s="2"/>
      <c r="Q706" s="2"/>
      <c r="R706" s="2"/>
      <c r="S706" s="3">
        <f t="shared" si="618"/>
        <v>10350.5</v>
      </c>
      <c r="T706" s="2">
        <v>10350</v>
      </c>
      <c r="U706" s="2"/>
      <c r="V706" s="2"/>
      <c r="W706" s="2"/>
      <c r="X706" s="3">
        <f t="shared" si="619"/>
        <v>0.5</v>
      </c>
      <c r="Y706" s="2" t="s">
        <v>1668</v>
      </c>
      <c r="Z706" s="2" t="s">
        <v>29</v>
      </c>
      <c r="AA706" s="2" t="s">
        <v>1692</v>
      </c>
      <c r="AB706" s="2">
        <v>87</v>
      </c>
      <c r="AC706" s="2" t="s">
        <v>30</v>
      </c>
    </row>
    <row r="707" spans="1:29" x14ac:dyDescent="0.25">
      <c r="A707" s="4">
        <v>45443</v>
      </c>
      <c r="B707" s="5" t="s">
        <v>1247</v>
      </c>
      <c r="C707" s="6" t="s">
        <v>1655</v>
      </c>
      <c r="D707" s="6" t="s">
        <v>1656</v>
      </c>
      <c r="E707" s="7">
        <v>41.68</v>
      </c>
      <c r="F707" s="1">
        <f t="shared" ref="F707" si="620">SUM(E707-G707)</f>
        <v>0.23499999999999943</v>
      </c>
      <c r="G707" s="2">
        <v>41.445</v>
      </c>
      <c r="H707" s="2">
        <v>1700</v>
      </c>
      <c r="I707" s="3">
        <f t="shared" ref="I707" si="621">G707*H707</f>
        <v>70456.5</v>
      </c>
      <c r="J707" s="2"/>
      <c r="K707" s="2"/>
      <c r="L707" s="3">
        <f t="shared" ref="L707" si="622">I707+J707+K707</f>
        <v>70456.5</v>
      </c>
      <c r="M707" s="2">
        <v>62000</v>
      </c>
      <c r="N707" s="2"/>
      <c r="O707" s="2">
        <v>302</v>
      </c>
      <c r="P707" s="2"/>
      <c r="Q707" s="2"/>
      <c r="R707" s="2">
        <v>704</v>
      </c>
      <c r="S707" s="3">
        <f t="shared" ref="S707" si="623">L707-M707-N707-O707-P707-Q707-R707</f>
        <v>7450.5</v>
      </c>
      <c r="T707" s="2">
        <v>7450</v>
      </c>
      <c r="U707" s="2"/>
      <c r="V707" s="2"/>
      <c r="W707" s="2"/>
      <c r="X707" s="3">
        <f t="shared" ref="X707" si="624">S707-T707-U707-V707-W707</f>
        <v>0.5</v>
      </c>
      <c r="Y707" s="2" t="s">
        <v>1701</v>
      </c>
      <c r="Z707" s="2" t="s">
        <v>29</v>
      </c>
      <c r="AA707" s="2" t="s">
        <v>1704</v>
      </c>
      <c r="AB707" s="2">
        <v>36</v>
      </c>
      <c r="AC707" s="2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J17" sqref="J15:J17"/>
    </sheetView>
  </sheetViews>
  <sheetFormatPr defaultRowHeight="15" x14ac:dyDescent="0.25"/>
  <cols>
    <col min="2" max="2" width="24.28515625" bestFit="1" customWidth="1"/>
    <col min="3" max="3" width="10.5703125" bestFit="1" customWidth="1"/>
    <col min="4" max="4" width="12.140625" bestFit="1" customWidth="1"/>
  </cols>
  <sheetData>
    <row r="3" spans="1:6" s="44" customFormat="1" x14ac:dyDescent="0.25">
      <c r="A3" s="37">
        <v>45415</v>
      </c>
      <c r="B3" s="38" t="s">
        <v>64</v>
      </c>
      <c r="C3" s="39" t="s">
        <v>91</v>
      </c>
      <c r="D3" s="39" t="s">
        <v>92</v>
      </c>
      <c r="E3" s="40">
        <v>33.200000000000003</v>
      </c>
      <c r="F3" s="63" t="s">
        <v>1729</v>
      </c>
    </row>
    <row r="4" spans="1:6" x14ac:dyDescent="0.25">
      <c r="A4" s="4">
        <v>45425</v>
      </c>
      <c r="B4" s="5" t="s">
        <v>64</v>
      </c>
      <c r="C4" s="6" t="s">
        <v>600</v>
      </c>
      <c r="D4" s="6" t="s">
        <v>601</v>
      </c>
      <c r="E4" s="7">
        <v>25.4</v>
      </c>
    </row>
    <row r="5" spans="1:6" x14ac:dyDescent="0.25">
      <c r="A5" s="4">
        <v>45428</v>
      </c>
      <c r="B5" s="5" t="s">
        <v>64</v>
      </c>
      <c r="C5" s="6" t="s">
        <v>884</v>
      </c>
      <c r="D5" s="6" t="s">
        <v>885</v>
      </c>
      <c r="E5" s="54">
        <v>29.24</v>
      </c>
    </row>
    <row r="6" spans="1:6" x14ac:dyDescent="0.25">
      <c r="A6" s="4">
        <v>45432</v>
      </c>
      <c r="B6" s="5" t="s">
        <v>64</v>
      </c>
      <c r="C6" s="6" t="s">
        <v>1110</v>
      </c>
      <c r="D6" s="6" t="s">
        <v>1111</v>
      </c>
      <c r="E6" s="7">
        <v>29.24</v>
      </c>
    </row>
    <row r="7" spans="1:6" x14ac:dyDescent="0.25">
      <c r="A7" s="4">
        <v>45436</v>
      </c>
      <c r="B7" s="5" t="s">
        <v>64</v>
      </c>
      <c r="C7" s="6" t="s">
        <v>1350</v>
      </c>
      <c r="D7" s="6" t="s">
        <v>1351</v>
      </c>
      <c r="E7" s="7">
        <v>38.15</v>
      </c>
    </row>
    <row r="9" spans="1:6" x14ac:dyDescent="0.25">
      <c r="A9" s="37">
        <v>45420</v>
      </c>
      <c r="B9" s="38" t="s">
        <v>160</v>
      </c>
      <c r="C9" s="39" t="s">
        <v>321</v>
      </c>
      <c r="D9" s="39" t="s">
        <v>322</v>
      </c>
      <c r="E9" s="40">
        <v>33.24</v>
      </c>
    </row>
    <row r="11" spans="1:6" x14ac:dyDescent="0.25">
      <c r="A11" s="37">
        <v>45434</v>
      </c>
      <c r="B11" s="38" t="s">
        <v>236</v>
      </c>
      <c r="C11" s="39" t="s">
        <v>1273</v>
      </c>
      <c r="D11" s="39" t="s">
        <v>1274</v>
      </c>
      <c r="E11" s="40">
        <v>41.51</v>
      </c>
    </row>
    <row r="12" spans="1:6" x14ac:dyDescent="0.25">
      <c r="A12" s="37">
        <v>45436</v>
      </c>
      <c r="B12" s="38" t="s">
        <v>236</v>
      </c>
      <c r="C12" s="39" t="s">
        <v>1343</v>
      </c>
      <c r="D12" s="39" t="s">
        <v>1344</v>
      </c>
      <c r="E12" s="40">
        <v>42.05</v>
      </c>
    </row>
    <row r="13" spans="1:6" x14ac:dyDescent="0.25">
      <c r="A13" s="37">
        <v>45439</v>
      </c>
      <c r="B13" s="38" t="s">
        <v>236</v>
      </c>
      <c r="C13" s="39" t="s">
        <v>1532</v>
      </c>
      <c r="D13" s="39" t="s">
        <v>1533</v>
      </c>
      <c r="E13" s="40">
        <v>41.86</v>
      </c>
    </row>
    <row r="15" spans="1:6" x14ac:dyDescent="0.25">
      <c r="A15" s="37">
        <v>45416</v>
      </c>
      <c r="B15" s="38" t="s">
        <v>197</v>
      </c>
      <c r="C15" s="39" t="s">
        <v>198</v>
      </c>
      <c r="D15" s="39" t="s">
        <v>199</v>
      </c>
      <c r="E15" s="40">
        <v>23.734999999999999</v>
      </c>
    </row>
    <row r="17" spans="1:6" x14ac:dyDescent="0.25">
      <c r="A17" s="37">
        <v>45416</v>
      </c>
      <c r="B17" s="38" t="s">
        <v>776</v>
      </c>
      <c r="C17" s="39" t="s">
        <v>230</v>
      </c>
      <c r="D17" s="39" t="s">
        <v>231</v>
      </c>
      <c r="E17" s="40">
        <v>30.51</v>
      </c>
    </row>
    <row r="18" spans="1:6" x14ac:dyDescent="0.25">
      <c r="A18" s="37">
        <v>45416</v>
      </c>
      <c r="B18" s="38" t="s">
        <v>776</v>
      </c>
      <c r="C18" s="39" t="s">
        <v>232</v>
      </c>
      <c r="D18" s="39" t="s">
        <v>233</v>
      </c>
      <c r="E18" s="40">
        <v>30.18</v>
      </c>
    </row>
    <row r="19" spans="1:6" x14ac:dyDescent="0.25">
      <c r="A19" s="37">
        <v>45416</v>
      </c>
      <c r="B19" s="38" t="s">
        <v>776</v>
      </c>
      <c r="C19" s="39" t="s">
        <v>234</v>
      </c>
      <c r="D19" s="39" t="s">
        <v>235</v>
      </c>
      <c r="E19" s="40">
        <v>29.84</v>
      </c>
    </row>
    <row r="20" spans="1:6" x14ac:dyDescent="0.25">
      <c r="A20" s="37">
        <v>45426</v>
      </c>
      <c r="B20" s="38" t="s">
        <v>776</v>
      </c>
      <c r="C20" s="39" t="s">
        <v>777</v>
      </c>
      <c r="D20" s="39" t="s">
        <v>778</v>
      </c>
      <c r="E20" s="40">
        <v>34.61</v>
      </c>
    </row>
    <row r="21" spans="1:6" x14ac:dyDescent="0.25">
      <c r="A21" s="37">
        <v>45426</v>
      </c>
      <c r="B21" s="38" t="s">
        <v>776</v>
      </c>
      <c r="C21" s="39" t="s">
        <v>779</v>
      </c>
      <c r="D21" s="39" t="s">
        <v>780</v>
      </c>
      <c r="E21" s="40">
        <v>30.47</v>
      </c>
    </row>
    <row r="22" spans="1:6" x14ac:dyDescent="0.25">
      <c r="A22" s="37">
        <v>45427</v>
      </c>
      <c r="B22" s="38" t="s">
        <v>776</v>
      </c>
      <c r="C22" s="39" t="s">
        <v>781</v>
      </c>
      <c r="D22" s="39" t="s">
        <v>231</v>
      </c>
      <c r="E22" s="40">
        <v>30.34</v>
      </c>
    </row>
    <row r="23" spans="1:6" x14ac:dyDescent="0.25">
      <c r="A23" s="37">
        <v>45427</v>
      </c>
      <c r="B23" s="38" t="s">
        <v>776</v>
      </c>
      <c r="C23" s="39" t="s">
        <v>782</v>
      </c>
      <c r="D23" s="39" t="s">
        <v>783</v>
      </c>
      <c r="E23" s="40">
        <v>29.9</v>
      </c>
    </row>
    <row r="24" spans="1:6" x14ac:dyDescent="0.25">
      <c r="A24" s="37">
        <v>45432</v>
      </c>
      <c r="B24" s="38" t="s">
        <v>776</v>
      </c>
      <c r="C24" s="39" t="s">
        <v>1096</v>
      </c>
      <c r="D24" s="39" t="s">
        <v>1097</v>
      </c>
      <c r="E24" s="40">
        <v>31.27</v>
      </c>
    </row>
    <row r="25" spans="1:6" x14ac:dyDescent="0.25">
      <c r="A25" s="37">
        <v>45436</v>
      </c>
      <c r="B25" s="38" t="s">
        <v>776</v>
      </c>
      <c r="C25" s="39" t="s">
        <v>1349</v>
      </c>
      <c r="D25" s="39" t="s">
        <v>783</v>
      </c>
      <c r="E25" s="40">
        <v>29.11</v>
      </c>
    </row>
    <row r="26" spans="1:6" x14ac:dyDescent="0.25">
      <c r="A26" s="37">
        <v>45438</v>
      </c>
      <c r="B26" s="38" t="s">
        <v>776</v>
      </c>
      <c r="C26" s="39" t="s">
        <v>1419</v>
      </c>
      <c r="D26" s="39" t="s">
        <v>1420</v>
      </c>
      <c r="E26" s="40">
        <v>23.77</v>
      </c>
    </row>
    <row r="28" spans="1:6" x14ac:dyDescent="0.25">
      <c r="A28" s="4">
        <v>45435</v>
      </c>
      <c r="B28" s="5" t="s">
        <v>503</v>
      </c>
      <c r="C28" s="6" t="s">
        <v>1226</v>
      </c>
      <c r="D28" s="6" t="s">
        <v>1038</v>
      </c>
      <c r="E28" s="7">
        <v>25.11</v>
      </c>
      <c r="F28" s="62" t="s">
        <v>1730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MAY PENDING FRIEGH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2024-06-12T08:27:08Z</cp:lastPrinted>
  <dcterms:created xsi:type="dcterms:W3CDTF">2024-05-03T08:34:38Z</dcterms:created>
  <dcterms:modified xsi:type="dcterms:W3CDTF">2024-06-12T08:40:10Z</dcterms:modified>
</cp:coreProperties>
</file>