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8910"/>
  </bookViews>
  <sheets>
    <sheet name="SALLARY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AK3" i="1"/>
  <c r="AJ3" i="1"/>
  <c r="AI3" i="1"/>
  <c r="AK2" i="1"/>
  <c r="AJ2" i="1"/>
  <c r="AI2" i="1"/>
  <c r="AM2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M3" i="1" l="1"/>
  <c r="AL2" i="1"/>
  <c r="AN2" i="1" s="1"/>
  <c r="AL3" i="1"/>
  <c r="AN3" i="1" s="1"/>
</calcChain>
</file>

<file path=xl/sharedStrings.xml><?xml version="1.0" encoding="utf-8"?>
<sst xmlns="http://schemas.openxmlformats.org/spreadsheetml/2006/main" count="45" uniqueCount="18">
  <si>
    <t>TOTAL "P"</t>
  </si>
  <si>
    <t>TOTAL "H"</t>
  </si>
  <si>
    <t>TOTAL "A"</t>
  </si>
  <si>
    <t>TOTAL "S"</t>
  </si>
  <si>
    <t>W-Rate</t>
  </si>
  <si>
    <t>P</t>
  </si>
  <si>
    <t>S</t>
  </si>
  <si>
    <t>A</t>
  </si>
  <si>
    <t>SR.N</t>
  </si>
  <si>
    <t>SHUBHAM KUMAR</t>
  </si>
  <si>
    <t>ASHISH MISHRA</t>
  </si>
  <si>
    <t>SALARY</t>
  </si>
  <si>
    <t>O</t>
  </si>
  <si>
    <t>TOTAL "O"</t>
  </si>
  <si>
    <t>OCTO</t>
  </si>
  <si>
    <t>ADVANCE</t>
  </si>
  <si>
    <t>EMPLOYEE NAME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</si>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</sst>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</font>
    <font>
      <b/>
      <sz val="12"/>
      <name val="Calibri"/>
      <family val="2"/>
    </font>
    <font>
      <b/>
      <sz val="12"/>
      <color rgb="FFC00000"/>
      <name val="Calibri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center" vertical="center" shrinkToFit="1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 shrinkToFit="1"/>
    </xf>
    <xf numFmtId="164" fontId="4" fillId="6" borderId="3" xfId="0" applyNumberFormat="1" applyFont="1" applyFill="1" applyBorder="1" applyAlignment="1">
      <alignment horizontal="center" vertical="center" textRotation="180" wrapText="1"/>
    </xf>
    <xf numFmtId="164" fontId="5" fillId="3" borderId="3" xfId="0" applyNumberFormat="1" applyFont="1" applyFill="1" applyBorder="1" applyAlignment="1">
      <alignment horizontal="center" vertical="center" textRotation="180" wrapText="1"/>
    </xf>
    <xf numFmtId="0" fontId="3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1" applyFont="1" applyFill="1" applyBorder="1" applyAlignment="1" applyProtection="1">
      <alignment horizontal="center" vertical="center" shrinkToFit="1"/>
      <protection locked="0"/>
    </xf>
    <xf numFmtId="0" fontId="4" fillId="5" borderId="8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4" fillId="0" borderId="8" xfId="1" applyFont="1" applyFill="1" applyBorder="1" applyAlignment="1" applyProtection="1">
      <alignment horizontal="center" vertical="center"/>
      <protection locked="0"/>
    </xf>
    <xf numFmtId="0" fontId="5" fillId="3" borderId="8" xfId="1" applyFont="1" applyFill="1" applyBorder="1" applyAlignment="1" applyProtection="1">
      <alignment horizontal="center" vertical="center"/>
      <protection locked="0"/>
    </xf>
    <xf numFmtId="1" fontId="4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topLeftCell="K1" zoomScale="70" zoomScaleNormal="70" workbookViewId="0">
      <selection activeCell="R2" sqref="R2"/>
    </sheetView>
  </sheetViews>
  <sheetFormatPr defaultRowHeight="29.25" customHeight="1" x14ac:dyDescent="0.25"/>
  <cols>
    <col min="1" max="1" width="6.42578125" style="1" bestFit="1" customWidth="1"/>
    <col min="2" max="2" width="5.5703125" style="8" bestFit="1" customWidth="1"/>
    <col min="3" max="3" width="19.42578125" style="8" bestFit="1" customWidth="1"/>
    <col min="4" max="34" width="7.5703125" style="8" customWidth="1"/>
    <col min="35" max="35" width="11.140625" style="8" bestFit="1" customWidth="1"/>
    <col min="36" max="37" width="11.28515625" style="8" bestFit="1" customWidth="1"/>
    <col min="38" max="38" width="11.42578125" style="8" bestFit="1" customWidth="1"/>
    <col min="39" max="39" width="11" style="8" bestFit="1" customWidth="1"/>
    <col min="40" max="40" width="8.42578125" style="8" bestFit="1" customWidth="1"/>
    <col min="41" max="41" width="8.28515625" style="8" bestFit="1" customWidth="1"/>
    <col min="42" max="42" width="13.42578125" style="8" customWidth="1"/>
    <col min="43" max="16384" width="9.140625" style="1"/>
  </cols>
  <sheetData>
    <row r="1" spans="1:42" ht="40.5" customHeight="1" x14ac:dyDescent="0.25">
      <c r="A1" s="24" t="s">
        <v>14</v>
      </c>
      <c r="B1" s="9" t="s">
        <v>8</v>
      </c>
      <c r="C1" s="10" t="s">
        <v>16</v>
      </c>
      <c r="D1" s="11">
        <v>45566</v>
      </c>
      <c r="E1" s="11">
        <f t="shared" ref="E1:AH1" si="0">D1+1</f>
        <v>45567</v>
      </c>
      <c r="F1" s="11">
        <f t="shared" si="0"/>
        <v>45568</v>
      </c>
      <c r="G1" s="11">
        <f t="shared" si="0"/>
        <v>45569</v>
      </c>
      <c r="H1" s="11">
        <f t="shared" si="0"/>
        <v>45570</v>
      </c>
      <c r="I1" s="12">
        <f t="shared" si="0"/>
        <v>45571</v>
      </c>
      <c r="J1" s="11">
        <f t="shared" si="0"/>
        <v>45572</v>
      </c>
      <c r="K1" s="11">
        <f t="shared" si="0"/>
        <v>45573</v>
      </c>
      <c r="L1" s="11">
        <f t="shared" si="0"/>
        <v>45574</v>
      </c>
      <c r="M1" s="11">
        <f t="shared" si="0"/>
        <v>45575</v>
      </c>
      <c r="N1" s="11">
        <f t="shared" si="0"/>
        <v>45576</v>
      </c>
      <c r="O1" s="11">
        <f t="shared" si="0"/>
        <v>45577</v>
      </c>
      <c r="P1" s="12">
        <f t="shared" si="0"/>
        <v>45578</v>
      </c>
      <c r="Q1" s="11">
        <f t="shared" si="0"/>
        <v>45579</v>
      </c>
      <c r="R1" s="11">
        <f t="shared" si="0"/>
        <v>45580</v>
      </c>
      <c r="S1" s="11">
        <f t="shared" si="0"/>
        <v>45581</v>
      </c>
      <c r="T1" s="11">
        <f t="shared" si="0"/>
        <v>45582</v>
      </c>
      <c r="U1" s="11">
        <f t="shared" si="0"/>
        <v>45583</v>
      </c>
      <c r="V1" s="11">
        <f t="shared" si="0"/>
        <v>45584</v>
      </c>
      <c r="W1" s="12">
        <f t="shared" si="0"/>
        <v>45585</v>
      </c>
      <c r="X1" s="11">
        <f t="shared" si="0"/>
        <v>45586</v>
      </c>
      <c r="Y1" s="11">
        <f t="shared" si="0"/>
        <v>45587</v>
      </c>
      <c r="Z1" s="11">
        <f t="shared" si="0"/>
        <v>45588</v>
      </c>
      <c r="AA1" s="11">
        <f t="shared" si="0"/>
        <v>45589</v>
      </c>
      <c r="AB1" s="11">
        <f t="shared" si="0"/>
        <v>45590</v>
      </c>
      <c r="AC1" s="11">
        <f t="shared" si="0"/>
        <v>45591</v>
      </c>
      <c r="AD1" s="12">
        <f t="shared" si="0"/>
        <v>45592</v>
      </c>
      <c r="AE1" s="11">
        <f t="shared" si="0"/>
        <v>45593</v>
      </c>
      <c r="AF1" s="11">
        <f t="shared" si="0"/>
        <v>45594</v>
      </c>
      <c r="AG1" s="11">
        <f t="shared" si="0"/>
        <v>45595</v>
      </c>
      <c r="AH1" s="11">
        <f t="shared" si="0"/>
        <v>45596</v>
      </c>
      <c r="AI1" s="13" t="s">
        <v>0</v>
      </c>
      <c r="AJ1" s="13" t="s">
        <v>1</v>
      </c>
      <c r="AK1" s="14" t="s">
        <v>2</v>
      </c>
      <c r="AL1" s="13" t="s">
        <v>13</v>
      </c>
      <c r="AM1" s="13" t="s">
        <v>3</v>
      </c>
      <c r="AN1" s="13" t="s">
        <v>11</v>
      </c>
      <c r="AO1" s="9" t="s">
        <v>4</v>
      </c>
      <c r="AP1" s="15" t="s">
        <v>15</v>
      </c>
    </row>
    <row r="2" spans="1:42" ht="29.25" customHeight="1" x14ac:dyDescent="0.25">
      <c r="A2" s="25"/>
      <c r="B2" s="2">
        <v>1</v>
      </c>
      <c r="C2" s="3" t="s">
        <v>9</v>
      </c>
      <c r="D2" s="4" t="s">
        <v>5</v>
      </c>
      <c r="E2" s="4" t="s">
        <v>12</v>
      </c>
      <c r="F2" s="4" t="s">
        <v>5</v>
      </c>
      <c r="G2" s="4" t="s">
        <v>5</v>
      </c>
      <c r="H2" s="4" t="s">
        <v>5</v>
      </c>
      <c r="I2" s="5" t="s">
        <v>6</v>
      </c>
      <c r="J2" s="4" t="s">
        <v>5</v>
      </c>
      <c r="K2" s="4" t="s">
        <v>5</v>
      </c>
      <c r="L2" s="4" t="s">
        <v>5</v>
      </c>
      <c r="M2" s="4" t="s">
        <v>5</v>
      </c>
      <c r="N2" s="2" t="s">
        <v>5</v>
      </c>
      <c r="O2" s="4" t="s">
        <v>17</v>
      </c>
      <c r="P2" s="5" t="s">
        <v>6</v>
      </c>
      <c r="Q2" s="4" t="s">
        <v>5</v>
      </c>
      <c r="R2" s="4"/>
      <c r="S2" s="4"/>
      <c r="T2" s="4"/>
      <c r="U2" s="4"/>
      <c r="V2" s="4"/>
      <c r="W2" s="5" t="s">
        <v>6</v>
      </c>
      <c r="X2" s="4"/>
      <c r="Y2" s="4"/>
      <c r="Z2" s="4"/>
      <c r="AA2" s="4"/>
      <c r="AB2" s="4"/>
      <c r="AC2" s="4"/>
      <c r="AD2" s="5" t="s">
        <v>6</v>
      </c>
      <c r="AE2" s="4"/>
      <c r="AF2" s="4"/>
      <c r="AG2" s="2"/>
      <c r="AH2" s="2"/>
      <c r="AI2" s="6">
        <f t="shared" ref="AI2:AI3" si="1">COUNTIF(D2:AH2,"P")</f>
        <v>11</v>
      </c>
      <c r="AJ2" s="6">
        <f>COUNTIF(D2:AH2,"H")</f>
        <v>0</v>
      </c>
      <c r="AK2" s="7">
        <f>COUNTIF(D2:AH2,"A")</f>
        <v>0</v>
      </c>
      <c r="AL2" s="6">
        <f>COUNTIF(E2:AI2,"O")</f>
        <v>1</v>
      </c>
      <c r="AM2" s="6">
        <f>COUNTIF(E2:AI2,"S")</f>
        <v>4</v>
      </c>
      <c r="AN2" s="6">
        <f>(AI2+AL2+AM2)*AO2/30+AJ2*(AO2/30/2)-AP2</f>
        <v>6400</v>
      </c>
      <c r="AO2" s="2">
        <v>12000</v>
      </c>
      <c r="AP2" s="16"/>
    </row>
    <row r="3" spans="1:42" ht="29.25" customHeight="1" thickBot="1" x14ac:dyDescent="0.3">
      <c r="A3" s="26"/>
      <c r="B3" s="17">
        <v>2</v>
      </c>
      <c r="C3" s="18" t="s">
        <v>10</v>
      </c>
      <c r="D3" s="19" t="s">
        <v>5</v>
      </c>
      <c r="E3" s="19" t="s">
        <v>12</v>
      </c>
      <c r="F3" s="19" t="s">
        <v>7</v>
      </c>
      <c r="G3" s="19" t="s">
        <v>7</v>
      </c>
      <c r="H3" s="19" t="s">
        <v>7</v>
      </c>
      <c r="I3" s="20" t="s">
        <v>6</v>
      </c>
      <c r="J3" s="19" t="s">
        <v>7</v>
      </c>
      <c r="K3" s="19" t="s">
        <v>5</v>
      </c>
      <c r="L3" s="19" t="s">
        <v>5</v>
      </c>
      <c r="M3" s="19" t="s">
        <v>5</v>
      </c>
      <c r="N3" s="17" t="s">
        <v>5</v>
      </c>
      <c r="O3" s="19" t="s">
        <v>17</v>
      </c>
      <c r="P3" s="20" t="s">
        <v>6</v>
      </c>
      <c r="Q3" s="19" t="s">
        <v>5</v>
      </c>
      <c r="R3" s="19"/>
      <c r="S3" s="19"/>
      <c r="T3" s="19"/>
      <c r="U3" s="19"/>
      <c r="V3" s="19"/>
      <c r="W3" s="20" t="s">
        <v>6</v>
      </c>
      <c r="X3" s="19"/>
      <c r="Y3" s="19"/>
      <c r="Z3" s="19"/>
      <c r="AA3" s="19"/>
      <c r="AB3" s="19"/>
      <c r="AC3" s="19"/>
      <c r="AD3" s="20" t="s">
        <v>6</v>
      </c>
      <c r="AE3" s="19"/>
      <c r="AF3" s="19"/>
      <c r="AG3" s="17"/>
      <c r="AH3" s="17"/>
      <c r="AI3" s="21">
        <f t="shared" si="1"/>
        <v>7</v>
      </c>
      <c r="AJ3" s="21">
        <f>COUNTIF(D3:AH3,"H")</f>
        <v>0</v>
      </c>
      <c r="AK3" s="22">
        <f>COUNTIF(D3:AH3,"A")</f>
        <v>4</v>
      </c>
      <c r="AL3" s="21">
        <f>COUNTIF(E3:AI3,"O")</f>
        <v>1</v>
      </c>
      <c r="AM3" s="21">
        <f>COUNTIF(E3:AI3,"S")</f>
        <v>4</v>
      </c>
      <c r="AN3" s="21">
        <f>(AI3+AL3+AM3)*AO3/30+AJ3*(AO3/30/2)-AP3</f>
        <v>4000</v>
      </c>
      <c r="AO3" s="17">
        <v>10000</v>
      </c>
      <c r="AP3" s="23"/>
    </row>
  </sheetData>
  <mergeCells count="1"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2024-10-06T16:54:09Z</dcterms:created>
  <dcterms:modified xsi:type="dcterms:W3CDTF">2024-10-14T04:33:56Z</dcterms:modified>
</cp:coreProperties>
</file>