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2">
      <go:sheetsCustomData xmlns:go="http://customooxmlschemas.google.com/" r:id="rId6" roundtripDataChecksum="TK9Ww1X5lvw3nYoBMHhNhXJ1f2ZImG8sL4iSuotOwig="/>
    </ext>
  </extLst>
</workbook>
</file>

<file path=xl/sharedStrings.xml><?xml version="1.0" encoding="utf-8"?>
<sst xmlns="http://schemas.openxmlformats.org/spreadsheetml/2006/main" count="88" uniqueCount="63">
  <si>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</si>
  <si>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</si>
  <si>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</si>
  <si>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</si>
  <si>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</si>
  <si>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</si>
  <si>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</si>
  <si>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</si>
  <si>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</si>
  <si>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</si>
  <si>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</si>
  <si>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</si>
  <si>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</si>
  <si>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</si>
  <si>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</si>
  <si>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</si>
  <si>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Mantener el registro de un nuevo usuario</t>
  </si>
  <si>
    <t>El usuario puede acceder y aprovechar de los beneficios que ofrece el aplicativo</t>
  </si>
  <si>
    <t>Para acceder a todas las funciones que brinda el programa.</t>
  </si>
  <si>
    <t>Piedad Gallardo</t>
  </si>
  <si>
    <t>&gt; Validación del user y contraseña del usuario.                                                                       &gt; Creación de un Log In para el ingreso del usuario según sus credenciales</t>
  </si>
  <si>
    <t>Gerardo Troya</t>
  </si>
  <si>
    <t>-</t>
  </si>
  <si>
    <t>Alta</t>
  </si>
  <si>
    <t>No iniciado</t>
  </si>
  <si>
    <t>Prueba con Usuario y Contraseña de administrador y empleados.</t>
  </si>
  <si>
    <t>Registro de un nuevo usuario</t>
  </si>
  <si>
    <t>REQ002</t>
  </si>
  <si>
    <t>Mantener organizado el inventario.</t>
  </si>
  <si>
    <t>Conocer el número de unidades de cada prenda.</t>
  </si>
  <si>
    <t>Para conocer el stock disponible</t>
  </si>
  <si>
    <t>&gt; Llevar un registro detallado de los productos (talla).                                                                    &gt; Llevar un registro de la cantidad de stock que hay sobre un respectivo producto.</t>
  </si>
  <si>
    <t>Daniel Palacios</t>
  </si>
  <si>
    <t>Prueba comparando los datos obtenidos con los registros previos.</t>
  </si>
  <si>
    <t>Organización de Inventario.</t>
  </si>
  <si>
    <t>REQ003</t>
  </si>
  <si>
    <t>Crear un sistema de fácil uso.</t>
  </si>
  <si>
    <t>Que el programa desarrollado sea simple y efectivo.</t>
  </si>
  <si>
    <t>Para agilizar el proceso de compra y venta de mercadería.</t>
  </si>
  <si>
    <t>&gt; Crear una interfaz con las opciones solicitadas por el Product Owner.                                  &gt; Simplificar la interfaz para ser intuitiva de emplear.</t>
  </si>
  <si>
    <t>Presentando el prototipo al cliente y que este evalúe lo intuitivo del programa.</t>
  </si>
  <si>
    <t>Sistema fácil de utilizar.</t>
  </si>
  <si>
    <t>REQ004</t>
  </si>
  <si>
    <t>Crear un menú de herramientas intuitivo.</t>
  </si>
  <si>
    <t>Que las funciones del programa organizadas en un menú sean intuitivas y que trabajen conforme a sus necesidades.</t>
  </si>
  <si>
    <t>Para agilizar el proceso de consulta de cada elemento del stock.</t>
  </si>
  <si>
    <t>&gt; Creación de un menú claro sobre las características del programa.                                                 &gt; Implemenentación de opciones simplificadas que les permitan ser más intuitivas.</t>
  </si>
  <si>
    <t>Prueba presentando el prototipo al cliente y a usuarios para que estos evalúen la simplicidad de las opciones presentadas en el menú.</t>
  </si>
  <si>
    <t>Sistema Intuitivo-Menú de Herramientas.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</si>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</sst>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yyyy\-mm\-dd"/>
  </numFmts>
  <fonts count="15">
    <font>
      <sz val="11.0"/>
      <color theme="1"/>
      <name val="Arial"/>
      <scheme val="minor"/>
    </font>
    <font>
      <sz val="11.0"/>
      <color theme="1"/>
      <name val="Calibri"/>
    </font>
    <font>
      <sz val="11.0"/>
      <color theme="1"/>
      <name val="Arial"/>
    </font>
    <font>
      <b/>
      <i/>
      <u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9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7B7B7B"/>
      </left>
      <top style="thin">
        <color rgb="FF7B7B7B"/>
      </top>
      <bottom style="thin">
        <color rgb="FF7B7B7B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</border>
    <border>
      <left style="thin">
        <color rgb="FF7B7B7B"/>
      </left>
      <right style="thin">
        <color rgb="FF7B7B7B"/>
      </right>
    </border>
    <border>
      <left style="thin">
        <color rgb="FF7B7B7B"/>
      </left>
      <right style="thin">
        <color rgb="FF7B7B7B"/>
      </right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1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2" fillId="0" fontId="6" numFmtId="0" xfId="0" applyAlignment="1" applyBorder="1" applyFont="1">
      <alignment horizontal="center" vertical="center"/>
    </xf>
    <xf borderId="3" fillId="0" fontId="6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readingOrder="0" shrinkToFit="0" vertical="center" wrapText="1"/>
    </xf>
    <xf borderId="5" fillId="0" fontId="6" numFmtId="0" xfId="0" applyAlignment="1" applyBorder="1" applyFont="1">
      <alignment horizontal="center" readingOrder="0" vertical="center"/>
    </xf>
    <xf borderId="7" fillId="0" fontId="6" numFmtId="0" xfId="0" applyAlignment="1" applyBorder="1" applyFont="1">
      <alignment horizontal="center" readingOrder="0" shrinkToFit="0" vertical="center" wrapText="1"/>
    </xf>
    <xf borderId="2" fillId="0" fontId="6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9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5" fillId="0" fontId="6" numFmtId="0" xfId="0" applyAlignment="1" applyBorder="1" applyFont="1">
      <alignment horizontal="center" shrinkToFit="0" vertical="center" wrapText="1"/>
    </xf>
    <xf borderId="5" fillId="0" fontId="6" numFmtId="164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3" fillId="0" fontId="6" numFmtId="164" xfId="0" applyAlignment="1" applyBorder="1" applyFont="1" applyNumberFormat="1">
      <alignment horizontal="center" shrinkToFit="0" vertical="center" wrapText="1"/>
    </xf>
    <xf borderId="2" fillId="0" fontId="6" numFmtId="165" xfId="0" applyAlignment="1" applyBorder="1" applyFont="1" applyNumberFormat="1">
      <alignment horizontal="center" shrinkToFit="0" vertical="center" wrapText="1"/>
    </xf>
    <xf borderId="3" fillId="0" fontId="6" numFmtId="165" xfId="0" applyAlignment="1" applyBorder="1" applyFont="1" applyNumberForma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6" numFmtId="164" xfId="0" applyAlignment="1" applyBorder="1" applyFont="1" applyNumberFormat="1">
      <alignment horizontal="center" vertical="center"/>
    </xf>
    <xf borderId="6" fillId="0" fontId="6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10" fillId="3" fontId="9" numFmtId="0" xfId="0" applyAlignment="1" applyBorder="1" applyFill="1" applyFont="1">
      <alignment horizontal="center" shrinkToFit="0" vertical="center" wrapText="1"/>
    </xf>
    <xf borderId="11" fillId="0" fontId="10" numFmtId="0" xfId="0" applyBorder="1" applyFont="1"/>
    <xf borderId="12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13" fillId="3" fontId="2" numFmtId="0" xfId="0" applyBorder="1" applyFont="1"/>
    <xf borderId="14" fillId="3" fontId="8" numFmtId="0" xfId="0" applyAlignment="1" applyBorder="1" applyFont="1">
      <alignment horizontal="left" shrinkToFit="0" vertical="center" wrapText="1"/>
    </xf>
    <xf borderId="14" fillId="3" fontId="1" numFmtId="0" xfId="0" applyBorder="1" applyFont="1"/>
    <xf borderId="14" fillId="3" fontId="2" numFmtId="0" xfId="0" applyBorder="1" applyFont="1"/>
    <xf borderId="15" fillId="3" fontId="2" numFmtId="0" xfId="0" applyBorder="1" applyFont="1"/>
    <xf borderId="16" fillId="3" fontId="2" numFmtId="0" xfId="0" applyBorder="1" applyFont="1"/>
    <xf borderId="5" fillId="4" fontId="11" numFmtId="0" xfId="0" applyAlignment="1" applyBorder="1" applyFill="1" applyFont="1">
      <alignment horizontal="center" vertical="center"/>
    </xf>
    <xf borderId="17" fillId="3" fontId="12" numFmtId="0" xfId="0" applyAlignment="1" applyBorder="1" applyFont="1">
      <alignment vertical="center"/>
    </xf>
    <xf borderId="10" fillId="4" fontId="11" numFmtId="0" xfId="0" applyAlignment="1" applyBorder="1" applyFont="1">
      <alignment horizontal="center" vertical="center"/>
    </xf>
    <xf borderId="17" fillId="3" fontId="2" numFmtId="0" xfId="0" applyBorder="1" applyFont="1"/>
    <xf borderId="18" fillId="3" fontId="2" numFmtId="0" xfId="0" applyBorder="1" applyFont="1"/>
    <xf borderId="5" fillId="5" fontId="13" numFmtId="0" xfId="0" applyAlignment="1" applyBorder="1" applyFill="1" applyFont="1">
      <alignment horizontal="center" readingOrder="0" vertical="center"/>
    </xf>
    <xf borderId="17" fillId="3" fontId="1" numFmtId="0" xfId="0" applyAlignment="1" applyBorder="1" applyFont="1">
      <alignment shrinkToFit="0" vertical="center" wrapText="1"/>
    </xf>
    <xf borderId="10" fillId="5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vertical="center"/>
    </xf>
    <xf borderId="17" fillId="3" fontId="13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vertical="center"/>
    </xf>
    <xf borderId="5" fillId="5" fontId="13" numFmtId="0" xfId="0" applyAlignment="1" applyBorder="1" applyFont="1">
      <alignment horizontal="center" vertical="center"/>
    </xf>
    <xf borderId="19" fillId="6" fontId="11" numFmtId="0" xfId="0" applyAlignment="1" applyBorder="1" applyFill="1" applyFont="1">
      <alignment horizontal="center" vertical="center"/>
    </xf>
    <xf borderId="20" fillId="5" fontId="1" numFmtId="0" xfId="0" applyAlignment="1" applyBorder="1" applyFont="1">
      <alignment horizontal="center" shrinkToFit="0" vertical="center" wrapText="1"/>
    </xf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25" fillId="0" fontId="10" numFmtId="0" xfId="0" applyBorder="1" applyFont="1"/>
    <xf borderId="26" fillId="0" fontId="10" numFmtId="0" xfId="0" applyBorder="1" applyFont="1"/>
    <xf borderId="27" fillId="0" fontId="10" numFmtId="0" xfId="0" applyBorder="1" applyFont="1"/>
    <xf borderId="28" fillId="0" fontId="10" numFmtId="0" xfId="0" applyBorder="1" applyFont="1"/>
    <xf borderId="29" fillId="0" fontId="10" numFmtId="0" xfId="0" applyBorder="1" applyFont="1"/>
    <xf borderId="20" fillId="7" fontId="14" numFmtId="0" xfId="0" applyAlignment="1" applyBorder="1" applyFill="1" applyFont="1">
      <alignment horizontal="center" vertical="center"/>
    </xf>
    <xf borderId="30" fillId="2" fontId="13" numFmtId="0" xfId="0" applyAlignment="1" applyBorder="1" applyFont="1">
      <alignment horizontal="center" vertical="center"/>
    </xf>
    <xf borderId="31" fillId="0" fontId="10" numFmtId="0" xfId="0" applyBorder="1" applyFont="1"/>
    <xf borderId="32" fillId="0" fontId="10" numFmtId="0" xfId="0" applyBorder="1" applyFont="1"/>
    <xf borderId="33" fillId="0" fontId="10" numFmtId="0" xfId="0" applyBorder="1" applyFont="1"/>
    <xf borderId="34" fillId="0" fontId="10" numFmtId="0" xfId="0" applyBorder="1" applyFont="1"/>
    <xf borderId="35" fillId="0" fontId="10" numFmtId="0" xfId="0" applyBorder="1" applyFont="1"/>
    <xf borderId="20" fillId="4" fontId="11" numFmtId="0" xfId="0" applyAlignment="1" applyBorder="1" applyFont="1">
      <alignment horizontal="center" vertical="center"/>
    </xf>
    <xf borderId="20" fillId="5" fontId="1" numFmtId="0" xfId="0" applyAlignment="1" applyBorder="1" applyFont="1">
      <alignment horizontal="center" vertical="center"/>
    </xf>
    <xf borderId="36" fillId="3" fontId="2" numFmtId="0" xfId="0" applyBorder="1" applyFont="1"/>
    <xf borderId="37" fillId="3" fontId="2" numFmtId="0" xfId="0" applyBorder="1" applyFont="1"/>
    <xf borderId="38" fillId="3" fontId="2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13"/>
    <col customWidth="1" min="3" max="5" width="20.63"/>
    <col customWidth="1" min="6" max="6" width="10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I2" s="1"/>
      <c r="J2" s="1"/>
      <c r="K2" s="2"/>
      <c r="L2" s="3"/>
    </row>
    <row r="3" ht="45.0" customHeight="1">
      <c r="B3" s="4" t="s">
        <v>0</v>
      </c>
    </row>
    <row r="4" ht="5.25" customHeight="1">
      <c r="H4" s="5"/>
      <c r="I4" s="1"/>
      <c r="J4" s="1"/>
      <c r="K4" s="2"/>
      <c r="L4" s="3"/>
    </row>
    <row r="5" ht="78.75" customHeight="1">
      <c r="B5" s="6" t="s">
        <v>1</v>
      </c>
      <c r="C5" s="6" t="s">
        <v>2</v>
      </c>
      <c r="D5" s="7" t="s">
        <v>3</v>
      </c>
      <c r="E5" s="6" t="s">
        <v>4</v>
      </c>
      <c r="F5" s="6" t="s">
        <v>5</v>
      </c>
      <c r="G5" s="6" t="s">
        <v>6</v>
      </c>
      <c r="H5" s="6" t="s">
        <v>7</v>
      </c>
      <c r="I5" s="6" t="s">
        <v>8</v>
      </c>
      <c r="J5" s="6" t="s">
        <v>9</v>
      </c>
      <c r="K5" s="6" t="s">
        <v>10</v>
      </c>
      <c r="L5" s="6" t="s">
        <v>11</v>
      </c>
      <c r="M5" s="6" t="s">
        <v>12</v>
      </c>
      <c r="N5" s="6" t="s">
        <v>13</v>
      </c>
      <c r="O5" s="6" t="s">
        <v>14</v>
      </c>
    </row>
    <row r="6" ht="72.0" customHeight="1">
      <c r="B6" s="8" t="s">
        <v>15</v>
      </c>
      <c r="C6" s="9" t="s">
        <v>16</v>
      </c>
      <c r="D6" s="9" t="s">
        <v>17</v>
      </c>
      <c r="E6" s="9" t="s">
        <v>18</v>
      </c>
      <c r="F6" s="9" t="s">
        <v>19</v>
      </c>
      <c r="G6" s="9" t="s">
        <v>20</v>
      </c>
      <c r="H6" s="9" t="s">
        <v>21</v>
      </c>
      <c r="I6" s="9">
        <v>3.0</v>
      </c>
      <c r="J6" s="9" t="s">
        <v>22</v>
      </c>
      <c r="K6" s="10" t="s">
        <v>23</v>
      </c>
      <c r="L6" s="11" t="s">
        <v>24</v>
      </c>
      <c r="M6" s="12" t="s">
        <v>25</v>
      </c>
      <c r="N6" s="9" t="s">
        <v>22</v>
      </c>
      <c r="O6" s="9" t="s">
        <v>26</v>
      </c>
    </row>
    <row r="7" ht="72.0" customHeight="1">
      <c r="B7" s="13" t="s">
        <v>27</v>
      </c>
      <c r="C7" s="14" t="s">
        <v>28</v>
      </c>
      <c r="D7" s="15" t="s">
        <v>29</v>
      </c>
      <c r="E7" s="15" t="s">
        <v>30</v>
      </c>
      <c r="F7" s="9" t="s">
        <v>19</v>
      </c>
      <c r="G7" s="15" t="s">
        <v>31</v>
      </c>
      <c r="H7" s="15" t="s">
        <v>32</v>
      </c>
      <c r="I7" s="15">
        <v>6.0</v>
      </c>
      <c r="J7" s="15" t="s">
        <v>22</v>
      </c>
      <c r="K7" s="9" t="s">
        <v>23</v>
      </c>
      <c r="L7" s="16" t="s">
        <v>24</v>
      </c>
      <c r="M7" s="15" t="s">
        <v>33</v>
      </c>
      <c r="N7" s="11" t="s">
        <v>22</v>
      </c>
      <c r="O7" s="15" t="s">
        <v>34</v>
      </c>
    </row>
    <row r="8" ht="66.0" customHeight="1">
      <c r="A8" s="17"/>
      <c r="B8" s="18" t="s">
        <v>35</v>
      </c>
      <c r="C8" s="11" t="s">
        <v>36</v>
      </c>
      <c r="D8" s="11" t="s">
        <v>37</v>
      </c>
      <c r="E8" s="11" t="s">
        <v>38</v>
      </c>
      <c r="F8" s="9" t="s">
        <v>19</v>
      </c>
      <c r="G8" s="11" t="s">
        <v>39</v>
      </c>
      <c r="H8" s="9" t="s">
        <v>21</v>
      </c>
      <c r="I8" s="11">
        <v>6.0</v>
      </c>
      <c r="J8" s="15" t="s">
        <v>22</v>
      </c>
      <c r="K8" s="9" t="s">
        <v>23</v>
      </c>
      <c r="L8" s="11" t="s">
        <v>24</v>
      </c>
      <c r="M8" s="11" t="s">
        <v>40</v>
      </c>
      <c r="N8" s="11" t="s">
        <v>22</v>
      </c>
      <c r="O8" s="11" t="s">
        <v>41</v>
      </c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66.0" customHeight="1">
      <c r="B9" s="19" t="s">
        <v>42</v>
      </c>
      <c r="C9" s="11" t="s">
        <v>43</v>
      </c>
      <c r="D9" s="11" t="s">
        <v>44</v>
      </c>
      <c r="E9" s="11" t="s">
        <v>45</v>
      </c>
      <c r="F9" s="9" t="s">
        <v>19</v>
      </c>
      <c r="G9" s="11" t="s">
        <v>46</v>
      </c>
      <c r="H9" s="9" t="s">
        <v>21</v>
      </c>
      <c r="I9" s="11">
        <v>4.0</v>
      </c>
      <c r="J9" s="15" t="s">
        <v>22</v>
      </c>
      <c r="K9" s="9" t="s">
        <v>23</v>
      </c>
      <c r="L9" s="11" t="s">
        <v>24</v>
      </c>
      <c r="M9" s="11" t="s">
        <v>47</v>
      </c>
      <c r="N9" s="11" t="s">
        <v>22</v>
      </c>
      <c r="O9" s="11" t="s">
        <v>48</v>
      </c>
    </row>
    <row r="10" ht="66.0" customHeight="1">
      <c r="B10" s="20"/>
      <c r="C10" s="21"/>
      <c r="D10" s="21"/>
      <c r="E10" s="21"/>
      <c r="F10" s="21"/>
      <c r="G10" s="21"/>
      <c r="H10" s="21"/>
      <c r="I10" s="21"/>
      <c r="J10" s="22"/>
      <c r="K10" s="23"/>
      <c r="L10" s="21"/>
      <c r="M10" s="21"/>
      <c r="N10" s="21"/>
      <c r="O10" s="21"/>
    </row>
    <row r="11" ht="78.0" customHeight="1">
      <c r="B11" s="24"/>
      <c r="C11" s="21"/>
      <c r="D11" s="21"/>
      <c r="E11" s="21"/>
      <c r="F11" s="21"/>
      <c r="G11" s="21"/>
      <c r="H11" s="21"/>
      <c r="I11" s="21"/>
      <c r="J11" s="22"/>
      <c r="K11" s="23"/>
      <c r="L11" s="21"/>
      <c r="M11" s="21"/>
      <c r="N11" s="21"/>
      <c r="O11" s="21"/>
    </row>
    <row r="12" ht="101.25" customHeight="1">
      <c r="B12" s="24"/>
      <c r="C12" s="23"/>
      <c r="D12" s="23"/>
      <c r="E12" s="23"/>
      <c r="F12" s="21"/>
      <c r="G12" s="23"/>
      <c r="H12" s="23"/>
      <c r="I12" s="23"/>
      <c r="J12" s="25"/>
      <c r="K12" s="23"/>
      <c r="L12" s="23"/>
      <c r="M12" s="23"/>
      <c r="N12" s="23"/>
      <c r="O12" s="23"/>
    </row>
    <row r="13" ht="55.5" customHeight="1">
      <c r="B13" s="24"/>
      <c r="C13" s="23"/>
      <c r="D13" s="23"/>
      <c r="E13" s="23"/>
      <c r="F13" s="23"/>
      <c r="G13" s="23"/>
      <c r="H13" s="23"/>
      <c r="I13" s="23"/>
      <c r="J13" s="26"/>
      <c r="K13" s="23"/>
      <c r="L13" s="23"/>
      <c r="M13" s="27"/>
      <c r="N13" s="27"/>
      <c r="O13" s="27"/>
    </row>
    <row r="14" ht="97.5" customHeight="1">
      <c r="B14" s="24"/>
      <c r="C14" s="23"/>
      <c r="D14" s="23"/>
      <c r="E14" s="23"/>
      <c r="F14" s="23"/>
      <c r="G14" s="23"/>
      <c r="H14" s="23"/>
      <c r="I14" s="28"/>
      <c r="J14" s="29"/>
      <c r="K14" s="30"/>
      <c r="L14" s="23"/>
      <c r="M14" s="23"/>
      <c r="N14" s="23"/>
      <c r="O14" s="23"/>
    </row>
    <row r="15" ht="72.0" customHeight="1"/>
    <row r="16" ht="65.25" customHeight="1">
      <c r="I16" s="1"/>
      <c r="J16" s="1"/>
      <c r="K16" s="31"/>
      <c r="L16" s="3"/>
    </row>
    <row r="17" ht="64.5" customHeight="1">
      <c r="I17" s="1"/>
      <c r="J17" s="1"/>
      <c r="K17" s="31"/>
      <c r="L17" s="3"/>
    </row>
    <row r="18" ht="39.75" customHeight="1">
      <c r="I18" s="1"/>
      <c r="J18" s="1"/>
      <c r="K18" s="2"/>
      <c r="L18" s="3"/>
    </row>
    <row r="19" ht="39.75" customHeight="1">
      <c r="I19" s="1"/>
      <c r="J19" s="1"/>
      <c r="K19" s="2"/>
      <c r="L19" s="3"/>
    </row>
    <row r="20" ht="39.75" customHeight="1">
      <c r="I20" s="1"/>
      <c r="J20" s="1"/>
      <c r="K20" s="2"/>
      <c r="L20" s="3"/>
    </row>
    <row r="21" ht="19.5" customHeight="1">
      <c r="I21" s="1"/>
      <c r="J21" s="1"/>
      <c r="K21" s="32" t="s">
        <v>23</v>
      </c>
      <c r="L21" s="33" t="s">
        <v>24</v>
      </c>
      <c r="M21" s="5"/>
    </row>
    <row r="22" ht="19.5" customHeight="1">
      <c r="I22" s="1"/>
      <c r="J22" s="1"/>
      <c r="K22" s="32" t="s">
        <v>49</v>
      </c>
      <c r="L22" s="33" t="s">
        <v>50</v>
      </c>
      <c r="M22" s="5"/>
    </row>
    <row r="23" ht="19.5" customHeight="1">
      <c r="I23" s="1"/>
      <c r="J23" s="1"/>
      <c r="K23" s="32" t="s">
        <v>51</v>
      </c>
      <c r="L23" s="33" t="s">
        <v>52</v>
      </c>
      <c r="M23" s="5"/>
    </row>
    <row r="24" ht="19.5" customHeight="1">
      <c r="I24" s="1"/>
      <c r="J24" s="1"/>
      <c r="K24" s="32"/>
      <c r="L24" s="33" t="s">
        <v>53</v>
      </c>
      <c r="M24" s="5"/>
    </row>
    <row r="25" ht="19.5" customHeight="1">
      <c r="I25" s="1"/>
      <c r="J25" s="1"/>
      <c r="K25" s="2"/>
      <c r="L25" s="3"/>
    </row>
    <row r="26" ht="19.5" customHeight="1">
      <c r="I26" s="1"/>
      <c r="J26" s="1"/>
      <c r="K26" s="2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/>
      <c r="L30" s="3"/>
    </row>
    <row r="31" ht="19.5" customHeight="1">
      <c r="I31" s="1"/>
      <c r="J31" s="1"/>
      <c r="K31" s="2"/>
      <c r="L31" s="3"/>
    </row>
    <row r="32" ht="19.5" customHeight="1">
      <c r="I32" s="1"/>
      <c r="J32" s="1"/>
      <c r="K32" s="2"/>
      <c r="L32" s="3"/>
    </row>
    <row r="33" ht="19.5" customHeight="1">
      <c r="I33" s="1"/>
      <c r="J33" s="1"/>
      <c r="K33" s="2"/>
      <c r="L33" s="3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3"/>
      <c r="J991" s="3"/>
      <c r="K991" s="34"/>
      <c r="L991" s="3"/>
    </row>
    <row r="992" ht="15.75" customHeight="1">
      <c r="I992" s="3"/>
      <c r="J992" s="3"/>
      <c r="K992" s="34"/>
      <c r="L992" s="3"/>
    </row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3:O3"/>
  </mergeCells>
  <dataValidations>
    <dataValidation type="list" allowBlank="1" showErrorMessage="1" sqref="L6:L8 L11:L14">
      <formula1>$L$21:$L$24</formula1>
    </dataValidation>
    <dataValidation type="list" allowBlank="1" showErrorMessage="1" sqref="K6:K14">
      <formula1>$K$21:$K$23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35"/>
      <c r="D4" s="35"/>
      <c r="E4" s="35"/>
      <c r="F4" s="5"/>
    </row>
    <row r="5" hidden="1">
      <c r="C5" s="35"/>
      <c r="D5" s="35"/>
      <c r="E5" s="35"/>
      <c r="F5" s="5"/>
    </row>
    <row r="6" ht="39.75" customHeight="1">
      <c r="B6" s="36" t="s">
        <v>54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ht="9.75" customHeight="1"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</row>
    <row r="8" ht="9.75" customHeight="1">
      <c r="B8" s="40"/>
      <c r="C8" s="41"/>
      <c r="D8" s="41"/>
      <c r="E8" s="41"/>
      <c r="F8" s="42"/>
      <c r="G8" s="43"/>
      <c r="H8" s="43"/>
      <c r="I8" s="43"/>
      <c r="J8" s="43"/>
      <c r="K8" s="43"/>
      <c r="L8" s="43"/>
      <c r="M8" s="43"/>
      <c r="N8" s="43"/>
      <c r="O8" s="43"/>
      <c r="P8" s="44"/>
    </row>
    <row r="9" ht="30.0" customHeight="1">
      <c r="B9" s="45"/>
      <c r="C9" s="46" t="s">
        <v>1</v>
      </c>
      <c r="D9" s="47"/>
      <c r="E9" s="48" t="s">
        <v>55</v>
      </c>
      <c r="F9" s="38"/>
      <c r="G9" s="47"/>
      <c r="H9" s="48" t="s">
        <v>11</v>
      </c>
      <c r="I9" s="38"/>
      <c r="J9" s="49"/>
      <c r="K9" s="49"/>
      <c r="L9" s="49"/>
      <c r="M9" s="49"/>
      <c r="N9" s="49"/>
      <c r="O9" s="49"/>
      <c r="P9" s="50"/>
    </row>
    <row r="10" ht="30.0" customHeight="1">
      <c r="B10" s="45"/>
      <c r="C10" s="51" t="s">
        <v>42</v>
      </c>
      <c r="D10" s="52"/>
      <c r="E10" s="53" t="str">
        <f>VLOOKUP(C10,'Formato descripción HU'!B6:O17,5,0)</f>
        <v>Piedad Gallardo</v>
      </c>
      <c r="F10" s="38"/>
      <c r="G10" s="54"/>
      <c r="H10" s="53" t="str">
        <f>VLOOKUP(C10,'Formato descripción HU'!B6:O17,11,0)</f>
        <v>No iniciado</v>
      </c>
      <c r="I10" s="38"/>
      <c r="J10" s="54"/>
      <c r="K10" s="49"/>
      <c r="L10" s="49"/>
      <c r="M10" s="49"/>
      <c r="N10" s="49"/>
      <c r="O10" s="49"/>
      <c r="P10" s="50"/>
    </row>
    <row r="11" ht="9.75" customHeight="1">
      <c r="B11" s="45"/>
      <c r="C11" s="55"/>
      <c r="D11" s="52"/>
      <c r="E11" s="56"/>
      <c r="F11" s="56"/>
      <c r="G11" s="54"/>
      <c r="H11" s="56"/>
      <c r="I11" s="56"/>
      <c r="J11" s="54"/>
      <c r="K11" s="56"/>
      <c r="L11" s="56"/>
      <c r="M11" s="49"/>
      <c r="N11" s="56"/>
      <c r="O11" s="56"/>
      <c r="P11" s="50"/>
    </row>
    <row r="12" ht="30.0" customHeight="1">
      <c r="B12" s="45"/>
      <c r="C12" s="46" t="s">
        <v>56</v>
      </c>
      <c r="D12" s="52"/>
      <c r="E12" s="48" t="s">
        <v>10</v>
      </c>
      <c r="F12" s="38"/>
      <c r="G12" s="54"/>
      <c r="H12" s="48" t="s">
        <v>57</v>
      </c>
      <c r="I12" s="38"/>
      <c r="J12" s="54"/>
      <c r="K12" s="56"/>
      <c r="L12" s="56"/>
      <c r="M12" s="49"/>
      <c r="N12" s="56"/>
      <c r="O12" s="56"/>
      <c r="P12" s="50"/>
    </row>
    <row r="13" ht="30.0" customHeight="1">
      <c r="B13" s="45"/>
      <c r="C13" s="57">
        <f>VLOOKUP('Historia de Usuario'!C10,'Formato descripción HU'!B6:O17,8,0)</f>
        <v>4</v>
      </c>
      <c r="D13" s="52"/>
      <c r="E13" s="53" t="str">
        <f>VLOOKUP(C10,'Formato descripción HU'!B6:O17,10,0)</f>
        <v>Alta</v>
      </c>
      <c r="F13" s="38"/>
      <c r="G13" s="54"/>
      <c r="H13" s="53" t="str">
        <f>VLOOKUP(C10,'Formato descripción HU'!B6:O17,7,0)</f>
        <v>Gerardo Troya</v>
      </c>
      <c r="I13" s="38"/>
      <c r="J13" s="54"/>
      <c r="K13" s="56"/>
      <c r="L13" s="56"/>
      <c r="M13" s="49"/>
      <c r="N13" s="56"/>
      <c r="O13" s="56"/>
      <c r="P13" s="50"/>
    </row>
    <row r="14" ht="9.75" customHeight="1">
      <c r="B14" s="45"/>
      <c r="C14" s="49"/>
      <c r="D14" s="52"/>
      <c r="E14" s="49"/>
      <c r="F14" s="49"/>
      <c r="G14" s="54"/>
      <c r="H14" s="54"/>
      <c r="I14" s="49"/>
      <c r="J14" s="49"/>
      <c r="K14" s="49"/>
      <c r="L14" s="49"/>
      <c r="M14" s="49"/>
      <c r="N14" s="49"/>
      <c r="O14" s="49"/>
      <c r="P14" s="50"/>
    </row>
    <row r="15" ht="19.5" customHeight="1">
      <c r="B15" s="45"/>
      <c r="C15" s="58" t="s">
        <v>58</v>
      </c>
      <c r="D15" s="59" t="str">
        <f>VLOOKUP(C10,'Formato descripción HU'!B6:O17,3,0)</f>
        <v>Que las funciones del programa organizadas en un menú sean intuitivas y que trabajen conforme a sus necesidades.</v>
      </c>
      <c r="E15" s="60"/>
      <c r="F15" s="49"/>
      <c r="G15" s="58" t="s">
        <v>59</v>
      </c>
      <c r="H15" s="59" t="str">
        <f>VLOOKUP(C10,'Formato descripción HU'!B6:O17,4,0)</f>
        <v>Para agilizar el proceso de consulta de cada elemento del stock.</v>
      </c>
      <c r="I15" s="61"/>
      <c r="J15" s="60"/>
      <c r="K15" s="49"/>
      <c r="L15" s="58" t="s">
        <v>60</v>
      </c>
      <c r="M15" s="59" t="str">
        <f>VLOOKUP(C10,'Formato descripción HU'!B6:O17,6,0)</f>
        <v>&gt; Creación de un menú claro sobre las características del programa.                                                 &gt; Implemenentación de opciones simplificadas que les permitan ser más intuitivas.</v>
      </c>
      <c r="N15" s="61"/>
      <c r="O15" s="60"/>
      <c r="P15" s="50"/>
    </row>
    <row r="16" ht="19.5" customHeight="1">
      <c r="B16" s="45"/>
      <c r="C16" s="62"/>
      <c r="D16" s="63"/>
      <c r="E16" s="64"/>
      <c r="F16" s="49"/>
      <c r="G16" s="62"/>
      <c r="H16" s="63"/>
      <c r="J16" s="64"/>
      <c r="K16" s="49"/>
      <c r="L16" s="62"/>
      <c r="M16" s="63"/>
      <c r="O16" s="64"/>
      <c r="P16" s="50"/>
    </row>
    <row r="17" ht="19.5" customHeight="1">
      <c r="B17" s="45"/>
      <c r="C17" s="65"/>
      <c r="D17" s="66"/>
      <c r="E17" s="67"/>
      <c r="F17" s="49"/>
      <c r="G17" s="65"/>
      <c r="H17" s="66"/>
      <c r="I17" s="68"/>
      <c r="J17" s="67"/>
      <c r="K17" s="49"/>
      <c r="L17" s="65"/>
      <c r="M17" s="66"/>
      <c r="N17" s="68"/>
      <c r="O17" s="67"/>
      <c r="P17" s="50"/>
    </row>
    <row r="18" ht="9.75" customHeight="1">
      <c r="B18" s="45"/>
      <c r="C18" s="49"/>
      <c r="D18" s="49"/>
      <c r="E18" s="49"/>
      <c r="F18" s="49"/>
      <c r="G18" s="54"/>
      <c r="H18" s="54"/>
      <c r="I18" s="54"/>
      <c r="J18" s="49"/>
      <c r="K18" s="49"/>
      <c r="L18" s="49"/>
      <c r="M18" s="49"/>
      <c r="N18" s="49"/>
      <c r="O18" s="49"/>
      <c r="P18" s="50"/>
    </row>
    <row r="19" ht="19.5" customHeight="1">
      <c r="B19" s="45"/>
      <c r="C19" s="69" t="s">
        <v>61</v>
      </c>
      <c r="D19" s="60"/>
      <c r="E19" s="70" t="str">
        <f>VLOOKUP(C10,'Formato descripción HU'!B6:O17,14,0)</f>
        <v>Sistema Intuitivo-Menú de Herramientas.</v>
      </c>
      <c r="F19" s="71"/>
      <c r="G19" s="71"/>
      <c r="H19" s="71"/>
      <c r="I19" s="71"/>
      <c r="J19" s="71"/>
      <c r="K19" s="71"/>
      <c r="L19" s="71"/>
      <c r="M19" s="71"/>
      <c r="N19" s="71"/>
      <c r="O19" s="72"/>
      <c r="P19" s="50"/>
    </row>
    <row r="20" ht="19.5" customHeight="1">
      <c r="B20" s="45"/>
      <c r="C20" s="66"/>
      <c r="D20" s="67"/>
      <c r="E20" s="73"/>
      <c r="F20" s="74"/>
      <c r="G20" s="74"/>
      <c r="H20" s="74"/>
      <c r="I20" s="74"/>
      <c r="J20" s="74"/>
      <c r="K20" s="74"/>
      <c r="L20" s="74"/>
      <c r="M20" s="74"/>
      <c r="N20" s="74"/>
      <c r="O20" s="75"/>
      <c r="P20" s="50"/>
    </row>
    <row r="21" ht="9.75" customHeight="1">
      <c r="B21" s="45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50"/>
    </row>
    <row r="22" ht="19.5" customHeight="1">
      <c r="B22" s="45"/>
      <c r="C22" s="76" t="s">
        <v>62</v>
      </c>
      <c r="D22" s="60"/>
      <c r="E22" s="59" t="str">
        <f>VLOOKUP(C10,'Formato descripción HU'!B6:O17,12,0)</f>
        <v>Prueba presentando el prototipo al cliente y a usuarios para que estos evalúen la simplicidad de las opciones presentadas en el menú.</v>
      </c>
      <c r="F22" s="61"/>
      <c r="G22" s="61"/>
      <c r="H22" s="60"/>
      <c r="I22" s="49"/>
      <c r="J22" s="76" t="s">
        <v>13</v>
      </c>
      <c r="K22" s="60"/>
      <c r="L22" s="77" t="str">
        <f>VLOOKUP(C10,'Formato descripción HU'!B6:O17,13,0)</f>
        <v>-</v>
      </c>
      <c r="M22" s="61"/>
      <c r="N22" s="61"/>
      <c r="O22" s="60"/>
      <c r="P22" s="50"/>
    </row>
    <row r="23" ht="19.5" customHeight="1">
      <c r="B23" s="45"/>
      <c r="C23" s="63"/>
      <c r="D23" s="64"/>
      <c r="E23" s="63"/>
      <c r="H23" s="64"/>
      <c r="I23" s="49"/>
      <c r="J23" s="63"/>
      <c r="K23" s="64"/>
      <c r="L23" s="63"/>
      <c r="O23" s="64"/>
      <c r="P23" s="50"/>
    </row>
    <row r="24" ht="19.5" customHeight="1">
      <c r="B24" s="45"/>
      <c r="C24" s="66"/>
      <c r="D24" s="67"/>
      <c r="E24" s="66"/>
      <c r="F24" s="68"/>
      <c r="G24" s="68"/>
      <c r="H24" s="67"/>
      <c r="I24" s="49"/>
      <c r="J24" s="66"/>
      <c r="K24" s="67"/>
      <c r="L24" s="66"/>
      <c r="M24" s="68"/>
      <c r="N24" s="68"/>
      <c r="O24" s="67"/>
      <c r="P24" s="50"/>
    </row>
    <row r="25" ht="9.75" customHeight="1">
      <c r="B25" s="78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0"/>
    </row>
    <row r="26" ht="19.5" customHeight="1"/>
    <row r="27" ht="19.5" customHeight="1"/>
    <row r="28" ht="19.5" customHeight="1"/>
    <row r="29" ht="19.5" customHeight="1"/>
    <row r="30" ht="19.5" customHeight="1"/>
    <row r="31" ht="19.5" customHeight="1"/>
    <row r="32" ht="19.5" customHeight="1"/>
    <row r="33" ht="19.5" customHeight="1"/>
    <row r="34" ht="19.5" customHeight="1"/>
    <row r="35" ht="19.5" customHeight="1"/>
    <row r="36" ht="19.5" customHeight="1"/>
    <row r="37" ht="19.5" customHeight="1"/>
    <row r="38" ht="19.5" customHeight="1"/>
    <row r="39" ht="19.5" customHeight="1"/>
    <row r="40" ht="19.5" customHeight="1"/>
    <row r="41" ht="19.5" customHeight="1"/>
    <row r="42" ht="19.5" customHeight="1"/>
    <row r="43" ht="19.5" customHeight="1"/>
    <row r="44" ht="19.5" customHeight="1"/>
    <row r="45" ht="19.5" customHeight="1"/>
    <row r="46" ht="19.5" customHeight="1"/>
    <row r="47" ht="19.5" customHeight="1"/>
    <row r="48" ht="19.5" customHeight="1"/>
    <row r="49" ht="19.5" customHeight="1"/>
    <row r="50" ht="19.5" customHeight="1"/>
    <row r="51" ht="19.5" customHeight="1"/>
    <row r="52" ht="19.5" customHeight="1"/>
    <row r="53" ht="19.5" customHeight="1"/>
    <row r="54" ht="19.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HU'!$B$6:$B$12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