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Daniel\Desktop\"/>
    </mc:Choice>
  </mc:AlternateContent>
  <xr:revisionPtr revIDLastSave="0" documentId="8_{F070FEE8-D3E6-4B24-B79A-DFB82432F9DA}" xr6:coauthVersionLast="47" xr6:coauthVersionMax="47" xr10:uidLastSave="{00000000-0000-0000-0000-000000000000}"/>
  <bookViews>
    <workbookView xWindow="-108" yWindow="-108" windowWidth="23256" windowHeight="12456" activeTab="1"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XXns9PlLYC66Lh8YBHJXAm7ji/XhW4+GKaNdpjvpyI8="/>
    </ext>
  </extLst>
</workbook>
</file>

<file path=xl/calcChain.xml><?xml version="1.0" encoding="utf-8"?>
<calcChain xmlns="http://schemas.openxmlformats.org/spreadsheetml/2006/main">
  <c r="I20" i="2" l="1"/>
  <c r="I22" i="2" s="1"/>
  <c r="C26" i="3"/>
  <c r="D26" i="3" s="1"/>
  <c r="E26" i="3" s="1"/>
  <c r="F26" i="3" s="1"/>
  <c r="G26" i="3" s="1"/>
  <c r="H26" i="3" s="1"/>
  <c r="I26" i="3" s="1"/>
  <c r="I14" i="2"/>
  <c r="C27" i="3"/>
  <c r="D27" i="3" s="1"/>
  <c r="E27" i="3" s="1"/>
  <c r="F27" i="3" s="1"/>
  <c r="G27" i="3" s="1"/>
  <c r="H27" i="3" s="1"/>
  <c r="I27" i="3" s="1"/>
  <c r="J19" i="3"/>
  <c r="J18" i="3"/>
  <c r="J17" i="3"/>
  <c r="J16" i="3"/>
  <c r="J15" i="3"/>
  <c r="J14" i="3"/>
  <c r="J13" i="3"/>
  <c r="J12" i="3"/>
  <c r="J11" i="3"/>
  <c r="J10" i="3"/>
  <c r="J9" i="3"/>
  <c r="J8" i="3"/>
  <c r="J7" i="3"/>
  <c r="J6" i="3"/>
  <c r="J5" i="3"/>
  <c r="J4" i="3"/>
  <c r="I60" i="2"/>
  <c r="I50" i="2"/>
  <c r="I40" i="2"/>
  <c r="I32" i="2"/>
  <c r="I8" i="2"/>
  <c r="J20" i="3" l="1"/>
  <c r="I64" i="2"/>
</calcChain>
</file>

<file path=xl/sharedStrings.xml><?xml version="1.0" encoding="utf-8"?>
<sst xmlns="http://schemas.openxmlformats.org/spreadsheetml/2006/main" count="390" uniqueCount="168">
  <si>
    <t>Nª</t>
  </si>
  <si>
    <t>Tema</t>
  </si>
  <si>
    <t>Como un..</t>
  </si>
  <si>
    <t>necesito</t>
  </si>
  <si>
    <t>asi podre...</t>
  </si>
  <si>
    <t>notas</t>
  </si>
  <si>
    <t>prioridad</t>
  </si>
  <si>
    <t>estatus</t>
  </si>
  <si>
    <t>TAREAS</t>
  </si>
  <si>
    <t>REQ001</t>
  </si>
  <si>
    <t>MENU PRINCIPAL</t>
  </si>
  <si>
    <t>ADMINISTRADOR/EMPLEADO</t>
  </si>
  <si>
    <t>Tener una interface que controle los diferentes tipos de accesos</t>
  </si>
  <si>
    <t>ALTA</t>
  </si>
  <si>
    <t>Terminado</t>
  </si>
  <si>
    <t>REQ002</t>
  </si>
  <si>
    <t>INGRESO AL SISTEMA</t>
  </si>
  <si>
    <t>Ingresar al sistema si es un administrador tendra acceso total,si es un empleado tendra un acceso limitado en el sistema</t>
  </si>
  <si>
    <t>Ingresar al sistema con sus multiples funciones correspondientes</t>
  </si>
  <si>
    <t>REQ003</t>
  </si>
  <si>
    <t>REQ004</t>
  </si>
  <si>
    <t>SPRINT 1</t>
  </si>
  <si>
    <t>ID</t>
  </si>
  <si>
    <t>Necesito</t>
  </si>
  <si>
    <t>así podre...</t>
  </si>
  <si>
    <t>Prioridad</t>
  </si>
  <si>
    <t>Status</t>
  </si>
  <si>
    <t>Tener un manejo optimo y entendible para el usuario.</t>
  </si>
  <si>
    <t>Alta</t>
  </si>
  <si>
    <t>TERMINADO</t>
  </si>
  <si>
    <t>Tareas</t>
  </si>
  <si>
    <t>Asignado</t>
  </si>
  <si>
    <t>Estimado</t>
  </si>
  <si>
    <t>REQ001-1</t>
  </si>
  <si>
    <t>administrador/empleado</t>
  </si>
  <si>
    <t>Que los usuarios puedan interactuar con la interfaz</t>
  </si>
  <si>
    <t>Observar las opciones de ingreso al sistema o salida</t>
  </si>
  <si>
    <t>Gerardo Troya</t>
  </si>
  <si>
    <t>REQ001-2</t>
  </si>
  <si>
    <t>suma</t>
  </si>
  <si>
    <t>Suma</t>
  </si>
  <si>
    <t>SPRINT 2</t>
  </si>
  <si>
    <t>SPRINT 3</t>
  </si>
  <si>
    <t>Medio</t>
  </si>
  <si>
    <t>Total</t>
  </si>
  <si>
    <t>Dia 6</t>
  </si>
  <si>
    <t>Dia 5</t>
  </si>
  <si>
    <t>Dia 4</t>
  </si>
  <si>
    <t>Dia 3</t>
  </si>
  <si>
    <t>Dia 2</t>
  </si>
  <si>
    <t>Dia 1</t>
  </si>
  <si>
    <t>Total de Horas</t>
  </si>
  <si>
    <t>REQ002-1</t>
  </si>
  <si>
    <t>REQ002-2</t>
  </si>
  <si>
    <t>REQ003-1</t>
  </si>
  <si>
    <t>REQ003-2</t>
  </si>
  <si>
    <t>REQ003-3</t>
  </si>
  <si>
    <t>REQ004-1</t>
  </si>
  <si>
    <t>REQ004-2</t>
  </si>
  <si>
    <t>REQ004-3</t>
  </si>
  <si>
    <t>REQ004-4</t>
  </si>
  <si>
    <t>REQ005-1</t>
  </si>
  <si>
    <t>REQ005-2</t>
  </si>
  <si>
    <t>Horas Estimadas</t>
  </si>
  <si>
    <t>Horas Estimadas
Restantes</t>
  </si>
  <si>
    <t>Al completar el Sprint 3, se ha cumplido en su totalidad con los requisitos funcionales, en el cual podemos apreciar que inicialmente se mantuvo un tenue retraso del desarrollo, sin embargo, se soluciona entre el tercer y cuarto día. En los siguientes días apreciamos un adelanto, es decir, el ritmo de trabajo incremetó. Finalmente, las horas son compensadas, culminando en el último día con las horas de trabajo estimadas, percatándonos qué para lograr cumplir con éxito el desarrollo, el avance de horas ha sido mayor al estimado.</t>
  </si>
  <si>
    <t xml:space="preserve">Al analizar nuestro ritmo de trabajo más detalladamente, se recomienda llevar un mayor control con el avance de las horas trabajadas, ya que así nuestro trabajo se vería lo más cercano a las horas estimadas (línea roja) llevando un ritmo prolijo, incluso sin necesidad de compensar horas extras por un retraso inicial. </t>
  </si>
  <si>
    <t>Crear una interfaz facil de entender</t>
  </si>
  <si>
    <t>Gestionar las opciones del programa</t>
  </si>
  <si>
    <t>Que las opciones sean validadas</t>
  </si>
  <si>
    <t>Ingresar a su devido acceso</t>
  </si>
  <si>
    <t>Que validen las credenciales para tener acceso al sistema</t>
  </si>
  <si>
    <t>Acceder al sistema con sus diferentes funciones</t>
  </si>
  <si>
    <t>MENU DE FUNCIONES</t>
  </si>
  <si>
    <t>mostrar una iterfaz con diferentes funciones</t>
  </si>
  <si>
    <t>Seleccionar la funcion que necesite realizar en el sistema</t>
  </si>
  <si>
    <t>ADMINISTRADOR</t>
  </si>
  <si>
    <t>MEDIA</t>
  </si>
  <si>
    <t>REQ005</t>
  </si>
  <si>
    <t>VENDER PRODUCTOS DEL SISTEMA</t>
  </si>
  <si>
    <t>EMPLEADO</t>
  </si>
  <si>
    <t>Vender los productos que se encuentra en el sistema</t>
  </si>
  <si>
    <t xml:space="preserve">Tener un control de los productos vendidos </t>
  </si>
  <si>
    <t>CONTROL DE LOS PRODUCTOS CON UN SISTEMA CRUD</t>
  </si>
  <si>
    <t>Ingresar al sistema un nuevo producto, visualizar los productos,  acutulizar su stock y eliminar productos</t>
  </si>
  <si>
    <t>Tener un control total del inventario de la empresa</t>
  </si>
  <si>
    <t>VISUALIZAR LAS VENTAS</t>
  </si>
  <si>
    <t>Tener un informe sobre las ventas realizadas por los empleados</t>
  </si>
  <si>
    <t>VISUALIZAR LOS PRODUCTOS</t>
  </si>
  <si>
    <t>Observar las ventas totales</t>
  </si>
  <si>
    <t>Observar los productos del sistema con su respectivo codigo</t>
  </si>
  <si>
    <t xml:space="preserve">  Conocer los productos existentes y su codigo</t>
  </si>
  <si>
    <t>BAJA</t>
  </si>
  <si>
    <t>Tarea</t>
  </si>
  <si>
    <t>Cómo un...</t>
  </si>
  <si>
    <t>Así podré...</t>
  </si>
  <si>
    <t>Notas</t>
  </si>
  <si>
    <t>Estatus</t>
  </si>
  <si>
    <t>Crear una interfaz fácil de entender</t>
  </si>
  <si>
    <t>ESTIMADO</t>
  </si>
  <si>
    <t>Ingresar a su debido acceso</t>
  </si>
  <si>
    <t>SUMA</t>
  </si>
  <si>
    <t>Ingresar al sistema si es un administrador tendrá acceso total, si es un empleado tendrá un acceso limitado en el sistema</t>
  </si>
  <si>
    <t>Ingresar al sistema con sus múltiples funciones correspondientes</t>
  </si>
  <si>
    <t>Validación de credenciales</t>
  </si>
  <si>
    <t>Que validan las credenciales para tener acceso al sistema</t>
  </si>
  <si>
    <t>Mostrar una interfaz con diferentes funciones</t>
  </si>
  <si>
    <t>Seleccionar la función que necesite realizar en el sistema</t>
  </si>
  <si>
    <t>REQ001-1-1</t>
  </si>
  <si>
    <t>Diseñar una interfaz intuitiva y de fácil uso</t>
  </si>
  <si>
    <t>Que la interfaz sea sencilla y amigable para los usuarios</t>
  </si>
  <si>
    <t>Que los usuarios puedan navegar fácilmente por la aplicación</t>
  </si>
  <si>
    <t>Mejorar la experiencia de usuario</t>
  </si>
  <si>
    <t>Equipo de UX</t>
  </si>
  <si>
    <t>REQ001-1-2</t>
  </si>
  <si>
    <t>Implementar funcionalidades de accesibilidad</t>
  </si>
  <si>
    <t>Que la interfaz sea accesible para usuarios con diferentes capacidades</t>
  </si>
  <si>
    <t>Que todos los usuarios puedan utilizar la aplicación sin problemas</t>
  </si>
  <si>
    <t>Cumplir con los estándares de accesibilidad</t>
  </si>
  <si>
    <t>Equipo de Accesibilidad</t>
  </si>
  <si>
    <t>REQ001-2-1</t>
  </si>
  <si>
    <t>Implementar un sistema de permisos y roles</t>
  </si>
  <si>
    <t>Que el sistema pueda diferenciar entre usuarios administradores y empleados</t>
  </si>
  <si>
    <t>Que cada usuario tenga acceso a las funcionalidades correspondientes a su rol</t>
  </si>
  <si>
    <t>Garantizar la seguridad y el control de acceso</t>
  </si>
  <si>
    <t>Equipo de Seguridad</t>
  </si>
  <si>
    <t>REQ001-2-2</t>
  </si>
  <si>
    <t>Desarrollar un sistema de validación de opciones</t>
  </si>
  <si>
    <t>Que el sistema valide las opciones seleccionadas por los usuarios</t>
  </si>
  <si>
    <t>Que los usuarios puedan acceder solo a las opciones permitidas</t>
  </si>
  <si>
    <t>Evitar errores y garantizar la integridad de los datos</t>
  </si>
  <si>
    <t>Equipo de Desarrollo</t>
  </si>
  <si>
    <t>REQ002-1-1</t>
  </si>
  <si>
    <t>Implementar un sistema de autenticación seguro</t>
  </si>
  <si>
    <t>Que el sistema pueda verificar de manera segura las credenciales de los usuarios</t>
  </si>
  <si>
    <t>Que los usuarios puedan ingresar al sistema de manera confiable</t>
  </si>
  <si>
    <t>Proteger la información y evitar accesos no autorizados</t>
  </si>
  <si>
    <t>REQ002-2-1</t>
  </si>
  <si>
    <t>Diseñar un menú de funciones claro y organizado</t>
  </si>
  <si>
    <t>Que el menú de funciones sea fácil de navegar y entender</t>
  </si>
  <si>
    <t>Que los usuarios puedan encontrar rápidamente las funcionalidades que necesitan</t>
  </si>
  <si>
    <t>Mejorar la eficiencia y productividad de los usuarios</t>
  </si>
  <si>
    <t>REQ002-2-2</t>
  </si>
  <si>
    <t>Implementar funcionalidades de búsqueda y filtrado</t>
  </si>
  <si>
    <t>Que los usuarios puedan buscar y filtrar las funciones de manera eficiente</t>
  </si>
  <si>
    <t>Que los usuarios puedan encontrar rápidamente las funciones que necesitan</t>
  </si>
  <si>
    <t>Mejorar la experiencia de usuario y la productividad</t>
  </si>
  <si>
    <t>Implementar funcionalidad de venta de productos</t>
  </si>
  <si>
    <t>Que los empleados puedan vender los productos del sistema</t>
  </si>
  <si>
    <t>Poder registrar las ventas de productos</t>
  </si>
  <si>
    <t>Desarrollar un módulo de control de inventario</t>
  </si>
  <si>
    <t>Que el sistema pueda llevar un registro de los productos en stock</t>
  </si>
  <si>
    <t>Mantener actualizado el inventario de productos</t>
  </si>
  <si>
    <t>Implementar una vista de listado de productos</t>
  </si>
  <si>
    <t>Que los empleados puedan ver la lista de productos del sistema</t>
  </si>
  <si>
    <t>Visualizar los detalles de los productos, incluyendo su código</t>
  </si>
  <si>
    <t>Desarrollar funciones de búsqueda y filtrado de productos</t>
  </si>
  <si>
    <t>Que los empleados puedan buscar y filtrar los productos por diferentes criterios</t>
  </si>
  <si>
    <t>Encontrar rápidamente los productos que necesitan</t>
  </si>
  <si>
    <t>Implementar un panel de visualización de ventas</t>
  </si>
  <si>
    <t>Que los administradores puedan ver un resumen de las ventas</t>
  </si>
  <si>
    <t>Obtener información sobre las ventas totales, por empleado y por producto</t>
  </si>
  <si>
    <t>Tomar decisiones informadas sobre la gestión del negocio</t>
  </si>
  <si>
    <t>Desarrollar reportes de ventas personalizados</t>
  </si>
  <si>
    <t>Que los administradores puedan generar reportes de ventas según sus necesidades</t>
  </si>
  <si>
    <t>Obtener informes detallados y flexibles sobre las ventas</t>
  </si>
  <si>
    <t>Analizar el desempeño de la empresa y tomar acciones estratégicas</t>
  </si>
  <si>
    <t>,MEDOA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</si>
</sst>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0"/>
      <color rgb="FF000000"/>
      <name val="Arial"/>
      <scheme val="minor"/>
    </font>
    <font>
      <b/>
      <sz val="10"/>
      <color theme="1"/>
      <name val="Arial"/>
    </font>
    <font>
      <sz val="10"/>
      <color rgb="FF000000"/>
      <name val="Arial"/>
    </font>
    <font>
      <sz val="10"/>
      <color rgb="FF0000FF"/>
      <name val="Arial"/>
    </font>
    <font>
      <sz val="10"/>
      <color theme="1"/>
      <name val="Calibri"/>
    </font>
    <font>
      <sz val="10"/>
      <color theme="1"/>
      <name val="Arial"/>
      <scheme val="minor"/>
    </font>
    <font>
      <sz val="10"/>
      <color theme="1"/>
      <name val="Arial"/>
    </font>
    <font>
      <sz val="10"/>
      <color rgb="FF0000FF"/>
      <name val="Arial"/>
      <scheme val="minor"/>
    </font>
    <font>
      <b/>
      <sz val="10"/>
      <color rgb="FF000000"/>
      <name val="Arial"/>
    </font>
    <font>
      <sz val="10"/>
      <color rgb="FF000000"/>
      <name val="Roboto"/>
    </font>
    <font>
      <sz val="10"/>
      <color rgb="FF000000"/>
      <name val="Calibri"/>
    </font>
    <font>
      <u/>
      <sz val="10"/>
      <color rgb="FF000000"/>
      <name val="Arial"/>
    </font>
    <font>
      <sz val="9"/>
      <color theme="1"/>
      <name val="Arial"/>
    </font>
    <font>
      <sz val="10"/>
      <color theme="1"/>
      <name val="Arial"/>
      <family val="2"/>
    </font>
    <font>
      <b/>
      <sz val="10"/>
      <color rgb="FF000000"/>
      <name val="Times New Roman"/>
      <family val="1"/>
    </font>
    <font>
      <sz val="10"/>
      <color rgb="FF000000"/>
      <name val="Times New Roman"/>
      <family val="1"/>
    </font>
    <font>
      <sz val="10"/>
      <color rgb="FF0000FF"/>
      <name val="Arial"/>
      <family val="2"/>
    </font>
  </fonts>
  <fills count="13">
    <fill>
      <patternFill patternType="none"/>
    </fill>
    <fill>
      <patternFill patternType="gray125"/>
    </fill>
    <fill>
      <patternFill patternType="solid">
        <fgColor rgb="FFFFFF00"/>
        <bgColor rgb="FFFFFF00"/>
      </patternFill>
    </fill>
    <fill>
      <patternFill patternType="solid">
        <fgColor rgb="FFE2EFD9"/>
        <bgColor rgb="FFE2EFD9"/>
      </patternFill>
    </fill>
    <fill>
      <patternFill patternType="solid">
        <fgColor rgb="FF9FC5E8"/>
        <bgColor rgb="FF9FC5E8"/>
      </patternFill>
    </fill>
    <fill>
      <patternFill patternType="solid">
        <fgColor rgb="FF9CC2E5"/>
        <bgColor rgb="FF9CC2E5"/>
      </patternFill>
    </fill>
    <fill>
      <patternFill patternType="solid">
        <fgColor rgb="FF00FF00"/>
        <bgColor rgb="FF00FF00"/>
      </patternFill>
    </fill>
    <fill>
      <patternFill patternType="solid">
        <fgColor rgb="FFFF9900"/>
        <bgColor rgb="FFFF9900"/>
      </patternFill>
    </fill>
    <fill>
      <patternFill patternType="solid">
        <fgColor rgb="FFFFFFFF"/>
        <bgColor rgb="FFFFFFFF"/>
      </patternFill>
    </fill>
    <fill>
      <patternFill patternType="solid">
        <fgColor rgb="FFFFFF00"/>
        <bgColor indexed="64"/>
      </patternFill>
    </fill>
    <fill>
      <patternFill patternType="solid">
        <fgColor rgb="FFF8F9FA"/>
        <bgColor rgb="FFF8F9FA"/>
      </patternFill>
    </fill>
    <fill>
      <patternFill patternType="solid">
        <fgColor theme="8" tint="0.59999389629810485"/>
        <bgColor indexed="64"/>
      </patternFill>
    </fill>
    <fill>
      <patternFill patternType="solid">
        <fgColor theme="8" tint="0.59999389629810485"/>
        <bgColor rgb="FF9FC5E8"/>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284E3F"/>
      </left>
      <right style="thin">
        <color rgb="FFF8F9FA"/>
      </right>
      <top/>
      <bottom style="thin">
        <color rgb="FFF8F9FA"/>
      </bottom>
      <diagonal/>
    </border>
    <border>
      <left style="thin">
        <color rgb="FFF8F9FA"/>
      </left>
      <right style="thin">
        <color rgb="FFF8F9FA"/>
      </right>
      <top/>
      <bottom style="thin">
        <color rgb="FFF8F9FA"/>
      </bottom>
      <diagonal/>
    </border>
    <border>
      <left style="thin">
        <color rgb="FF284E3F"/>
      </left>
      <right style="thin">
        <color rgb="FF356854"/>
      </right>
      <top style="thin">
        <color rgb="FF284E3F"/>
      </top>
      <bottom/>
      <diagonal/>
    </border>
    <border>
      <left style="thin">
        <color rgb="FF356854"/>
      </left>
      <right style="thin">
        <color rgb="FF356854"/>
      </right>
      <top style="thin">
        <color rgb="FF284E3F"/>
      </top>
      <bottom/>
      <diagonal/>
    </border>
    <border>
      <left style="thin">
        <color rgb="FF356854"/>
      </left>
      <right style="thin">
        <color rgb="FF284E3F"/>
      </right>
      <top style="thin">
        <color rgb="FF284E3F"/>
      </top>
      <bottom/>
      <diagonal/>
    </border>
    <border>
      <left style="thin">
        <color rgb="FFF8F9FA"/>
      </left>
      <right style="thin">
        <color rgb="FF284E3F"/>
      </right>
      <top/>
      <bottom style="thin">
        <color rgb="FFF8F9FA"/>
      </bottom>
      <diagonal/>
    </border>
    <border>
      <left style="thin">
        <color indexed="64"/>
      </left>
      <right style="thin">
        <color indexed="64"/>
      </right>
      <top/>
      <bottom style="thin">
        <color indexed="64"/>
      </bottom>
      <diagonal/>
    </border>
    <border>
      <left/>
      <right style="thin">
        <color rgb="FF000000"/>
      </right>
      <top style="thin">
        <color rgb="FF000000"/>
      </top>
      <bottom style="thin">
        <color rgb="FF000000"/>
      </bottom>
      <diagonal/>
    </border>
  </borders>
  <cellStyleXfs count="1">
    <xf numFmtId="0" fontId="0" fillId="0" borderId="0"/>
  </cellStyleXfs>
  <cellXfs count="103">
    <xf numFmtId="0" fontId="0" fillId="0" borderId="0" xfId="0" applyFont="1" applyAlignment="1"/>
    <xf numFmtId="0" fontId="1" fillId="2" borderId="1" xfId="0" applyFont="1" applyFill="1" applyBorder="1" applyAlignment="1">
      <alignment horizontal="center"/>
    </xf>
    <xf numFmtId="0" fontId="2" fillId="0" borderId="0" xfId="0" applyFont="1"/>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4" fillId="0" borderId="1" xfId="0" applyFont="1" applyBorder="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5" fillId="0" borderId="1" xfId="0" applyFont="1" applyBorder="1"/>
    <xf numFmtId="0" fontId="2" fillId="0" borderId="1" xfId="0" applyFont="1" applyBorder="1" applyAlignment="1">
      <alignment horizontal="center" vertical="center"/>
    </xf>
    <xf numFmtId="0" fontId="2" fillId="0" borderId="1" xfId="0"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xf numFmtId="0" fontId="3" fillId="0" borderId="0" xfId="0" applyFont="1" applyAlignment="1">
      <alignment horizontal="left" vertical="top"/>
    </xf>
    <xf numFmtId="0" fontId="2" fillId="3" borderId="2" xfId="0" applyFont="1" applyFill="1" applyBorder="1"/>
    <xf numFmtId="0" fontId="6" fillId="0" borderId="0" xfId="0" applyFont="1"/>
    <xf numFmtId="0" fontId="6" fillId="0" borderId="0" xfId="0" applyFont="1" applyAlignment="1">
      <alignment horizontal="right"/>
    </xf>
    <xf numFmtId="0" fontId="1" fillId="0" borderId="0" xfId="0" applyFont="1" applyAlignment="1">
      <alignment horizontal="center"/>
    </xf>
    <xf numFmtId="0" fontId="6" fillId="4" borderId="2" xfId="0" applyFont="1" applyFill="1" applyBorder="1"/>
    <xf numFmtId="0" fontId="6" fillId="5" borderId="2" xfId="0" applyFont="1" applyFill="1" applyBorder="1" applyAlignment="1">
      <alignment vertical="top"/>
    </xf>
    <xf numFmtId="0" fontId="2" fillId="5" borderId="2" xfId="0" applyFont="1" applyFill="1" applyBorder="1" applyAlignment="1">
      <alignment vertical="top"/>
    </xf>
    <xf numFmtId="0" fontId="6" fillId="5" borderId="2" xfId="0" applyFont="1" applyFill="1" applyBorder="1" applyAlignment="1">
      <alignment vertical="top" wrapText="1"/>
    </xf>
    <xf numFmtId="0" fontId="3" fillId="5" borderId="2" xfId="0" applyFont="1" applyFill="1" applyBorder="1" applyAlignment="1">
      <alignment vertical="top"/>
    </xf>
    <xf numFmtId="0" fontId="1" fillId="0" borderId="0" xfId="0" applyFont="1"/>
    <xf numFmtId="0" fontId="8" fillId="0" borderId="0" xfId="0" applyFont="1"/>
    <xf numFmtId="0" fontId="2" fillId="5" borderId="2" xfId="0" applyFont="1" applyFill="1" applyBorder="1" applyAlignment="1">
      <alignment vertical="top" wrapText="1"/>
    </xf>
    <xf numFmtId="0" fontId="9" fillId="5" borderId="2" xfId="0" applyFont="1" applyFill="1" applyBorder="1" applyAlignment="1">
      <alignment vertical="top" wrapText="1"/>
    </xf>
    <xf numFmtId="0" fontId="10" fillId="0" borderId="0" xfId="0" applyFont="1"/>
    <xf numFmtId="0" fontId="3" fillId="0" borderId="0" xfId="0" applyFont="1" applyAlignment="1">
      <alignment wrapText="1"/>
    </xf>
    <xf numFmtId="0" fontId="3" fillId="0" borderId="0" xfId="0" applyFont="1" applyAlignment="1">
      <alignment horizontal="right"/>
    </xf>
    <xf numFmtId="0" fontId="6" fillId="0" borderId="0" xfId="0" applyFont="1" applyAlignment="1">
      <alignment horizontal="right"/>
    </xf>
    <xf numFmtId="0" fontId="6" fillId="0" borderId="0" xfId="0" applyFont="1" applyAlignment="1"/>
    <xf numFmtId="0" fontId="6" fillId="6" borderId="2" xfId="0" applyFont="1" applyFill="1" applyBorder="1" applyAlignment="1">
      <alignment horizontal="right"/>
    </xf>
    <xf numFmtId="0" fontId="3" fillId="0" borderId="0" xfId="0" applyFont="1" applyAlignment="1">
      <alignment horizontal="right"/>
    </xf>
    <xf numFmtId="0" fontId="7" fillId="0" borderId="0" xfId="0" applyFont="1" applyAlignment="1"/>
    <xf numFmtId="0" fontId="5" fillId="0" borderId="0" xfId="0" applyFont="1" applyAlignment="1"/>
    <xf numFmtId="0" fontId="2" fillId="0" borderId="0" xfId="0" applyFont="1" applyAlignment="1">
      <alignment horizontal="right"/>
    </xf>
    <xf numFmtId="0" fontId="6" fillId="0" borderId="0" xfId="0" applyFont="1"/>
    <xf numFmtId="0" fontId="11" fillId="0" borderId="0" xfId="0" applyFont="1"/>
    <xf numFmtId="0" fontId="6" fillId="7" borderId="2" xfId="0" applyFont="1" applyFill="1" applyBorder="1"/>
    <xf numFmtId="2" fontId="12" fillId="0" borderId="0" xfId="0" applyNumberFormat="1" applyFont="1"/>
    <xf numFmtId="2" fontId="6" fillId="0" borderId="0" xfId="0" applyNumberFormat="1" applyFont="1"/>
    <xf numFmtId="0" fontId="2" fillId="0" borderId="0" xfId="0" applyFont="1" applyAlignment="1">
      <alignment wrapText="1"/>
    </xf>
    <xf numFmtId="0" fontId="3" fillId="0" borderId="3" xfId="0" applyFont="1" applyBorder="1" applyAlignment="1">
      <alignment vertical="center"/>
    </xf>
    <xf numFmtId="0" fontId="6" fillId="0" borderId="3" xfId="0" applyFont="1" applyBorder="1"/>
    <xf numFmtId="0" fontId="0" fillId="0" borderId="3" xfId="0" applyFont="1" applyBorder="1" applyAlignment="1">
      <alignment wrapText="1"/>
    </xf>
    <xf numFmtId="0" fontId="0" fillId="0" borderId="3" xfId="0" applyFont="1" applyBorder="1" applyAlignment="1">
      <alignment horizontal="center" wrapText="1"/>
    </xf>
    <xf numFmtId="0" fontId="0" fillId="0" borderId="3" xfId="0" applyFont="1" applyBorder="1" applyAlignment="1"/>
    <xf numFmtId="0" fontId="6" fillId="0" borderId="3" xfId="0" applyFont="1" applyBorder="1" applyAlignment="1">
      <alignment horizontal="right"/>
    </xf>
    <xf numFmtId="0" fontId="3" fillId="0" borderId="4" xfId="0" applyFont="1" applyBorder="1" applyAlignment="1">
      <alignment vertical="center"/>
    </xf>
    <xf numFmtId="0" fontId="6" fillId="0" borderId="4" xfId="0" applyFont="1" applyBorder="1"/>
    <xf numFmtId="0" fontId="0" fillId="0" borderId="4" xfId="0" applyFont="1" applyBorder="1" applyAlignment="1"/>
    <xf numFmtId="0" fontId="6" fillId="0" borderId="3" xfId="0" applyFont="1" applyBorder="1" applyAlignment="1">
      <alignment vertical="center"/>
    </xf>
    <xf numFmtId="0" fontId="1" fillId="0" borderId="3" xfId="0" applyFont="1" applyBorder="1" applyAlignment="1">
      <alignment vertical="center"/>
    </xf>
    <xf numFmtId="0" fontId="8" fillId="8" borderId="5" xfId="0" applyFont="1" applyFill="1" applyBorder="1" applyAlignment="1">
      <alignment vertical="center"/>
    </xf>
    <xf numFmtId="0" fontId="0" fillId="0" borderId="4" xfId="0" applyFont="1" applyBorder="1" applyAlignment="1">
      <alignment wrapText="1"/>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0" fillId="9" borderId="7" xfId="0" applyFont="1" applyFill="1" applyBorder="1" applyAlignment="1"/>
    <xf numFmtId="0" fontId="0" fillId="9" borderId="8" xfId="0" applyFont="1" applyFill="1" applyBorder="1" applyAlignment="1"/>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6" fillId="4" borderId="3" xfId="0" applyFont="1" applyFill="1" applyBorder="1" applyAlignment="1">
      <alignment vertical="top" wrapText="1"/>
    </xf>
    <xf numFmtId="0" fontId="3" fillId="4" borderId="3" xfId="0" applyFont="1" applyFill="1" applyBorder="1" applyAlignment="1">
      <alignment vertical="top" wrapText="1"/>
    </xf>
    <xf numFmtId="0" fontId="2" fillId="0" borderId="3" xfId="0" applyFont="1" applyBorder="1" applyAlignment="1">
      <alignment vertical="center"/>
    </xf>
    <xf numFmtId="0" fontId="2" fillId="0" borderId="3" xfId="0" applyFont="1" applyBorder="1" applyAlignment="1">
      <alignment horizontal="left" vertical="center" wrapText="1"/>
    </xf>
    <xf numFmtId="0" fontId="3" fillId="0" borderId="3" xfId="0" applyFont="1" applyBorder="1" applyAlignment="1">
      <alignment horizontal="right" vertical="center"/>
    </xf>
    <xf numFmtId="0" fontId="6" fillId="0" borderId="4" xfId="0" applyFont="1" applyBorder="1" applyAlignment="1">
      <alignment vertical="center"/>
    </xf>
    <xf numFmtId="0" fontId="2" fillId="0" borderId="4" xfId="0" applyFont="1" applyBorder="1" applyAlignment="1">
      <alignment vertical="center"/>
    </xf>
    <xf numFmtId="0" fontId="6" fillId="0" borderId="4" xfId="0" applyFont="1" applyBorder="1" applyAlignment="1">
      <alignment horizontal="left" vertical="center"/>
    </xf>
    <xf numFmtId="0" fontId="7" fillId="9" borderId="6" xfId="0" applyFont="1" applyFill="1" applyBorder="1" applyAlignment="1">
      <alignment vertical="center"/>
    </xf>
    <xf numFmtId="0" fontId="5" fillId="9" borderId="7" xfId="0" applyFont="1" applyFill="1" applyBorder="1" applyAlignment="1">
      <alignment vertical="center"/>
    </xf>
    <xf numFmtId="0" fontId="3" fillId="0" borderId="4" xfId="0" applyFont="1" applyBorder="1" applyAlignment="1">
      <alignment horizontal="right" vertical="center"/>
    </xf>
    <xf numFmtId="0" fontId="8" fillId="0" borderId="8" xfId="0" applyFont="1" applyBorder="1" applyAlignment="1">
      <alignment vertical="center"/>
    </xf>
    <xf numFmtId="0" fontId="6" fillId="0" borderId="15" xfId="0" applyFont="1" applyBorder="1" applyAlignment="1">
      <alignment vertical="center"/>
    </xf>
    <xf numFmtId="0" fontId="0" fillId="0" borderId="0" xfId="0" applyFont="1" applyAlignment="1"/>
    <xf numFmtId="0" fontId="6" fillId="9" borderId="6" xfId="0" applyFont="1" applyFill="1" applyBorder="1" applyAlignment="1">
      <alignment horizontal="center"/>
    </xf>
    <xf numFmtId="0" fontId="6" fillId="9" borderId="7" xfId="0" applyFont="1" applyFill="1" applyBorder="1" applyAlignment="1">
      <alignment horizontal="center"/>
    </xf>
    <xf numFmtId="0" fontId="6" fillId="9" borderId="8" xfId="0" applyFont="1" applyFill="1" applyBorder="1" applyAlignment="1">
      <alignment horizontal="center"/>
    </xf>
    <xf numFmtId="0" fontId="2" fillId="0" borderId="0" xfId="0" applyFont="1" applyAlignment="1">
      <alignment horizontal="center" wrapText="1"/>
    </xf>
    <xf numFmtId="0" fontId="0" fillId="0" borderId="0" xfId="0" applyFont="1" applyAlignment="1"/>
    <xf numFmtId="0" fontId="2" fillId="0" borderId="0" xfId="0" applyFont="1" applyAlignment="1">
      <alignment horizontal="center" vertical="center" wrapText="1"/>
    </xf>
    <xf numFmtId="0" fontId="14" fillId="0" borderId="0" xfId="0" applyFont="1" applyAlignment="1">
      <alignment horizontal="center" vertical="center" wrapText="1"/>
    </xf>
    <xf numFmtId="0" fontId="15" fillId="0" borderId="0" xfId="0" applyFont="1" applyAlignment="1">
      <alignment vertical="center" wrapText="1"/>
    </xf>
    <xf numFmtId="0" fontId="16" fillId="0" borderId="3" xfId="0" applyFont="1" applyBorder="1" applyAlignment="1">
      <alignment vertical="center"/>
    </xf>
    <xf numFmtId="0" fontId="15" fillId="9" borderId="0" xfId="0" applyFont="1" applyFill="1" applyAlignment="1">
      <alignment vertical="center" wrapText="1"/>
    </xf>
    <xf numFmtId="0" fontId="0" fillId="9" borderId="0" xfId="0" applyFont="1" applyFill="1" applyAlignment="1"/>
    <xf numFmtId="0" fontId="2" fillId="11" borderId="1" xfId="0" applyFont="1" applyFill="1" applyBorder="1" applyAlignment="1">
      <alignment horizontal="left" vertical="top"/>
    </xf>
    <xf numFmtId="0" fontId="2" fillId="11" borderId="1" xfId="0" applyFont="1" applyFill="1" applyBorder="1" applyAlignment="1">
      <alignment horizontal="center" vertical="center"/>
    </xf>
    <xf numFmtId="0" fontId="2" fillId="11" borderId="1" xfId="0" applyFont="1" applyFill="1" applyBorder="1" applyAlignment="1">
      <alignment horizontal="left" vertical="top" wrapText="1"/>
    </xf>
    <xf numFmtId="0" fontId="6" fillId="11" borderId="1" xfId="0" applyFont="1" applyFill="1" applyBorder="1" applyAlignment="1">
      <alignment horizontal="left" vertical="top" wrapText="1"/>
    </xf>
    <xf numFmtId="0" fontId="5" fillId="11" borderId="1" xfId="0" applyFont="1" applyFill="1" applyBorder="1"/>
    <xf numFmtId="0" fontId="6" fillId="11" borderId="1" xfId="0" applyFont="1" applyFill="1" applyBorder="1"/>
    <xf numFmtId="0" fontId="5" fillId="11" borderId="1" xfId="0" applyFont="1" applyFill="1" applyBorder="1" applyAlignment="1">
      <alignment vertical="center" wrapText="1"/>
    </xf>
    <xf numFmtId="0" fontId="6" fillId="12" borderId="2" xfId="0" applyFont="1" applyFill="1" applyBorder="1" applyAlignment="1">
      <alignment vertical="center"/>
    </xf>
    <xf numFmtId="0" fontId="15" fillId="11" borderId="0" xfId="0" applyFont="1" applyFill="1" applyAlignment="1">
      <alignment vertical="center" wrapText="1"/>
    </xf>
    <xf numFmtId="0" fontId="16" fillId="8" borderId="2" xfId="0" applyFont="1" applyFill="1" applyBorder="1" applyAlignment="1">
      <alignment vertical="center"/>
    </xf>
    <xf numFmtId="0" fontId="2" fillId="11" borderId="16" xfId="0" applyFont="1" applyFill="1" applyBorder="1" applyAlignment="1">
      <alignment horizontal="center" vertical="center"/>
    </xf>
    <xf numFmtId="0" fontId="2" fillId="11" borderId="3" xfId="0" applyFont="1" applyFill="1" applyBorder="1" applyAlignment="1">
      <alignment horizontal="left" vertical="top"/>
    </xf>
    <xf numFmtId="0" fontId="13" fillId="10" borderId="4" xfId="0" applyFont="1" applyFill="1" applyBorder="1" applyAlignment="1">
      <alignment vertical="center"/>
    </xf>
  </cellXfs>
  <cellStyles count="1">
    <cellStyle name="Normal" xfId="0" builtinId="0"/>
  </cellStyles>
  <dxfs count="5">
    <dxf>
      <fill>
        <patternFill patternType="solid">
          <fgColor rgb="FFF3F3F3"/>
          <bgColor rgb="FFF3F3F3"/>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2">
    <tableStyle name="sprint0-style" pivot="0" count="3" xr9:uid="{00000000-0011-0000-FFFF-FFFF00000000}">
      <tableStyleElement type="headerRow" dxfId="4"/>
      <tableStyleElement type="firstRowStripe" dxfId="3"/>
      <tableStyleElement type="secondRowStripe" dxfId="2"/>
    </tableStyle>
    <tableStyle name="burdonchart-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burdonchart!$B$26:$I$26</c:f>
              <c:numCache>
                <c:formatCode>General</c:formatCode>
                <c:ptCount val="8"/>
                <c:pt idx="0">
                  <c:v>0</c:v>
                </c:pt>
                <c:pt idx="1">
                  <c:v>4</c:v>
                </c:pt>
                <c:pt idx="2">
                  <c:v>4</c:v>
                </c:pt>
                <c:pt idx="3">
                  <c:v>2</c:v>
                </c:pt>
                <c:pt idx="4">
                  <c:v>1</c:v>
                </c:pt>
                <c:pt idx="5">
                  <c:v>-2</c:v>
                </c:pt>
                <c:pt idx="6">
                  <c:v>-5</c:v>
                </c:pt>
                <c:pt idx="7">
                  <c:v>-9</c:v>
                </c:pt>
              </c:numCache>
            </c:numRef>
          </c:val>
          <c:smooth val="0"/>
          <c:extLst>
            <c:ext xmlns:c16="http://schemas.microsoft.com/office/drawing/2014/chart" uri="{C3380CC4-5D6E-409C-BE32-E72D297353CC}">
              <c16:uniqueId val="{00000000-CE28-483C-975A-D1BA9B9FDEEA}"/>
            </c:ext>
          </c:extLst>
        </c:ser>
        <c:ser>
          <c:idx val="1"/>
          <c:order val="1"/>
          <c:spPr>
            <a:ln cmpd="sng">
              <a:solidFill>
                <a:srgbClr val="DC3912"/>
              </a:solidFill>
            </a:ln>
          </c:spPr>
          <c:marker>
            <c:symbol val="none"/>
          </c:marker>
          <c:val>
            <c:numRef>
              <c:f>burdonchart!$B$27:$I$27</c:f>
              <c:numCache>
                <c:formatCode>General</c:formatCode>
                <c:ptCount val="8"/>
                <c:pt idx="0">
                  <c:v>0</c:v>
                </c:pt>
                <c:pt idx="1">
                  <c:v>4</c:v>
                </c:pt>
                <c:pt idx="2" formatCode="0.00">
                  <c:v>3.3333333333333335</c:v>
                </c:pt>
                <c:pt idx="3" formatCode="0.00">
                  <c:v>2.666666666666667</c:v>
                </c:pt>
                <c:pt idx="4" formatCode="0.00">
                  <c:v>2.0000000000000004</c:v>
                </c:pt>
                <c:pt idx="5" formatCode="0.00">
                  <c:v>1.3333333333333339</c:v>
                </c:pt>
                <c:pt idx="6" formatCode="0.00">
                  <c:v>0.6666666666666673</c:v>
                </c:pt>
                <c:pt idx="7" formatCode="0.00">
                  <c:v>0</c:v>
                </c:pt>
              </c:numCache>
            </c:numRef>
          </c:val>
          <c:smooth val="0"/>
          <c:extLst>
            <c:ext xmlns:c16="http://schemas.microsoft.com/office/drawing/2014/chart" uri="{C3380CC4-5D6E-409C-BE32-E72D297353CC}">
              <c16:uniqueId val="{00000001-CE28-483C-975A-D1BA9B9FDEEA}"/>
            </c:ext>
          </c:extLst>
        </c:ser>
        <c:dLbls>
          <c:showLegendKey val="0"/>
          <c:showVal val="0"/>
          <c:showCatName val="0"/>
          <c:showSerName val="0"/>
          <c:showPercent val="0"/>
          <c:showBubbleSize val="0"/>
        </c:dLbls>
        <c:smooth val="0"/>
        <c:axId val="1739967865"/>
        <c:axId val="1288394807"/>
      </c:lineChart>
      <c:catAx>
        <c:axId val="1739967865"/>
        <c:scaling>
          <c:orientation val="minMax"/>
        </c:scaling>
        <c:delete val="0"/>
        <c:axPos val="b"/>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C"/>
          </a:p>
        </c:txPr>
        <c:crossAx val="1288394807"/>
        <c:crosses val="autoZero"/>
        <c:auto val="1"/>
        <c:lblAlgn val="ctr"/>
        <c:lblOffset val="100"/>
        <c:noMultiLvlLbl val="1"/>
      </c:catAx>
      <c:valAx>
        <c:axId val="12883948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C"/>
          </a:p>
        </c:txPr>
        <c:crossAx val="1739967865"/>
        <c:crosses val="autoZero"/>
        <c:crossBetween val="between"/>
      </c:valAx>
    </c:plotArea>
    <c:legend>
      <c:legendPos val="r"/>
      <c:overlay val="0"/>
      <c:txPr>
        <a:bodyPr/>
        <a:lstStyle/>
        <a:p>
          <a:pPr lvl="0">
            <a:defRPr b="0" i="0">
              <a:solidFill>
                <a:srgbClr val="000000"/>
              </a:solidFill>
              <a:latin typeface="Roboto"/>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390525</xdr:colOff>
      <xdr:row>29</xdr:row>
      <xdr:rowOff>104775</xdr:rowOff>
    </xdr:from>
    <xdr:ext cx="5715000" cy="3533775"/>
    <xdr:graphicFrame macro="">
      <xdr:nvGraphicFramePr>
        <xdr:cNvPr id="1421482856" name="Chart 1" title="Gráfico">
          <a:extLst>
            <a:ext uri="{FF2B5EF4-FFF2-40B4-BE49-F238E27FC236}">
              <a16:creationId xmlns:a16="http://schemas.microsoft.com/office/drawing/2014/main" id="{00000000-0008-0000-0200-0000681BB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_1" displayName="Tabla_1" ref="B3:I13">
  <tableColumns count="8">
    <tableColumn id="1" xr3:uid="{00000000-0010-0000-0000-000001000000}" name="ID"/>
    <tableColumn id="2" xr3:uid="{00000000-0010-0000-0000-000002000000}" name="Tema"/>
    <tableColumn id="3" xr3:uid="{00000000-0010-0000-0000-000003000000}" name="Como un.."/>
    <tableColumn id="4" xr3:uid="{00000000-0010-0000-0000-000004000000}" name="Necesito"/>
    <tableColumn id="5" xr3:uid="{00000000-0010-0000-0000-000005000000}" name="así podre..."/>
    <tableColumn id="6" xr3:uid="{00000000-0010-0000-0000-000006000000}" name="notas"/>
    <tableColumn id="7" xr3:uid="{00000000-0010-0000-0000-000007000000}" name="Prioridad"/>
    <tableColumn id="8" xr3:uid="{00000000-0010-0000-0000-000008000000}" name="Status"/>
  </tableColumns>
  <tableStyleInfo name="sprint0-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1" displayName="Table_1" ref="J4:J20" headerRowCount="0">
  <tableColumns count="1">
    <tableColumn id="1" xr3:uid="{00000000-0010-0000-0100-000001000000}" name="Column1"/>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98"/>
  <sheetViews>
    <sheetView zoomScale="88" workbookViewId="0">
      <selection activeCell="A8" sqref="A8:H9"/>
    </sheetView>
  </sheetViews>
  <sheetFormatPr baseColWidth="10" defaultColWidth="12.6640625" defaultRowHeight="15" customHeight="1" x14ac:dyDescent="0.25"/>
  <cols>
    <col min="1" max="1" width="12.44140625" customWidth="1"/>
    <col min="2" max="2" width="34.33203125" customWidth="1"/>
    <col min="3" max="3" width="36" customWidth="1"/>
    <col min="4" max="4" width="34.88671875" customWidth="1"/>
    <col min="5" max="5" width="55.44140625" customWidth="1"/>
    <col min="6" max="6" width="37.44140625" customWidth="1"/>
    <col min="7" max="26" width="12.44140625" customWidth="1"/>
  </cols>
  <sheetData>
    <row r="1" spans="1:9" ht="15.75" customHeight="1" x14ac:dyDescent="0.25">
      <c r="A1" s="1" t="s">
        <v>0</v>
      </c>
      <c r="B1" s="1" t="s">
        <v>1</v>
      </c>
      <c r="C1" s="1" t="s">
        <v>2</v>
      </c>
      <c r="D1" s="1" t="s">
        <v>3</v>
      </c>
      <c r="E1" s="1" t="s">
        <v>4</v>
      </c>
      <c r="F1" s="1" t="s">
        <v>5</v>
      </c>
      <c r="G1" s="1" t="s">
        <v>6</v>
      </c>
      <c r="H1" s="1" t="s">
        <v>7</v>
      </c>
      <c r="I1" s="2"/>
    </row>
    <row r="2" spans="1:9" ht="31.5" customHeight="1" x14ac:dyDescent="0.25">
      <c r="A2" s="3"/>
      <c r="B2" s="3" t="s">
        <v>8</v>
      </c>
      <c r="C2" s="3"/>
      <c r="D2" s="3"/>
      <c r="E2" s="3"/>
      <c r="F2" s="4"/>
      <c r="G2" s="3"/>
      <c r="H2" s="3"/>
      <c r="I2" s="2"/>
    </row>
    <row r="3" spans="1:9" ht="63" customHeight="1" x14ac:dyDescent="0.25">
      <c r="A3" s="5" t="s">
        <v>9</v>
      </c>
      <c r="B3" s="6" t="s">
        <v>16</v>
      </c>
      <c r="C3" s="6" t="s">
        <v>11</v>
      </c>
      <c r="D3" s="7" t="s">
        <v>17</v>
      </c>
      <c r="E3" s="7" t="s">
        <v>18</v>
      </c>
      <c r="F3" s="9"/>
      <c r="G3" s="8" t="s">
        <v>13</v>
      </c>
      <c r="H3" s="13" t="s">
        <v>29</v>
      </c>
      <c r="I3" s="2"/>
    </row>
    <row r="4" spans="1:9" ht="62.25" customHeight="1" x14ac:dyDescent="0.25">
      <c r="A4" s="5" t="s">
        <v>15</v>
      </c>
      <c r="B4" s="6" t="s">
        <v>83</v>
      </c>
      <c r="C4" s="6" t="s">
        <v>76</v>
      </c>
      <c r="D4" s="7" t="s">
        <v>84</v>
      </c>
      <c r="E4" s="7" t="s">
        <v>85</v>
      </c>
      <c r="F4" s="9"/>
      <c r="G4" s="7" t="s">
        <v>13</v>
      </c>
      <c r="H4" s="13" t="s">
        <v>29</v>
      </c>
      <c r="I4" s="2"/>
    </row>
    <row r="5" spans="1:9" ht="42.75" customHeight="1" x14ac:dyDescent="0.25">
      <c r="A5" s="5" t="s">
        <v>19</v>
      </c>
      <c r="B5" s="10" t="s">
        <v>79</v>
      </c>
      <c r="C5" s="10" t="s">
        <v>80</v>
      </c>
      <c r="D5" s="11" t="s">
        <v>81</v>
      </c>
      <c r="E5" s="12" t="s">
        <v>82</v>
      </c>
      <c r="F5" s="9"/>
      <c r="G5" s="13" t="s">
        <v>92</v>
      </c>
      <c r="H5" s="13" t="s">
        <v>29</v>
      </c>
      <c r="I5" s="2"/>
    </row>
    <row r="6" spans="1:9" ht="56.25" customHeight="1" x14ac:dyDescent="0.25">
      <c r="A6" s="5" t="s">
        <v>20</v>
      </c>
      <c r="B6" s="10" t="s">
        <v>88</v>
      </c>
      <c r="C6" s="10" t="s">
        <v>80</v>
      </c>
      <c r="D6" s="11" t="s">
        <v>90</v>
      </c>
      <c r="E6" s="12" t="s">
        <v>91</v>
      </c>
      <c r="F6" s="13"/>
      <c r="G6" s="7" t="s">
        <v>77</v>
      </c>
      <c r="H6" s="13" t="s">
        <v>29</v>
      </c>
      <c r="I6" s="2"/>
    </row>
    <row r="7" spans="1:9" ht="28.5" customHeight="1" x14ac:dyDescent="0.25">
      <c r="A7" s="5" t="s">
        <v>78</v>
      </c>
      <c r="B7" s="10" t="s">
        <v>86</v>
      </c>
      <c r="C7" s="10" t="s">
        <v>76</v>
      </c>
      <c r="D7" s="11" t="s">
        <v>89</v>
      </c>
      <c r="E7" s="12" t="s">
        <v>87</v>
      </c>
      <c r="F7" s="13"/>
      <c r="G7" s="13" t="s">
        <v>92</v>
      </c>
      <c r="H7" s="13" t="s">
        <v>29</v>
      </c>
      <c r="I7" s="2"/>
    </row>
    <row r="8" spans="1:9" ht="15.75" customHeight="1" x14ac:dyDescent="0.25">
      <c r="A8" s="14"/>
      <c r="B8" s="14"/>
      <c r="C8" s="14"/>
      <c r="D8" s="14"/>
      <c r="E8" s="14"/>
      <c r="F8" s="14"/>
      <c r="G8" s="14"/>
      <c r="H8" s="14"/>
    </row>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6"/>
  <sheetViews>
    <sheetView tabSelected="1" zoomScale="72" workbookViewId="0">
      <selection activeCell="C34" sqref="C34"/>
    </sheetView>
  </sheetViews>
  <sheetFormatPr baseColWidth="10" defaultColWidth="12.6640625" defaultRowHeight="15" customHeight="1" x14ac:dyDescent="0.25"/>
  <cols>
    <col min="1" max="2" width="12.44140625" customWidth="1"/>
    <col min="3" max="3" width="79.44140625" customWidth="1"/>
    <col min="4" max="4" width="30.5546875" customWidth="1"/>
    <col min="5" max="5" width="37" customWidth="1"/>
    <col min="6" max="6" width="56.21875" customWidth="1"/>
    <col min="7" max="7" width="30.21875" customWidth="1"/>
    <col min="8" max="8" width="12.88671875" customWidth="1"/>
    <col min="9" max="26" width="12.44140625" customWidth="1"/>
  </cols>
  <sheetData>
    <row r="1" spans="1:10" ht="15.75" customHeight="1" x14ac:dyDescent="0.25"/>
    <row r="2" spans="1:10" ht="15.75" customHeight="1" x14ac:dyDescent="0.25">
      <c r="A2" s="15" t="s">
        <v>21</v>
      </c>
      <c r="B2" s="15"/>
      <c r="C2" s="15"/>
      <c r="D2" s="15"/>
      <c r="E2" s="15"/>
      <c r="F2" s="15"/>
      <c r="G2" s="15"/>
      <c r="H2" s="15"/>
      <c r="I2" s="15"/>
      <c r="J2" s="15"/>
    </row>
    <row r="3" spans="1:10" ht="15.75" customHeight="1" x14ac:dyDescent="0.25">
      <c r="B3" s="61" t="s">
        <v>22</v>
      </c>
      <c r="C3" s="62" t="s">
        <v>1</v>
      </c>
      <c r="D3" s="62" t="s">
        <v>2</v>
      </c>
      <c r="E3" s="62" t="s">
        <v>23</v>
      </c>
      <c r="F3" s="62" t="s">
        <v>24</v>
      </c>
      <c r="G3" s="62" t="s">
        <v>5</v>
      </c>
      <c r="H3" s="62" t="s">
        <v>25</v>
      </c>
      <c r="I3" s="63" t="s">
        <v>26</v>
      </c>
    </row>
    <row r="4" spans="1:10" ht="37.5" customHeight="1" x14ac:dyDescent="0.25">
      <c r="B4" s="65" t="s">
        <v>9</v>
      </c>
      <c r="C4" s="65" t="s">
        <v>10</v>
      </c>
      <c r="D4" s="65" t="s">
        <v>11</v>
      </c>
      <c r="E4" s="66" t="s">
        <v>27</v>
      </c>
      <c r="F4" s="65" t="s">
        <v>12</v>
      </c>
      <c r="G4" s="65"/>
      <c r="H4" s="65" t="s">
        <v>28</v>
      </c>
      <c r="I4" s="65" t="s">
        <v>29</v>
      </c>
    </row>
    <row r="5" spans="1:10" ht="15.75" customHeight="1" x14ac:dyDescent="0.25">
      <c r="B5" s="53"/>
      <c r="C5" s="54" t="s">
        <v>30</v>
      </c>
      <c r="D5" s="53"/>
      <c r="E5" s="53"/>
      <c r="F5" s="53"/>
      <c r="G5" s="54" t="s">
        <v>31</v>
      </c>
      <c r="H5" s="53"/>
      <c r="I5" s="54" t="s">
        <v>32</v>
      </c>
    </row>
    <row r="6" spans="1:10" ht="30" customHeight="1" x14ac:dyDescent="0.25">
      <c r="B6" s="87" t="s">
        <v>33</v>
      </c>
      <c r="C6" s="67" t="s">
        <v>67</v>
      </c>
      <c r="D6" s="67" t="s">
        <v>34</v>
      </c>
      <c r="E6" s="68" t="s">
        <v>35</v>
      </c>
      <c r="F6" s="67" t="s">
        <v>36</v>
      </c>
      <c r="G6" s="53" t="s">
        <v>37</v>
      </c>
      <c r="H6" s="53"/>
      <c r="I6" s="69">
        <v>1</v>
      </c>
    </row>
    <row r="7" spans="1:10" ht="15.75" customHeight="1" x14ac:dyDescent="0.25">
      <c r="B7" s="50" t="s">
        <v>38</v>
      </c>
      <c r="C7" s="70" t="s">
        <v>68</v>
      </c>
      <c r="D7" s="71" t="s">
        <v>34</v>
      </c>
      <c r="E7" s="72" t="s">
        <v>69</v>
      </c>
      <c r="F7" s="70" t="s">
        <v>70</v>
      </c>
      <c r="G7" s="70" t="s">
        <v>37</v>
      </c>
      <c r="H7" s="70"/>
      <c r="I7" s="75">
        <v>1</v>
      </c>
    </row>
    <row r="8" spans="1:10" ht="15.75" customHeight="1" x14ac:dyDescent="0.25">
      <c r="B8" s="73"/>
      <c r="C8" s="74"/>
      <c r="D8" s="59"/>
      <c r="E8" s="59"/>
      <c r="F8" s="59"/>
      <c r="G8" s="60"/>
      <c r="H8" s="76" t="s">
        <v>39</v>
      </c>
      <c r="I8" s="77">
        <f>SUM(I6:I7)</f>
        <v>2</v>
      </c>
    </row>
    <row r="9" spans="1:10" ht="15.75" customHeight="1" x14ac:dyDescent="0.25">
      <c r="B9" s="57" t="s">
        <v>22</v>
      </c>
      <c r="C9" s="58" t="s">
        <v>1</v>
      </c>
      <c r="D9" s="58" t="s">
        <v>2</v>
      </c>
      <c r="E9" s="58" t="s">
        <v>23</v>
      </c>
      <c r="F9" s="58" t="s">
        <v>24</v>
      </c>
      <c r="G9" s="58" t="s">
        <v>5</v>
      </c>
      <c r="H9" s="58" t="s">
        <v>25</v>
      </c>
      <c r="I9" s="64" t="s">
        <v>26</v>
      </c>
    </row>
    <row r="10" spans="1:10" ht="64.2" customHeight="1" x14ac:dyDescent="0.25">
      <c r="B10" s="97" t="s">
        <v>15</v>
      </c>
      <c r="C10" s="97" t="s">
        <v>16</v>
      </c>
      <c r="D10" s="98" t="s">
        <v>11</v>
      </c>
      <c r="E10" s="98" t="s">
        <v>102</v>
      </c>
      <c r="F10" s="98" t="s">
        <v>103</v>
      </c>
      <c r="G10" s="97"/>
      <c r="H10" s="97" t="s">
        <v>28</v>
      </c>
      <c r="I10" s="97" t="s">
        <v>29</v>
      </c>
    </row>
    <row r="11" spans="1:10" ht="15.75" customHeight="1" x14ac:dyDescent="0.25">
      <c r="B11" s="53"/>
      <c r="C11" s="54" t="s">
        <v>30</v>
      </c>
      <c r="D11" s="53"/>
      <c r="E11" s="53"/>
      <c r="F11" s="53"/>
      <c r="G11" s="54" t="s">
        <v>31</v>
      </c>
      <c r="H11" s="53"/>
      <c r="I11" s="54" t="s">
        <v>32</v>
      </c>
    </row>
    <row r="12" spans="1:10" ht="33.6" customHeight="1" x14ac:dyDescent="0.25">
      <c r="B12" s="44" t="s">
        <v>52</v>
      </c>
      <c r="C12" s="86" t="s">
        <v>104</v>
      </c>
      <c r="D12" s="46" t="s">
        <v>34</v>
      </c>
      <c r="E12" s="47" t="s">
        <v>71</v>
      </c>
      <c r="F12" s="48" t="s">
        <v>72</v>
      </c>
      <c r="G12" s="70" t="s">
        <v>37</v>
      </c>
      <c r="H12" s="45" t="s">
        <v>28</v>
      </c>
      <c r="I12" s="49">
        <v>1</v>
      </c>
    </row>
    <row r="13" spans="1:10" ht="15.75" customHeight="1" x14ac:dyDescent="0.25">
      <c r="B13" s="50" t="s">
        <v>53</v>
      </c>
      <c r="C13" s="51" t="s">
        <v>73</v>
      </c>
      <c r="D13" s="56" t="s">
        <v>34</v>
      </c>
      <c r="E13" s="52" t="s">
        <v>74</v>
      </c>
      <c r="F13" s="52" t="s">
        <v>75</v>
      </c>
      <c r="G13" s="70" t="s">
        <v>37</v>
      </c>
      <c r="H13" s="45" t="s">
        <v>28</v>
      </c>
      <c r="I13" s="49">
        <v>1</v>
      </c>
    </row>
    <row r="14" spans="1:10" ht="15.75" customHeight="1" x14ac:dyDescent="0.25">
      <c r="B14" s="79"/>
      <c r="C14" s="80"/>
      <c r="D14" s="80"/>
      <c r="E14" s="80"/>
      <c r="F14" s="80"/>
      <c r="G14" s="81"/>
      <c r="H14" s="55" t="s">
        <v>39</v>
      </c>
      <c r="I14" s="49">
        <f>SUM(I12:I13)</f>
        <v>2</v>
      </c>
    </row>
    <row r="15" spans="1:10" ht="15.75" customHeight="1" x14ac:dyDescent="0.25">
      <c r="B15" s="18"/>
      <c r="C15" s="18"/>
      <c r="D15" s="18"/>
      <c r="E15" s="18"/>
      <c r="F15" s="18"/>
      <c r="G15" s="18" t="s">
        <v>5</v>
      </c>
      <c r="H15" s="18" t="s">
        <v>25</v>
      </c>
      <c r="I15" s="18" t="s">
        <v>26</v>
      </c>
    </row>
    <row r="16" spans="1:10" ht="40.200000000000003" customHeight="1" x14ac:dyDescent="0.25">
      <c r="B16" s="101" t="s">
        <v>19</v>
      </c>
      <c r="C16" s="100" t="s">
        <v>79</v>
      </c>
      <c r="D16" s="91" t="s">
        <v>80</v>
      </c>
      <c r="E16" s="92" t="s">
        <v>81</v>
      </c>
      <c r="F16" s="93" t="s">
        <v>82</v>
      </c>
      <c r="G16" s="94"/>
      <c r="H16" s="95" t="s">
        <v>92</v>
      </c>
      <c r="I16" s="95" t="s">
        <v>29</v>
      </c>
      <c r="J16" s="86"/>
    </row>
    <row r="17" spans="1:10" ht="15.75" customHeight="1" x14ac:dyDescent="0.25">
      <c r="B17" s="99"/>
      <c r="C17" s="24"/>
      <c r="G17" s="24" t="s">
        <v>31</v>
      </c>
      <c r="I17" s="2" t="s">
        <v>32</v>
      </c>
    </row>
    <row r="18" spans="1:10" s="78" customFormat="1" ht="37.200000000000003" customHeight="1" x14ac:dyDescent="0.25">
      <c r="B18" s="86" t="s">
        <v>54</v>
      </c>
      <c r="C18" s="86" t="s">
        <v>147</v>
      </c>
      <c r="D18" s="86" t="s">
        <v>80</v>
      </c>
      <c r="E18" s="86" t="s">
        <v>148</v>
      </c>
      <c r="F18" s="86" t="s">
        <v>149</v>
      </c>
      <c r="G18" s="102" t="s">
        <v>37</v>
      </c>
      <c r="H18" s="86" t="s">
        <v>13</v>
      </c>
      <c r="I18" s="86">
        <v>1</v>
      </c>
    </row>
    <row r="19" spans="1:10" ht="25.2" customHeight="1" x14ac:dyDescent="0.25">
      <c r="B19" s="86" t="s">
        <v>55</v>
      </c>
      <c r="C19" s="86" t="s">
        <v>150</v>
      </c>
      <c r="D19" s="86" t="s">
        <v>80</v>
      </c>
      <c r="E19" s="86" t="s">
        <v>151</v>
      </c>
      <c r="F19" s="86" t="s">
        <v>152</v>
      </c>
      <c r="G19" s="102" t="s">
        <v>37</v>
      </c>
      <c r="H19" s="86" t="s">
        <v>13</v>
      </c>
      <c r="I19" s="86">
        <v>1</v>
      </c>
    </row>
    <row r="20" spans="1:10" ht="15.75" customHeight="1" x14ac:dyDescent="0.25">
      <c r="B20" s="79"/>
      <c r="C20" s="80"/>
      <c r="D20" s="80"/>
      <c r="E20" s="80"/>
      <c r="F20" s="80"/>
      <c r="G20" s="81"/>
      <c r="H20" s="55" t="s">
        <v>39</v>
      </c>
      <c r="I20" s="49">
        <f>SUM(I17:I19)</f>
        <v>2</v>
      </c>
    </row>
    <row r="21" spans="1:10" ht="15.75" customHeight="1" x14ac:dyDescent="0.25">
      <c r="B21" s="18"/>
      <c r="C21" s="18"/>
      <c r="D21" s="18"/>
      <c r="E21" s="18"/>
      <c r="F21" s="18"/>
      <c r="G21" s="18" t="s">
        <v>5</v>
      </c>
      <c r="H21" s="18" t="s">
        <v>25</v>
      </c>
      <c r="I21" s="18" t="s">
        <v>26</v>
      </c>
    </row>
    <row r="22" spans="1:10" ht="15.75" customHeight="1" x14ac:dyDescent="0.25">
      <c r="H22" s="25" t="s">
        <v>40</v>
      </c>
      <c r="I22" s="16">
        <f>SUM(I19:I21)</f>
        <v>3</v>
      </c>
    </row>
    <row r="23" spans="1:10" ht="15.75" customHeight="1" x14ac:dyDescent="0.25"/>
    <row r="24" spans="1:10" ht="15" customHeight="1" x14ac:dyDescent="0.25">
      <c r="A24" s="15" t="s">
        <v>41</v>
      </c>
      <c r="B24" s="15"/>
      <c r="C24" s="15"/>
      <c r="D24" s="15"/>
      <c r="E24" s="15"/>
      <c r="F24" s="15"/>
      <c r="G24" s="15"/>
      <c r="H24" s="15"/>
      <c r="I24" s="15"/>
      <c r="J24" s="15"/>
    </row>
    <row r="25" spans="1:10" ht="15.75" customHeight="1" x14ac:dyDescent="0.25">
      <c r="B25" s="18"/>
      <c r="C25" s="18"/>
      <c r="D25" s="18"/>
      <c r="E25" s="18"/>
      <c r="F25" s="18"/>
      <c r="G25" s="18" t="s">
        <v>5</v>
      </c>
      <c r="H25" s="18" t="s">
        <v>25</v>
      </c>
      <c r="I25" s="18" t="s">
        <v>26</v>
      </c>
    </row>
    <row r="26" spans="1:10" ht="45.6" customHeight="1" x14ac:dyDescent="0.25">
      <c r="B26" s="90" t="s">
        <v>20</v>
      </c>
      <c r="C26" s="91" t="s">
        <v>88</v>
      </c>
      <c r="D26" s="91" t="s">
        <v>80</v>
      </c>
      <c r="E26" s="92" t="s">
        <v>90</v>
      </c>
      <c r="F26" s="93" t="s">
        <v>91</v>
      </c>
      <c r="G26" s="95"/>
      <c r="H26" s="96" t="s">
        <v>77</v>
      </c>
      <c r="I26" s="95" t="s">
        <v>29</v>
      </c>
    </row>
    <row r="27" spans="1:10" ht="15.75" customHeight="1" x14ac:dyDescent="0.25">
      <c r="C27" s="24"/>
      <c r="G27" s="24" t="s">
        <v>31</v>
      </c>
      <c r="I27" s="2" t="s">
        <v>32</v>
      </c>
    </row>
    <row r="28" spans="1:10" ht="40.799999999999997" customHeight="1" x14ac:dyDescent="0.25">
      <c r="B28" s="86" t="s">
        <v>57</v>
      </c>
      <c r="C28" s="86" t="s">
        <v>153</v>
      </c>
      <c r="D28" s="86" t="s">
        <v>80</v>
      </c>
      <c r="E28" s="86" t="s">
        <v>154</v>
      </c>
      <c r="F28" s="86" t="s">
        <v>155</v>
      </c>
      <c r="G28" s="102" t="s">
        <v>37</v>
      </c>
      <c r="H28" s="86" t="s">
        <v>77</v>
      </c>
      <c r="I28" s="86">
        <v>1</v>
      </c>
      <c r="J28" s="86"/>
    </row>
    <row r="29" spans="1:10" ht="45.6" customHeight="1" x14ac:dyDescent="0.25">
      <c r="B29" s="86" t="s">
        <v>58</v>
      </c>
      <c r="C29" s="86" t="s">
        <v>156</v>
      </c>
      <c r="D29" s="86" t="s">
        <v>80</v>
      </c>
      <c r="E29" s="86" t="s">
        <v>157</v>
      </c>
      <c r="F29" s="86" t="s">
        <v>158</v>
      </c>
      <c r="G29" s="102" t="s">
        <v>37</v>
      </c>
      <c r="H29" s="86" t="s">
        <v>77</v>
      </c>
      <c r="I29" s="86">
        <v>1</v>
      </c>
      <c r="J29" s="86"/>
    </row>
    <row r="30" spans="1:10" ht="15.75" customHeight="1" x14ac:dyDescent="0.25">
      <c r="B30" s="2"/>
      <c r="C30" s="2"/>
      <c r="G30" s="2"/>
      <c r="I30" s="16"/>
    </row>
    <row r="31" spans="1:10" ht="15.75" customHeight="1" x14ac:dyDescent="0.25">
      <c r="B31" s="2"/>
      <c r="G31" s="2"/>
      <c r="I31" s="16"/>
    </row>
    <row r="32" spans="1:10" ht="30.75" customHeight="1" x14ac:dyDescent="0.25">
      <c r="H32" s="25" t="s">
        <v>40</v>
      </c>
      <c r="I32" s="16">
        <f>SUM(I28:I31)</f>
        <v>2</v>
      </c>
    </row>
    <row r="33" spans="1:10" ht="15.75" customHeight="1" x14ac:dyDescent="0.25">
      <c r="B33" s="18"/>
      <c r="C33" s="18"/>
      <c r="D33" s="18"/>
      <c r="E33" s="18"/>
      <c r="F33" s="18"/>
      <c r="G33" s="18" t="s">
        <v>5</v>
      </c>
      <c r="H33" s="18" t="s">
        <v>25</v>
      </c>
      <c r="I33" s="18" t="s">
        <v>26</v>
      </c>
    </row>
    <row r="34" spans="1:10" ht="42.6" customHeight="1" x14ac:dyDescent="0.25">
      <c r="B34" s="90" t="s">
        <v>78</v>
      </c>
      <c r="C34" s="91" t="s">
        <v>86</v>
      </c>
      <c r="D34" s="91" t="s">
        <v>76</v>
      </c>
      <c r="E34" s="92" t="s">
        <v>89</v>
      </c>
      <c r="F34" s="93" t="s">
        <v>87</v>
      </c>
      <c r="G34" s="95"/>
      <c r="H34" s="95" t="s">
        <v>92</v>
      </c>
      <c r="I34" s="95" t="s">
        <v>29</v>
      </c>
    </row>
    <row r="35" spans="1:10" ht="15.75" customHeight="1" x14ac:dyDescent="0.25">
      <c r="C35" s="24"/>
      <c r="G35" s="24" t="s">
        <v>31</v>
      </c>
      <c r="I35" s="2" t="s">
        <v>32</v>
      </c>
    </row>
    <row r="36" spans="1:10" ht="36" customHeight="1" x14ac:dyDescent="0.25">
      <c r="B36" s="86" t="s">
        <v>61</v>
      </c>
      <c r="C36" s="86" t="s">
        <v>159</v>
      </c>
      <c r="D36" s="86" t="s">
        <v>76</v>
      </c>
      <c r="E36" s="86" t="s">
        <v>160</v>
      </c>
      <c r="F36" s="86" t="s">
        <v>161</v>
      </c>
      <c r="G36" s="86" t="s">
        <v>162</v>
      </c>
      <c r="H36" s="86" t="s">
        <v>167</v>
      </c>
      <c r="I36" s="86">
        <v>1</v>
      </c>
      <c r="J36" s="86"/>
    </row>
    <row r="37" spans="1:10" ht="46.8" customHeight="1" x14ac:dyDescent="0.25">
      <c r="B37" s="86" t="s">
        <v>62</v>
      </c>
      <c r="C37" s="86" t="s">
        <v>163</v>
      </c>
      <c r="D37" s="86" t="s">
        <v>76</v>
      </c>
      <c r="E37" s="86" t="s">
        <v>164</v>
      </c>
      <c r="F37" s="86" t="s">
        <v>165</v>
      </c>
      <c r="G37" s="86" t="s">
        <v>166</v>
      </c>
      <c r="H37" s="86" t="s">
        <v>77</v>
      </c>
      <c r="I37" s="86">
        <v>1</v>
      </c>
      <c r="J37" s="86"/>
    </row>
    <row r="38" spans="1:10" ht="15.75" customHeight="1" x14ac:dyDescent="0.25">
      <c r="B38" s="2"/>
      <c r="G38" s="2"/>
      <c r="I38" s="16"/>
    </row>
    <row r="39" spans="1:10" ht="15.75" customHeight="1" x14ac:dyDescent="0.25">
      <c r="B39" s="2"/>
      <c r="G39" s="2"/>
      <c r="I39" s="16"/>
    </row>
    <row r="40" spans="1:10" ht="15.75" customHeight="1" x14ac:dyDescent="0.25">
      <c r="H40" s="25" t="s">
        <v>40</v>
      </c>
      <c r="I40" s="16">
        <f>SUM(I36:I39)</f>
        <v>2</v>
      </c>
    </row>
    <row r="41" spans="1:10" ht="15.75" customHeight="1" x14ac:dyDescent="0.25"/>
    <row r="42" spans="1:10" ht="15.75" customHeight="1" x14ac:dyDescent="0.25">
      <c r="A42" s="15" t="s">
        <v>42</v>
      </c>
      <c r="B42" s="15"/>
      <c r="C42" s="15"/>
      <c r="D42" s="15"/>
      <c r="E42" s="15"/>
      <c r="F42" s="15"/>
      <c r="G42" s="15"/>
      <c r="H42" s="15"/>
      <c r="I42" s="15"/>
      <c r="J42" s="15"/>
    </row>
    <row r="43" spans="1:10" ht="15.75" customHeight="1" x14ac:dyDescent="0.25">
      <c r="B43" s="18"/>
      <c r="C43" s="18"/>
      <c r="D43" s="18"/>
      <c r="E43" s="18"/>
      <c r="F43" s="18"/>
      <c r="G43" s="18" t="s">
        <v>5</v>
      </c>
      <c r="H43" s="18" t="s">
        <v>25</v>
      </c>
      <c r="I43" s="18" t="s">
        <v>26</v>
      </c>
    </row>
    <row r="44" spans="1:10" ht="15.75" customHeight="1" x14ac:dyDescent="0.25">
      <c r="B44" s="19"/>
      <c r="C44" s="20"/>
      <c r="D44" s="26"/>
      <c r="E44" s="27"/>
      <c r="F44" s="22"/>
      <c r="G44" s="21"/>
      <c r="H44" s="20" t="s">
        <v>28</v>
      </c>
      <c r="I44" s="23" t="s">
        <v>14</v>
      </c>
    </row>
    <row r="45" spans="1:10" ht="15.75" customHeight="1" x14ac:dyDescent="0.25">
      <c r="C45" s="24"/>
      <c r="G45" s="24" t="s">
        <v>31</v>
      </c>
      <c r="I45" s="2" t="s">
        <v>32</v>
      </c>
    </row>
    <row r="46" spans="1:10" ht="15.75" customHeight="1" x14ac:dyDescent="0.3">
      <c r="B46" s="2"/>
      <c r="C46" s="28"/>
      <c r="G46" s="2"/>
      <c r="I46" s="16"/>
    </row>
    <row r="47" spans="1:10" ht="15.75" customHeight="1" x14ac:dyDescent="0.3">
      <c r="B47" s="2"/>
      <c r="C47" s="28"/>
      <c r="G47" s="2"/>
      <c r="I47" s="16"/>
    </row>
    <row r="48" spans="1:10" ht="15.75" customHeight="1" x14ac:dyDescent="0.25">
      <c r="B48" s="2"/>
      <c r="G48" s="2"/>
      <c r="I48" s="16"/>
    </row>
    <row r="49" spans="2:9" ht="15.75" customHeight="1" x14ac:dyDescent="0.25">
      <c r="B49" s="2"/>
      <c r="G49" s="2"/>
    </row>
    <row r="50" spans="2:9" ht="15.75" customHeight="1" x14ac:dyDescent="0.25">
      <c r="H50" s="25" t="s">
        <v>40</v>
      </c>
      <c r="I50" s="16">
        <f>SUM(I46:I49)</f>
        <v>0</v>
      </c>
    </row>
    <row r="51" spans="2:9" ht="15.75" customHeight="1" x14ac:dyDescent="0.25">
      <c r="H51" s="25"/>
    </row>
    <row r="52" spans="2:9" ht="15.75" customHeight="1" x14ac:dyDescent="0.25">
      <c r="B52" s="18"/>
      <c r="C52" s="18"/>
      <c r="D52" s="18"/>
      <c r="E52" s="18"/>
      <c r="F52" s="18"/>
      <c r="G52" s="18" t="s">
        <v>5</v>
      </c>
      <c r="H52" s="18" t="s">
        <v>25</v>
      </c>
      <c r="I52" s="18" t="s">
        <v>26</v>
      </c>
    </row>
    <row r="53" spans="2:9" ht="15.75" customHeight="1" x14ac:dyDescent="0.25">
      <c r="B53" s="19"/>
      <c r="C53" s="20"/>
      <c r="D53" s="26"/>
      <c r="E53" s="27"/>
      <c r="F53" s="22"/>
      <c r="G53" s="21"/>
      <c r="H53" s="20" t="s">
        <v>43</v>
      </c>
      <c r="I53" s="23" t="s">
        <v>14</v>
      </c>
    </row>
    <row r="54" spans="2:9" ht="15.75" customHeight="1" x14ac:dyDescent="0.25">
      <c r="C54" s="24"/>
      <c r="G54" s="24" t="s">
        <v>31</v>
      </c>
      <c r="I54" s="2" t="s">
        <v>32</v>
      </c>
    </row>
    <row r="55" spans="2:9" ht="15.75" customHeight="1" x14ac:dyDescent="0.25">
      <c r="B55" s="2"/>
      <c r="C55" s="2"/>
      <c r="G55" s="2"/>
      <c r="I55" s="16"/>
    </row>
    <row r="56" spans="2:9" ht="15.75" customHeight="1" x14ac:dyDescent="0.25">
      <c r="B56" s="2"/>
      <c r="C56" s="2"/>
      <c r="G56" s="2"/>
      <c r="I56" s="16"/>
    </row>
    <row r="57" spans="2:9" ht="15.75" customHeight="1" x14ac:dyDescent="0.3">
      <c r="B57" s="2"/>
      <c r="C57" s="28"/>
      <c r="G57" s="2"/>
      <c r="I57" s="16"/>
    </row>
    <row r="58" spans="2:9" ht="15.75" customHeight="1" x14ac:dyDescent="0.3">
      <c r="B58" s="2"/>
      <c r="C58" s="28"/>
      <c r="G58" s="2"/>
      <c r="I58" s="16"/>
    </row>
    <row r="59" spans="2:9" ht="15.75" customHeight="1" x14ac:dyDescent="0.25">
      <c r="G59" s="2"/>
      <c r="I59" s="16"/>
    </row>
    <row r="60" spans="2:9" ht="15.75" customHeight="1" x14ac:dyDescent="0.25">
      <c r="H60" s="25" t="s">
        <v>40</v>
      </c>
      <c r="I60" s="16">
        <f>SUM(I55:I58)</f>
        <v>0</v>
      </c>
    </row>
    <row r="61" spans="2:9" ht="15.75" customHeight="1" x14ac:dyDescent="0.25">
      <c r="H61" s="25"/>
    </row>
    <row r="62" spans="2:9" ht="15.75" customHeight="1" x14ac:dyDescent="0.25">
      <c r="H62" s="25"/>
    </row>
    <row r="63" spans="2:9" ht="15.75" customHeight="1" x14ac:dyDescent="0.25"/>
    <row r="64" spans="2:9" ht="15.75" customHeight="1" x14ac:dyDescent="0.25">
      <c r="H64" s="25" t="s">
        <v>44</v>
      </c>
      <c r="I64" s="16">
        <f>I8+I14+I22+I32+I40</f>
        <v>11</v>
      </c>
    </row>
    <row r="65" spans="1:9" ht="15.75" customHeight="1" x14ac:dyDescent="0.25"/>
    <row r="66" spans="1:9" ht="15.75" customHeight="1" x14ac:dyDescent="0.25"/>
    <row r="67" spans="1:9" ht="15.75" customHeight="1" x14ac:dyDescent="0.25"/>
    <row r="68" spans="1:9" ht="15.75" customHeight="1" x14ac:dyDescent="0.25"/>
    <row r="69" spans="1:9" ht="15.75" customHeight="1" x14ac:dyDescent="0.25"/>
    <row r="70" spans="1:9" ht="15.75" customHeight="1" x14ac:dyDescent="0.25"/>
    <row r="71" spans="1:9" ht="15.75" customHeight="1" x14ac:dyDescent="0.25"/>
    <row r="72" spans="1:9" ht="37.200000000000003" customHeight="1" x14ac:dyDescent="0.25">
      <c r="A72" s="85" t="s">
        <v>22</v>
      </c>
      <c r="B72" s="85" t="s">
        <v>93</v>
      </c>
      <c r="C72" s="85" t="s">
        <v>1</v>
      </c>
      <c r="D72" s="85" t="s">
        <v>94</v>
      </c>
      <c r="E72" s="85" t="s">
        <v>23</v>
      </c>
      <c r="F72" s="85" t="s">
        <v>95</v>
      </c>
      <c r="G72" s="85" t="s">
        <v>96</v>
      </c>
      <c r="H72" s="85" t="s">
        <v>25</v>
      </c>
      <c r="I72" s="85" t="s">
        <v>97</v>
      </c>
    </row>
    <row r="73" spans="1:9" ht="37.200000000000003" customHeight="1" x14ac:dyDescent="0.25">
      <c r="A73" s="86" t="s">
        <v>33</v>
      </c>
      <c r="B73" s="86" t="s">
        <v>98</v>
      </c>
      <c r="C73" s="86" t="s">
        <v>11</v>
      </c>
      <c r="D73" s="86" t="s">
        <v>35</v>
      </c>
      <c r="E73" s="86" t="s">
        <v>36</v>
      </c>
      <c r="F73" s="86"/>
      <c r="G73" s="86" t="s">
        <v>37</v>
      </c>
      <c r="H73" s="86" t="s">
        <v>13</v>
      </c>
      <c r="I73" s="86" t="s">
        <v>99</v>
      </c>
    </row>
    <row r="74" spans="1:9" ht="37.200000000000003" customHeight="1" x14ac:dyDescent="0.25">
      <c r="A74" s="86" t="s">
        <v>38</v>
      </c>
      <c r="B74" s="86" t="s">
        <v>68</v>
      </c>
      <c r="C74" s="86" t="s">
        <v>11</v>
      </c>
      <c r="D74" s="86" t="s">
        <v>69</v>
      </c>
      <c r="E74" s="86" t="s">
        <v>100</v>
      </c>
      <c r="F74" s="86"/>
      <c r="G74" s="86" t="s">
        <v>37</v>
      </c>
      <c r="H74" s="86" t="s">
        <v>101</v>
      </c>
      <c r="I74" s="86">
        <v>1</v>
      </c>
    </row>
    <row r="75" spans="1:9" ht="105" customHeight="1" x14ac:dyDescent="0.25">
      <c r="A75" s="86" t="s">
        <v>15</v>
      </c>
      <c r="B75" s="86" t="s">
        <v>16</v>
      </c>
      <c r="C75" s="86" t="s">
        <v>11</v>
      </c>
      <c r="D75" s="86" t="s">
        <v>102</v>
      </c>
      <c r="E75" s="86" t="s">
        <v>103</v>
      </c>
      <c r="F75" s="86"/>
      <c r="G75" s="86" t="s">
        <v>37</v>
      </c>
      <c r="H75" s="86" t="s">
        <v>13</v>
      </c>
      <c r="I75" s="86" t="s">
        <v>29</v>
      </c>
    </row>
    <row r="76" spans="1:9" ht="37.200000000000003" customHeight="1" x14ac:dyDescent="0.25">
      <c r="A76" s="86" t="s">
        <v>52</v>
      </c>
      <c r="B76" s="86" t="s">
        <v>104</v>
      </c>
      <c r="C76" s="86" t="s">
        <v>11</v>
      </c>
      <c r="D76" s="86" t="s">
        <v>105</v>
      </c>
      <c r="E76" s="86" t="s">
        <v>72</v>
      </c>
      <c r="F76" s="86"/>
      <c r="G76" s="86" t="s">
        <v>37</v>
      </c>
      <c r="H76" s="86" t="s">
        <v>13</v>
      </c>
      <c r="I76" s="86" t="s">
        <v>99</v>
      </c>
    </row>
    <row r="77" spans="1:9" ht="37.200000000000003" customHeight="1" x14ac:dyDescent="0.25">
      <c r="A77" s="86" t="s">
        <v>53</v>
      </c>
      <c r="B77" s="86" t="s">
        <v>73</v>
      </c>
      <c r="C77" s="86"/>
      <c r="D77" s="86" t="s">
        <v>106</v>
      </c>
      <c r="E77" s="86" t="s">
        <v>107</v>
      </c>
      <c r="F77" s="86"/>
      <c r="G77" s="86" t="s">
        <v>37</v>
      </c>
      <c r="H77" s="86" t="s">
        <v>13</v>
      </c>
      <c r="I77" s="86">
        <v>2</v>
      </c>
    </row>
    <row r="78" spans="1:9" ht="15.75" customHeight="1" x14ac:dyDescent="0.25"/>
    <row r="79" spans="1:9" ht="58.2" customHeight="1" x14ac:dyDescent="0.25">
      <c r="A79" s="85" t="s">
        <v>22</v>
      </c>
      <c r="B79" s="85" t="s">
        <v>93</v>
      </c>
      <c r="C79" s="85" t="s">
        <v>1</v>
      </c>
      <c r="D79" s="85" t="s">
        <v>94</v>
      </c>
      <c r="E79" s="85" t="s">
        <v>23</v>
      </c>
      <c r="F79" s="85" t="s">
        <v>95</v>
      </c>
      <c r="G79" s="85" t="s">
        <v>96</v>
      </c>
      <c r="H79" s="85" t="s">
        <v>25</v>
      </c>
      <c r="I79" s="85" t="s">
        <v>97</v>
      </c>
    </row>
    <row r="80" spans="1:9" ht="58.2" customHeight="1" x14ac:dyDescent="0.25">
      <c r="A80" s="86" t="s">
        <v>33</v>
      </c>
      <c r="B80" s="86" t="s">
        <v>98</v>
      </c>
      <c r="C80" s="86" t="s">
        <v>11</v>
      </c>
      <c r="D80" s="86" t="s">
        <v>35</v>
      </c>
      <c r="E80" s="86" t="s">
        <v>36</v>
      </c>
      <c r="F80" s="86"/>
      <c r="G80" s="86" t="s">
        <v>37</v>
      </c>
      <c r="H80" s="86" t="s">
        <v>13</v>
      </c>
      <c r="I80" s="86" t="s">
        <v>99</v>
      </c>
    </row>
    <row r="81" spans="1:9" ht="58.2" customHeight="1" x14ac:dyDescent="0.25">
      <c r="A81" s="86" t="s">
        <v>108</v>
      </c>
      <c r="B81" s="86" t="s">
        <v>109</v>
      </c>
      <c r="C81" s="86" t="s">
        <v>11</v>
      </c>
      <c r="D81" s="86" t="s">
        <v>110</v>
      </c>
      <c r="E81" s="86" t="s">
        <v>111</v>
      </c>
      <c r="F81" s="86" t="s">
        <v>112</v>
      </c>
      <c r="G81" s="86" t="s">
        <v>113</v>
      </c>
      <c r="H81" s="86" t="s">
        <v>13</v>
      </c>
      <c r="I81" s="86" t="s">
        <v>99</v>
      </c>
    </row>
    <row r="82" spans="1:9" ht="58.2" customHeight="1" x14ac:dyDescent="0.25">
      <c r="A82" s="86" t="s">
        <v>114</v>
      </c>
      <c r="B82" s="86" t="s">
        <v>115</v>
      </c>
      <c r="C82" s="86" t="s">
        <v>11</v>
      </c>
      <c r="D82" s="86" t="s">
        <v>116</v>
      </c>
      <c r="E82" s="86" t="s">
        <v>117</v>
      </c>
      <c r="F82" s="86" t="s">
        <v>118</v>
      </c>
      <c r="G82" s="86" t="s">
        <v>119</v>
      </c>
      <c r="H82" s="86" t="s">
        <v>13</v>
      </c>
      <c r="I82" s="86" t="s">
        <v>99</v>
      </c>
    </row>
    <row r="83" spans="1:9" ht="58.2" customHeight="1" x14ac:dyDescent="0.25">
      <c r="A83" s="86" t="s">
        <v>38</v>
      </c>
      <c r="B83" s="86" t="s">
        <v>68</v>
      </c>
      <c r="C83" s="86" t="s">
        <v>11</v>
      </c>
      <c r="D83" s="86" t="s">
        <v>69</v>
      </c>
      <c r="E83" s="86" t="s">
        <v>100</v>
      </c>
      <c r="F83" s="86"/>
      <c r="G83" s="86" t="s">
        <v>37</v>
      </c>
      <c r="H83" s="86" t="s">
        <v>101</v>
      </c>
      <c r="I83" s="86">
        <v>1</v>
      </c>
    </row>
    <row r="84" spans="1:9" ht="58.2" customHeight="1" x14ac:dyDescent="0.25">
      <c r="A84" s="86" t="s">
        <v>120</v>
      </c>
      <c r="B84" s="86" t="s">
        <v>121</v>
      </c>
      <c r="C84" s="86" t="s">
        <v>11</v>
      </c>
      <c r="D84" s="86" t="s">
        <v>122</v>
      </c>
      <c r="E84" s="86" t="s">
        <v>123</v>
      </c>
      <c r="F84" s="86" t="s">
        <v>124</v>
      </c>
      <c r="G84" s="86" t="s">
        <v>125</v>
      </c>
      <c r="H84" s="86" t="s">
        <v>13</v>
      </c>
      <c r="I84" s="86" t="s">
        <v>99</v>
      </c>
    </row>
    <row r="85" spans="1:9" ht="58.2" customHeight="1" x14ac:dyDescent="0.25">
      <c r="A85" s="86" t="s">
        <v>126</v>
      </c>
      <c r="B85" s="86" t="s">
        <v>127</v>
      </c>
      <c r="C85" s="86" t="s">
        <v>11</v>
      </c>
      <c r="D85" s="86" t="s">
        <v>128</v>
      </c>
      <c r="E85" s="86" t="s">
        <v>129</v>
      </c>
      <c r="F85" s="86" t="s">
        <v>130</v>
      </c>
      <c r="G85" s="86" t="s">
        <v>131</v>
      </c>
      <c r="H85" s="86" t="s">
        <v>13</v>
      </c>
      <c r="I85" s="86" t="s">
        <v>99</v>
      </c>
    </row>
    <row r="86" spans="1:9" s="89" customFormat="1" ht="89.4" customHeight="1" x14ac:dyDescent="0.25">
      <c r="A86" s="88" t="s">
        <v>15</v>
      </c>
      <c r="B86" s="88" t="s">
        <v>16</v>
      </c>
      <c r="C86" s="88" t="s">
        <v>11</v>
      </c>
      <c r="D86" s="88" t="s">
        <v>102</v>
      </c>
      <c r="E86" s="88" t="s">
        <v>103</v>
      </c>
      <c r="F86" s="88"/>
      <c r="G86" s="88"/>
      <c r="H86" s="88" t="s">
        <v>13</v>
      </c>
      <c r="I86" s="88" t="s">
        <v>29</v>
      </c>
    </row>
    <row r="87" spans="1:9" ht="58.2" customHeight="1" x14ac:dyDescent="0.25">
      <c r="A87" s="86" t="s">
        <v>52</v>
      </c>
      <c r="B87" s="86" t="s">
        <v>104</v>
      </c>
      <c r="C87" s="86" t="s">
        <v>11</v>
      </c>
      <c r="D87" s="86" t="s">
        <v>105</v>
      </c>
      <c r="E87" s="86" t="s">
        <v>72</v>
      </c>
      <c r="F87" s="86"/>
      <c r="G87" s="86"/>
      <c r="H87" s="86" t="s">
        <v>13</v>
      </c>
      <c r="I87" s="86" t="s">
        <v>99</v>
      </c>
    </row>
    <row r="88" spans="1:9" ht="58.2" customHeight="1" x14ac:dyDescent="0.25">
      <c r="A88" s="86" t="s">
        <v>132</v>
      </c>
      <c r="B88" s="86" t="s">
        <v>133</v>
      </c>
      <c r="C88" s="86" t="s">
        <v>11</v>
      </c>
      <c r="D88" s="86" t="s">
        <v>134</v>
      </c>
      <c r="E88" s="86" t="s">
        <v>135</v>
      </c>
      <c r="F88" s="86" t="s">
        <v>136</v>
      </c>
      <c r="G88" s="86" t="s">
        <v>125</v>
      </c>
      <c r="H88" s="86" t="s">
        <v>13</v>
      </c>
      <c r="I88" s="86" t="s">
        <v>99</v>
      </c>
    </row>
    <row r="89" spans="1:9" ht="58.2" customHeight="1" x14ac:dyDescent="0.25">
      <c r="A89" s="86" t="s">
        <v>53</v>
      </c>
      <c r="B89" s="86" t="s">
        <v>73</v>
      </c>
      <c r="C89" s="86"/>
      <c r="D89" s="86" t="s">
        <v>106</v>
      </c>
      <c r="E89" s="86" t="s">
        <v>107</v>
      </c>
      <c r="F89" s="86"/>
      <c r="G89" s="86"/>
      <c r="H89" s="86" t="s">
        <v>13</v>
      </c>
      <c r="I89" s="86">
        <v>2</v>
      </c>
    </row>
    <row r="90" spans="1:9" ht="58.2" customHeight="1" x14ac:dyDescent="0.25">
      <c r="A90" s="86" t="s">
        <v>137</v>
      </c>
      <c r="B90" s="86" t="s">
        <v>138</v>
      </c>
      <c r="C90" s="86" t="s">
        <v>11</v>
      </c>
      <c r="D90" s="86" t="s">
        <v>139</v>
      </c>
      <c r="E90" s="86" t="s">
        <v>140</v>
      </c>
      <c r="F90" s="86" t="s">
        <v>141</v>
      </c>
      <c r="G90" s="86" t="s">
        <v>113</v>
      </c>
      <c r="H90" s="86" t="s">
        <v>13</v>
      </c>
      <c r="I90" s="86" t="s">
        <v>99</v>
      </c>
    </row>
    <row r="91" spans="1:9" ht="58.2" customHeight="1" x14ac:dyDescent="0.25">
      <c r="A91" s="86" t="s">
        <v>142</v>
      </c>
      <c r="B91" s="86" t="s">
        <v>143</v>
      </c>
      <c r="C91" s="86" t="s">
        <v>11</v>
      </c>
      <c r="D91" s="86" t="s">
        <v>144</v>
      </c>
      <c r="E91" s="86" t="s">
        <v>145</v>
      </c>
      <c r="F91" s="86" t="s">
        <v>146</v>
      </c>
      <c r="G91" s="86" t="s">
        <v>131</v>
      </c>
      <c r="H91" s="86" t="s">
        <v>13</v>
      </c>
      <c r="I91" s="86" t="s">
        <v>99</v>
      </c>
    </row>
    <row r="92" spans="1:9" ht="15.75" customHeight="1" x14ac:dyDescent="0.25"/>
    <row r="93" spans="1:9" ht="15.75" customHeight="1" x14ac:dyDescent="0.25"/>
    <row r="94" spans="1:9" ht="15.75" customHeight="1" x14ac:dyDescent="0.25"/>
    <row r="95" spans="1:9" ht="15.75" customHeight="1" x14ac:dyDescent="0.25"/>
    <row r="96" spans="1:9"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sheetData>
  <mergeCells count="2">
    <mergeCell ref="B14:G14"/>
    <mergeCell ref="B20:G20"/>
  </mergeCells>
  <pageMargins left="0.7" right="0.7" top="0.75" bottom="0.75" header="0" footer="0"/>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16"/>
  <sheetViews>
    <sheetView zoomScale="74" workbookViewId="0">
      <selection activeCell="J19" sqref="J19"/>
    </sheetView>
  </sheetViews>
  <sheetFormatPr baseColWidth="10" defaultColWidth="12.6640625" defaultRowHeight="15" customHeight="1" x14ac:dyDescent="0.25"/>
  <cols>
    <col min="1" max="1" width="12.44140625" customWidth="1"/>
    <col min="2" max="2" width="25.77734375" customWidth="1"/>
    <col min="3" max="3" width="11.44140625" customWidth="1"/>
    <col min="4" max="26" width="12.44140625" customWidth="1"/>
  </cols>
  <sheetData>
    <row r="1" spans="1:10" ht="15.75" customHeight="1" x14ac:dyDescent="0.25"/>
    <row r="2" spans="1:10" ht="15.75" customHeight="1" x14ac:dyDescent="0.25"/>
    <row r="3" spans="1:10" ht="15.75" customHeight="1" x14ac:dyDescent="0.25">
      <c r="B3" s="16"/>
      <c r="C3" s="16" t="s">
        <v>32</v>
      </c>
      <c r="D3" s="16" t="s">
        <v>45</v>
      </c>
      <c r="E3" s="16" t="s">
        <v>46</v>
      </c>
      <c r="F3" s="16" t="s">
        <v>47</v>
      </c>
      <c r="G3" s="16" t="s">
        <v>48</v>
      </c>
      <c r="H3" s="16" t="s">
        <v>49</v>
      </c>
      <c r="I3" s="16" t="s">
        <v>50</v>
      </c>
      <c r="J3" s="16" t="s">
        <v>51</v>
      </c>
    </row>
    <row r="4" spans="1:10" ht="15" customHeight="1" x14ac:dyDescent="0.25">
      <c r="B4" s="29" t="s">
        <v>33</v>
      </c>
      <c r="C4" s="30">
        <v>1</v>
      </c>
      <c r="D4" s="31"/>
      <c r="E4" s="17"/>
      <c r="F4" s="17"/>
      <c r="G4" s="17"/>
      <c r="H4" s="17"/>
      <c r="I4" s="32">
        <v>1</v>
      </c>
      <c r="J4" s="33">
        <f>SUM(D4:I4)</f>
        <v>1</v>
      </c>
    </row>
    <row r="5" spans="1:10" ht="14.25" customHeight="1" x14ac:dyDescent="0.25">
      <c r="B5" s="29" t="s">
        <v>38</v>
      </c>
      <c r="C5" s="34">
        <v>1</v>
      </c>
      <c r="D5" s="17"/>
      <c r="E5" s="31"/>
      <c r="F5" s="17"/>
      <c r="G5" s="17"/>
      <c r="H5" s="31">
        <v>1</v>
      </c>
      <c r="I5" s="16"/>
      <c r="J5" s="33">
        <f t="shared" ref="J5:J13" si="0">SUM(D5:H5)</f>
        <v>1</v>
      </c>
    </row>
    <row r="6" spans="1:10" ht="15" customHeight="1" x14ac:dyDescent="0.25">
      <c r="B6" s="29" t="s">
        <v>52</v>
      </c>
      <c r="C6" s="32">
        <v>1</v>
      </c>
      <c r="D6" s="17"/>
      <c r="E6" s="17"/>
      <c r="F6" s="31"/>
      <c r="G6" s="31">
        <v>1</v>
      </c>
      <c r="H6" s="17"/>
      <c r="I6" s="16"/>
      <c r="J6" s="33">
        <f t="shared" si="0"/>
        <v>1</v>
      </c>
    </row>
    <row r="7" spans="1:10" ht="15" customHeight="1" x14ac:dyDescent="0.25">
      <c r="B7" s="35" t="s">
        <v>53</v>
      </c>
      <c r="C7" s="36">
        <v>1</v>
      </c>
      <c r="D7" s="17"/>
      <c r="E7" s="31"/>
      <c r="F7" s="17">
        <v>1</v>
      </c>
      <c r="G7" s="17"/>
      <c r="H7" s="31"/>
      <c r="I7" s="16"/>
      <c r="J7" s="33">
        <f t="shared" si="0"/>
        <v>1</v>
      </c>
    </row>
    <row r="8" spans="1:10" ht="15.75" customHeight="1" x14ac:dyDescent="0.25">
      <c r="B8" s="16"/>
      <c r="C8" s="17"/>
      <c r="D8" s="17"/>
      <c r="E8" s="17"/>
      <c r="F8" s="17"/>
      <c r="G8" s="17"/>
      <c r="H8" s="17"/>
      <c r="I8" s="16"/>
      <c r="J8" s="33">
        <f t="shared" si="0"/>
        <v>0</v>
      </c>
    </row>
    <row r="9" spans="1:10" ht="14.25" customHeight="1" x14ac:dyDescent="0.25">
      <c r="B9" s="16"/>
      <c r="C9" s="17"/>
      <c r="D9" s="17"/>
      <c r="E9" s="17"/>
      <c r="F9" s="17"/>
      <c r="G9" s="17"/>
      <c r="H9" s="17"/>
      <c r="I9" s="16"/>
      <c r="J9" s="33">
        <f t="shared" si="0"/>
        <v>0</v>
      </c>
    </row>
    <row r="10" spans="1:10" ht="15.75" customHeight="1" x14ac:dyDescent="0.25">
      <c r="B10" s="16"/>
      <c r="C10" s="37"/>
      <c r="D10" s="17"/>
      <c r="E10" s="17"/>
      <c r="F10" s="17"/>
      <c r="G10" s="17"/>
      <c r="H10" s="17"/>
      <c r="I10" s="16"/>
      <c r="J10" s="33">
        <f t="shared" si="0"/>
        <v>0</v>
      </c>
    </row>
    <row r="11" spans="1:10" ht="15.75" customHeight="1" x14ac:dyDescent="0.25">
      <c r="B11" s="2" t="s">
        <v>54</v>
      </c>
      <c r="C11" s="37"/>
      <c r="D11" s="17"/>
      <c r="E11" s="17">
        <v>1</v>
      </c>
      <c r="F11" s="17"/>
      <c r="G11" s="17"/>
      <c r="H11" s="17"/>
      <c r="I11" s="16"/>
      <c r="J11" s="33">
        <f t="shared" si="0"/>
        <v>1</v>
      </c>
    </row>
    <row r="12" spans="1:10" ht="15.75" customHeight="1" x14ac:dyDescent="0.25">
      <c r="B12" s="2" t="s">
        <v>55</v>
      </c>
      <c r="C12" s="37"/>
      <c r="D12" s="17"/>
      <c r="E12" s="17">
        <v>1</v>
      </c>
      <c r="F12" s="17"/>
      <c r="G12" s="17"/>
      <c r="H12" s="17"/>
      <c r="I12" s="16"/>
      <c r="J12" s="33">
        <f t="shared" si="0"/>
        <v>1</v>
      </c>
    </row>
    <row r="13" spans="1:10" ht="15.75" customHeight="1" x14ac:dyDescent="0.25">
      <c r="B13" s="2" t="s">
        <v>56</v>
      </c>
      <c r="C13" s="37"/>
      <c r="D13" s="17"/>
      <c r="E13" s="17"/>
      <c r="F13" s="17"/>
      <c r="G13" s="17">
        <v>1</v>
      </c>
      <c r="H13" s="17"/>
      <c r="I13" s="16"/>
      <c r="J13" s="33">
        <f t="shared" si="0"/>
        <v>1</v>
      </c>
    </row>
    <row r="14" spans="1:10" ht="15.75" customHeight="1" x14ac:dyDescent="0.25">
      <c r="A14" s="16"/>
      <c r="B14" s="2" t="s">
        <v>57</v>
      </c>
      <c r="C14" s="16"/>
      <c r="D14" s="16"/>
      <c r="E14" s="16"/>
      <c r="F14" s="17"/>
      <c r="G14" s="17">
        <v>1</v>
      </c>
      <c r="H14" s="17"/>
      <c r="I14" s="17"/>
      <c r="J14" s="33">
        <f t="shared" ref="J14:J15" si="1">SUM(E14:I14)</f>
        <v>1</v>
      </c>
    </row>
    <row r="15" spans="1:10" ht="15.75" customHeight="1" x14ac:dyDescent="0.25">
      <c r="A15" s="16"/>
      <c r="B15" s="2" t="s">
        <v>58</v>
      </c>
      <c r="C15" s="16"/>
      <c r="D15" s="16"/>
      <c r="E15" s="16"/>
      <c r="F15" s="17"/>
      <c r="G15" s="17"/>
      <c r="H15" s="17">
        <v>1</v>
      </c>
      <c r="I15" s="17"/>
      <c r="J15" s="33">
        <f t="shared" si="1"/>
        <v>1</v>
      </c>
    </row>
    <row r="16" spans="1:10" ht="15.75" customHeight="1" x14ac:dyDescent="0.25">
      <c r="A16" s="16"/>
      <c r="B16" s="2" t="s">
        <v>59</v>
      </c>
      <c r="C16" s="16"/>
      <c r="D16" s="16"/>
      <c r="E16" s="17"/>
      <c r="F16" s="17"/>
      <c r="G16" s="17"/>
      <c r="H16" s="17">
        <v>1</v>
      </c>
      <c r="I16" s="17"/>
      <c r="J16" s="33">
        <f t="shared" ref="J16:J19" si="2">SUM(D16:I16)</f>
        <v>1</v>
      </c>
    </row>
    <row r="17" spans="1:12" ht="15.75" customHeight="1" x14ac:dyDescent="0.25">
      <c r="A17" s="16"/>
      <c r="B17" s="2" t="s">
        <v>60</v>
      </c>
      <c r="C17" s="2"/>
      <c r="D17" s="16"/>
      <c r="E17" s="16"/>
      <c r="F17" s="16"/>
      <c r="G17" s="16"/>
      <c r="H17" s="16"/>
      <c r="I17" s="16">
        <v>1</v>
      </c>
      <c r="J17" s="33">
        <f t="shared" si="2"/>
        <v>1</v>
      </c>
    </row>
    <row r="18" spans="1:12" ht="15.75" customHeight="1" x14ac:dyDescent="0.25">
      <c r="A18" s="16"/>
      <c r="B18" s="2" t="s">
        <v>61</v>
      </c>
      <c r="C18" s="16"/>
      <c r="D18" s="16"/>
      <c r="E18" s="16"/>
      <c r="F18" s="16"/>
      <c r="G18" s="16"/>
      <c r="H18" s="16"/>
      <c r="I18" s="16">
        <v>1</v>
      </c>
      <c r="J18" s="33">
        <f t="shared" si="2"/>
        <v>1</v>
      </c>
    </row>
    <row r="19" spans="1:12" ht="15.75" customHeight="1" x14ac:dyDescent="0.25">
      <c r="A19" s="16"/>
      <c r="B19" s="2" t="s">
        <v>62</v>
      </c>
      <c r="C19" s="16"/>
      <c r="D19" s="16"/>
      <c r="E19" s="16"/>
      <c r="F19" s="16"/>
      <c r="G19" s="16"/>
      <c r="H19" s="16"/>
      <c r="I19" s="16">
        <v>1</v>
      </c>
      <c r="J19" s="33">
        <f t="shared" si="2"/>
        <v>1</v>
      </c>
    </row>
    <row r="20" spans="1:12" ht="15.75" customHeight="1" x14ac:dyDescent="0.25">
      <c r="A20" s="16"/>
      <c r="B20" s="2"/>
      <c r="J20" s="38">
        <f>SUBTOTAL(109,burdonchart!$J$4:$J$19)</f>
        <v>13</v>
      </c>
    </row>
    <row r="21" spans="1:12" ht="15.75" customHeight="1" x14ac:dyDescent="0.25">
      <c r="A21" s="16"/>
      <c r="B21" s="2"/>
    </row>
    <row r="22" spans="1:12" ht="15.75" customHeight="1" x14ac:dyDescent="0.25">
      <c r="A22" s="16"/>
      <c r="B22" s="2"/>
      <c r="L22" s="39"/>
    </row>
    <row r="23" spans="1:12" ht="15.75" customHeight="1" x14ac:dyDescent="0.25">
      <c r="A23" s="16"/>
      <c r="B23" s="2"/>
      <c r="L23" s="39"/>
    </row>
    <row r="24" spans="1:12" ht="15.75" customHeight="1" x14ac:dyDescent="0.25">
      <c r="A24" s="16"/>
      <c r="B24" s="2"/>
    </row>
    <row r="25" spans="1:12" ht="15.75" customHeight="1" x14ac:dyDescent="0.25">
      <c r="A25" s="16"/>
    </row>
    <row r="26" spans="1:12" ht="15.75" customHeight="1" x14ac:dyDescent="0.25">
      <c r="B26" s="40" t="s">
        <v>63</v>
      </c>
      <c r="C26" s="16">
        <f>SUM(C4:C19)</f>
        <v>4</v>
      </c>
      <c r="D26" s="16">
        <f>C26-SUM(D4:D19)</f>
        <v>4</v>
      </c>
      <c r="E26" s="16">
        <f>D26-SUM(E4:E19)</f>
        <v>2</v>
      </c>
      <c r="F26" s="16">
        <f>E26-SUM(F4:F19)</f>
        <v>1</v>
      </c>
      <c r="G26" s="16">
        <f>F26-SUM(G4:G19)</f>
        <v>-2</v>
      </c>
      <c r="H26" s="16">
        <f>G26-SUM(H4:H19)</f>
        <v>-5</v>
      </c>
      <c r="I26" s="16">
        <f>H26-SUM(I4:I19)</f>
        <v>-9</v>
      </c>
    </row>
    <row r="27" spans="1:12" ht="15.75" customHeight="1" x14ac:dyDescent="0.25">
      <c r="B27" s="40" t="s">
        <v>64</v>
      </c>
      <c r="C27" s="16">
        <f>SUM(C4:C19)</f>
        <v>4</v>
      </c>
      <c r="D27" s="41">
        <f t="shared" ref="D27:I27" si="3">C27-($C27/6)</f>
        <v>3.3333333333333335</v>
      </c>
      <c r="E27" s="42">
        <f t="shared" si="3"/>
        <v>2.666666666666667</v>
      </c>
      <c r="F27" s="42">
        <f t="shared" si="3"/>
        <v>2.0000000000000004</v>
      </c>
      <c r="G27" s="42">
        <f t="shared" si="3"/>
        <v>1.3333333333333339</v>
      </c>
      <c r="H27" s="42">
        <f t="shared" si="3"/>
        <v>0.6666666666666673</v>
      </c>
      <c r="I27" s="42">
        <f t="shared" si="3"/>
        <v>0</v>
      </c>
    </row>
    <row r="29" spans="1:12" ht="15.75" customHeight="1" x14ac:dyDescent="0.25"/>
    <row r="30" spans="1:12" ht="13.5" customHeight="1" x14ac:dyDescent="0.25"/>
    <row r="31" spans="1:12" ht="15.75" customHeight="1" x14ac:dyDescent="0.25">
      <c r="B31" s="82" t="s">
        <v>65</v>
      </c>
      <c r="D31" s="43"/>
      <c r="E31" s="43"/>
      <c r="K31" s="84" t="s">
        <v>66</v>
      </c>
      <c r="L31" s="83"/>
    </row>
    <row r="32" spans="1:12" ht="15.75" customHeight="1" x14ac:dyDescent="0.25">
      <c r="B32" s="83"/>
      <c r="D32" s="43"/>
      <c r="E32" s="43"/>
      <c r="K32" s="83"/>
      <c r="L32" s="83"/>
    </row>
    <row r="33" spans="2:12" ht="15.75" customHeight="1" x14ac:dyDescent="0.25">
      <c r="B33" s="83"/>
      <c r="D33" s="43"/>
      <c r="E33" s="43"/>
      <c r="K33" s="83"/>
      <c r="L33" s="83"/>
    </row>
    <row r="34" spans="2:12" ht="15.75" customHeight="1" x14ac:dyDescent="0.25">
      <c r="B34" s="83"/>
      <c r="D34" s="43"/>
      <c r="E34" s="43"/>
      <c r="K34" s="83"/>
      <c r="L34" s="83"/>
    </row>
    <row r="35" spans="2:12" ht="15.75" customHeight="1" x14ac:dyDescent="0.25">
      <c r="B35" s="83"/>
      <c r="D35" s="43"/>
      <c r="E35" s="43"/>
      <c r="K35" s="83"/>
      <c r="L35" s="83"/>
    </row>
    <row r="36" spans="2:12" ht="15.75" customHeight="1" x14ac:dyDescent="0.25">
      <c r="B36" s="83"/>
      <c r="D36" s="43"/>
      <c r="E36" s="43"/>
      <c r="K36" s="83"/>
      <c r="L36" s="83"/>
    </row>
    <row r="37" spans="2:12" ht="15.75" customHeight="1" x14ac:dyDescent="0.25">
      <c r="B37" s="83"/>
      <c r="D37" s="43"/>
      <c r="E37" s="43"/>
      <c r="K37" s="83"/>
      <c r="L37" s="83"/>
    </row>
    <row r="38" spans="2:12" ht="15.75" customHeight="1" x14ac:dyDescent="0.25">
      <c r="B38" s="83"/>
      <c r="D38" s="43"/>
      <c r="E38" s="43"/>
      <c r="K38" s="83"/>
      <c r="L38" s="83"/>
    </row>
    <row r="39" spans="2:12" ht="15.75" customHeight="1" x14ac:dyDescent="0.25">
      <c r="B39" s="83"/>
      <c r="D39" s="43"/>
      <c r="E39" s="43"/>
      <c r="K39" s="83"/>
      <c r="L39" s="83"/>
    </row>
    <row r="40" spans="2:12" ht="15.75" customHeight="1" x14ac:dyDescent="0.25">
      <c r="B40" s="83"/>
      <c r="D40" s="43"/>
      <c r="E40" s="43"/>
      <c r="K40" s="83"/>
      <c r="L40" s="83"/>
    </row>
    <row r="41" spans="2:12" ht="15.75" customHeight="1" x14ac:dyDescent="0.25">
      <c r="B41" s="83"/>
      <c r="D41" s="43"/>
      <c r="E41" s="43"/>
      <c r="K41" s="83"/>
      <c r="L41" s="83"/>
    </row>
    <row r="42" spans="2:12" ht="15.75" customHeight="1" x14ac:dyDescent="0.25">
      <c r="B42" s="83"/>
      <c r="D42" s="43"/>
      <c r="E42" s="43"/>
      <c r="K42" s="83"/>
      <c r="L42" s="83"/>
    </row>
    <row r="43" spans="2:12" ht="15.75" customHeight="1" x14ac:dyDescent="0.25">
      <c r="B43" s="83"/>
      <c r="D43" s="43"/>
      <c r="E43" s="43"/>
      <c r="K43" s="83"/>
      <c r="L43" s="83"/>
    </row>
    <row r="44" spans="2:12" ht="15.75" customHeight="1" x14ac:dyDescent="0.25">
      <c r="B44" s="83"/>
      <c r="D44" s="43"/>
      <c r="E44" s="43"/>
    </row>
    <row r="45" spans="2:12" ht="15.75" customHeight="1" x14ac:dyDescent="0.25">
      <c r="B45" s="83"/>
      <c r="D45" s="43"/>
      <c r="E45" s="43"/>
    </row>
    <row r="46" spans="2:12" ht="21.75" customHeight="1" x14ac:dyDescent="0.25">
      <c r="B46" s="83"/>
      <c r="D46" s="43"/>
      <c r="E46" s="43"/>
    </row>
    <row r="47" spans="2:12" ht="15.75" customHeight="1" x14ac:dyDescent="0.25"/>
    <row r="48" spans="2:12" ht="15.75" customHeight="1" x14ac:dyDescent="0.25">
      <c r="B48" s="43"/>
    </row>
    <row r="49" spans="2:2" ht="15.75" customHeight="1" x14ac:dyDescent="0.25">
      <c r="B49" s="43"/>
    </row>
    <row r="50" spans="2:2" ht="15.75" customHeight="1" x14ac:dyDescent="0.25">
      <c r="B50" s="43"/>
    </row>
    <row r="51" spans="2:2" ht="15.75" customHeight="1" x14ac:dyDescent="0.25">
      <c r="B51" s="43"/>
    </row>
    <row r="52" spans="2:2" ht="15.75" customHeight="1" x14ac:dyDescent="0.25">
      <c r="B52" s="43"/>
    </row>
    <row r="53" spans="2:2" ht="15.75" customHeight="1" x14ac:dyDescent="0.25">
      <c r="B53" s="43"/>
    </row>
    <row r="54" spans="2:2" ht="15.75" customHeight="1" x14ac:dyDescent="0.25">
      <c r="B54" s="43"/>
    </row>
    <row r="55" spans="2:2" ht="15.75" customHeight="1" x14ac:dyDescent="0.25">
      <c r="B55" s="43"/>
    </row>
    <row r="56" spans="2:2" ht="15.75" customHeight="1" x14ac:dyDescent="0.25">
      <c r="B56" s="43"/>
    </row>
    <row r="57" spans="2:2" ht="15.75" customHeight="1" x14ac:dyDescent="0.25">
      <c r="B57" s="43"/>
    </row>
    <row r="58" spans="2:2" ht="15.75" customHeight="1" x14ac:dyDescent="0.25">
      <c r="B58" s="43"/>
    </row>
    <row r="59" spans="2:2" ht="15.75" customHeight="1" x14ac:dyDescent="0.25">
      <c r="B59" s="43"/>
    </row>
    <row r="60" spans="2:2" ht="15.75" customHeight="1" x14ac:dyDescent="0.25">
      <c r="B60" s="43"/>
    </row>
    <row r="61" spans="2:2" ht="15.75" customHeight="1" x14ac:dyDescent="0.25">
      <c r="B61" s="43"/>
    </row>
    <row r="62" spans="2:2" ht="15.75" customHeight="1" x14ac:dyDescent="0.25"/>
    <row r="63" spans="2:2" ht="15.75" customHeight="1" x14ac:dyDescent="0.25"/>
    <row r="64" spans="2: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sheetData>
  <mergeCells count="2">
    <mergeCell ref="B31:B46"/>
    <mergeCell ref="K31:L43"/>
  </mergeCells>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Daniel Palacios</cp:lastModifiedBy>
  <dcterms:created xsi:type="dcterms:W3CDTF">2023-06-05T13:12:31Z</dcterms:created>
  <dcterms:modified xsi:type="dcterms:W3CDTF">2025-02-13T17:54:33Z</dcterms:modified>
</cp:coreProperties>
</file>