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JMVARE\Desktop\PERS\LAB II\TP INTEGRADOR\Management_System_Xion_2.12b\"/>
    </mc:Choice>
  </mc:AlternateContent>
  <bookViews>
    <workbookView xWindow="0" yWindow="0" windowWidth="18780" windowHeight="5910" activeTab="3"/>
  </bookViews>
  <sheets>
    <sheet name="test al 12-07 A" sheetId="4" r:id="rId1"/>
    <sheet name="test 12-07 B" sheetId="5" r:id="rId2"/>
    <sheet name="test 12-07 c" sheetId="6" r:id="rId3"/>
    <sheet name="test 12-07 D" sheetId="7" r:id="rId4"/>
    <sheet name="1" sheetId="1" r:id="rId5"/>
    <sheet name="2" sheetId="2" r:id="rId6"/>
    <sheet name="x" sheetId="3" r:id="rId7"/>
  </sheets>
  <definedNames>
    <definedName name="_xlnm._FilterDatabase" localSheetId="4" hidden="1">'1'!$B$4:$J$4</definedName>
    <definedName name="_xlnm._FilterDatabase" localSheetId="5" hidden="1">'2'!$B$4:$J$4</definedName>
    <definedName name="_xlnm._FilterDatabase" localSheetId="1" hidden="1">'test 12-07 B'!$B$3:$J$3</definedName>
    <definedName name="_xlnm._FilterDatabase" localSheetId="0" hidden="1">'test al 12-07 A'!$B$1:$O$3</definedName>
    <definedName name="_xlnm._FilterDatabase" localSheetId="6" hidden="1">x!$B$11:$J$11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4" l="1"/>
  <c r="C38" i="4"/>
  <c r="L31" i="3" l="1"/>
  <c r="L32" i="3"/>
  <c r="L30" i="3"/>
  <c r="K32" i="3"/>
  <c r="K31" i="3"/>
  <c r="K30" i="3"/>
  <c r="H40" i="3"/>
  <c r="H16" i="2"/>
  <c r="H16" i="1"/>
</calcChain>
</file>

<file path=xl/sharedStrings.xml><?xml version="1.0" encoding="utf-8"?>
<sst xmlns="http://schemas.openxmlformats.org/spreadsheetml/2006/main" count="256" uniqueCount="77">
  <si>
    <t xml:space="preserve">ID_Articulo: </t>
  </si>
  <si>
    <t xml:space="preserve">Categoria: </t>
  </si>
  <si>
    <t xml:space="preserve">Marca: </t>
  </si>
  <si>
    <t xml:space="preserve">Cantidad: </t>
  </si>
  <si>
    <t xml:space="preserve">Anio de compra: </t>
  </si>
  <si>
    <t xml:space="preserve">Dia de compra: </t>
  </si>
  <si>
    <t xml:space="preserve">QxBulto: </t>
  </si>
  <si>
    <t xml:space="preserve">Precio Unitario: </t>
  </si>
  <si>
    <t xml:space="preserve">Mes de compra: </t>
  </si>
  <si>
    <t>TR</t>
  </si>
  <si>
    <t>VENTA</t>
  </si>
  <si>
    <t>COMPRA</t>
  </si>
  <si>
    <t>CARGA</t>
  </si>
  <si>
    <t>DEBE GRABARSE EN COMPRAS Y EN TRANSAX</t>
  </si>
  <si>
    <t>RDO ESPERADO AL LISTAR INVENTARIO</t>
  </si>
  <si>
    <t xml:space="preserve">Dia de STOCK </t>
  </si>
  <si>
    <t xml:space="preserve">Mes de STOCK </t>
  </si>
  <si>
    <t xml:space="preserve">Anio de STOCK </t>
  </si>
  <si>
    <t xml:space="preserve">pedir fecha </t>
  </si>
  <si>
    <t>FILE COMPRAS</t>
  </si>
  <si>
    <t>FILE TRANSAX</t>
  </si>
  <si>
    <t>STOCK</t>
  </si>
  <si>
    <t>GRABO EN FILES</t>
  </si>
  <si>
    <t>FILE VENTAS</t>
  </si>
  <si>
    <t>STOCK VALORIZADO</t>
  </si>
  <si>
    <t>PRECIO DE ART.</t>
  </si>
  <si>
    <t>pedir fecha,  ID ARTICULO</t>
  </si>
  <si>
    <t>AJUSTAR EL ORDEN DE MOSTRAR VENTAS Y  COMPRAS PARA ALINEAR A INVENTARIO</t>
  </si>
  <si>
    <t>Cantidad: 5</t>
  </si>
  <si>
    <t>Marca: 1</t>
  </si>
  <si>
    <t>Categoria: 1</t>
  </si>
  <si>
    <t>ID_Articulo: 1</t>
  </si>
  <si>
    <t>Cantidad: 10</t>
  </si>
  <si>
    <t>AL PEDIR LISTAR VENTAS, LISTA  COMPRAS Y LUEGO INVENTARIO SIN PEDIRLO</t>
  </si>
  <si>
    <t>Cantidad: 20</t>
  </si>
  <si>
    <t>ID_Articulo: 2</t>
  </si>
  <si>
    <t>Anio de compra: 2001</t>
  </si>
  <si>
    <t>Mes de compra: 1</t>
  </si>
  <si>
    <t>Dia de compra: 1</t>
  </si>
  <si>
    <t>Categoria: 2</t>
  </si>
  <si>
    <t>Marca: 2</t>
  </si>
  <si>
    <t>QxBulto: 12</t>
  </si>
  <si>
    <t>QxBulto: 290</t>
  </si>
  <si>
    <t>Precio Unitario: 1</t>
  </si>
  <si>
    <t>Precio Unitario: 100</t>
  </si>
  <si>
    <t>Dia de compra: 2</t>
  </si>
  <si>
    <t>Anio de compra: 2022</t>
  </si>
  <si>
    <t>VENTA1</t>
  </si>
  <si>
    <t>compra1</t>
  </si>
  <si>
    <t>compra2</t>
  </si>
  <si>
    <t>Anio de compra: 2</t>
  </si>
  <si>
    <t>QxBulto: 1</t>
  </si>
  <si>
    <t>Anio de compra: 1</t>
  </si>
  <si>
    <t>Cantidad: 100</t>
  </si>
  <si>
    <t>QxBulto: 10</t>
  </si>
  <si>
    <t>Precio Unitario: 1000</t>
  </si>
  <si>
    <t>LISTA C OMPRAS</t>
  </si>
  <si>
    <t>LISTA DE INVENTARIO</t>
  </si>
  <si>
    <t>CARGA COMPRAS</t>
  </si>
  <si>
    <t>OK</t>
  </si>
  <si>
    <t>CARGO VENTA1</t>
  </si>
  <si>
    <t>CARGO VENTA2</t>
  </si>
  <si>
    <t>CARGO PRECIO DE ART</t>
  </si>
  <si>
    <t>CARGA DUPLICADA DE DATOS DE ART</t>
  </si>
  <si>
    <t>CATEGORIA</t>
  </si>
  <si>
    <t>MARCA</t>
  </si>
  <si>
    <t>CANTIDAD X BULTO</t>
  </si>
  <si>
    <t>CARGO UNA COMPRA</t>
  </si>
  <si>
    <t>LISTO COMPRAS</t>
  </si>
  <si>
    <t>LISTO INVENTARIO</t>
  </si>
  <si>
    <t>ESTO ES ARTICULO, NO COMPRA</t>
  </si>
  <si>
    <t>ESTA OK LA CANTIDAD PERO NO EL STOCKVALORIZADO</t>
  </si>
  <si>
    <t>CARGO COMPRA</t>
  </si>
  <si>
    <t>DEBE LISTAR LOS DATOS DEL MAESTRO DE ARTICULO</t>
  </si>
  <si>
    <t>QXBULTO</t>
  </si>
  <si>
    <t>CARGO VTA</t>
  </si>
  <si>
    <t>LISTO VTAS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</si>
</sst>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/>
    <xf numFmtId="0" fontId="1" fillId="2" borderId="0" xfId="0" applyFont="1" applyFill="1"/>
    <xf numFmtId="0" fontId="1" fillId="0" borderId="1" xfId="0" applyFont="1" applyBorder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0" borderId="0" xfId="0" applyFont="1" applyBorder="1"/>
    <xf numFmtId="0" fontId="0" fillId="0" borderId="0" xfId="0" applyBorder="1" applyAlignment="1">
      <alignment horizontal="center" vertical="center"/>
    </xf>
    <xf numFmtId="0" fontId="2" fillId="5" borderId="0" xfId="0" applyFont="1" applyFill="1"/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3" fillId="0" borderId="0" xfId="0" applyFont="1"/>
    <xf numFmtId="0" fontId="4" fillId="0" borderId="0" xfId="0" applyFont="1"/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3" borderId="0" xfId="0" applyFill="1"/>
    <xf numFmtId="0" fontId="1" fillId="3" borderId="0" xfId="0" applyFont="1" applyFill="1"/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7" Type="http://schemas.openxmlformats.org/officeDocument/2006/relationships/image" Target="../media/image20.png"/><Relationship Id="rId2" Type="http://schemas.openxmlformats.org/officeDocument/2006/relationships/image" Target="../media/image15.png"/><Relationship Id="rId1" Type="http://schemas.openxmlformats.org/officeDocument/2006/relationships/image" Target="../media/image10.png"/><Relationship Id="rId6" Type="http://schemas.openxmlformats.org/officeDocument/2006/relationships/image" Target="../media/image19.png"/><Relationship Id="rId5" Type="http://schemas.openxmlformats.org/officeDocument/2006/relationships/image" Target="../media/image18.png"/><Relationship Id="rId4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104775</xdr:colOff>
      <xdr:row>5</xdr:row>
      <xdr:rowOff>171450</xdr:rowOff>
    </xdr:from>
    <xdr:ext cx="9323809" cy="4876190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6775" y="1123950"/>
          <a:ext cx="9323809" cy="487619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1247775</xdr:colOff>
      <xdr:row>7</xdr:row>
      <xdr:rowOff>19050</xdr:rowOff>
    </xdr:from>
    <xdr:to>
      <xdr:col>14</xdr:col>
      <xdr:colOff>447233</xdr:colOff>
      <xdr:row>18</xdr:row>
      <xdr:rowOff>85455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86850" y="1352550"/>
          <a:ext cx="3533333" cy="21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628650</xdr:colOff>
      <xdr:row>5</xdr:row>
      <xdr:rowOff>161925</xdr:rowOff>
    </xdr:from>
    <xdr:to>
      <xdr:col>5</xdr:col>
      <xdr:colOff>75727</xdr:colOff>
      <xdr:row>19</xdr:row>
      <xdr:rowOff>180639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1114425"/>
          <a:ext cx="3780952" cy="2685714"/>
        </a:xfrm>
        <a:prstGeom prst="rect">
          <a:avLst/>
        </a:prstGeom>
      </xdr:spPr>
    </xdr:pic>
    <xdr:clientData/>
  </xdr:twoCellAnchor>
  <xdr:twoCellAnchor editAs="oneCell">
    <xdr:from>
      <xdr:col>5</xdr:col>
      <xdr:colOff>628650</xdr:colOff>
      <xdr:row>7</xdr:row>
      <xdr:rowOff>85725</xdr:rowOff>
    </xdr:from>
    <xdr:to>
      <xdr:col>9</xdr:col>
      <xdr:colOff>952095</xdr:colOff>
      <xdr:row>17</xdr:row>
      <xdr:rowOff>47392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53075" y="1419225"/>
          <a:ext cx="3238095" cy="18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7</xdr:col>
      <xdr:colOff>789877</xdr:colOff>
      <xdr:row>38</xdr:row>
      <xdr:rowOff>113952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47800" y="4572000"/>
          <a:ext cx="5580952" cy="2780952"/>
        </a:xfrm>
        <a:prstGeom prst="rect">
          <a:avLst/>
        </a:prstGeom>
      </xdr:spPr>
    </xdr:pic>
    <xdr:clientData/>
  </xdr:twoCellAnchor>
  <xdr:twoCellAnchor editAs="oneCell">
    <xdr:from>
      <xdr:col>9</xdr:col>
      <xdr:colOff>1162050</xdr:colOff>
      <xdr:row>24</xdr:row>
      <xdr:rowOff>95250</xdr:rowOff>
    </xdr:from>
    <xdr:to>
      <xdr:col>14</xdr:col>
      <xdr:colOff>294842</xdr:colOff>
      <xdr:row>45</xdr:row>
      <xdr:rowOff>56655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001125" y="4667250"/>
          <a:ext cx="3466667" cy="3961905"/>
        </a:xfrm>
        <a:prstGeom prst="rect">
          <a:avLst/>
        </a:prstGeom>
      </xdr:spPr>
    </xdr:pic>
    <xdr:clientData/>
  </xdr:twoCellAnchor>
  <xdr:twoCellAnchor>
    <xdr:from>
      <xdr:col>8</xdr:col>
      <xdr:colOff>657225</xdr:colOff>
      <xdr:row>17</xdr:row>
      <xdr:rowOff>66675</xdr:rowOff>
    </xdr:from>
    <xdr:to>
      <xdr:col>10</xdr:col>
      <xdr:colOff>28575</xdr:colOff>
      <xdr:row>25</xdr:row>
      <xdr:rowOff>95250</xdr:rowOff>
    </xdr:to>
    <xdr:cxnSp macro="">
      <xdr:nvCxnSpPr>
        <xdr:cNvPr id="12" name="Conector recto de flecha 11"/>
        <xdr:cNvCxnSpPr/>
      </xdr:nvCxnSpPr>
      <xdr:spPr>
        <a:xfrm>
          <a:off x="7753350" y="3305175"/>
          <a:ext cx="1400175" cy="1552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638175</xdr:colOff>
      <xdr:row>30</xdr:row>
      <xdr:rowOff>85725</xdr:rowOff>
    </xdr:from>
    <xdr:to>
      <xdr:col>9</xdr:col>
      <xdr:colOff>1133475</xdr:colOff>
      <xdr:row>35</xdr:row>
      <xdr:rowOff>171450</xdr:rowOff>
    </xdr:to>
    <xdr:cxnSp macro="">
      <xdr:nvCxnSpPr>
        <xdr:cNvPr id="14" name="Conector recto de flecha 13"/>
        <xdr:cNvCxnSpPr/>
      </xdr:nvCxnSpPr>
      <xdr:spPr>
        <a:xfrm>
          <a:off x="6877050" y="5800725"/>
          <a:ext cx="2095500" cy="1038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1323975</xdr:colOff>
      <xdr:row>15</xdr:row>
      <xdr:rowOff>114300</xdr:rowOff>
    </xdr:from>
    <xdr:to>
      <xdr:col>9</xdr:col>
      <xdr:colOff>1266825</xdr:colOff>
      <xdr:row>16</xdr:row>
      <xdr:rowOff>161925</xdr:rowOff>
    </xdr:to>
    <xdr:cxnSp macro="">
      <xdr:nvCxnSpPr>
        <xdr:cNvPr id="16" name="Conector recto de flecha 15"/>
        <xdr:cNvCxnSpPr/>
      </xdr:nvCxnSpPr>
      <xdr:spPr>
        <a:xfrm flipV="1">
          <a:off x="2771775" y="2971800"/>
          <a:ext cx="6334125" cy="238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0</xdr:colOff>
      <xdr:row>47</xdr:row>
      <xdr:rowOff>0</xdr:rowOff>
    </xdr:from>
    <xdr:to>
      <xdr:col>6</xdr:col>
      <xdr:colOff>361375</xdr:colOff>
      <xdr:row>62</xdr:row>
      <xdr:rowOff>28214</xdr:rowOff>
    </xdr:to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47800" y="8953500"/>
          <a:ext cx="4600000" cy="2885714"/>
        </a:xfrm>
        <a:prstGeom prst="rect">
          <a:avLst/>
        </a:prstGeom>
      </xdr:spPr>
    </xdr:pic>
    <xdr:clientData/>
  </xdr:twoCellAnchor>
  <xdr:twoCellAnchor editAs="oneCell">
    <xdr:from>
      <xdr:col>7</xdr:col>
      <xdr:colOff>638175</xdr:colOff>
      <xdr:row>48</xdr:row>
      <xdr:rowOff>85725</xdr:rowOff>
    </xdr:from>
    <xdr:to>
      <xdr:col>11</xdr:col>
      <xdr:colOff>475814</xdr:colOff>
      <xdr:row>69</xdr:row>
      <xdr:rowOff>113796</xdr:rowOff>
    </xdr:to>
    <xdr:pic>
      <xdr:nvPicPr>
        <xdr:cNvPr id="18" name="Imagen 1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877050" y="9229725"/>
          <a:ext cx="3485714" cy="4028571"/>
        </a:xfrm>
        <a:prstGeom prst="rect">
          <a:avLst/>
        </a:prstGeom>
      </xdr:spPr>
    </xdr:pic>
    <xdr:clientData/>
  </xdr:twoCellAnchor>
  <xdr:twoCellAnchor>
    <xdr:from>
      <xdr:col>2</xdr:col>
      <xdr:colOff>1228725</xdr:colOff>
      <xdr:row>53</xdr:row>
      <xdr:rowOff>47625</xdr:rowOff>
    </xdr:from>
    <xdr:to>
      <xdr:col>7</xdr:col>
      <xdr:colOff>485775</xdr:colOff>
      <xdr:row>58</xdr:row>
      <xdr:rowOff>57150</xdr:rowOff>
    </xdr:to>
    <xdr:cxnSp macro="">
      <xdr:nvCxnSpPr>
        <xdr:cNvPr id="20" name="Conector recto de flecha 19"/>
        <xdr:cNvCxnSpPr/>
      </xdr:nvCxnSpPr>
      <xdr:spPr>
        <a:xfrm>
          <a:off x="2676525" y="10144125"/>
          <a:ext cx="4048125" cy="962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19050</xdr:colOff>
      <xdr:row>45</xdr:row>
      <xdr:rowOff>95250</xdr:rowOff>
    </xdr:from>
    <xdr:to>
      <xdr:col>19</xdr:col>
      <xdr:colOff>85145</xdr:colOff>
      <xdr:row>68</xdr:row>
      <xdr:rowOff>189940</xdr:rowOff>
    </xdr:to>
    <xdr:pic>
      <xdr:nvPicPr>
        <xdr:cNvPr id="21" name="Imagen 2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430000" y="8667750"/>
          <a:ext cx="4638095" cy="4476190"/>
        </a:xfrm>
        <a:prstGeom prst="rect">
          <a:avLst/>
        </a:prstGeom>
      </xdr:spPr>
    </xdr:pic>
    <xdr:clientData/>
  </xdr:twoCellAnchor>
  <xdr:twoCellAnchor>
    <xdr:from>
      <xdr:col>9</xdr:col>
      <xdr:colOff>142875</xdr:colOff>
      <xdr:row>64</xdr:row>
      <xdr:rowOff>28575</xdr:rowOff>
    </xdr:from>
    <xdr:to>
      <xdr:col>13</xdr:col>
      <xdr:colOff>0</xdr:colOff>
      <xdr:row>65</xdr:row>
      <xdr:rowOff>76200</xdr:rowOff>
    </xdr:to>
    <xdr:cxnSp macro="">
      <xdr:nvCxnSpPr>
        <xdr:cNvPr id="23" name="Conector recto de flecha 22"/>
        <xdr:cNvCxnSpPr/>
      </xdr:nvCxnSpPr>
      <xdr:spPr>
        <a:xfrm>
          <a:off x="7981950" y="12220575"/>
          <a:ext cx="3429000" cy="238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2</xdr:row>
      <xdr:rowOff>123825</xdr:rowOff>
    </xdr:from>
    <xdr:to>
      <xdr:col>5</xdr:col>
      <xdr:colOff>504395</xdr:colOff>
      <xdr:row>11</xdr:row>
      <xdr:rowOff>95039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6300" y="504825"/>
          <a:ext cx="3438095" cy="16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16</xdr:row>
      <xdr:rowOff>76200</xdr:rowOff>
    </xdr:from>
    <xdr:to>
      <xdr:col>8</xdr:col>
      <xdr:colOff>151726</xdr:colOff>
      <xdr:row>31</xdr:row>
      <xdr:rowOff>37748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0" y="3124200"/>
          <a:ext cx="5390476" cy="28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37</xdr:row>
      <xdr:rowOff>0</xdr:rowOff>
    </xdr:from>
    <xdr:to>
      <xdr:col>7</xdr:col>
      <xdr:colOff>218571</xdr:colOff>
      <xdr:row>54</xdr:row>
      <xdr:rowOff>37690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" y="7048500"/>
          <a:ext cx="4028571" cy="32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57</xdr:row>
      <xdr:rowOff>0</xdr:rowOff>
    </xdr:from>
    <xdr:to>
      <xdr:col>7</xdr:col>
      <xdr:colOff>504286</xdr:colOff>
      <xdr:row>78</xdr:row>
      <xdr:rowOff>9024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24000" y="10858500"/>
          <a:ext cx="4314286" cy="4009524"/>
        </a:xfrm>
        <a:prstGeom prst="rect">
          <a:avLst/>
        </a:prstGeom>
      </xdr:spPr>
    </xdr:pic>
    <xdr:clientData/>
  </xdr:twoCellAnchor>
  <xdr:twoCellAnchor>
    <xdr:from>
      <xdr:col>7</xdr:col>
      <xdr:colOff>733425</xdr:colOff>
      <xdr:row>40</xdr:row>
      <xdr:rowOff>47625</xdr:rowOff>
    </xdr:from>
    <xdr:to>
      <xdr:col>10</xdr:col>
      <xdr:colOff>200025</xdr:colOff>
      <xdr:row>40</xdr:row>
      <xdr:rowOff>57150</xdr:rowOff>
    </xdr:to>
    <xdr:cxnSp macro="">
      <xdr:nvCxnSpPr>
        <xdr:cNvPr id="8" name="Conector recto de flecha 7"/>
        <xdr:cNvCxnSpPr/>
      </xdr:nvCxnSpPr>
      <xdr:spPr>
        <a:xfrm>
          <a:off x="6067425" y="7667625"/>
          <a:ext cx="175260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723900</xdr:colOff>
      <xdr:row>59</xdr:row>
      <xdr:rowOff>133350</xdr:rowOff>
    </xdr:from>
    <xdr:to>
      <xdr:col>10</xdr:col>
      <xdr:colOff>552450</xdr:colOff>
      <xdr:row>61</xdr:row>
      <xdr:rowOff>38101</xdr:rowOff>
    </xdr:to>
    <xdr:cxnSp macro="">
      <xdr:nvCxnSpPr>
        <xdr:cNvPr id="10" name="Conector recto de flecha 9"/>
        <xdr:cNvCxnSpPr/>
      </xdr:nvCxnSpPr>
      <xdr:spPr>
        <a:xfrm>
          <a:off x="6057900" y="11372850"/>
          <a:ext cx="2114550" cy="2857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171450</xdr:colOff>
      <xdr:row>71</xdr:row>
      <xdr:rowOff>171450</xdr:rowOff>
    </xdr:from>
    <xdr:to>
      <xdr:col>10</xdr:col>
      <xdr:colOff>457200</xdr:colOff>
      <xdr:row>71</xdr:row>
      <xdr:rowOff>180975</xdr:rowOff>
    </xdr:to>
    <xdr:cxnSp macro="">
      <xdr:nvCxnSpPr>
        <xdr:cNvPr id="13" name="Conector recto de flecha 12"/>
        <xdr:cNvCxnSpPr/>
      </xdr:nvCxnSpPr>
      <xdr:spPr>
        <a:xfrm>
          <a:off x="6267450" y="13696950"/>
          <a:ext cx="18097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0</xdr:colOff>
      <xdr:row>82</xdr:row>
      <xdr:rowOff>0</xdr:rowOff>
    </xdr:from>
    <xdr:to>
      <xdr:col>9</xdr:col>
      <xdr:colOff>66000</xdr:colOff>
      <xdr:row>98</xdr:row>
      <xdr:rowOff>113905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24000" y="15621000"/>
          <a:ext cx="5400000" cy="31619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2</xdr:row>
      <xdr:rowOff>123825</xdr:rowOff>
    </xdr:from>
    <xdr:to>
      <xdr:col>5</xdr:col>
      <xdr:colOff>504395</xdr:colOff>
      <xdr:row>11</xdr:row>
      <xdr:rowOff>95039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6300" y="504825"/>
          <a:ext cx="3438095" cy="1685714"/>
        </a:xfrm>
        <a:prstGeom prst="rect">
          <a:avLst/>
        </a:prstGeom>
      </xdr:spPr>
    </xdr:pic>
    <xdr:clientData/>
  </xdr:twoCellAnchor>
  <xdr:twoCellAnchor>
    <xdr:from>
      <xdr:col>8</xdr:col>
      <xdr:colOff>409575</xdr:colOff>
      <xdr:row>42</xdr:row>
      <xdr:rowOff>28575</xdr:rowOff>
    </xdr:from>
    <xdr:to>
      <xdr:col>10</xdr:col>
      <xdr:colOff>638175</xdr:colOff>
      <xdr:row>42</xdr:row>
      <xdr:rowOff>38100</xdr:rowOff>
    </xdr:to>
    <xdr:cxnSp macro="">
      <xdr:nvCxnSpPr>
        <xdr:cNvPr id="6" name="Conector recto de flecha 5"/>
        <xdr:cNvCxnSpPr/>
      </xdr:nvCxnSpPr>
      <xdr:spPr>
        <a:xfrm>
          <a:off x="6505575" y="8029575"/>
          <a:ext cx="175260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723900</xdr:colOff>
      <xdr:row>59</xdr:row>
      <xdr:rowOff>133350</xdr:rowOff>
    </xdr:from>
    <xdr:to>
      <xdr:col>10</xdr:col>
      <xdr:colOff>552450</xdr:colOff>
      <xdr:row>61</xdr:row>
      <xdr:rowOff>38101</xdr:rowOff>
    </xdr:to>
    <xdr:cxnSp macro="">
      <xdr:nvCxnSpPr>
        <xdr:cNvPr id="7" name="Conector recto de flecha 6"/>
        <xdr:cNvCxnSpPr/>
      </xdr:nvCxnSpPr>
      <xdr:spPr>
        <a:xfrm>
          <a:off x="6057900" y="11372850"/>
          <a:ext cx="2114550" cy="2857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</xdr:colOff>
      <xdr:row>75</xdr:row>
      <xdr:rowOff>104775</xdr:rowOff>
    </xdr:from>
    <xdr:to>
      <xdr:col>10</xdr:col>
      <xdr:colOff>342900</xdr:colOff>
      <xdr:row>75</xdr:row>
      <xdr:rowOff>114300</xdr:rowOff>
    </xdr:to>
    <xdr:cxnSp macro="">
      <xdr:nvCxnSpPr>
        <xdr:cNvPr id="8" name="Conector recto de flecha 7"/>
        <xdr:cNvCxnSpPr/>
      </xdr:nvCxnSpPr>
      <xdr:spPr>
        <a:xfrm>
          <a:off x="6153150" y="14392275"/>
          <a:ext cx="18097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28575</xdr:colOff>
      <xdr:row>18</xdr:row>
      <xdr:rowOff>47625</xdr:rowOff>
    </xdr:from>
    <xdr:to>
      <xdr:col>5</xdr:col>
      <xdr:colOff>294861</xdr:colOff>
      <xdr:row>28</xdr:row>
      <xdr:rowOff>171196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0575" y="3476625"/>
          <a:ext cx="3314286" cy="20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36</xdr:row>
      <xdr:rowOff>123825</xdr:rowOff>
    </xdr:from>
    <xdr:to>
      <xdr:col>8</xdr:col>
      <xdr:colOff>266098</xdr:colOff>
      <xdr:row>47</xdr:row>
      <xdr:rowOff>180706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43050" y="6981825"/>
          <a:ext cx="4819048" cy="21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714375</xdr:colOff>
      <xdr:row>56</xdr:row>
      <xdr:rowOff>152400</xdr:rowOff>
    </xdr:from>
    <xdr:to>
      <xdr:col>7</xdr:col>
      <xdr:colOff>189994</xdr:colOff>
      <xdr:row>70</xdr:row>
      <xdr:rowOff>47305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76375" y="10820400"/>
          <a:ext cx="4047619" cy="25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742950</xdr:colOff>
      <xdr:row>78</xdr:row>
      <xdr:rowOff>104775</xdr:rowOff>
    </xdr:from>
    <xdr:to>
      <xdr:col>6</xdr:col>
      <xdr:colOff>66283</xdr:colOff>
      <xdr:row>92</xdr:row>
      <xdr:rowOff>85394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04950" y="14963775"/>
          <a:ext cx="3133333" cy="264761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96</xdr:row>
      <xdr:rowOff>0</xdr:rowOff>
    </xdr:from>
    <xdr:to>
      <xdr:col>7</xdr:col>
      <xdr:colOff>370952</xdr:colOff>
      <xdr:row>107</xdr:row>
      <xdr:rowOff>37833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0" y="18288000"/>
          <a:ext cx="4180952" cy="2133333"/>
        </a:xfrm>
        <a:prstGeom prst="rect">
          <a:avLst/>
        </a:prstGeom>
      </xdr:spPr>
    </xdr:pic>
    <xdr:clientData/>
  </xdr:twoCellAnchor>
  <xdr:twoCellAnchor>
    <xdr:from>
      <xdr:col>8</xdr:col>
      <xdr:colOff>723900</xdr:colOff>
      <xdr:row>100</xdr:row>
      <xdr:rowOff>133350</xdr:rowOff>
    </xdr:from>
    <xdr:to>
      <xdr:col>11</xdr:col>
      <xdr:colOff>552450</xdr:colOff>
      <xdr:row>102</xdr:row>
      <xdr:rowOff>38101</xdr:rowOff>
    </xdr:to>
    <xdr:cxnSp macro="">
      <xdr:nvCxnSpPr>
        <xdr:cNvPr id="16" name="Conector recto de flecha 15"/>
        <xdr:cNvCxnSpPr/>
      </xdr:nvCxnSpPr>
      <xdr:spPr>
        <a:xfrm>
          <a:off x="6057900" y="11372850"/>
          <a:ext cx="2114550" cy="2857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0</xdr:colOff>
      <xdr:row>112</xdr:row>
      <xdr:rowOff>0</xdr:rowOff>
    </xdr:from>
    <xdr:to>
      <xdr:col>7</xdr:col>
      <xdr:colOff>75714</xdr:colOff>
      <xdr:row>130</xdr:row>
      <xdr:rowOff>66238</xdr:rowOff>
    </xdr:to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24000" y="21336000"/>
          <a:ext cx="3885714" cy="34952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32</xdr:row>
      <xdr:rowOff>19050</xdr:rowOff>
    </xdr:from>
    <xdr:to>
      <xdr:col>10</xdr:col>
      <xdr:colOff>190500</xdr:colOff>
      <xdr:row>38</xdr:row>
      <xdr:rowOff>333375</xdr:rowOff>
    </xdr:to>
    <xdr:cxnSp macro="">
      <xdr:nvCxnSpPr>
        <xdr:cNvPr id="3" name="Conector recto de flecha 2"/>
        <xdr:cNvCxnSpPr/>
      </xdr:nvCxnSpPr>
      <xdr:spPr>
        <a:xfrm flipV="1">
          <a:off x="5638800" y="7258050"/>
          <a:ext cx="1809750" cy="1457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561975</xdr:colOff>
      <xdr:row>11</xdr:row>
      <xdr:rowOff>133350</xdr:rowOff>
    </xdr:from>
    <xdr:to>
      <xdr:col>0</xdr:col>
      <xdr:colOff>638176</xdr:colOff>
      <xdr:row>18</xdr:row>
      <xdr:rowOff>57150</xdr:rowOff>
    </xdr:to>
    <xdr:cxnSp macro="">
      <xdr:nvCxnSpPr>
        <xdr:cNvPr id="5" name="Conector recto de flecha 4"/>
        <xdr:cNvCxnSpPr/>
      </xdr:nvCxnSpPr>
      <xdr:spPr>
        <a:xfrm>
          <a:off x="561975" y="2800350"/>
          <a:ext cx="76201" cy="144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361950</xdr:colOff>
      <xdr:row>13</xdr:row>
      <xdr:rowOff>85725</xdr:rowOff>
    </xdr:from>
    <xdr:to>
      <xdr:col>0</xdr:col>
      <xdr:colOff>390525</xdr:colOff>
      <xdr:row>23</xdr:row>
      <xdr:rowOff>85725</xdr:rowOff>
    </xdr:to>
    <xdr:cxnSp macro="">
      <xdr:nvCxnSpPr>
        <xdr:cNvPr id="8" name="Conector recto de flecha 7"/>
        <xdr:cNvCxnSpPr/>
      </xdr:nvCxnSpPr>
      <xdr:spPr>
        <a:xfrm>
          <a:off x="361950" y="3133725"/>
          <a:ext cx="28575" cy="2286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657225</xdr:colOff>
      <xdr:row>32</xdr:row>
      <xdr:rowOff>0</xdr:rowOff>
    </xdr:from>
    <xdr:to>
      <xdr:col>11</xdr:col>
      <xdr:colOff>781050</xdr:colOff>
      <xdr:row>39</xdr:row>
      <xdr:rowOff>47625</xdr:rowOff>
    </xdr:to>
    <xdr:cxnSp macro="">
      <xdr:nvCxnSpPr>
        <xdr:cNvPr id="10" name="Conector recto de flecha 9"/>
        <xdr:cNvCxnSpPr/>
      </xdr:nvCxnSpPr>
      <xdr:spPr>
        <a:xfrm flipV="1">
          <a:off x="7915275" y="7239000"/>
          <a:ext cx="1381125" cy="1571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571500</xdr:colOff>
      <xdr:row>32</xdr:row>
      <xdr:rowOff>9525</xdr:rowOff>
    </xdr:from>
    <xdr:to>
      <xdr:col>3</xdr:col>
      <xdr:colOff>133350</xdr:colOff>
      <xdr:row>38</xdr:row>
      <xdr:rowOff>371475</xdr:rowOff>
    </xdr:to>
    <xdr:cxnSp macro="">
      <xdr:nvCxnSpPr>
        <xdr:cNvPr id="14" name="Conector recto de flecha 13"/>
        <xdr:cNvCxnSpPr/>
      </xdr:nvCxnSpPr>
      <xdr:spPr>
        <a:xfrm flipH="1" flipV="1">
          <a:off x="2400300" y="7248525"/>
          <a:ext cx="257175" cy="1504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190500</xdr:colOff>
      <xdr:row>26</xdr:row>
      <xdr:rowOff>180976</xdr:rowOff>
    </xdr:from>
    <xdr:to>
      <xdr:col>20</xdr:col>
      <xdr:colOff>361950</xdr:colOff>
      <xdr:row>33</xdr:row>
      <xdr:rowOff>161926</xdr:rowOff>
    </xdr:to>
    <xdr:sp macro="" textlink="">
      <xdr:nvSpPr>
        <xdr:cNvPr id="15" name="CuadroTexto 14"/>
        <xdr:cNvSpPr txBox="1"/>
      </xdr:nvSpPr>
      <xdr:spPr>
        <a:xfrm>
          <a:off x="11210925" y="6086476"/>
          <a:ext cx="2800350" cy="1504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CADA</a:t>
          </a:r>
          <a:r>
            <a:rPr lang="es-AR" sz="1100" baseline="0"/>
            <a:t> TRANSACCION ME OBLIGA A IR A BUSCAR EN TRANSAX CON EL NRO DE ID_ARTICULO Y MODIFICAR SOLO EL CAMPO STOCK DE ESE ARTICULO.</a:t>
          </a:r>
        </a:p>
        <a:p>
          <a:r>
            <a:rPr lang="es-AR" sz="1100" baseline="0"/>
            <a:t>NO SE MODIFICA TODO EL REGISTRO PORQUE NECESITO TENER REPORTE DE STOCKS ANTERIORES</a:t>
          </a:r>
          <a:endParaRPr lang="es-A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>
      <pane ySplit="1" topLeftCell="A5" activePane="bottomLeft" state="frozen"/>
      <selection pane="bottomLeft" activeCell="D4" sqref="D4"/>
    </sheetView>
  </sheetViews>
  <sheetFormatPr baseColWidth="10" defaultRowHeight="15" x14ac:dyDescent="0.25"/>
  <cols>
    <col min="1" max="1" width="11.42578125" style="6"/>
    <col min="2" max="2" width="12.85546875" bestFit="1" customWidth="1"/>
    <col min="3" max="3" width="20" bestFit="1" customWidth="1"/>
    <col min="4" max="4" width="16.5703125" bestFit="1" customWidth="1"/>
    <col min="5" max="5" width="20" bestFit="1" customWidth="1"/>
    <col min="6" max="6" width="12.85546875" bestFit="1" customWidth="1"/>
    <col min="7" max="7" width="11.42578125" bestFit="1" customWidth="1"/>
    <col min="8" max="8" width="11.85546875" style="23" bestFit="1" customWidth="1"/>
    <col min="9" max="9" width="11.140625" bestFit="1" customWidth="1"/>
    <col min="10" max="10" width="19.28515625" bestFit="1" customWidth="1"/>
  </cols>
  <sheetData>
    <row r="1" spans="1:10" s="27" customFormat="1" x14ac:dyDescent="0.25">
      <c r="A1" s="28" t="s">
        <v>48</v>
      </c>
      <c r="B1" s="1" t="s">
        <v>31</v>
      </c>
      <c r="C1" s="1" t="s">
        <v>36</v>
      </c>
      <c r="D1" s="1" t="s">
        <v>37</v>
      </c>
      <c r="E1" s="1" t="s">
        <v>38</v>
      </c>
      <c r="F1" s="1" t="s">
        <v>30</v>
      </c>
      <c r="G1" s="1" t="s">
        <v>29</v>
      </c>
      <c r="H1" s="25" t="s">
        <v>32</v>
      </c>
      <c r="I1" s="1" t="s">
        <v>41</v>
      </c>
      <c r="J1" s="1" t="s">
        <v>43</v>
      </c>
    </row>
    <row r="2" spans="1:10" s="1" customFormat="1" x14ac:dyDescent="0.25">
      <c r="A2" s="28" t="s">
        <v>49</v>
      </c>
      <c r="B2" s="1" t="s">
        <v>35</v>
      </c>
      <c r="C2" s="30" t="s">
        <v>36</v>
      </c>
      <c r="D2" s="30" t="s">
        <v>37</v>
      </c>
      <c r="E2" s="30" t="s">
        <v>38</v>
      </c>
      <c r="F2" s="1" t="s">
        <v>39</v>
      </c>
      <c r="G2" s="1" t="s">
        <v>40</v>
      </c>
      <c r="H2" s="25" t="s">
        <v>34</v>
      </c>
      <c r="I2" s="1" t="s">
        <v>42</v>
      </c>
      <c r="J2" s="1" t="s">
        <v>44</v>
      </c>
    </row>
    <row r="3" spans="1:10" s="1" customFormat="1" x14ac:dyDescent="0.25">
      <c r="A3" s="26"/>
      <c r="H3" s="25"/>
    </row>
    <row r="34" spans="1:11" x14ac:dyDescent="0.25">
      <c r="A34" s="24" t="s">
        <v>47</v>
      </c>
      <c r="B34" t="s">
        <v>31</v>
      </c>
      <c r="C34" t="s">
        <v>45</v>
      </c>
      <c r="D34" t="s">
        <v>37</v>
      </c>
      <c r="E34" t="s">
        <v>46</v>
      </c>
      <c r="F34" s="29" t="s">
        <v>31</v>
      </c>
      <c r="G34" t="s">
        <v>30</v>
      </c>
      <c r="H34" s="23" t="s">
        <v>29</v>
      </c>
      <c r="I34" t="s">
        <v>28</v>
      </c>
      <c r="J34" t="s">
        <v>41</v>
      </c>
      <c r="K34" t="s">
        <v>43</v>
      </c>
    </row>
    <row r="35" spans="1:11" x14ac:dyDescent="0.25">
      <c r="A35" s="24" t="s">
        <v>47</v>
      </c>
      <c r="B35" t="s">
        <v>31</v>
      </c>
      <c r="C35" t="s">
        <v>45</v>
      </c>
      <c r="D35" t="s">
        <v>37</v>
      </c>
      <c r="E35" t="s">
        <v>46</v>
      </c>
      <c r="F35" s="29" t="s">
        <v>31</v>
      </c>
      <c r="G35" t="s">
        <v>30</v>
      </c>
      <c r="H35" s="23" t="s">
        <v>29</v>
      </c>
      <c r="I35" t="s">
        <v>28</v>
      </c>
      <c r="J35" t="s">
        <v>41</v>
      </c>
      <c r="K35" t="s">
        <v>43</v>
      </c>
    </row>
    <row r="36" spans="1:11" x14ac:dyDescent="0.25">
      <c r="A36" s="24" t="s">
        <v>47</v>
      </c>
      <c r="B36" t="s">
        <v>35</v>
      </c>
      <c r="C36" t="s">
        <v>45</v>
      </c>
      <c r="D36" t="s">
        <v>37</v>
      </c>
      <c r="E36" t="s">
        <v>50</v>
      </c>
      <c r="F36" s="29" t="s">
        <v>35</v>
      </c>
      <c r="G36" t="s">
        <v>39</v>
      </c>
      <c r="H36" s="23" t="s">
        <v>40</v>
      </c>
      <c r="I36" t="s">
        <v>32</v>
      </c>
      <c r="J36" t="s">
        <v>51</v>
      </c>
      <c r="K36" t="s">
        <v>43</v>
      </c>
    </row>
    <row r="38" spans="1:11" x14ac:dyDescent="0.25">
      <c r="A38" s="6" t="s">
        <v>21</v>
      </c>
      <c r="B38" t="s">
        <v>31</v>
      </c>
      <c r="C38">
        <f>10-5-5</f>
        <v>0</v>
      </c>
    </row>
    <row r="39" spans="1:11" x14ac:dyDescent="0.25">
      <c r="B39" t="s">
        <v>35</v>
      </c>
      <c r="C39">
        <f>20-10</f>
        <v>10</v>
      </c>
    </row>
    <row r="42" spans="1:11" x14ac:dyDescent="0.25">
      <c r="B42" t="s">
        <v>33</v>
      </c>
    </row>
    <row r="43" spans="1:11" x14ac:dyDescent="0.25">
      <c r="B43" t="s">
        <v>27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zoomScaleNormal="100" workbookViewId="0">
      <pane ySplit="1" topLeftCell="A38" activePane="bottomLeft" state="frozen"/>
      <selection pane="bottomLeft" activeCell="J5" sqref="J5"/>
    </sheetView>
  </sheetViews>
  <sheetFormatPr baseColWidth="10" defaultRowHeight="15" x14ac:dyDescent="0.25"/>
  <cols>
    <col min="1" max="1" width="8.85546875" bestFit="1" customWidth="1"/>
    <col min="2" max="2" width="12.85546875" bestFit="1" customWidth="1"/>
    <col min="3" max="3" width="20" bestFit="1" customWidth="1"/>
    <col min="4" max="4" width="16.5703125" bestFit="1" customWidth="1"/>
    <col min="5" max="5" width="15.5703125" bestFit="1" customWidth="1"/>
    <col min="6" max="6" width="11.42578125" bestFit="1" customWidth="1"/>
    <col min="7" max="7" width="8.28515625" bestFit="1" customWidth="1"/>
    <col min="8" max="8" width="12.85546875" bestFit="1" customWidth="1"/>
    <col min="9" max="9" width="11.140625" bestFit="1" customWidth="1"/>
    <col min="10" max="10" width="19.28515625" bestFit="1" customWidth="1"/>
  </cols>
  <sheetData>
    <row r="1" spans="1:11" s="31" customFormat="1" x14ac:dyDescent="0.25"/>
    <row r="2" spans="1:11" x14ac:dyDescent="0.25">
      <c r="A2" t="s">
        <v>9</v>
      </c>
      <c r="H2" s="1"/>
    </row>
    <row r="3" spans="1:11" x14ac:dyDescent="0.25">
      <c r="A3" t="s">
        <v>11</v>
      </c>
      <c r="B3" t="s">
        <v>31</v>
      </c>
      <c r="C3" t="s">
        <v>52</v>
      </c>
      <c r="D3" t="s">
        <v>37</v>
      </c>
      <c r="E3" t="s">
        <v>38</v>
      </c>
      <c r="F3" t="s">
        <v>30</v>
      </c>
      <c r="G3" t="s">
        <v>29</v>
      </c>
      <c r="H3" s="23" t="s">
        <v>53</v>
      </c>
      <c r="I3" t="s">
        <v>54</v>
      </c>
      <c r="J3" t="s">
        <v>55</v>
      </c>
    </row>
    <row r="5" spans="1:11" x14ac:dyDescent="0.25">
      <c r="C5" t="s">
        <v>58</v>
      </c>
    </row>
    <row r="6" spans="1:11" x14ac:dyDescent="0.25">
      <c r="H6" t="s">
        <v>56</v>
      </c>
      <c r="K6" t="s">
        <v>57</v>
      </c>
    </row>
    <row r="23" spans="3:11" x14ac:dyDescent="0.25">
      <c r="C23" t="s">
        <v>60</v>
      </c>
    </row>
    <row r="24" spans="3:11" x14ac:dyDescent="0.25">
      <c r="K24" t="s">
        <v>57</v>
      </c>
    </row>
    <row r="33" spans="3:10" x14ac:dyDescent="0.25">
      <c r="J33" t="s">
        <v>59</v>
      </c>
    </row>
    <row r="46" spans="3:10" x14ac:dyDescent="0.25">
      <c r="C46" t="s">
        <v>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81"/>
  <sheetViews>
    <sheetView topLeftCell="A76" workbookViewId="0">
      <selection activeCell="C83" sqref="C83"/>
    </sheetView>
  </sheetViews>
  <sheetFormatPr baseColWidth="10" defaultRowHeight="15" x14ac:dyDescent="0.25"/>
  <sheetData>
    <row r="2" spans="2:2" x14ac:dyDescent="0.25">
      <c r="B2" t="s">
        <v>62</v>
      </c>
    </row>
    <row r="15" spans="2:2" x14ac:dyDescent="0.25">
      <c r="B15" t="s">
        <v>67</v>
      </c>
    </row>
    <row r="19" spans="10:10" x14ac:dyDescent="0.25">
      <c r="J19" t="s">
        <v>63</v>
      </c>
    </row>
    <row r="20" spans="10:10" x14ac:dyDescent="0.25">
      <c r="J20" t="s">
        <v>64</v>
      </c>
    </row>
    <row r="21" spans="10:10" x14ac:dyDescent="0.25">
      <c r="J21" t="s">
        <v>65</v>
      </c>
    </row>
    <row r="22" spans="10:10" x14ac:dyDescent="0.25">
      <c r="J22" t="s">
        <v>66</v>
      </c>
    </row>
    <row r="36" spans="3:12" x14ac:dyDescent="0.25">
      <c r="C36" t="s">
        <v>68</v>
      </c>
    </row>
    <row r="41" spans="3:12" x14ac:dyDescent="0.25">
      <c r="L41" t="s">
        <v>70</v>
      </c>
    </row>
    <row r="56" spans="3:12" x14ac:dyDescent="0.25">
      <c r="C56" t="s">
        <v>69</v>
      </c>
    </row>
    <row r="62" spans="3:12" x14ac:dyDescent="0.25">
      <c r="L62" t="s">
        <v>70</v>
      </c>
    </row>
    <row r="73" spans="12:12" x14ac:dyDescent="0.25">
      <c r="L73" t="s">
        <v>71</v>
      </c>
    </row>
    <row r="81" spans="3:3" x14ac:dyDescent="0.25">
      <c r="C81" t="s">
        <v>72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11"/>
  <sheetViews>
    <sheetView tabSelected="1" topLeftCell="A52" workbookViewId="0">
      <selection activeCell="L65" sqref="L65"/>
    </sheetView>
  </sheetViews>
  <sheetFormatPr baseColWidth="10" defaultRowHeight="15" x14ac:dyDescent="0.25"/>
  <sheetData>
    <row r="2" spans="2:2" x14ac:dyDescent="0.25">
      <c r="B2" t="s">
        <v>62</v>
      </c>
    </row>
    <row r="15" spans="2:2" x14ac:dyDescent="0.25">
      <c r="B15" t="s">
        <v>67</v>
      </c>
    </row>
    <row r="36" spans="3:12" x14ac:dyDescent="0.25">
      <c r="C36" t="s">
        <v>68</v>
      </c>
    </row>
    <row r="42" spans="3:12" x14ac:dyDescent="0.25">
      <c r="L42" t="s">
        <v>73</v>
      </c>
    </row>
    <row r="43" spans="3:12" x14ac:dyDescent="0.25">
      <c r="L43" t="s">
        <v>64</v>
      </c>
    </row>
    <row r="44" spans="3:12" x14ac:dyDescent="0.25">
      <c r="L44" t="s">
        <v>65</v>
      </c>
    </row>
    <row r="45" spans="3:12" x14ac:dyDescent="0.25">
      <c r="L45" t="s">
        <v>74</v>
      </c>
    </row>
    <row r="56" spans="3:12" x14ac:dyDescent="0.25">
      <c r="C56" t="s">
        <v>69</v>
      </c>
    </row>
    <row r="61" spans="3:12" x14ac:dyDescent="0.25">
      <c r="L61" t="s">
        <v>73</v>
      </c>
    </row>
    <row r="62" spans="3:12" x14ac:dyDescent="0.25">
      <c r="L62" t="s">
        <v>64</v>
      </c>
    </row>
    <row r="63" spans="3:12" x14ac:dyDescent="0.25">
      <c r="L63" t="s">
        <v>65</v>
      </c>
    </row>
    <row r="64" spans="3:12" x14ac:dyDescent="0.25">
      <c r="L64" t="s">
        <v>74</v>
      </c>
    </row>
    <row r="77" spans="3:3" x14ac:dyDescent="0.25">
      <c r="C77" t="s">
        <v>75</v>
      </c>
    </row>
    <row r="95" spans="3:3" x14ac:dyDescent="0.25">
      <c r="C95" t="s">
        <v>76</v>
      </c>
    </row>
    <row r="102" spans="3:13" x14ac:dyDescent="0.25">
      <c r="M102" t="s">
        <v>73</v>
      </c>
    </row>
    <row r="103" spans="3:13" x14ac:dyDescent="0.25">
      <c r="M103" t="s">
        <v>64</v>
      </c>
    </row>
    <row r="104" spans="3:13" x14ac:dyDescent="0.25">
      <c r="M104" t="s">
        <v>65</v>
      </c>
    </row>
    <row r="105" spans="3:13" x14ac:dyDescent="0.25">
      <c r="M105" t="s">
        <v>74</v>
      </c>
    </row>
    <row r="111" spans="3:13" x14ac:dyDescent="0.25">
      <c r="C111" t="s">
        <v>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workbookViewId="0">
      <pane ySplit="4" topLeftCell="A5" activePane="bottomLeft" state="frozen"/>
      <selection pane="bottomLeft" activeCell="J16" sqref="J16"/>
    </sheetView>
  </sheetViews>
  <sheetFormatPr baseColWidth="10" defaultRowHeight="15" x14ac:dyDescent="0.25"/>
  <cols>
    <col min="1" max="1" width="14.5703125" style="6" bestFit="1" customWidth="1"/>
    <col min="2" max="2" width="12.85546875" style="8" bestFit="1" customWidth="1"/>
    <col min="3" max="3" width="10.42578125" style="8" customWidth="1"/>
    <col min="4" max="4" width="11.42578125" style="8" customWidth="1"/>
    <col min="5" max="5" width="8.7109375" style="8" customWidth="1"/>
    <col min="6" max="6" width="11.42578125" style="8" bestFit="1" customWidth="1"/>
    <col min="7" max="7" width="8.28515625" style="8" bestFit="1" customWidth="1"/>
    <col min="8" max="8" width="10.85546875" style="8" bestFit="1" customWidth="1"/>
    <col min="9" max="9" width="10.140625" style="8" bestFit="1" customWidth="1"/>
    <col min="10" max="10" width="10.140625" style="8" customWidth="1"/>
    <col min="11" max="13" width="11.42578125" style="1"/>
    <col min="14" max="18" width="4.140625" style="1" customWidth="1"/>
  </cols>
  <sheetData>
    <row r="2" spans="1:18" x14ac:dyDescent="0.25">
      <c r="A2" s="7" t="s">
        <v>12</v>
      </c>
    </row>
    <row r="4" spans="1:18" s="4" customFormat="1" ht="30" x14ac:dyDescent="0.25">
      <c r="A4" s="3" t="s">
        <v>9</v>
      </c>
      <c r="B4" s="10" t="s">
        <v>0</v>
      </c>
      <c r="C4" s="10" t="s">
        <v>5</v>
      </c>
      <c r="D4" s="10" t="s">
        <v>8</v>
      </c>
      <c r="E4" s="10" t="s">
        <v>4</v>
      </c>
      <c r="F4" s="10" t="s">
        <v>1</v>
      </c>
      <c r="G4" s="10" t="s">
        <v>2</v>
      </c>
      <c r="H4" s="10" t="s">
        <v>3</v>
      </c>
      <c r="I4" s="10" t="s">
        <v>6</v>
      </c>
      <c r="J4" s="10" t="s">
        <v>7</v>
      </c>
      <c r="K4" s="1"/>
      <c r="L4" s="1"/>
      <c r="M4" s="1"/>
      <c r="N4" s="1"/>
      <c r="O4" s="1"/>
      <c r="P4" s="1"/>
      <c r="Q4" s="1"/>
      <c r="R4" s="1"/>
    </row>
    <row r="5" spans="1:18" x14ac:dyDescent="0.25">
      <c r="A5" s="5" t="s">
        <v>11</v>
      </c>
      <c r="B5" s="9">
        <v>1</v>
      </c>
      <c r="C5" s="9">
        <v>1</v>
      </c>
      <c r="D5" s="9">
        <v>1</v>
      </c>
      <c r="E5" s="9">
        <v>2021</v>
      </c>
      <c r="F5" s="9">
        <v>1</v>
      </c>
      <c r="G5" s="9">
        <v>1</v>
      </c>
      <c r="H5" s="9">
        <v>10</v>
      </c>
      <c r="I5" s="9">
        <v>12</v>
      </c>
      <c r="J5" s="9">
        <v>1</v>
      </c>
      <c r="K5" s="1" t="s">
        <v>13</v>
      </c>
    </row>
    <row r="6" spans="1:18" x14ac:dyDescent="0.25">
      <c r="A6" s="5" t="s">
        <v>10</v>
      </c>
      <c r="B6" s="9">
        <v>1</v>
      </c>
      <c r="C6" s="9">
        <v>2</v>
      </c>
      <c r="D6" s="9">
        <v>1</v>
      </c>
      <c r="E6" s="9">
        <v>2022</v>
      </c>
      <c r="F6" s="9">
        <v>1</v>
      </c>
      <c r="G6" s="9">
        <v>1</v>
      </c>
      <c r="H6" s="9">
        <v>5</v>
      </c>
      <c r="I6" s="9">
        <v>12</v>
      </c>
      <c r="J6" s="9">
        <v>1</v>
      </c>
      <c r="K6" s="1" t="s">
        <v>13</v>
      </c>
    </row>
    <row r="7" spans="1:18" x14ac:dyDescent="0.25">
      <c r="A7" s="5" t="s">
        <v>10</v>
      </c>
      <c r="B7" s="9">
        <v>1</v>
      </c>
      <c r="C7" s="9">
        <v>2</v>
      </c>
      <c r="D7" s="9">
        <v>1</v>
      </c>
      <c r="E7" s="9">
        <v>2022</v>
      </c>
      <c r="F7" s="9">
        <v>1</v>
      </c>
      <c r="G7" s="9">
        <v>1</v>
      </c>
      <c r="H7" s="9">
        <v>5</v>
      </c>
      <c r="I7" s="9">
        <v>12</v>
      </c>
      <c r="J7" s="9">
        <v>1</v>
      </c>
      <c r="K7" s="1" t="s">
        <v>13</v>
      </c>
    </row>
    <row r="12" spans="1:18" x14ac:dyDescent="0.25">
      <c r="A12" s="7" t="s">
        <v>14</v>
      </c>
    </row>
    <row r="13" spans="1:18" x14ac:dyDescent="0.25">
      <c r="B13" s="8" t="s">
        <v>18</v>
      </c>
    </row>
    <row r="15" spans="1:18" ht="30" x14ac:dyDescent="0.25">
      <c r="B15" s="10" t="s">
        <v>0</v>
      </c>
      <c r="C15" s="10" t="s">
        <v>15</v>
      </c>
      <c r="D15" s="10" t="s">
        <v>16</v>
      </c>
      <c r="E15" s="10" t="s">
        <v>17</v>
      </c>
      <c r="F15" s="10" t="s">
        <v>1</v>
      </c>
      <c r="G15" s="10" t="s">
        <v>2</v>
      </c>
      <c r="H15" s="10" t="s">
        <v>3</v>
      </c>
      <c r="I15" s="10" t="s">
        <v>6</v>
      </c>
      <c r="J15" s="10" t="s">
        <v>7</v>
      </c>
    </row>
    <row r="16" spans="1:18" x14ac:dyDescent="0.25">
      <c r="B16" s="11">
        <v>1</v>
      </c>
      <c r="C16" s="9">
        <v>2</v>
      </c>
      <c r="D16" s="9">
        <v>1</v>
      </c>
      <c r="E16" s="9">
        <v>2021</v>
      </c>
      <c r="F16" s="9">
        <v>1</v>
      </c>
      <c r="G16" s="9">
        <v>1</v>
      </c>
      <c r="H16" s="11">
        <f>+H5-H6-H7</f>
        <v>0</v>
      </c>
      <c r="I16" s="9">
        <v>12</v>
      </c>
      <c r="J16" s="9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7"/>
  <sheetViews>
    <sheetView workbookViewId="0">
      <pane ySplit="4" topLeftCell="A5" activePane="bottomLeft" state="frozen"/>
      <selection pane="bottomLeft" activeCell="H17" sqref="H17"/>
    </sheetView>
  </sheetViews>
  <sheetFormatPr baseColWidth="10" defaultRowHeight="15" x14ac:dyDescent="0.25"/>
  <cols>
    <col min="1" max="1" width="14.5703125" style="6" bestFit="1" customWidth="1"/>
    <col min="2" max="2" width="12.85546875" style="8" bestFit="1" customWidth="1"/>
    <col min="3" max="3" width="10.42578125" style="8" customWidth="1"/>
    <col min="4" max="4" width="11.42578125" style="8" customWidth="1"/>
    <col min="5" max="5" width="8.7109375" style="8" customWidth="1"/>
    <col min="6" max="6" width="11.42578125" style="8" bestFit="1" customWidth="1"/>
    <col min="7" max="7" width="8.28515625" style="8" bestFit="1" customWidth="1"/>
    <col min="8" max="8" width="10.85546875" style="8" bestFit="1" customWidth="1"/>
    <col min="9" max="9" width="10.140625" style="8" bestFit="1" customWidth="1"/>
    <col min="10" max="10" width="10.140625" style="8" customWidth="1"/>
    <col min="11" max="13" width="11.42578125" style="1"/>
    <col min="14" max="18" width="4.140625" style="1" customWidth="1"/>
  </cols>
  <sheetData>
    <row r="2" spans="1:18" x14ac:dyDescent="0.25">
      <c r="A2" s="7" t="s">
        <v>12</v>
      </c>
    </row>
    <row r="4" spans="1:18" s="4" customFormat="1" ht="30" x14ac:dyDescent="0.25">
      <c r="A4" s="3" t="s">
        <v>9</v>
      </c>
      <c r="B4" s="10" t="s">
        <v>0</v>
      </c>
      <c r="C4" s="10" t="s">
        <v>5</v>
      </c>
      <c r="D4" s="10" t="s">
        <v>8</v>
      </c>
      <c r="E4" s="10" t="s">
        <v>4</v>
      </c>
      <c r="F4" s="10" t="s">
        <v>1</v>
      </c>
      <c r="G4" s="10" t="s">
        <v>2</v>
      </c>
      <c r="H4" s="10" t="s">
        <v>3</v>
      </c>
      <c r="I4" s="10" t="s">
        <v>6</v>
      </c>
      <c r="J4" s="10" t="s">
        <v>7</v>
      </c>
      <c r="K4" s="1"/>
      <c r="L4" s="1"/>
      <c r="M4" s="1"/>
      <c r="N4" s="1"/>
      <c r="O4" s="1"/>
      <c r="P4" s="1"/>
      <c r="Q4" s="1"/>
      <c r="R4" s="1"/>
    </row>
    <row r="5" spans="1:18" x14ac:dyDescent="0.25">
      <c r="A5" s="5" t="s">
        <v>11</v>
      </c>
      <c r="B5" s="11">
        <v>1</v>
      </c>
      <c r="C5" s="11">
        <v>1</v>
      </c>
      <c r="D5" s="11">
        <v>1</v>
      </c>
      <c r="E5" s="11">
        <v>2021</v>
      </c>
      <c r="F5" s="11">
        <v>1</v>
      </c>
      <c r="G5" s="11">
        <v>1</v>
      </c>
      <c r="H5" s="11">
        <v>10</v>
      </c>
      <c r="I5" s="11">
        <v>12</v>
      </c>
      <c r="J5" s="11">
        <v>1</v>
      </c>
      <c r="K5" s="1" t="s">
        <v>13</v>
      </c>
    </row>
    <row r="6" spans="1:18" x14ac:dyDescent="0.25">
      <c r="A6" s="5" t="s">
        <v>10</v>
      </c>
      <c r="B6" s="11">
        <v>1</v>
      </c>
      <c r="C6" s="11">
        <v>2</v>
      </c>
      <c r="D6" s="11">
        <v>1</v>
      </c>
      <c r="E6" s="11">
        <v>2022</v>
      </c>
      <c r="F6" s="11">
        <v>1</v>
      </c>
      <c r="G6" s="11">
        <v>1</v>
      </c>
      <c r="H6" s="11">
        <v>5</v>
      </c>
      <c r="I6" s="11">
        <v>12</v>
      </c>
      <c r="J6" s="11">
        <v>1</v>
      </c>
      <c r="K6" s="1" t="s">
        <v>13</v>
      </c>
    </row>
    <row r="7" spans="1:18" x14ac:dyDescent="0.25">
      <c r="A7" s="5" t="s">
        <v>10</v>
      </c>
      <c r="B7" s="11">
        <v>1</v>
      </c>
      <c r="C7" s="11">
        <v>2</v>
      </c>
      <c r="D7" s="11">
        <v>1</v>
      </c>
      <c r="E7" s="11">
        <v>2022</v>
      </c>
      <c r="F7" s="11">
        <v>1</v>
      </c>
      <c r="G7" s="11">
        <v>1</v>
      </c>
      <c r="H7" s="11">
        <v>5</v>
      </c>
      <c r="I7" s="11">
        <v>12</v>
      </c>
      <c r="J7" s="11">
        <v>1</v>
      </c>
      <c r="K7" s="1" t="s">
        <v>13</v>
      </c>
    </row>
    <row r="9" spans="1:18" x14ac:dyDescent="0.25">
      <c r="A9" s="5" t="s">
        <v>11</v>
      </c>
      <c r="B9" s="12">
        <v>2</v>
      </c>
      <c r="C9" s="12">
        <v>5</v>
      </c>
      <c r="D9" s="12">
        <v>1</v>
      </c>
      <c r="E9" s="12">
        <v>2021</v>
      </c>
      <c r="F9" s="12">
        <v>3</v>
      </c>
      <c r="G9" s="12">
        <v>2</v>
      </c>
      <c r="H9" s="12">
        <v>15</v>
      </c>
      <c r="I9" s="12">
        <v>12</v>
      </c>
      <c r="J9" s="12">
        <v>2</v>
      </c>
    </row>
    <row r="12" spans="1:18" x14ac:dyDescent="0.25">
      <c r="A12" s="7" t="s">
        <v>14</v>
      </c>
    </row>
    <row r="13" spans="1:18" x14ac:dyDescent="0.25">
      <c r="B13" s="8" t="s">
        <v>18</v>
      </c>
    </row>
    <row r="15" spans="1:18" ht="30" x14ac:dyDescent="0.25">
      <c r="B15" s="10" t="s">
        <v>0</v>
      </c>
      <c r="C15" s="10" t="s">
        <v>15</v>
      </c>
      <c r="D15" s="10" t="s">
        <v>16</v>
      </c>
      <c r="E15" s="10" t="s">
        <v>17</v>
      </c>
      <c r="F15" s="10" t="s">
        <v>1</v>
      </c>
      <c r="G15" s="10" t="s">
        <v>2</v>
      </c>
      <c r="H15" s="10" t="s">
        <v>3</v>
      </c>
      <c r="I15" s="10" t="s">
        <v>6</v>
      </c>
      <c r="J15" s="10" t="s">
        <v>7</v>
      </c>
    </row>
    <row r="16" spans="1:18" x14ac:dyDescent="0.25">
      <c r="B16" s="11">
        <v>1</v>
      </c>
      <c r="C16" s="9">
        <v>2</v>
      </c>
      <c r="D16" s="9">
        <v>1</v>
      </c>
      <c r="E16" s="9">
        <v>2021</v>
      </c>
      <c r="F16" s="9">
        <v>1</v>
      </c>
      <c r="G16" s="9">
        <v>1</v>
      </c>
      <c r="H16" s="11">
        <f>+H5-H6-H7</f>
        <v>0</v>
      </c>
      <c r="I16" s="9">
        <v>12</v>
      </c>
      <c r="J16" s="9">
        <v>1</v>
      </c>
    </row>
    <row r="17" spans="2:10" x14ac:dyDescent="0.25">
      <c r="B17" s="12">
        <v>2</v>
      </c>
      <c r="C17" s="9">
        <v>5</v>
      </c>
      <c r="D17" s="9">
        <v>1</v>
      </c>
      <c r="E17" s="9">
        <v>2021</v>
      </c>
      <c r="F17" s="9">
        <v>3</v>
      </c>
      <c r="G17" s="9">
        <v>2</v>
      </c>
      <c r="H17" s="12">
        <v>15</v>
      </c>
      <c r="I17" s="9">
        <v>12</v>
      </c>
      <c r="J17" s="9">
        <v>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opLeftCell="A25" workbookViewId="0">
      <selection activeCell="D44" sqref="D44"/>
    </sheetView>
  </sheetViews>
  <sheetFormatPr baseColWidth="10" defaultRowHeight="15" x14ac:dyDescent="0.25"/>
  <cols>
    <col min="1" max="1" width="14.5703125" style="6" bestFit="1" customWidth="1"/>
    <col min="2" max="2" width="12.85546875" style="8" bestFit="1" customWidth="1"/>
    <col min="3" max="3" width="10.42578125" style="8" customWidth="1"/>
    <col min="4" max="4" width="11.42578125" style="8" customWidth="1"/>
    <col min="5" max="5" width="8.7109375" style="8" customWidth="1"/>
    <col min="6" max="6" width="11.42578125" style="8" bestFit="1" customWidth="1"/>
    <col min="7" max="7" width="8.28515625" style="8" bestFit="1" customWidth="1"/>
    <col min="8" max="8" width="10.85546875" style="8" bestFit="1" customWidth="1"/>
    <col min="9" max="9" width="10.140625" style="8" bestFit="1" customWidth="1"/>
    <col min="10" max="10" width="10.140625" style="8" customWidth="1"/>
    <col min="11" max="12" width="18.85546875" style="1" bestFit="1" customWidth="1"/>
    <col min="13" max="13" width="14.5703125" style="1" bestFit="1" customWidth="1"/>
    <col min="14" max="18" width="4.140625" style="1" customWidth="1"/>
  </cols>
  <sheetData>
    <row r="1" spans="1:18" x14ac:dyDescent="0.25">
      <c r="A1" s="6" t="s">
        <v>19</v>
      </c>
    </row>
    <row r="2" spans="1:18" ht="30" x14ac:dyDescent="0.25">
      <c r="A2" s="3" t="s">
        <v>9</v>
      </c>
      <c r="B2" s="10" t="s">
        <v>0</v>
      </c>
      <c r="C2" s="10" t="s">
        <v>5</v>
      </c>
      <c r="D2" s="10" t="s">
        <v>8</v>
      </c>
      <c r="E2" s="10" t="s">
        <v>4</v>
      </c>
      <c r="F2" s="10" t="s">
        <v>1</v>
      </c>
      <c r="G2" s="10" t="s">
        <v>2</v>
      </c>
      <c r="H2" s="10" t="s">
        <v>3</v>
      </c>
      <c r="I2" s="10" t="s">
        <v>6</v>
      </c>
      <c r="J2" s="10" t="s">
        <v>7</v>
      </c>
    </row>
    <row r="3" spans="1:18" x14ac:dyDescent="0.25">
      <c r="A3" s="5"/>
      <c r="B3" s="9"/>
      <c r="C3" s="9"/>
      <c r="D3" s="9"/>
      <c r="E3" s="9"/>
      <c r="F3" s="9"/>
      <c r="G3" s="9"/>
      <c r="H3" s="9"/>
      <c r="I3" s="9"/>
      <c r="J3" s="9"/>
    </row>
    <row r="5" spans="1:18" x14ac:dyDescent="0.25">
      <c r="A5" s="6" t="s">
        <v>20</v>
      </c>
    </row>
    <row r="6" spans="1:18" ht="30" x14ac:dyDescent="0.25">
      <c r="A6" s="3" t="s">
        <v>9</v>
      </c>
      <c r="B6" s="10" t="s">
        <v>0</v>
      </c>
      <c r="C6" s="10" t="s">
        <v>5</v>
      </c>
      <c r="D6" s="10" t="s">
        <v>8</v>
      </c>
      <c r="E6" s="10" t="s">
        <v>4</v>
      </c>
      <c r="F6" s="10" t="s">
        <v>1</v>
      </c>
      <c r="G6" s="10" t="s">
        <v>2</v>
      </c>
      <c r="H6" s="10" t="s">
        <v>3</v>
      </c>
      <c r="I6" s="10" t="s">
        <v>6</v>
      </c>
      <c r="J6" s="10" t="s">
        <v>7</v>
      </c>
      <c r="K6" s="1" t="s">
        <v>21</v>
      </c>
    </row>
    <row r="7" spans="1:18" x14ac:dyDescent="0.25">
      <c r="A7" s="5"/>
      <c r="B7" s="9"/>
      <c r="C7" s="9"/>
      <c r="D7" s="9"/>
      <c r="E7" s="9"/>
      <c r="F7" s="9"/>
      <c r="G7" s="9"/>
      <c r="H7" s="9"/>
      <c r="I7" s="9"/>
      <c r="J7" s="9"/>
      <c r="K7" s="1">
        <v>0</v>
      </c>
    </row>
    <row r="8" spans="1:18" x14ac:dyDescent="0.25">
      <c r="A8" s="13"/>
      <c r="B8" s="14"/>
      <c r="C8" s="14"/>
      <c r="D8" s="14"/>
      <c r="E8" s="14"/>
      <c r="F8" s="14"/>
      <c r="G8" s="14"/>
      <c r="H8" s="14"/>
      <c r="I8" s="14"/>
      <c r="J8" s="14"/>
    </row>
    <row r="9" spans="1:18" s="18" customFormat="1" x14ac:dyDescent="0.25">
      <c r="A9" s="15" t="s">
        <v>12</v>
      </c>
      <c r="B9" s="16"/>
      <c r="C9" s="16"/>
      <c r="D9" s="16"/>
      <c r="E9" s="16"/>
      <c r="F9" s="16"/>
      <c r="G9" s="16"/>
      <c r="H9" s="16"/>
      <c r="I9" s="16"/>
      <c r="J9" s="16"/>
      <c r="K9" s="17"/>
      <c r="L9" s="17"/>
      <c r="M9" s="17"/>
      <c r="N9" s="17"/>
      <c r="O9" s="17"/>
      <c r="P9" s="17"/>
      <c r="Q9" s="17"/>
      <c r="R9" s="17"/>
    </row>
    <row r="11" spans="1:18" s="4" customFormat="1" ht="30" x14ac:dyDescent="0.25">
      <c r="A11" s="3" t="s">
        <v>9</v>
      </c>
      <c r="B11" s="10" t="s">
        <v>0</v>
      </c>
      <c r="C11" s="10" t="s">
        <v>5</v>
      </c>
      <c r="D11" s="10" t="s">
        <v>8</v>
      </c>
      <c r="E11" s="10" t="s">
        <v>4</v>
      </c>
      <c r="F11" s="10" t="s">
        <v>1</v>
      </c>
      <c r="G11" s="10" t="s">
        <v>2</v>
      </c>
      <c r="H11" s="10" t="s">
        <v>3</v>
      </c>
      <c r="I11" s="10" t="s">
        <v>6</v>
      </c>
      <c r="J11" s="10" t="s">
        <v>7</v>
      </c>
      <c r="K11" s="1"/>
      <c r="L11" s="1"/>
      <c r="M11" s="1"/>
      <c r="N11" s="1"/>
      <c r="O11" s="1"/>
      <c r="P11" s="1"/>
      <c r="Q11" s="1"/>
      <c r="R11" s="1"/>
    </row>
    <row r="12" spans="1:18" x14ac:dyDescent="0.25">
      <c r="A12" s="5" t="s">
        <v>11</v>
      </c>
      <c r="B12" s="9">
        <v>1</v>
      </c>
      <c r="C12" s="9">
        <v>1</v>
      </c>
      <c r="D12" s="9">
        <v>1</v>
      </c>
      <c r="E12" s="9">
        <v>2021</v>
      </c>
      <c r="F12" s="9">
        <v>1</v>
      </c>
      <c r="G12" s="9">
        <v>1</v>
      </c>
      <c r="H12" s="9">
        <v>10</v>
      </c>
      <c r="I12" s="9">
        <v>12</v>
      </c>
      <c r="J12" s="9">
        <v>1</v>
      </c>
    </row>
    <row r="13" spans="1:18" x14ac:dyDescent="0.25">
      <c r="A13" s="5" t="s">
        <v>10</v>
      </c>
      <c r="B13" s="9">
        <v>1</v>
      </c>
      <c r="C13" s="9">
        <v>2</v>
      </c>
      <c r="D13" s="9">
        <v>1</v>
      </c>
      <c r="E13" s="9">
        <v>2022</v>
      </c>
      <c r="F13" s="9">
        <v>1</v>
      </c>
      <c r="G13" s="9">
        <v>1</v>
      </c>
      <c r="H13" s="9">
        <v>5</v>
      </c>
      <c r="I13" s="9">
        <v>12</v>
      </c>
      <c r="J13" s="9">
        <v>1</v>
      </c>
    </row>
    <row r="14" spans="1:18" x14ac:dyDescent="0.25">
      <c r="A14" s="5" t="s">
        <v>10</v>
      </c>
      <c r="B14" s="9">
        <v>1</v>
      </c>
      <c r="C14" s="9">
        <v>2</v>
      </c>
      <c r="D14" s="9">
        <v>1</v>
      </c>
      <c r="E14" s="9">
        <v>2022</v>
      </c>
      <c r="F14" s="9">
        <v>1</v>
      </c>
      <c r="G14" s="9">
        <v>1</v>
      </c>
      <c r="H14" s="9">
        <v>5</v>
      </c>
      <c r="I14" s="9">
        <v>12</v>
      </c>
      <c r="J14" s="9">
        <v>1</v>
      </c>
    </row>
    <row r="16" spans="1:18" s="18" customFormat="1" x14ac:dyDescent="0.25">
      <c r="A16" s="15" t="s">
        <v>22</v>
      </c>
      <c r="B16" s="16"/>
      <c r="C16" s="16"/>
      <c r="D16" s="16"/>
      <c r="E16" s="16"/>
      <c r="F16" s="16"/>
      <c r="G16" s="16"/>
      <c r="H16" s="16"/>
      <c r="I16" s="16"/>
      <c r="J16" s="16"/>
      <c r="K16" s="17"/>
      <c r="L16" s="17"/>
      <c r="M16" s="17"/>
      <c r="N16" s="17"/>
      <c r="O16" s="17"/>
      <c r="P16" s="17"/>
      <c r="Q16" s="17"/>
      <c r="R16" s="17"/>
    </row>
    <row r="17" spans="1:13" x14ac:dyDescent="0.25">
      <c r="A17" s="19" t="s">
        <v>19</v>
      </c>
    </row>
    <row r="18" spans="1:13" ht="30" x14ac:dyDescent="0.25">
      <c r="A18" s="3" t="s">
        <v>9</v>
      </c>
      <c r="B18" s="10" t="s">
        <v>0</v>
      </c>
      <c r="C18" s="10" t="s">
        <v>5</v>
      </c>
      <c r="D18" s="10" t="s">
        <v>8</v>
      </c>
      <c r="E18" s="10" t="s">
        <v>4</v>
      </c>
      <c r="F18" s="10" t="s">
        <v>1</v>
      </c>
      <c r="G18" s="10" t="s">
        <v>2</v>
      </c>
      <c r="H18" s="10" t="s">
        <v>3</v>
      </c>
      <c r="I18" s="10" t="s">
        <v>6</v>
      </c>
      <c r="J18" s="10" t="s">
        <v>7</v>
      </c>
    </row>
    <row r="19" spans="1:13" x14ac:dyDescent="0.25">
      <c r="A19" s="5" t="s">
        <v>11</v>
      </c>
      <c r="B19" s="9">
        <v>1</v>
      </c>
      <c r="C19" s="9">
        <v>1</v>
      </c>
      <c r="D19" s="9">
        <v>1</v>
      </c>
      <c r="E19" s="9">
        <v>2021</v>
      </c>
      <c r="F19" s="9">
        <v>1</v>
      </c>
      <c r="G19" s="9">
        <v>1</v>
      </c>
      <c r="H19" s="9">
        <v>10</v>
      </c>
      <c r="I19" s="9">
        <v>12</v>
      </c>
      <c r="J19" s="9">
        <v>1</v>
      </c>
    </row>
    <row r="20" spans="1:13" x14ac:dyDescent="0.25">
      <c r="A20" s="13"/>
      <c r="B20" s="14"/>
      <c r="C20" s="14"/>
      <c r="D20" s="14"/>
      <c r="E20" s="14"/>
      <c r="F20" s="14"/>
      <c r="G20" s="14"/>
      <c r="H20" s="14"/>
      <c r="I20" s="14"/>
      <c r="J20" s="14"/>
    </row>
    <row r="21" spans="1:13" x14ac:dyDescent="0.25">
      <c r="A21" s="20" t="s">
        <v>23</v>
      </c>
      <c r="B21" s="14"/>
      <c r="C21" s="14"/>
      <c r="D21" s="14"/>
      <c r="E21" s="14"/>
      <c r="F21" s="14"/>
      <c r="G21" s="14"/>
      <c r="H21" s="14"/>
      <c r="I21" s="14"/>
      <c r="J21" s="14"/>
    </row>
    <row r="22" spans="1:13" x14ac:dyDescent="0.25">
      <c r="A22" s="13"/>
      <c r="B22" s="14"/>
      <c r="C22" s="14"/>
      <c r="D22" s="14"/>
      <c r="E22" s="14"/>
      <c r="F22" s="14"/>
      <c r="G22" s="14"/>
      <c r="H22" s="14"/>
      <c r="I22" s="14"/>
      <c r="J22" s="14"/>
    </row>
    <row r="23" spans="1:13" ht="30" x14ac:dyDescent="0.25">
      <c r="A23" s="3" t="s">
        <v>9</v>
      </c>
      <c r="B23" s="10" t="s">
        <v>0</v>
      </c>
      <c r="C23" s="10" t="s">
        <v>5</v>
      </c>
      <c r="D23" s="10" t="s">
        <v>8</v>
      </c>
      <c r="E23" s="10" t="s">
        <v>4</v>
      </c>
      <c r="F23" s="10" t="s">
        <v>1</v>
      </c>
      <c r="G23" s="10" t="s">
        <v>2</v>
      </c>
      <c r="H23" s="10" t="s">
        <v>3</v>
      </c>
      <c r="I23" s="10" t="s">
        <v>6</v>
      </c>
      <c r="J23" s="10" t="s">
        <v>7</v>
      </c>
    </row>
    <row r="24" spans="1:13" x14ac:dyDescent="0.25">
      <c r="A24" s="5" t="s">
        <v>10</v>
      </c>
      <c r="B24" s="9">
        <v>1</v>
      </c>
      <c r="C24" s="9">
        <v>2</v>
      </c>
      <c r="D24" s="9">
        <v>1</v>
      </c>
      <c r="E24" s="9">
        <v>2022</v>
      </c>
      <c r="F24" s="9">
        <v>1</v>
      </c>
      <c r="G24" s="9">
        <v>1</v>
      </c>
      <c r="H24" s="9">
        <v>5</v>
      </c>
      <c r="I24" s="9">
        <v>12</v>
      </c>
      <c r="J24" s="9">
        <v>1</v>
      </c>
    </row>
    <row r="25" spans="1:13" x14ac:dyDescent="0.25">
      <c r="A25" s="5" t="s">
        <v>10</v>
      </c>
      <c r="B25" s="9">
        <v>1</v>
      </c>
      <c r="C25" s="9">
        <v>2</v>
      </c>
      <c r="D25" s="9">
        <v>1</v>
      </c>
      <c r="E25" s="9">
        <v>2022</v>
      </c>
      <c r="F25" s="9">
        <v>1</v>
      </c>
      <c r="G25" s="9">
        <v>1</v>
      </c>
      <c r="H25" s="9">
        <v>5</v>
      </c>
      <c r="I25" s="9">
        <v>12</v>
      </c>
      <c r="J25" s="9">
        <v>1</v>
      </c>
    </row>
    <row r="26" spans="1:13" x14ac:dyDescent="0.25">
      <c r="A26" s="13"/>
      <c r="B26" s="14"/>
      <c r="C26" s="14"/>
      <c r="D26" s="14"/>
      <c r="E26" s="14"/>
      <c r="F26" s="14"/>
      <c r="G26" s="14"/>
      <c r="H26" s="14"/>
      <c r="I26" s="14"/>
      <c r="J26" s="14"/>
    </row>
    <row r="28" spans="1:13" x14ac:dyDescent="0.25">
      <c r="A28" s="6" t="s">
        <v>20</v>
      </c>
    </row>
    <row r="29" spans="1:13" ht="30" x14ac:dyDescent="0.25">
      <c r="A29" s="3" t="s">
        <v>9</v>
      </c>
      <c r="B29" s="10" t="s">
        <v>0</v>
      </c>
      <c r="C29" s="10" t="s">
        <v>5</v>
      </c>
      <c r="D29" s="10" t="s">
        <v>8</v>
      </c>
      <c r="E29" s="10" t="s">
        <v>4</v>
      </c>
      <c r="F29" s="10" t="s">
        <v>1</v>
      </c>
      <c r="G29" s="10" t="s">
        <v>2</v>
      </c>
      <c r="H29" s="10" t="s">
        <v>3</v>
      </c>
      <c r="I29" s="10" t="s">
        <v>6</v>
      </c>
      <c r="J29" s="10" t="s">
        <v>7</v>
      </c>
      <c r="K29" s="22" t="s">
        <v>21</v>
      </c>
      <c r="L29" s="22" t="s">
        <v>24</v>
      </c>
      <c r="M29" s="22" t="s">
        <v>25</v>
      </c>
    </row>
    <row r="30" spans="1:13" x14ac:dyDescent="0.25">
      <c r="A30" s="5" t="s">
        <v>11</v>
      </c>
      <c r="B30" s="9">
        <v>1</v>
      </c>
      <c r="C30" s="9">
        <v>1</v>
      </c>
      <c r="D30" s="9">
        <v>1</v>
      </c>
      <c r="E30" s="9">
        <v>2021</v>
      </c>
      <c r="F30" s="9">
        <v>1</v>
      </c>
      <c r="G30" s="9">
        <v>1</v>
      </c>
      <c r="H30" s="9">
        <v>10</v>
      </c>
      <c r="I30" s="9">
        <v>12</v>
      </c>
      <c r="J30" s="9">
        <v>1</v>
      </c>
      <c r="K30" s="2">
        <f>+H30</f>
        <v>10</v>
      </c>
      <c r="L30" s="2">
        <f>+K30*M30</f>
        <v>15</v>
      </c>
      <c r="M30" s="2">
        <v>1.5</v>
      </c>
    </row>
    <row r="31" spans="1:13" x14ac:dyDescent="0.25">
      <c r="A31" s="5" t="s">
        <v>10</v>
      </c>
      <c r="B31" s="9">
        <v>1</v>
      </c>
      <c r="C31" s="9">
        <v>2</v>
      </c>
      <c r="D31" s="9">
        <v>1</v>
      </c>
      <c r="E31" s="9">
        <v>2022</v>
      </c>
      <c r="F31" s="9">
        <v>1</v>
      </c>
      <c r="G31" s="9">
        <v>1</v>
      </c>
      <c r="H31" s="9">
        <v>5</v>
      </c>
      <c r="I31" s="9">
        <v>12</v>
      </c>
      <c r="J31" s="9">
        <v>1</v>
      </c>
      <c r="K31" s="2">
        <f>+H30-H31</f>
        <v>5</v>
      </c>
      <c r="L31" s="2">
        <f t="shared" ref="L31:L32" si="0">+K31*M31</f>
        <v>7.5</v>
      </c>
      <c r="M31" s="2">
        <v>1.5</v>
      </c>
    </row>
    <row r="32" spans="1:13" x14ac:dyDescent="0.25">
      <c r="A32" s="5" t="s">
        <v>10</v>
      </c>
      <c r="B32" s="11">
        <v>1</v>
      </c>
      <c r="C32" s="11">
        <v>2</v>
      </c>
      <c r="D32" s="11">
        <v>1</v>
      </c>
      <c r="E32" s="11">
        <v>2022</v>
      </c>
      <c r="F32" s="9">
        <v>1</v>
      </c>
      <c r="G32" s="9">
        <v>1</v>
      </c>
      <c r="H32" s="9">
        <v>5</v>
      </c>
      <c r="I32" s="9">
        <v>12</v>
      </c>
      <c r="J32" s="9">
        <v>1</v>
      </c>
      <c r="K32" s="21">
        <f>+H31-H32</f>
        <v>0</v>
      </c>
      <c r="L32" s="21">
        <f t="shared" si="0"/>
        <v>0</v>
      </c>
      <c r="M32" s="2">
        <v>1.5</v>
      </c>
    </row>
    <row r="33" spans="1:11" x14ac:dyDescent="0.25">
      <c r="A33" s="13"/>
      <c r="B33" s="14"/>
      <c r="C33" s="14"/>
      <c r="D33" s="14"/>
      <c r="E33" s="14"/>
      <c r="F33" s="14"/>
      <c r="G33" s="14"/>
      <c r="H33" s="14"/>
      <c r="I33" s="14"/>
      <c r="J33" s="14"/>
    </row>
    <row r="34" spans="1:11" x14ac:dyDescent="0.25">
      <c r="A34" s="13"/>
      <c r="B34" s="14"/>
      <c r="C34" s="14"/>
      <c r="D34" s="14"/>
      <c r="E34" s="14"/>
      <c r="F34" s="14"/>
      <c r="G34" s="14"/>
      <c r="H34" s="14"/>
      <c r="I34" s="14"/>
      <c r="J34" s="14"/>
    </row>
    <row r="35" spans="1:11" x14ac:dyDescent="0.25">
      <c r="A35" s="13"/>
      <c r="B35" s="14"/>
      <c r="C35" s="14"/>
      <c r="D35" s="14"/>
      <c r="E35" s="14"/>
      <c r="F35" s="14"/>
      <c r="G35" s="14"/>
      <c r="H35" s="14"/>
      <c r="I35" s="14"/>
      <c r="J35" s="14"/>
    </row>
    <row r="36" spans="1:11" x14ac:dyDescent="0.25">
      <c r="A36" s="7" t="s">
        <v>14</v>
      </c>
    </row>
    <row r="37" spans="1:11" x14ac:dyDescent="0.25">
      <c r="B37" s="8" t="s">
        <v>26</v>
      </c>
    </row>
    <row r="39" spans="1:11" ht="30" x14ac:dyDescent="0.25">
      <c r="B39" s="10" t="s">
        <v>0</v>
      </c>
      <c r="C39" s="10" t="s">
        <v>15</v>
      </c>
      <c r="D39" s="10" t="s">
        <v>16</v>
      </c>
      <c r="E39" s="10" t="s">
        <v>17</v>
      </c>
      <c r="F39" s="10" t="s">
        <v>1</v>
      </c>
      <c r="G39" s="10" t="s">
        <v>2</v>
      </c>
      <c r="H39" s="10" t="s">
        <v>3</v>
      </c>
      <c r="I39" s="10" t="s">
        <v>6</v>
      </c>
      <c r="J39" s="10" t="s">
        <v>7</v>
      </c>
      <c r="K39" s="22" t="s">
        <v>24</v>
      </c>
    </row>
    <row r="40" spans="1:11" x14ac:dyDescent="0.25">
      <c r="B40" s="11">
        <v>1</v>
      </c>
      <c r="C40" s="11">
        <v>2</v>
      </c>
      <c r="D40" s="11">
        <v>1</v>
      </c>
      <c r="E40" s="11">
        <v>2021</v>
      </c>
      <c r="F40" s="9">
        <v>1</v>
      </c>
      <c r="G40" s="9">
        <v>1</v>
      </c>
      <c r="H40" s="11">
        <f>+H12-H13-H14</f>
        <v>0</v>
      </c>
      <c r="I40" s="9">
        <v>12</v>
      </c>
      <c r="J40" s="9">
        <v>1</v>
      </c>
      <c r="K40" s="21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test al 12-07 A</vt:lpstr>
      <vt:lpstr>test 12-07 B</vt:lpstr>
      <vt:lpstr>test 12-07 c</vt:lpstr>
      <vt:lpstr>test 12-07 D</vt:lpstr>
      <vt:lpstr>1</vt:lpstr>
      <vt:lpstr>2</vt:lpstr>
      <vt:lpstr>x</vt:lpstr>
    </vt:vector>
  </TitlesOfParts>
  <Company>Volkswagen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</dc:creator>
  <cp:lastModifiedBy>CLIENT</cp:lastModifiedBy>
  <dcterms:created xsi:type="dcterms:W3CDTF">2021-07-08T23:04:35Z</dcterms:created>
  <dcterms:modified xsi:type="dcterms:W3CDTF">2021-07-13T01:35:51Z</dcterms:modified>
</cp:coreProperties>
</file>