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slicers/slicer3.xml" ContentType="application/vnd.ms-excel.slicer+xml"/>
  <Override PartName="/xl/timelines/timeline2.xml" ContentType="application/vnd.ms-excel.timeline+xml"/>
  <Override PartName="/xl/comments3.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6.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Ezhan Khan\Documents\EXCEL PRACTICE\"/>
    </mc:Choice>
  </mc:AlternateContent>
  <xr:revisionPtr revIDLastSave="0" documentId="13_ncr:1_{3296BF9E-2831-4658-ADAF-F413159F6E54}" xr6:coauthVersionLast="47" xr6:coauthVersionMax="47" xr10:uidLastSave="{00000000-0000-0000-0000-000000000000}"/>
  <bookViews>
    <workbookView xWindow="0" yWindow="0" windowWidth="14400" windowHeight="15600" firstSheet="1" activeTab="3" xr2:uid="{FD979B1A-09F0-4C8E-A935-F8979B5BC9E8}"/>
  </bookViews>
  <sheets>
    <sheet name="Data" sheetId="1" r:id="rId1"/>
    <sheet name="Pivot Table" sheetId="7" r:id="rId2"/>
    <sheet name="Data 2" sheetId="19" r:id="rId3"/>
    <sheet name="Playing about with PivotTables" sheetId="10" r:id="rId4"/>
    <sheet name="Pivot Table Cool Tips" sheetId="11" r:id="rId5"/>
    <sheet name="PivotTable from 2 Table Sheets" sheetId="18" r:id="rId6"/>
    <sheet name="Customers" sheetId="16" r:id="rId7"/>
    <sheet name="Orders" sheetId="17" r:id="rId8"/>
  </sheets>
  <definedNames>
    <definedName name="_xlnm._FilterDatabase" localSheetId="0" hidden="1">Data!$A$1:$G$44</definedName>
    <definedName name="_xlcn.WorksheetConnection_PivotTables.xlsxCustomer1" hidden="1">Customer[]</definedName>
    <definedName name="_xlcn.WorksheetConnection_PivotTables.xlsxOrder1" hidden="1">Order[]</definedName>
    <definedName name="Customers">Customer[]</definedName>
    <definedName name="CustomerTable">Customer[]</definedName>
    <definedName name="NativeTimeline_Date">#N/A</definedName>
    <definedName name="NativeTimeline_Date1">#N/A</definedName>
    <definedName name="Pivot_Table_Data">Data!$A$1:$G$44</definedName>
    <definedName name="Slicer_Customer_Name">#N/A</definedName>
    <definedName name="Slicer_Item">#N/A</definedName>
    <definedName name="Slicer_Product">#N/A</definedName>
    <definedName name="Slicer_Region">#N/A</definedName>
    <definedName name="Slicer_Region1">#N/A</definedName>
  </definedNames>
  <calcPr calcId="191029"/>
  <pivotCaches>
    <pivotCache cacheId="0" r:id="rId9"/>
    <pivotCache cacheId="1" r:id="rId10"/>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 r:id="rId18"/>
      </x15:timelineCacheRefs>
    </ext>
    <ext xmlns:x15="http://schemas.microsoft.com/office/spreadsheetml/2010/11/main" uri="{46BE6895-7355-4a93-B00E-2C351335B9C9}">
      <x15:slicerCaches xmlns:x14="http://schemas.microsoft.com/office/spreadsheetml/2009/9/main">
        <x14:slicerCache r:id="rId19"/>
        <x14:slicerCache r:id="rId2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 name="Order" connection="WorksheetConnection_Pivot Tables.xlsx!Order"/>
          <x15:modelTable id="Customer" name="Customer" connection="WorksheetConnection_Pivot Tables.xlsx!Customer"/>
        </x15:modelTables>
        <x15:modelRelationships>
          <x15:modelRelationship fromTable="Order" fromColumn="Customer ID" toTable="Customer" toColumn="Customer ID"/>
        </x15:modelRelationships>
        <x15:extLst>
          <ext xmlns:x16="http://schemas.microsoft.com/office/spreadsheetml/2014/11/main" uri="{9835A34E-60A6-4A7C-AAB8-D5F71C897F49}">
            <x16:modelTimeGroupings>
              <x16:modelTimeGrouping tableName="Order"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9" i="1" l="1"/>
  <c r="G702" i="11" l="1"/>
  <c r="I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Ezhan Khan</author>
  </authors>
  <commentList>
    <comment ref="L10" authorId="0" shapeId="0" xr:uid="{8B8D7AE4-DAF7-4C6B-8607-F39BA4A80236}">
      <text>
        <r>
          <rPr>
            <sz val="9"/>
            <color indexed="81"/>
            <rFont val="Tahoma"/>
            <family val="2"/>
          </rPr>
          <t xml:space="preserve">This indicates ALL Units Sold
</t>
        </r>
      </text>
    </comment>
    <comment ref="A13" authorId="0" shapeId="0" xr:uid="{3DA83326-DAA7-4A02-8566-63655A9A8DEE}">
      <text>
        <r>
          <rPr>
            <b/>
            <sz val="9"/>
            <color indexed="81"/>
            <rFont val="Tahoma"/>
            <family val="2"/>
          </rPr>
          <t>Can FILTER by YEAR if we so wish</t>
        </r>
      </text>
    </comment>
    <comment ref="A15" authorId="0" shapeId="0" xr:uid="{D0BD55C0-E7D6-43EC-9603-9C03C5C9370D}">
      <text>
        <r>
          <rPr>
            <b/>
            <sz val="9"/>
            <color indexed="81"/>
            <rFont val="Tahoma"/>
            <family val="2"/>
          </rPr>
          <t>Want to Find TOTAL SALES for EACH Item by EACH REP</t>
        </r>
      </text>
    </comment>
    <comment ref="A26" authorId="0" shapeId="0" xr:uid="{8D572BF0-F469-4766-8ADE-5C7240CB7615}">
      <text>
        <r>
          <rPr>
            <b/>
            <sz val="9"/>
            <color indexed="81"/>
            <rFont val="Tahoma"/>
            <family val="2"/>
          </rPr>
          <t>Want to COUNT the Number of SALES MADE for EACH Item by EACH REP</t>
        </r>
      </text>
    </comment>
    <comment ref="L33" authorId="0" shapeId="0" xr:uid="{DE9A69FC-C7CC-4FB6-9703-4DF07ADC5831}">
      <text>
        <r>
          <rPr>
            <sz val="9"/>
            <color indexed="81"/>
            <rFont val="Tahoma"/>
            <family val="2"/>
          </rPr>
          <t xml:space="preserve">43 Row Entries in our Data Table - So Makes Sense!
</t>
        </r>
      </text>
    </comment>
    <comment ref="L39" authorId="0" shapeId="0" xr:uid="{9709560C-A665-4225-A406-48D49CDAAC1D}">
      <text>
        <r>
          <rPr>
            <b/>
            <sz val="9"/>
            <color indexed="81"/>
            <rFont val="Tahoma"/>
            <family val="2"/>
          </rPr>
          <t>Total Number of Units Sold by EACH Employee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Ezhan Khan</author>
  </authors>
  <commentList>
    <comment ref="A31" authorId="0" shapeId="0" xr:uid="{B58CB6DC-3F7A-4354-9360-DC4AC1E47426}">
      <text>
        <r>
          <rPr>
            <b/>
            <sz val="9"/>
            <color indexed="81"/>
            <rFont val="Tahoma"/>
            <family val="2"/>
          </rPr>
          <t>Profit for Each Quarter (Year SPLIT into Quarters)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Ezhan Khan</author>
  </authors>
  <commentList>
    <comment ref="K5" authorId="0" shapeId="0" xr:uid="{5AF82CD1-B577-4179-8CD4-8A2B6571C44F}">
      <text>
        <r>
          <rPr>
            <b/>
            <sz val="9"/>
            <color indexed="81"/>
            <rFont val="Tahoma"/>
            <family val="2"/>
          </rPr>
          <t xml:space="preserve">Above, have FILTERED by 'Customer Name' and 'Year'
</t>
        </r>
        <r>
          <rPr>
            <i/>
            <sz val="9"/>
            <color indexed="81"/>
            <rFont val="Tahoma"/>
            <family val="2"/>
          </rPr>
          <t xml:space="preserve">Here </t>
        </r>
        <r>
          <rPr>
            <b/>
            <i/>
            <sz val="9"/>
            <color indexed="81"/>
            <rFont val="Tahoma"/>
            <family val="2"/>
          </rPr>
          <t>ID = 3</t>
        </r>
        <r>
          <rPr>
            <i/>
            <sz val="9"/>
            <color indexed="81"/>
            <rFont val="Tahoma"/>
            <family val="2"/>
          </rPr>
          <t xml:space="preserve">, since we selected for </t>
        </r>
        <r>
          <rPr>
            <b/>
            <i/>
            <sz val="9"/>
            <color indexed="81"/>
            <rFont val="Tahoma"/>
            <family val="2"/>
          </rPr>
          <t xml:space="preserve">'ACME Bites' </t>
        </r>
        <r>
          <rPr>
            <i/>
            <sz val="9"/>
            <color indexed="81"/>
            <rFont val="Tahoma"/>
            <family val="2"/>
          </rPr>
          <t>(Customer ID = 3)</t>
        </r>
      </text>
    </comment>
    <comment ref="K25" authorId="0" shapeId="0" xr:uid="{3D1CA57C-D2EE-4575-B265-39A30E1CE3B8}">
      <text>
        <r>
          <rPr>
            <b/>
            <sz val="9"/>
            <color indexed="81"/>
            <rFont val="Tahoma"/>
            <family val="2"/>
          </rPr>
          <t>Just GROUPED the Two Customers beginning with 'A'</t>
        </r>
      </text>
    </comment>
    <comment ref="K94" authorId="0" shapeId="0" xr:uid="{1041400E-4206-4942-ABF9-3D1FD2A83347}">
      <text>
        <r>
          <rPr>
            <b/>
            <sz val="9"/>
            <color indexed="81"/>
            <rFont val="Tahoma"/>
            <family val="2"/>
          </rPr>
          <t>Profit for Each Customer for Each Year (2019 and 2020)</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E1913D-76F4-400A-9C09-10888EAC7958}"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0E50417-9CFD-4E86-9DDF-2E616C96C546}" name="WorksheetConnection_Pivot Tables.xlsx!Customer" type="102" refreshedVersion="7" minRefreshableVersion="5">
    <extLst>
      <ext xmlns:x15="http://schemas.microsoft.com/office/spreadsheetml/2010/11/main" uri="{DE250136-89BD-433C-8126-D09CA5730AF9}">
        <x15:connection id="Customer">
          <x15:rangePr sourceName="_xlcn.WorksheetConnection_PivotTables.xlsxCustomer1"/>
        </x15:connection>
      </ext>
    </extLst>
  </connection>
  <connection id="3" xr16:uid="{27902555-8680-4C87-BCB8-C10BD9C0A683}" name="WorksheetConnection_Pivot Tables.xlsx!Order" type="102" refreshedVersion="7" minRefreshableVersion="5">
    <extLst>
      <ext xmlns:x15="http://schemas.microsoft.com/office/spreadsheetml/2010/11/main" uri="{DE250136-89BD-433C-8126-D09CA5730AF9}">
        <x15:connection id="Order">
          <x15:rangePr sourceName="_xlcn.WorksheetConnection_PivotTables.xlsxOrder1"/>
        </x15:connection>
      </ext>
    </extLst>
  </connection>
</connections>
</file>

<file path=xl/sharedStrings.xml><?xml version="1.0" encoding="utf-8"?>
<sst xmlns="http://schemas.openxmlformats.org/spreadsheetml/2006/main" count="3217" uniqueCount="170">
  <si>
    <t>OrderDate</t>
  </si>
  <si>
    <t>Region</t>
  </si>
  <si>
    <t>Rep</t>
  </si>
  <si>
    <t>Item</t>
  </si>
  <si>
    <t>Units</t>
  </si>
  <si>
    <t>UnitCost</t>
  </si>
  <si>
    <t>Total</t>
  </si>
  <si>
    <t>East</t>
  </si>
  <si>
    <t>Pencil</t>
  </si>
  <si>
    <t>Central</t>
  </si>
  <si>
    <t>Binder</t>
  </si>
  <si>
    <t>Pen</t>
  </si>
  <si>
    <t>West</t>
  </si>
  <si>
    <t>Howard</t>
  </si>
  <si>
    <t>Desk</t>
  </si>
  <si>
    <t>Pen Set</t>
  </si>
  <si>
    <t>James</t>
  </si>
  <si>
    <t>Taden</t>
  </si>
  <si>
    <t>Kathy</t>
  </si>
  <si>
    <t>Todd</t>
  </si>
  <si>
    <t>Darren</t>
  </si>
  <si>
    <t>Dana</t>
  </si>
  <si>
    <t>Mike</t>
  </si>
  <si>
    <t>Holly</t>
  </si>
  <si>
    <t>Deena</t>
  </si>
  <si>
    <t>Grand Total</t>
  </si>
  <si>
    <t>Column Labels</t>
  </si>
  <si>
    <t>Row Labels</t>
  </si>
  <si>
    <t>Sum of Total</t>
  </si>
  <si>
    <t>Sum of Units</t>
  </si>
  <si>
    <t xml:space="preserve">Lookup Units sold on a particular day: </t>
  </si>
  <si>
    <t xml:space="preserve">This just shows the COUNTS of EACH Item sales PER INDIVIDUAL (i.e how many times EACH person buys a particular item.   </t>
  </si>
  <si>
    <t>e.g. For Mike, he bought Binders TWICE… (also evident from conditional formatting on the original table data)</t>
  </si>
  <si>
    <t>(Just did some cheeky Sorting and Formatting, as practice, nothing new!)</t>
  </si>
  <si>
    <t>Customer ID</t>
  </si>
  <si>
    <t>Customer Name</t>
  </si>
  <si>
    <t>Order ID</t>
  </si>
  <si>
    <t>Product</t>
  </si>
  <si>
    <t>Revenue</t>
  </si>
  <si>
    <t>Cost</t>
  </si>
  <si>
    <t>Units Sold</t>
  </si>
  <si>
    <t>Date</t>
  </si>
  <si>
    <t>ACME Bites</t>
  </si>
  <si>
    <t>Chocolate Chip</t>
  </si>
  <si>
    <t>Wholesome Foods</t>
  </si>
  <si>
    <t>ABC Groceries</t>
  </si>
  <si>
    <t>Park &amp; Shop Convenience Stores</t>
  </si>
  <si>
    <t>Tres Delicious</t>
  </si>
  <si>
    <t>Fortune Cookie</t>
  </si>
  <si>
    <t>Oatmeal Raisin</t>
  </si>
  <si>
    <t>Snickerdoodle</t>
  </si>
  <si>
    <t>Sugar</t>
  </si>
  <si>
    <t>White Chocolate Macadamia Nut</t>
  </si>
  <si>
    <t>Sum of Units Sold</t>
  </si>
  <si>
    <t>2019</t>
  </si>
  <si>
    <t>2020</t>
  </si>
  <si>
    <t>Years</t>
  </si>
  <si>
    <t>Year</t>
  </si>
  <si>
    <t>Items</t>
  </si>
  <si>
    <t>New customer, make sure to please them!</t>
  </si>
  <si>
    <t>United States</t>
  </si>
  <si>
    <t>AL</t>
  </si>
  <si>
    <t>Mobile</t>
  </si>
  <si>
    <t>2217 Lonely Oak Drive</t>
  </si>
  <si>
    <t>251-655-2909</t>
  </si>
  <si>
    <t>CEO has three kids, first one is Charles, don't know the rest. CEO cares about Charles the most, so all good.</t>
  </si>
  <si>
    <t>NY</t>
  </si>
  <si>
    <t>Huntington</t>
  </si>
  <si>
    <t>1521 Redbud Drive</t>
  </si>
  <si>
    <t>347-789-7688</t>
  </si>
  <si>
    <t>One of our best customers! Likes to talk about sports.</t>
  </si>
  <si>
    <t>WI</t>
  </si>
  <si>
    <t>Green Bay</t>
  </si>
  <si>
    <t>4660 Sycamore Lake Road</t>
  </si>
  <si>
    <t>920-419-6270</t>
  </si>
  <si>
    <t>Friendly but a little old school. Talks way too much, set a time limit on calls.</t>
  </si>
  <si>
    <t>UT</t>
  </si>
  <si>
    <t>Salt Lake City</t>
  </si>
  <si>
    <t>3215 Tori Lane</t>
  </si>
  <si>
    <t>801-583-8695</t>
  </si>
  <si>
    <t>High maintenance, not sure if it's worth having them as a customer, but don't tell them that!</t>
  </si>
  <si>
    <t>WA</t>
  </si>
  <si>
    <t>Seattle</t>
  </si>
  <si>
    <t>123 Main Street</t>
  </si>
  <si>
    <t>999-999-9999</t>
  </si>
  <si>
    <t>Notes</t>
  </si>
  <si>
    <t>Country</t>
  </si>
  <si>
    <t>Zip</t>
  </si>
  <si>
    <t>State</t>
  </si>
  <si>
    <t>City</t>
  </si>
  <si>
    <t>Address</t>
  </si>
  <si>
    <t>Phone</t>
  </si>
  <si>
    <t>Name</t>
  </si>
  <si>
    <t>Made this from Data Model which Lets us use BOTH 'Customers' AND 'Orders' Tables for Constructing our Pivot Table!</t>
  </si>
  <si>
    <t xml:space="preserve">  </t>
  </si>
  <si>
    <t>Sum of Revenue</t>
  </si>
  <si>
    <t>Sum of Cost</t>
  </si>
  <si>
    <t>Customer Names</t>
  </si>
  <si>
    <t>Sum of Profit</t>
  </si>
  <si>
    <t>% of Grand Total</t>
  </si>
  <si>
    <t>Count of Order ID</t>
  </si>
  <si>
    <t>ABC Groceries Total</t>
  </si>
  <si>
    <t>ACME Bites Total</t>
  </si>
  <si>
    <t>Park &amp; Shop Convenience Stores Total</t>
  </si>
  <si>
    <t>Tres Delicious Total</t>
  </si>
  <si>
    <t>Wholesome Foods Total</t>
  </si>
  <si>
    <t xml:space="preserve">For THIS PivotTable below, just Changed the 'REPORT LAYOUT' to 'Outline' Form here. </t>
  </si>
  <si>
    <t>Group1</t>
  </si>
  <si>
    <t>Group1 Total</t>
  </si>
  <si>
    <t>Customer Name (All)</t>
  </si>
  <si>
    <t>Group1  (Stores Beginning with 'A')</t>
  </si>
  <si>
    <t>Referral</t>
  </si>
  <si>
    <t>EMEA</t>
  </si>
  <si>
    <t>airpod</t>
  </si>
  <si>
    <t>Third Party</t>
  </si>
  <si>
    <t>iwatch</t>
  </si>
  <si>
    <t>South America</t>
  </si>
  <si>
    <t>Online Store</t>
  </si>
  <si>
    <t>iphone</t>
  </si>
  <si>
    <t>North America</t>
  </si>
  <si>
    <t>In-store</t>
  </si>
  <si>
    <t>macbook</t>
  </si>
  <si>
    <t>ipad</t>
  </si>
  <si>
    <t>APAC</t>
  </si>
  <si>
    <t>Expenses</t>
  </si>
  <si>
    <t>Revenues</t>
  </si>
  <si>
    <t>Quantity</t>
  </si>
  <si>
    <t>Cost per unit</t>
  </si>
  <si>
    <t>Price per unit</t>
  </si>
  <si>
    <t>Sales Method</t>
  </si>
  <si>
    <t>ID Number</t>
  </si>
  <si>
    <t>Sum of Revenues</t>
  </si>
  <si>
    <t xml:space="preserve"> </t>
  </si>
  <si>
    <t>Months</t>
  </si>
  <si>
    <t>Apr</t>
  </si>
  <si>
    <t>May</t>
  </si>
  <si>
    <t>Jun</t>
  </si>
  <si>
    <t>Jul</t>
  </si>
  <si>
    <t>Aug</t>
  </si>
  <si>
    <t>Jan</t>
  </si>
  <si>
    <t>Mar</t>
  </si>
  <si>
    <t>Sep</t>
  </si>
  <si>
    <t>Oct</t>
  </si>
  <si>
    <t>Nov</t>
  </si>
  <si>
    <t>Dec</t>
  </si>
  <si>
    <t>Quarters</t>
  </si>
  <si>
    <t>Qtr1</t>
  </si>
  <si>
    <t>Qtr2</t>
  </si>
  <si>
    <t>Qtr3</t>
  </si>
  <si>
    <t>Qtr4</t>
  </si>
  <si>
    <t>iEzhan</t>
  </si>
  <si>
    <t>Seeing how 'Units sold' of 'Items' are divided DEPENDING on 'REGION', PER Person</t>
  </si>
  <si>
    <t>Filtered by these 'Fields'!</t>
  </si>
  <si>
    <t>Units Sold of Each Item by Each Rep</t>
  </si>
  <si>
    <t>Total Sales of Each Item by Each Rep</t>
  </si>
  <si>
    <t>(All)</t>
  </si>
  <si>
    <t>Count of Sales for Each Item by Each Rep</t>
  </si>
  <si>
    <r>
      <t xml:space="preserve">ALSO could </t>
    </r>
    <r>
      <rPr>
        <b/>
        <sz val="11"/>
        <color theme="1"/>
        <rFont val="Calibri"/>
        <family val="2"/>
        <scheme val="minor"/>
      </rPr>
      <t xml:space="preserve">include  SUM OF 'UNITS' </t>
    </r>
    <r>
      <rPr>
        <sz val="11"/>
        <color theme="1"/>
        <rFont val="Calibri"/>
        <family val="2"/>
        <scheme val="minor"/>
      </rPr>
      <t>for EACH Rep, can plot this in EXACT SAME WAY!</t>
    </r>
  </si>
  <si>
    <t>Units Sold (in Each 'Region' for Each 'Item' by Each 'Rep')</t>
  </si>
  <si>
    <t>Central Total</t>
  </si>
  <si>
    <t>East Total</t>
  </si>
  <si>
    <t>West Total</t>
  </si>
  <si>
    <t>Feb</t>
  </si>
  <si>
    <r>
      <t xml:space="preserve">Slicer Simply lets us </t>
    </r>
    <r>
      <rPr>
        <b/>
        <i/>
        <sz val="11"/>
        <color theme="1"/>
        <rFont val="Calibri"/>
        <family val="2"/>
        <scheme val="minor"/>
      </rPr>
      <t>Filter by REGION</t>
    </r>
    <r>
      <rPr>
        <i/>
        <sz val="11"/>
        <color theme="1"/>
        <rFont val="Calibri"/>
        <family val="2"/>
        <scheme val="minor"/>
      </rPr>
      <t xml:space="preserve"> here - </t>
    </r>
    <r>
      <rPr>
        <b/>
        <i/>
        <sz val="11"/>
        <color theme="1"/>
        <rFont val="Calibri"/>
        <family val="2"/>
        <scheme val="minor"/>
      </rPr>
      <t xml:space="preserve">WITHOUT even having to Include the 'Region' Field IN the Table </t>
    </r>
    <r>
      <rPr>
        <i/>
        <sz val="11"/>
        <color theme="1"/>
        <rFont val="Calibri"/>
        <family val="2"/>
        <scheme val="minor"/>
      </rPr>
      <t>ITSELF!!!</t>
    </r>
  </si>
  <si>
    <t>Sum of Revenues (in Each 'Region' for Each 'Product')</t>
  </si>
  <si>
    <t>Sum of Profit (in Each 'Region' for Each 'Product')</t>
  </si>
  <si>
    <t xml:space="preserve">Below, just wanted to see how Revenue CHANGES </t>
  </si>
  <si>
    <t>Group1  (Stores Beginning with 'A') Total</t>
  </si>
  <si>
    <t>TOTALS of EACH REP</t>
  </si>
  <si>
    <t>Region and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</si>
</sst>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quot;$&quot;* #,##0.00_);_(&quot;$&quot;* \(#,##0.00\);_(&quot;$&quot;* &quot;-&quot;??_);_(@_)"/>
    <numFmt numFmtId="165" formatCode="_-[$$-409]* #,##0.00_ ;_-[$$-409]* \-#,##0.00\ ;_-[$$-409]* &quot;-&quot;??_ ;_-@_ "/>
    <numFmt numFmtId="166" formatCode="_(* #,##0.00_);_(* \(#,##0.00\);_(* &quot;-&quot;??_);_(@_)"/>
    <numFmt numFmtId="167" formatCode="_(* #,##0_);_(* \(#,##0\);_(* &quot;-&quot;??_);_(@_)"/>
    <numFmt numFmtId="168" formatCode="_-[$$-409]* #,##0_ ;_-[$$-409]* \-#,##0\ ;_-[$$-409]* &quot;-&quot;_ ;_-@_ "/>
    <numFmt numFmtId="169" formatCode="_-* #,##0_-;\-* #,##0_-;_-* &quot;-&quot;??_-;_-@_-"/>
    <numFmt numFmtId="170" formatCode="#,##0;\(#,##0\)"/>
  </numFmts>
  <fonts count="19" x14ac:knownFonts="1">
    <font>
      <sz val="11"/>
      <color theme="1"/>
      <name val="Calibri"/>
      <family val="2"/>
      <scheme val="minor"/>
    </font>
    <font>
      <sz val="11"/>
      <color theme="1"/>
      <name val="Calibri"/>
      <family val="2"/>
      <scheme val="minor"/>
    </font>
    <font>
      <b/>
      <sz val="14"/>
      <color rgb="FF333333"/>
      <name val="Georgia"/>
      <family val="1"/>
    </font>
    <font>
      <sz val="14"/>
      <color theme="1"/>
      <name val="Calibri"/>
      <family val="2"/>
      <scheme val="minor"/>
    </font>
    <font>
      <sz val="14"/>
      <color rgb="FF333333"/>
      <name val="Georgia"/>
      <family val="1"/>
    </font>
    <font>
      <u/>
      <sz val="11"/>
      <color theme="10"/>
      <name val="Calibri"/>
      <family val="2"/>
      <scheme val="minor"/>
    </font>
    <font>
      <sz val="12"/>
      <color theme="1"/>
      <name val="Calibri"/>
      <family val="2"/>
      <scheme val="minor"/>
    </font>
    <font>
      <b/>
      <sz val="11"/>
      <color theme="1"/>
      <name val="Calibri"/>
      <family val="2"/>
      <scheme val="minor"/>
    </font>
    <font>
      <sz val="10"/>
      <color indexed="8"/>
      <name val="Arial"/>
      <family val="2"/>
    </font>
    <font>
      <sz val="11"/>
      <color indexed="8"/>
      <name val="Calibri"/>
      <family val="2"/>
    </font>
    <font>
      <b/>
      <sz val="12"/>
      <color theme="1"/>
      <name val="Calibri"/>
      <family val="2"/>
      <scheme val="minor"/>
    </font>
    <font>
      <sz val="12"/>
      <color rgb="FF000000"/>
      <name val="Calibri"/>
      <family val="2"/>
      <scheme val="minor"/>
    </font>
    <font>
      <b/>
      <sz val="12"/>
      <color theme="0"/>
      <name val="Calibri"/>
      <family val="2"/>
      <scheme val="minor"/>
    </font>
    <font>
      <i/>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b/>
      <i/>
      <sz val="9"/>
      <color indexed="81"/>
      <name val="Tahoma"/>
      <family val="2"/>
    </font>
    <font>
      <i/>
      <sz val="9"/>
      <color indexed="81"/>
      <name val="Tahoma"/>
      <family val="2"/>
    </font>
  </fonts>
  <fills count="8">
    <fill>
      <patternFill patternType="none"/>
    </fill>
    <fill>
      <patternFill patternType="gray125"/>
    </fill>
    <fill>
      <patternFill patternType="solid">
        <fgColor rgb="FFFFFFFF"/>
        <bgColor indexed="64"/>
      </patternFill>
    </fill>
    <fill>
      <patternFill patternType="solid">
        <fgColor rgb="FF9999FF"/>
        <bgColor indexed="64"/>
      </patternFill>
    </fill>
    <fill>
      <patternFill patternType="solid">
        <fgColor rgb="FFFFFF00"/>
        <bgColor indexed="64"/>
      </patternFill>
    </fill>
    <fill>
      <patternFill patternType="solid">
        <fgColor indexed="22"/>
        <bgColor indexed="0"/>
      </patternFill>
    </fill>
    <fill>
      <patternFill patternType="solid">
        <fgColor rgb="FF2A3E68"/>
        <bgColor indexed="64"/>
      </patternFill>
    </fill>
    <fill>
      <patternFill patternType="solid">
        <fgColor theme="9" tint="0.59999389629810485"/>
        <bgColor indexed="64"/>
      </patternFill>
    </fill>
  </fills>
  <borders count="10">
    <border>
      <left/>
      <right/>
      <top/>
      <bottom/>
      <diagonal/>
    </border>
    <border>
      <left style="thin">
        <color rgb="FF6666FF"/>
      </left>
      <right style="thin">
        <color rgb="FF6666FF"/>
      </right>
      <top style="thin">
        <color rgb="FF6666FF"/>
      </top>
      <bottom style="thin">
        <color rgb="FF6666FF"/>
      </bottom>
      <diagonal/>
    </border>
    <border>
      <left style="thin">
        <color indexed="22"/>
      </left>
      <right style="thin">
        <color indexed="22"/>
      </right>
      <top style="thin">
        <color indexed="22"/>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style="thin">
        <color indexed="64"/>
      </left>
      <right style="thin">
        <color indexed="64"/>
      </right>
      <top style="thin">
        <color indexed="64"/>
      </top>
      <bottom style="thick">
        <color indexed="64"/>
      </bottom>
      <diagonal/>
    </border>
    <border>
      <left/>
      <right/>
      <top/>
      <bottom style="thin">
        <color indexed="64"/>
      </bottom>
      <diagonal/>
    </border>
    <border>
      <left style="thin">
        <color rgb="FF6666FF"/>
      </left>
      <right style="thin">
        <color rgb="FF6666FF"/>
      </right>
      <top style="thin">
        <color rgb="FF6666FF"/>
      </top>
      <bottom/>
      <diagonal/>
    </border>
  </borders>
  <cellStyleXfs count="7">
    <xf numFmtId="0" fontId="0" fillId="0" borderId="0"/>
    <xf numFmtId="164" fontId="1" fillId="0" borderId="0" applyFont="0" applyFill="0" applyBorder="0" applyAlignment="0" applyProtection="0"/>
    <xf numFmtId="0" fontId="5" fillId="0" borderId="0" applyNumberFormat="0" applyFill="0" applyBorder="0" applyAlignment="0" applyProtection="0"/>
    <xf numFmtId="0" fontId="8" fillId="0" borderId="0"/>
    <xf numFmtId="166" fontId="1" fillId="0" borderId="0" applyFont="0" applyFill="0" applyBorder="0" applyAlignment="0" applyProtection="0"/>
    <xf numFmtId="0" fontId="6" fillId="0" borderId="0"/>
    <xf numFmtId="43" fontId="6" fillId="0" borderId="0" applyFont="0" applyFill="0" applyBorder="0" applyAlignment="0" applyProtection="0"/>
  </cellStyleXfs>
  <cellXfs count="62">
    <xf numFmtId="0" fontId="0" fillId="0" borderId="0" xfId="0"/>
    <xf numFmtId="0" fontId="3" fillId="0" borderId="0" xfId="0" applyFont="1"/>
    <xf numFmtId="14" fontId="4" fillId="2" borderId="1" xfId="0" applyNumberFormat="1" applyFont="1" applyFill="1" applyBorder="1" applyAlignment="1">
      <alignment horizontal="righ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right" vertical="center" wrapText="1"/>
    </xf>
    <xf numFmtId="164" fontId="4" fillId="2" borderId="1" xfId="1" applyFont="1" applyFill="1" applyBorder="1" applyAlignment="1">
      <alignment horizontal="right" vertical="center" wrapText="1"/>
    </xf>
    <xf numFmtId="164" fontId="3" fillId="0" borderId="0" xfId="1" applyFont="1"/>
    <xf numFmtId="0" fontId="0" fillId="0" borderId="0" xfId="0" pivotButton="1"/>
    <xf numFmtId="43" fontId="3" fillId="0" borderId="0" xfId="0" applyNumberFormat="1" applyFont="1"/>
    <xf numFmtId="0" fontId="5" fillId="0" borderId="0" xfId="2"/>
    <xf numFmtId="0" fontId="0" fillId="0" borderId="0" xfId="0" applyAlignment="1">
      <alignment horizontal="left"/>
    </xf>
    <xf numFmtId="164" fontId="3" fillId="0" borderId="0" xfId="0" applyNumberFormat="1" applyFont="1"/>
    <xf numFmtId="165" fontId="0" fillId="0" borderId="0" xfId="0" applyNumberFormat="1"/>
    <xf numFmtId="0" fontId="0" fillId="0" borderId="0" xfId="0" applyAlignment="1">
      <alignment horizontal="left" indent="1"/>
    </xf>
    <xf numFmtId="0" fontId="0" fillId="0" borderId="0" xfId="0" applyAlignment="1">
      <alignment vertical="center"/>
    </xf>
    <xf numFmtId="0" fontId="6" fillId="0" borderId="0" xfId="0" pivotButton="1" applyFont="1"/>
    <xf numFmtId="0" fontId="2" fillId="3" borderId="0" xfId="0" applyFont="1" applyFill="1" applyAlignment="1">
      <alignment horizontal="right" vertical="center" wrapText="1"/>
    </xf>
    <xf numFmtId="0" fontId="2" fillId="3" borderId="0" xfId="0" applyFont="1" applyFill="1" applyAlignment="1">
      <alignment horizontal="center" vertical="center" wrapText="1"/>
    </xf>
    <xf numFmtId="164" fontId="2" fillId="3" borderId="0" xfId="1" applyFont="1" applyFill="1" applyBorder="1" applyAlignment="1">
      <alignment horizontal="right" vertical="center" wrapText="1"/>
    </xf>
    <xf numFmtId="14" fontId="0" fillId="0" borderId="0" xfId="0" applyNumberFormat="1"/>
    <xf numFmtId="3" fontId="0" fillId="0" borderId="0" xfId="0" applyNumberFormat="1"/>
    <xf numFmtId="0" fontId="7" fillId="0" borderId="0" xfId="0" applyFont="1"/>
    <xf numFmtId="0" fontId="7" fillId="4" borderId="0" xfId="0" applyFont="1" applyFill="1"/>
    <xf numFmtId="0" fontId="9" fillId="0" borderId="2" xfId="3" applyFont="1" applyBorder="1" applyAlignment="1">
      <alignment wrapText="1"/>
    </xf>
    <xf numFmtId="0" fontId="9" fillId="0" borderId="2" xfId="3" applyFont="1" applyBorder="1" applyAlignment="1">
      <alignment horizontal="right" wrapText="1"/>
    </xf>
    <xf numFmtId="0" fontId="9" fillId="0" borderId="3" xfId="3" applyFont="1" applyBorder="1" applyAlignment="1">
      <alignment wrapText="1"/>
    </xf>
    <xf numFmtId="0" fontId="9" fillId="0" borderId="3" xfId="3" applyFont="1" applyBorder="1" applyAlignment="1">
      <alignment horizontal="right" wrapText="1"/>
    </xf>
    <xf numFmtId="0" fontId="9" fillId="5" borderId="4" xfId="3" applyFont="1" applyFill="1" applyBorder="1" applyAlignment="1">
      <alignment horizontal="center"/>
    </xf>
    <xf numFmtId="167" fontId="0" fillId="0" borderId="0" xfId="4" applyNumberFormat="1" applyFont="1"/>
    <xf numFmtId="168" fontId="0" fillId="0" borderId="5" xfId="0" applyNumberFormat="1" applyBorder="1"/>
    <xf numFmtId="0" fontId="0" fillId="4" borderId="6" xfId="0" applyFill="1" applyBorder="1"/>
    <xf numFmtId="10" fontId="0" fillId="4" borderId="5" xfId="0" applyNumberFormat="1" applyFill="1" applyBorder="1"/>
    <xf numFmtId="10" fontId="0" fillId="4" borderId="7" xfId="0" applyNumberFormat="1" applyFill="1" applyBorder="1"/>
    <xf numFmtId="0" fontId="6" fillId="0" borderId="0" xfId="5"/>
    <xf numFmtId="14" fontId="6" fillId="0" borderId="0" xfId="5" applyNumberFormat="1"/>
    <xf numFmtId="169" fontId="6" fillId="0" borderId="0" xfId="5" applyNumberFormat="1" applyAlignment="1">
      <alignment horizontal="left"/>
    </xf>
    <xf numFmtId="1" fontId="6" fillId="0" borderId="0" xfId="5" applyNumberFormat="1" applyAlignment="1">
      <alignment horizontal="left"/>
    </xf>
    <xf numFmtId="170" fontId="0" fillId="0" borderId="0" xfId="6" applyNumberFormat="1" applyFont="1" applyAlignment="1">
      <alignment horizontal="left"/>
    </xf>
    <xf numFmtId="14" fontId="6" fillId="0" borderId="0" xfId="5" applyNumberFormat="1" applyAlignment="1">
      <alignment horizontal="left"/>
    </xf>
    <xf numFmtId="0" fontId="6" fillId="0" borderId="0" xfId="5" applyAlignment="1">
      <alignment horizontal="center"/>
    </xf>
    <xf numFmtId="0" fontId="6" fillId="0" borderId="0" xfId="5" applyAlignment="1">
      <alignment horizontal="left"/>
    </xf>
    <xf numFmtId="0" fontId="11" fillId="0" borderId="0" xfId="5" applyFont="1"/>
    <xf numFmtId="1" fontId="6" fillId="0" borderId="0" xfId="5" applyNumberFormat="1"/>
    <xf numFmtId="0" fontId="10" fillId="0" borderId="0" xfId="5" applyFont="1" applyAlignment="1">
      <alignment horizontal="center"/>
    </xf>
    <xf numFmtId="0" fontId="12" fillId="6" borderId="8" xfId="5" applyFont="1" applyFill="1" applyBorder="1" applyAlignment="1">
      <alignment horizontal="center"/>
    </xf>
    <xf numFmtId="0" fontId="13" fillId="0" borderId="0" xfId="0" applyFont="1"/>
    <xf numFmtId="14" fontId="4" fillId="2" borderId="9" xfId="0" applyNumberFormat="1" applyFont="1" applyFill="1" applyBorder="1" applyAlignment="1">
      <alignment horizontal="right" vertical="center" wrapText="1"/>
    </xf>
    <xf numFmtId="0" fontId="4" fillId="2" borderId="9" xfId="0" applyFont="1" applyFill="1" applyBorder="1" applyAlignment="1">
      <alignment horizontal="center" vertical="center" wrapText="1"/>
    </xf>
    <xf numFmtId="0" fontId="4" fillId="2" borderId="9" xfId="0" applyFont="1" applyFill="1" applyBorder="1" applyAlignment="1">
      <alignment horizontal="right" vertical="center" wrapText="1"/>
    </xf>
    <xf numFmtId="164" fontId="4" fillId="2" borderId="9" xfId="1" applyFont="1" applyFill="1" applyBorder="1" applyAlignment="1">
      <alignment horizontal="right" vertical="center" wrapText="1"/>
    </xf>
    <xf numFmtId="14" fontId="3" fillId="0" borderId="0" xfId="0" applyNumberFormat="1" applyFont="1"/>
    <xf numFmtId="0" fontId="0" fillId="4" borderId="0" xfId="0" applyFill="1"/>
    <xf numFmtId="0" fontId="0" fillId="0" borderId="0" xfId="0" applyAlignment="1">
      <alignment vertical="center" wrapText="1"/>
    </xf>
    <xf numFmtId="0" fontId="0" fillId="0" borderId="0" xfId="0" applyAlignment="1">
      <alignment horizontal="left" vertical="center"/>
    </xf>
    <xf numFmtId="169" fontId="0" fillId="0" borderId="0" xfId="0" applyNumberFormat="1"/>
    <xf numFmtId="0" fontId="7" fillId="0" borderId="0" xfId="0" pivotButton="1" applyFont="1"/>
    <xf numFmtId="0" fontId="0" fillId="0" borderId="5" xfId="0" applyBorder="1"/>
    <xf numFmtId="0" fontId="3" fillId="0" borderId="0" xfId="0" applyFont="1" applyAlignment="1">
      <alignment horizontal="center" vertical="center" wrapText="1"/>
    </xf>
    <xf numFmtId="0" fontId="7" fillId="7" borderId="0" xfId="0" applyFont="1" applyFill="1" applyAlignment="1">
      <alignment horizontal="center" wrapText="1"/>
    </xf>
    <xf numFmtId="0" fontId="0" fillId="0" borderId="0" xfId="0" applyFont="1"/>
    <xf numFmtId="0" fontId="0" fillId="0" borderId="0" xfId="0" applyNumberFormat="1"/>
    <xf numFmtId="0" fontId="13" fillId="0" borderId="0" xfId="0" applyFont="1" applyAlignment="1">
      <alignment vertical="center"/>
    </xf>
  </cellXfs>
  <cellStyles count="7">
    <cellStyle name="Comma 2" xfId="4" xr:uid="{1369D55A-EF70-4C0F-A0F4-C4E5746299C9}"/>
    <cellStyle name="Comma 3" xfId="6" xr:uid="{E1C1B2F1-5472-44BE-9F25-349631679A2B}"/>
    <cellStyle name="Currency" xfId="1" builtinId="4"/>
    <cellStyle name="Hyperlink" xfId="2" builtinId="8"/>
    <cellStyle name="Normal" xfId="0" builtinId="0"/>
    <cellStyle name="Normal 2" xfId="5" xr:uid="{C4688B87-E1E1-4BE4-9899-B9E09F92D13B}"/>
    <cellStyle name="Normal_Sheet1" xfId="3" xr:uid="{111D661F-EEBA-4C88-BFDC-001FB2237DD7}"/>
  </cellStyles>
  <dxfs count="85">
    <dxf>
      <numFmt numFmtId="3" formatCode="#,##0"/>
    </dxf>
    <dxf>
      <font>
        <b/>
      </font>
    </dxf>
    <dxf>
      <numFmt numFmtId="3" formatCode="#,##0"/>
    </dxf>
    <dxf>
      <numFmt numFmtId="3" formatCode="#,##0"/>
    </dxf>
    <dxf>
      <font>
        <b/>
      </font>
    </dxf>
    <dxf>
      <numFmt numFmtId="3" formatCode="#,##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3" formatCode="#,##0"/>
    </dxf>
    <dxf>
      <font>
        <b/>
      </font>
    </dxf>
    <dxf>
      <numFmt numFmtId="3" formatCode="#,##0"/>
    </dxf>
    <dxf>
      <numFmt numFmtId="3" formatCode="#,##0"/>
    </dxf>
    <dxf>
      <font>
        <b/>
      </font>
    </dxf>
    <dxf>
      <numFmt numFmtId="3" formatCode="#,##0"/>
    </dxf>
    <dxf>
      <numFmt numFmtId="3" formatCode="#,##0"/>
    </dxf>
    <dxf>
      <font>
        <b/>
      </font>
    </dxf>
    <dxf>
      <numFmt numFmtId="3" formatCode="#,##0"/>
    </dxf>
    <dxf>
      <numFmt numFmtId="3" formatCode="#,##0"/>
    </dxf>
    <dxf>
      <font>
        <b/>
      </font>
    </dxf>
    <dxf>
      <numFmt numFmtId="3" formatCode="#,##0"/>
    </dxf>
    <dxf>
      <numFmt numFmtId="3" formatCode="#,##0"/>
    </dxf>
    <dxf>
      <font>
        <b/>
      </font>
    </dxf>
    <dxf>
      <numFmt numFmtId="3" formatCode="#,##0"/>
    </dxf>
    <dxf>
      <font>
        <b/>
      </font>
    </dxf>
    <dxf>
      <numFmt numFmtId="171" formatCode="m/d/yyyy"/>
    </dxf>
    <dxf>
      <numFmt numFmtId="167" formatCode="_(* #,##0_);_(* \(#,##0\);_(* &quot;-&quot;??_);_(@_)"/>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numFmt numFmtId="19" formatCode="dd/mm/yyyy"/>
    </dxf>
    <dxf>
      <numFmt numFmtId="171" formatCode="m/d/yyyy"/>
    </dxf>
    <dxf>
      <numFmt numFmtId="165" formatCode="_-[$$-409]* #,##0.00_ ;_-[$$-409]* \-#,##0.00\ ;_-[$$-409]* &quot;-&quot;??_ ;_-@_ "/>
    </dxf>
    <dxf>
      <numFmt numFmtId="0" formatCode="General"/>
    </dxf>
    <dxf>
      <numFmt numFmtId="14" formatCode="0.00%"/>
    </dxf>
    <dxf>
      <border>
        <bottom style="thick">
          <color indexed="64"/>
        </bottom>
      </border>
    </dxf>
    <dxf>
      <border>
        <bottom style="thick">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_-[$$-409]* #,##0_ ;_-[$$-409]* \-#,##0\ ;_-[$$-409]* &quot;-&quot;_ ;_-@_ "/>
    </dxf>
    <dxf>
      <numFmt numFmtId="165" formatCode="_-[$$-409]* #,##0.00_ ;_-[$$-409]* \-#,##0.00\ ;_-[$$-409]* &quot;-&quot;??_ ;_-@_ "/>
    </dxf>
    <dxf>
      <fill>
        <patternFill patternType="solid">
          <bgColor rgb="FFFFFF00"/>
        </patternFill>
      </fill>
    </dxf>
    <dxf>
      <fill>
        <patternFill patternType="solid">
          <bgColor rgb="FFFFFF00"/>
        </patternFill>
      </fill>
    </dxf>
    <dxf>
      <numFmt numFmtId="3" formatCode="#,##0"/>
    </dxf>
    <dxf>
      <font>
        <b/>
      </font>
    </dxf>
    <dxf>
      <font>
        <b/>
      </font>
    </dxf>
    <dxf>
      <numFmt numFmtId="169" formatCode="_-* #,##0_-;\-* #,##0_-;_-* &quot;-&quot;??_-;_-@_-"/>
      <alignment horizontal="left" vertical="bottom" textRotation="0" wrapText="0" indent="0" justifyLastLine="0" shrinkToFit="0" readingOrder="0"/>
    </dxf>
    <dxf>
      <numFmt numFmtId="169" formatCode="_-* #,##0_-;\-* #,##0_-;_-* &quot;-&quot;??_-;_-@_-"/>
      <alignment horizontal="left" vertical="bottom" textRotation="0" wrapText="0" indent="0" justifyLastLine="0" shrinkToFit="0" readingOrder="0"/>
    </dxf>
    <dxf>
      <numFmt numFmtId="1" formatCode="0"/>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4" formatCode="_(&quot;$&quot;* #,##0.00_);_(&quot;$&quot;* \(#,##0.00\);_(&quot;$&quot;* &quot;-&quot;??_);_(@_)"/>
    </dxf>
    <dxf>
      <font>
        <sz val="12"/>
      </font>
    </dxf>
    <dxf>
      <numFmt numFmtId="0" formatCode="General"/>
    </dxf>
    <dxf>
      <font>
        <sz val="12"/>
      </font>
    </dxf>
    <dxf>
      <numFmt numFmtId="165" formatCode="_-[$$-409]* #,##0.00_ ;_-[$$-409]* \-#,##0.00\ ;_-[$$-409]* &quot;-&quot;??_ ;_-@_ "/>
    </dxf>
    <dxf>
      <numFmt numFmtId="0" formatCode="General"/>
    </dxf>
    <dxf>
      <numFmt numFmtId="0" formatCode="General"/>
    </dxf>
    <dxf>
      <font>
        <sz val="12"/>
      </font>
    </dxf>
    <dxf>
      <numFmt numFmtId="0" formatCode="General"/>
    </dxf>
    <dxf>
      <numFmt numFmtId="165" formatCode="_-[$$-409]* #,##0.00_ ;_-[$$-409]* \-#,##0.00\ ;_-[$$-409]* &quot;-&quot;??_ ;_-@_ "/>
    </dxf>
    <dxf>
      <font>
        <b val="0"/>
        <i val="0"/>
        <strike val="0"/>
        <condense val="0"/>
        <extend val="0"/>
        <outline val="0"/>
        <shadow val="0"/>
        <u val="none"/>
        <vertAlign val="baseline"/>
        <sz val="14"/>
        <color rgb="FF333333"/>
        <name val="Georgia"/>
        <family val="1"/>
        <scheme val="none"/>
      </font>
      <fill>
        <patternFill patternType="solid">
          <fgColor indexed="64"/>
          <bgColor rgb="FFFFFFFF"/>
        </patternFill>
      </fill>
      <alignment horizontal="right"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font>
        <b val="0"/>
        <i val="0"/>
        <strike val="0"/>
        <condense val="0"/>
        <extend val="0"/>
        <outline val="0"/>
        <shadow val="0"/>
        <u val="none"/>
        <vertAlign val="baseline"/>
        <sz val="14"/>
        <color rgb="FF333333"/>
        <name val="Georgia"/>
        <family val="1"/>
        <scheme val="none"/>
      </font>
      <fill>
        <patternFill patternType="solid">
          <fgColor indexed="64"/>
          <bgColor rgb="FFFFFFFF"/>
        </patternFill>
      </fill>
      <alignment horizontal="right"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font>
        <b val="0"/>
        <i val="0"/>
        <strike val="0"/>
        <condense val="0"/>
        <extend val="0"/>
        <outline val="0"/>
        <shadow val="0"/>
        <u val="none"/>
        <vertAlign val="baseline"/>
        <sz val="14"/>
        <color rgb="FF333333"/>
        <name val="Georgia"/>
        <family val="1"/>
        <scheme val="none"/>
      </font>
      <fill>
        <patternFill patternType="solid">
          <fgColor indexed="64"/>
          <bgColor rgb="FFFFFFFF"/>
        </patternFill>
      </fill>
      <alignment horizontal="right"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font>
        <b val="0"/>
        <i val="0"/>
        <strike val="0"/>
        <condense val="0"/>
        <extend val="0"/>
        <outline val="0"/>
        <shadow val="0"/>
        <u val="none"/>
        <vertAlign val="baseline"/>
        <sz val="14"/>
        <color rgb="FF333333"/>
        <name val="Georgia"/>
        <family val="1"/>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font>
        <b val="0"/>
        <i val="0"/>
        <strike val="0"/>
        <condense val="0"/>
        <extend val="0"/>
        <outline val="0"/>
        <shadow val="0"/>
        <u val="none"/>
        <vertAlign val="baseline"/>
        <sz val="14"/>
        <color rgb="FF333333"/>
        <name val="Georgia"/>
        <family val="1"/>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font>
        <b val="0"/>
        <i val="0"/>
        <strike val="0"/>
        <condense val="0"/>
        <extend val="0"/>
        <outline val="0"/>
        <shadow val="0"/>
        <u val="none"/>
        <vertAlign val="baseline"/>
        <sz val="14"/>
        <color rgb="FF333333"/>
        <name val="Georgia"/>
        <family val="1"/>
        <scheme val="none"/>
      </font>
      <fill>
        <patternFill patternType="solid">
          <fgColor indexed="64"/>
          <bgColor rgb="FFFFFFFF"/>
        </patternFill>
      </fill>
      <alignment horizontal="center"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font>
        <b val="0"/>
        <i val="0"/>
        <strike val="0"/>
        <condense val="0"/>
        <extend val="0"/>
        <outline val="0"/>
        <shadow val="0"/>
        <u val="none"/>
        <vertAlign val="baseline"/>
        <sz val="14"/>
        <color rgb="FF333333"/>
        <name val="Georgia"/>
        <family val="1"/>
        <scheme val="none"/>
      </font>
      <numFmt numFmtId="19" formatCode="dd/mm/yyyy"/>
      <fill>
        <patternFill patternType="solid">
          <fgColor indexed="64"/>
          <bgColor rgb="FFFFFFFF"/>
        </patternFill>
      </fill>
      <alignment horizontal="right" vertical="center" textRotation="0" wrapText="1" indent="0" justifyLastLine="0" shrinkToFit="0" readingOrder="0"/>
      <border diagonalUp="0" diagonalDown="0">
        <left style="thin">
          <color rgb="FF6666FF"/>
        </left>
        <right style="thin">
          <color rgb="FF6666FF"/>
        </right>
        <top style="thin">
          <color rgb="FF6666FF"/>
        </top>
        <bottom style="thin">
          <color rgb="FF6666FF"/>
        </bottom>
        <vertical/>
        <horizontal/>
      </border>
    </dxf>
    <dxf>
      <border outline="0">
        <bottom style="thin">
          <color rgb="FF6666FF"/>
        </bottom>
      </border>
    </dxf>
    <dxf>
      <font>
        <b/>
        <i val="0"/>
        <strike val="0"/>
        <condense val="0"/>
        <extend val="0"/>
        <outline val="0"/>
        <shadow val="0"/>
        <u val="none"/>
        <vertAlign val="baseline"/>
        <sz val="14"/>
        <color rgb="FF333333"/>
        <name val="Georgia"/>
        <family val="1"/>
        <scheme val="none"/>
      </font>
      <fill>
        <patternFill patternType="solid">
          <fgColor indexed="64"/>
          <bgColor rgb="FF9999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11/relationships/timelineCache" Target="timelineCaches/timeline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11/relationships/timelineCache" Target="timelineCaches/timeline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tyles" Target="styles.xml"/><Relationship Id="rId10" Type="http://schemas.openxmlformats.org/officeDocument/2006/relationships/pivotCacheDefinition" Target="pivotCache/pivotCacheDefinition2.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Tables.xlsx]Pivot Table!PivotTable7</c:name>
    <c:fmtId val="0"/>
  </c:pivotSource>
  <c:chart>
    <c:title>
      <c:tx>
        <c:rich>
          <a:bodyPr rot="0" spcFirstLastPara="1" vertOverflow="ellipsis" vert="horz" wrap="square" anchor="b" anchorCtr="0"/>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Total</a:t>
            </a:r>
            <a:r>
              <a:rPr lang="en-US" b="1" baseline="0">
                <a:solidFill>
                  <a:sysClr val="windowText" lastClr="000000"/>
                </a:solidFill>
              </a:rPr>
              <a:t> ($) f</a:t>
            </a:r>
            <a:r>
              <a:rPr lang="en-US" b="1">
                <a:solidFill>
                  <a:sysClr val="windowText" lastClr="000000"/>
                </a:solidFill>
              </a:rPr>
              <a:t>or Each Rep </a:t>
            </a:r>
          </a:p>
        </c:rich>
      </c:tx>
      <c:layout>
        <c:manualLayout>
          <c:xMode val="edge"/>
          <c:yMode val="edge"/>
          <c:x val="0.38770025839793282"/>
          <c:y val="0.91487314814814813"/>
        </c:manualLayout>
      </c:layout>
      <c:overlay val="0"/>
      <c:spPr>
        <a:noFill/>
        <a:ln>
          <a:noFill/>
        </a:ln>
        <a:effectLst/>
      </c:spPr>
      <c:txPr>
        <a:bodyPr rot="0" spcFirstLastPara="1" vertOverflow="ellipsis" vert="horz" wrap="square" anchor="b" anchorCtr="0"/>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75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75000"/>
            </a:schemeClr>
          </a:solidFill>
          <a:ln>
            <a:noFill/>
          </a:ln>
          <a:effectLst/>
        </c:spPr>
      </c:pivotFmt>
    </c:pivotFmts>
    <c:plotArea>
      <c:layout>
        <c:manualLayout>
          <c:layoutTarget val="inner"/>
          <c:xMode val="edge"/>
          <c:yMode val="edge"/>
          <c:x val="0.21201912551628721"/>
          <c:y val="1.9675694444444444E-2"/>
          <c:w val="0.63660754033652789"/>
          <c:h val="0.81381226851851851"/>
        </c:manualLayout>
      </c:layout>
      <c:barChart>
        <c:barDir val="bar"/>
        <c:grouping val="clustered"/>
        <c:varyColors val="1"/>
        <c:ser>
          <c:idx val="0"/>
          <c:order val="0"/>
          <c:tx>
            <c:strRef>
              <c:f>'Pivot Table'!$B$39</c:f>
              <c:strCache>
                <c:ptCount val="1"/>
                <c:pt idx="0">
                  <c:v>Total</c:v>
                </c:pt>
              </c:strCache>
            </c:strRef>
          </c:tx>
          <c:spPr>
            <a:solidFill>
              <a:schemeClr val="accent6">
                <a:lumMod val="75000"/>
              </a:schemeClr>
            </a:solidFill>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3070-453D-8693-6F69999E54E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3070-453D-8693-6F69999E54E4}"/>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3070-453D-8693-6F69999E54E4}"/>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3070-453D-8693-6F69999E54E4}"/>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9-3070-453D-8693-6F69999E54E4}"/>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0B-3070-453D-8693-6F69999E54E4}"/>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D-3070-453D-8693-6F69999E54E4}"/>
              </c:ext>
            </c:extLst>
          </c:dPt>
          <c:dPt>
            <c:idx val="7"/>
            <c:invertIfNegative val="0"/>
            <c:bubble3D val="0"/>
            <c:spPr>
              <a:solidFill>
                <a:schemeClr val="accent6">
                  <a:lumMod val="75000"/>
                </a:schemeClr>
              </a:solidFill>
              <a:ln>
                <a:noFill/>
              </a:ln>
              <a:effectLst/>
            </c:spPr>
            <c:extLst>
              <c:ext xmlns:c16="http://schemas.microsoft.com/office/drawing/2014/chart" uri="{C3380CC4-5D6E-409C-BE32-E72D297353CC}">
                <c16:uniqueId val="{0000000F-3070-453D-8693-6F69999E54E4}"/>
              </c:ext>
            </c:extLst>
          </c:dPt>
          <c:dPt>
            <c:idx val="8"/>
            <c:invertIfNegative val="0"/>
            <c:bubble3D val="0"/>
            <c:spPr>
              <a:solidFill>
                <a:schemeClr val="accent6">
                  <a:lumMod val="75000"/>
                </a:schemeClr>
              </a:solidFill>
              <a:ln>
                <a:noFill/>
              </a:ln>
              <a:effectLst/>
            </c:spPr>
            <c:extLst>
              <c:ext xmlns:c16="http://schemas.microsoft.com/office/drawing/2014/chart" uri="{C3380CC4-5D6E-409C-BE32-E72D297353CC}">
                <c16:uniqueId val="{00000002-D3CE-4A54-BCC1-E6C53885C029}"/>
              </c:ext>
            </c:extLst>
          </c:dPt>
          <c:dPt>
            <c:idx val="9"/>
            <c:invertIfNegative val="0"/>
            <c:bubble3D val="0"/>
            <c:spPr>
              <a:solidFill>
                <a:schemeClr val="accent6">
                  <a:lumMod val="75000"/>
                </a:schemeClr>
              </a:solidFill>
              <a:ln>
                <a:noFill/>
              </a:ln>
              <a:effectLst/>
            </c:spPr>
            <c:extLst>
              <c:ext xmlns:c16="http://schemas.microsoft.com/office/drawing/2014/chart" uri="{C3380CC4-5D6E-409C-BE32-E72D297353CC}">
                <c16:uniqueId val="{00000013-3070-453D-8693-6F69999E54E4}"/>
              </c:ext>
            </c:extLst>
          </c:dPt>
          <c:cat>
            <c:strRef>
              <c:f>'Pivot Table'!$A$40:$A$50</c:f>
              <c:strCache>
                <c:ptCount val="10"/>
                <c:pt idx="0">
                  <c:v>Kathy</c:v>
                </c:pt>
                <c:pt idx="1">
                  <c:v>Mike</c:v>
                </c:pt>
                <c:pt idx="2">
                  <c:v>Taden</c:v>
                </c:pt>
                <c:pt idx="3">
                  <c:v>Todd</c:v>
                </c:pt>
                <c:pt idx="4">
                  <c:v>Deena</c:v>
                </c:pt>
                <c:pt idx="5">
                  <c:v>James</c:v>
                </c:pt>
                <c:pt idx="6">
                  <c:v>Holly</c:v>
                </c:pt>
                <c:pt idx="7">
                  <c:v>Dana</c:v>
                </c:pt>
                <c:pt idx="8">
                  <c:v>Howard</c:v>
                </c:pt>
                <c:pt idx="9">
                  <c:v>Darren</c:v>
                </c:pt>
              </c:strCache>
            </c:strRef>
          </c:cat>
          <c:val>
            <c:numRef>
              <c:f>'Pivot Table'!$B$40:$B$50</c:f>
              <c:numCache>
                <c:formatCode>General</c:formatCode>
                <c:ptCount val="10"/>
                <c:pt idx="0">
                  <c:v>3995.45</c:v>
                </c:pt>
                <c:pt idx="1">
                  <c:v>3827.65</c:v>
                </c:pt>
                <c:pt idx="2">
                  <c:v>2484.44</c:v>
                </c:pt>
                <c:pt idx="3">
                  <c:v>1999.8700000000001</c:v>
                </c:pt>
                <c:pt idx="4">
                  <c:v>1966.7900000000002</c:v>
                </c:pt>
                <c:pt idx="5">
                  <c:v>1787.68</c:v>
                </c:pt>
                <c:pt idx="6">
                  <c:v>1387.77</c:v>
                </c:pt>
                <c:pt idx="7">
                  <c:v>1203.1100000000001</c:v>
                </c:pt>
                <c:pt idx="8">
                  <c:v>536.75</c:v>
                </c:pt>
                <c:pt idx="9">
                  <c:v>438.37000000000006</c:v>
                </c:pt>
              </c:numCache>
            </c:numRef>
          </c:val>
          <c:extLst>
            <c:ext xmlns:c16="http://schemas.microsoft.com/office/drawing/2014/chart" uri="{C3380CC4-5D6E-409C-BE32-E72D297353CC}">
              <c16:uniqueId val="{00000000-D3CE-4A54-BCC1-E6C53885C029}"/>
            </c:ext>
          </c:extLst>
        </c:ser>
        <c:dLbls>
          <c:showLegendKey val="0"/>
          <c:showVal val="0"/>
          <c:showCatName val="0"/>
          <c:showSerName val="0"/>
          <c:showPercent val="0"/>
          <c:showBubbleSize val="0"/>
        </c:dLbls>
        <c:gapWidth val="70"/>
        <c:axId val="464423711"/>
        <c:axId val="464424191"/>
      </c:barChart>
      <c:catAx>
        <c:axId val="464423711"/>
        <c:scaling>
          <c:orientation val="minMax"/>
        </c:scaling>
        <c:delete val="0"/>
        <c:axPos val="l"/>
        <c:numFmt formatCode="General" sourceLinked="0"/>
        <c:majorTickMark val="none"/>
        <c:minorTickMark val="none"/>
        <c:tickLblPos val="nextTo"/>
        <c:spPr>
          <a:noFill/>
          <a:ln w="9525" cap="flat" cmpd="sng" algn="ctr">
            <a:solidFill>
              <a:schemeClr val="tx1"/>
            </a:solidFill>
            <a:round/>
          </a:ln>
          <a:effectLst>
            <a:innerShdw blurRad="63500" dist="50800" dir="13500000">
              <a:schemeClr val="tx1">
                <a:alpha val="50000"/>
              </a:schemeClr>
            </a:innerShdw>
          </a:effectLst>
        </c:spPr>
        <c:txPr>
          <a:bodyPr rot="0" spcFirstLastPara="1" vertOverflow="ellipsis" wrap="square" anchor="b" anchorCtr="1"/>
          <a:lstStyle/>
          <a:p>
            <a:pPr>
              <a:defRPr sz="1000" b="0" i="0" u="none" strike="noStrike" kern="1200" baseline="0">
                <a:ln>
                  <a:noFill/>
                </a:ln>
                <a:solidFill>
                  <a:schemeClr val="tx1"/>
                </a:solidFill>
                <a:effectLst>
                  <a:outerShdw blurRad="50800" dist="50800" dir="5400000" algn="ctr" rotWithShape="0">
                    <a:schemeClr val="bg1"/>
                  </a:outerShdw>
                </a:effectLst>
                <a:latin typeface="+mn-lt"/>
                <a:ea typeface="+mn-ea"/>
                <a:cs typeface="+mn-cs"/>
              </a:defRPr>
            </a:pPr>
            <a:endParaRPr lang="en-US"/>
          </a:p>
        </c:txPr>
        <c:crossAx val="464424191"/>
        <c:crosses val="autoZero"/>
        <c:auto val="1"/>
        <c:lblAlgn val="ctr"/>
        <c:lblOffset val="100"/>
        <c:noMultiLvlLbl val="0"/>
      </c:catAx>
      <c:valAx>
        <c:axId val="464424191"/>
        <c:scaling>
          <c:orientation val="minMax"/>
        </c:scaling>
        <c:delete val="0"/>
        <c:axPos val="b"/>
        <c:majorGridlines>
          <c:spPr>
            <a:ln w="9525" cap="flat" cmpd="sng" algn="ctr">
              <a:solidFill>
                <a:schemeClr val="bg2"/>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t" anchorCtr="0"/>
          <a:lstStyle/>
          <a:p>
            <a:pPr>
              <a:defRPr sz="1000" b="0" i="0" u="none" strike="noStrike" kern="1200" baseline="0">
                <a:solidFill>
                  <a:sysClr val="windowText" lastClr="000000"/>
                </a:solidFill>
                <a:latin typeface="+mn-lt"/>
                <a:ea typeface="+mn-ea"/>
                <a:cs typeface="+mn-cs"/>
              </a:defRPr>
            </a:pPr>
            <a:endParaRPr lang="en-US"/>
          </a:p>
        </c:txPr>
        <c:crossAx val="464423711"/>
        <c:crosses val="autoZero"/>
        <c:crossBetween val="between"/>
      </c:valAx>
      <c:spPr>
        <a:noFill/>
        <a:ln>
          <a:noFill/>
        </a:ln>
        <a:effectLst/>
      </c:spPr>
    </c:plotArea>
    <c:legend>
      <c:legendPos val="r"/>
      <c:layout>
        <c:manualLayout>
          <c:xMode val="edge"/>
          <c:yMode val="edge"/>
          <c:x val="0.8669733260086675"/>
          <c:y val="0.21826527777777777"/>
          <c:w val="0.11202099737532809"/>
          <c:h val="0.52927769274742298"/>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Tables.xlsx]Pivot Table!PivotTable8</c:name>
    <c:fmtId val="3"/>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800"/>
              <a:t>Total</a:t>
            </a:r>
            <a:r>
              <a:rPr lang="en-GB" sz="1800" baseline="0"/>
              <a:t> and Units for Each Rep</a:t>
            </a:r>
            <a:endParaRPr lang="en-GB" sz="1800"/>
          </a:p>
        </c:rich>
      </c:tx>
      <c:layout>
        <c:manualLayout>
          <c:xMode val="edge"/>
          <c:yMode val="edge"/>
          <c:x val="0.28551217134012191"/>
          <c:y val="3.9118402985968366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00B0F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07704324184278"/>
          <c:y val="0.15710928599239546"/>
          <c:w val="0.5871553922045476"/>
          <c:h val="0.73977188427542184"/>
        </c:manualLayout>
      </c:layout>
      <c:barChart>
        <c:barDir val="bar"/>
        <c:grouping val="clustered"/>
        <c:varyColors val="0"/>
        <c:ser>
          <c:idx val="0"/>
          <c:order val="0"/>
          <c:tx>
            <c:strRef>
              <c:f>'Pivot Table'!$L$39</c:f>
              <c:strCache>
                <c:ptCount val="1"/>
                <c:pt idx="0">
                  <c:v>Sum of Units</c:v>
                </c:pt>
              </c:strCache>
            </c:strRef>
          </c:tx>
          <c:spPr>
            <a:solidFill>
              <a:srgbClr val="00B0F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Table'!$K$40:$K$50</c:f>
              <c:strCache>
                <c:ptCount val="10"/>
                <c:pt idx="0">
                  <c:v>Kathy</c:v>
                </c:pt>
                <c:pt idx="1">
                  <c:v>Mike</c:v>
                </c:pt>
                <c:pt idx="2">
                  <c:v>Taden</c:v>
                </c:pt>
                <c:pt idx="3">
                  <c:v>Todd</c:v>
                </c:pt>
                <c:pt idx="4">
                  <c:v>Deena</c:v>
                </c:pt>
                <c:pt idx="5">
                  <c:v>James</c:v>
                </c:pt>
                <c:pt idx="6">
                  <c:v>Holly</c:v>
                </c:pt>
                <c:pt idx="7">
                  <c:v>Dana</c:v>
                </c:pt>
                <c:pt idx="8">
                  <c:v>Howard</c:v>
                </c:pt>
                <c:pt idx="9">
                  <c:v>Darren</c:v>
                </c:pt>
              </c:strCache>
            </c:strRef>
          </c:cat>
          <c:val>
            <c:numRef>
              <c:f>'Pivot Table'!$L$40:$L$50</c:f>
              <c:numCache>
                <c:formatCode>General</c:formatCode>
                <c:ptCount val="10"/>
                <c:pt idx="0">
                  <c:v>355</c:v>
                </c:pt>
                <c:pt idx="1">
                  <c:v>243</c:v>
                </c:pt>
                <c:pt idx="2">
                  <c:v>188</c:v>
                </c:pt>
                <c:pt idx="3">
                  <c:v>215</c:v>
                </c:pt>
                <c:pt idx="4">
                  <c:v>218</c:v>
                </c:pt>
                <c:pt idx="5">
                  <c:v>332</c:v>
                </c:pt>
                <c:pt idx="6">
                  <c:v>173</c:v>
                </c:pt>
                <c:pt idx="7">
                  <c:v>89</c:v>
                </c:pt>
                <c:pt idx="8">
                  <c:v>125</c:v>
                </c:pt>
                <c:pt idx="9">
                  <c:v>183</c:v>
                </c:pt>
              </c:numCache>
            </c:numRef>
          </c:val>
          <c:extLst>
            <c:ext xmlns:c16="http://schemas.microsoft.com/office/drawing/2014/chart" uri="{C3380CC4-5D6E-409C-BE32-E72D297353CC}">
              <c16:uniqueId val="{00000000-CDCC-4F2C-B16A-D3CB5348FCAA}"/>
            </c:ext>
          </c:extLst>
        </c:ser>
        <c:ser>
          <c:idx val="1"/>
          <c:order val="1"/>
          <c:tx>
            <c:strRef>
              <c:f>'Pivot Table'!$M$39</c:f>
              <c:strCache>
                <c:ptCount val="1"/>
                <c:pt idx="0">
                  <c:v>Sum of Total</c:v>
                </c:pt>
              </c:strCache>
            </c:strRef>
          </c:tx>
          <c:spPr>
            <a:solidFill>
              <a:schemeClr val="accent6"/>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Table'!$K$40:$K$50</c:f>
              <c:strCache>
                <c:ptCount val="10"/>
                <c:pt idx="0">
                  <c:v>Kathy</c:v>
                </c:pt>
                <c:pt idx="1">
                  <c:v>Mike</c:v>
                </c:pt>
                <c:pt idx="2">
                  <c:v>Taden</c:v>
                </c:pt>
                <c:pt idx="3">
                  <c:v>Todd</c:v>
                </c:pt>
                <c:pt idx="4">
                  <c:v>Deena</c:v>
                </c:pt>
                <c:pt idx="5">
                  <c:v>James</c:v>
                </c:pt>
                <c:pt idx="6">
                  <c:v>Holly</c:v>
                </c:pt>
                <c:pt idx="7">
                  <c:v>Dana</c:v>
                </c:pt>
                <c:pt idx="8">
                  <c:v>Howard</c:v>
                </c:pt>
                <c:pt idx="9">
                  <c:v>Darren</c:v>
                </c:pt>
              </c:strCache>
            </c:strRef>
          </c:cat>
          <c:val>
            <c:numRef>
              <c:f>'Pivot Table'!$M$40:$M$50</c:f>
              <c:numCache>
                <c:formatCode>General</c:formatCode>
                <c:ptCount val="10"/>
                <c:pt idx="0">
                  <c:v>3995.45</c:v>
                </c:pt>
                <c:pt idx="1">
                  <c:v>3827.65</c:v>
                </c:pt>
                <c:pt idx="2">
                  <c:v>2484.44</c:v>
                </c:pt>
                <c:pt idx="3">
                  <c:v>1999.8700000000001</c:v>
                </c:pt>
                <c:pt idx="4">
                  <c:v>1966.7900000000002</c:v>
                </c:pt>
                <c:pt idx="5">
                  <c:v>1787.68</c:v>
                </c:pt>
                <c:pt idx="6">
                  <c:v>1387.77</c:v>
                </c:pt>
                <c:pt idx="7">
                  <c:v>1203.1100000000001</c:v>
                </c:pt>
                <c:pt idx="8">
                  <c:v>536.75</c:v>
                </c:pt>
                <c:pt idx="9">
                  <c:v>438.37000000000006</c:v>
                </c:pt>
              </c:numCache>
            </c:numRef>
          </c:val>
          <c:extLst>
            <c:ext xmlns:c16="http://schemas.microsoft.com/office/drawing/2014/chart" uri="{C3380CC4-5D6E-409C-BE32-E72D297353CC}">
              <c16:uniqueId val="{00000001-CDCC-4F2C-B16A-D3CB5348FCAA}"/>
            </c:ext>
          </c:extLst>
        </c:ser>
        <c:dLbls>
          <c:dLblPos val="outEnd"/>
          <c:showLegendKey val="0"/>
          <c:showVal val="1"/>
          <c:showCatName val="0"/>
          <c:showSerName val="0"/>
          <c:showPercent val="0"/>
          <c:showBubbleSize val="0"/>
        </c:dLbls>
        <c:gapWidth val="60"/>
        <c:overlap val="-20"/>
        <c:axId val="1943130239"/>
        <c:axId val="1943127359"/>
      </c:barChart>
      <c:catAx>
        <c:axId val="1943130239"/>
        <c:scaling>
          <c:orientation val="minMax"/>
        </c:scaling>
        <c:delete val="0"/>
        <c:axPos val="l"/>
        <c:numFmt formatCode="General" sourceLinked="1"/>
        <c:majorTickMark val="none"/>
        <c:minorTickMark val="none"/>
        <c:tickLblPos val="nextTo"/>
        <c:spPr>
          <a:noFill/>
          <a:ln w="12700" cap="flat" cmpd="sng" algn="ctr">
            <a:solidFill>
              <a:schemeClr val="bg1">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1943127359"/>
        <c:crosses val="autoZero"/>
        <c:auto val="1"/>
        <c:lblAlgn val="ctr"/>
        <c:lblOffset val="100"/>
        <c:noMultiLvlLbl val="0"/>
      </c:catAx>
      <c:valAx>
        <c:axId val="1943127359"/>
        <c:scaling>
          <c:orientation val="minMax"/>
        </c:scaling>
        <c:delete val="0"/>
        <c:axPos val="b"/>
        <c:majorGridlines>
          <c:spPr>
            <a:ln w="19050" cap="flat" cmpd="sng" algn="ctr">
              <a:solidFill>
                <a:schemeClr val="bg1">
                  <a:alpha val="10000"/>
                </a:schemeClr>
              </a:solidFill>
              <a:round/>
            </a:ln>
            <a:effectLst/>
          </c:spPr>
        </c:majorGridlines>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1943130239"/>
        <c:crosses val="autoZero"/>
        <c:crossBetween val="between"/>
      </c:valAx>
      <c:spPr>
        <a:noFill/>
        <a:ln>
          <a:noFill/>
        </a:ln>
        <a:effectLst/>
      </c:spPr>
    </c:plotArea>
    <c:legend>
      <c:legendPos val="r"/>
      <c:layout>
        <c:manualLayout>
          <c:xMode val="edge"/>
          <c:yMode val="edge"/>
          <c:x val="0.8087473969819744"/>
          <c:y val="0.37385583247282433"/>
          <c:w val="0.18082377870173005"/>
          <c:h val="0.172396841555040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Tables.xlsx]Playing about with PivotTables!PivotTable1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'Playing about with PivotTables'!$B$2:$B$3</c:f>
              <c:strCache>
                <c:ptCount val="1"/>
                <c:pt idx="0">
                  <c:v>APAC</c:v>
                </c:pt>
              </c:strCache>
            </c:strRef>
          </c:tx>
          <c:spPr>
            <a:solidFill>
              <a:schemeClr val="accent1"/>
            </a:solidFill>
            <a:ln>
              <a:noFill/>
            </a:ln>
            <a:effectLst/>
          </c:spPr>
          <c:invertIfNegative val="0"/>
          <c:cat>
            <c:strRef>
              <c:f>'Playing about with PivotTables'!$A$4:$A$10</c:f>
              <c:strCache>
                <c:ptCount val="6"/>
                <c:pt idx="0">
                  <c:v>airpod</c:v>
                </c:pt>
                <c:pt idx="1">
                  <c:v>ipad</c:v>
                </c:pt>
                <c:pt idx="2">
                  <c:v>iphone</c:v>
                </c:pt>
                <c:pt idx="3">
                  <c:v>iwatch</c:v>
                </c:pt>
                <c:pt idx="4">
                  <c:v>macbook</c:v>
                </c:pt>
                <c:pt idx="5">
                  <c:v>iEzhan</c:v>
                </c:pt>
              </c:strCache>
            </c:strRef>
          </c:cat>
          <c:val>
            <c:numRef>
              <c:f>'Playing about with PivotTables'!$B$4:$B$10</c:f>
              <c:numCache>
                <c:formatCode>#,##0</c:formatCode>
                <c:ptCount val="6"/>
                <c:pt idx="0">
                  <c:v>1686172.9000000004</c:v>
                </c:pt>
                <c:pt idx="1">
                  <c:v>2838833.1000000006</c:v>
                </c:pt>
                <c:pt idx="2">
                  <c:v>3123803.7</c:v>
                </c:pt>
                <c:pt idx="3">
                  <c:v>1283066.2999999998</c:v>
                </c:pt>
                <c:pt idx="4">
                  <c:v>4794482.7000000011</c:v>
                </c:pt>
              </c:numCache>
            </c:numRef>
          </c:val>
          <c:extLst>
            <c:ext xmlns:c16="http://schemas.microsoft.com/office/drawing/2014/chart" uri="{C3380CC4-5D6E-409C-BE32-E72D297353CC}">
              <c16:uniqueId val="{00000000-416B-4DB0-AFB9-9D2A52FBA982}"/>
            </c:ext>
          </c:extLst>
        </c:ser>
        <c:ser>
          <c:idx val="1"/>
          <c:order val="1"/>
          <c:tx>
            <c:strRef>
              <c:f>'Playing about with PivotTables'!$C$2:$C$3</c:f>
              <c:strCache>
                <c:ptCount val="1"/>
                <c:pt idx="0">
                  <c:v>EMEA</c:v>
                </c:pt>
              </c:strCache>
            </c:strRef>
          </c:tx>
          <c:spPr>
            <a:solidFill>
              <a:schemeClr val="accent2"/>
            </a:solidFill>
            <a:ln>
              <a:noFill/>
            </a:ln>
            <a:effectLst/>
          </c:spPr>
          <c:invertIfNegative val="0"/>
          <c:cat>
            <c:strRef>
              <c:f>'Playing about with PivotTables'!$A$4:$A$10</c:f>
              <c:strCache>
                <c:ptCount val="6"/>
                <c:pt idx="0">
                  <c:v>airpod</c:v>
                </c:pt>
                <c:pt idx="1">
                  <c:v>ipad</c:v>
                </c:pt>
                <c:pt idx="2">
                  <c:v>iphone</c:v>
                </c:pt>
                <c:pt idx="3">
                  <c:v>iwatch</c:v>
                </c:pt>
                <c:pt idx="4">
                  <c:v>macbook</c:v>
                </c:pt>
                <c:pt idx="5">
                  <c:v>iEzhan</c:v>
                </c:pt>
              </c:strCache>
            </c:strRef>
          </c:cat>
          <c:val>
            <c:numRef>
              <c:f>'Playing about with PivotTables'!$C$4:$C$10</c:f>
              <c:numCache>
                <c:formatCode>#,##0</c:formatCode>
                <c:ptCount val="6"/>
                <c:pt idx="0">
                  <c:v>1492137.8</c:v>
                </c:pt>
                <c:pt idx="1">
                  <c:v>208344.3</c:v>
                </c:pt>
                <c:pt idx="2">
                  <c:v>2921730.6000000006</c:v>
                </c:pt>
                <c:pt idx="3">
                  <c:v>734702.5</c:v>
                </c:pt>
                <c:pt idx="4">
                  <c:v>813693.60000000009</c:v>
                </c:pt>
                <c:pt idx="5">
                  <c:v>71839</c:v>
                </c:pt>
              </c:numCache>
            </c:numRef>
          </c:val>
          <c:extLst>
            <c:ext xmlns:c16="http://schemas.microsoft.com/office/drawing/2014/chart" uri="{C3380CC4-5D6E-409C-BE32-E72D297353CC}">
              <c16:uniqueId val="{00000004-CC1A-462F-AC25-7946FDFECFB1}"/>
            </c:ext>
          </c:extLst>
        </c:ser>
        <c:ser>
          <c:idx val="2"/>
          <c:order val="2"/>
          <c:tx>
            <c:strRef>
              <c:f>'Playing about with PivotTables'!$D$2:$D$3</c:f>
              <c:strCache>
                <c:ptCount val="1"/>
                <c:pt idx="0">
                  <c:v>North America</c:v>
                </c:pt>
              </c:strCache>
            </c:strRef>
          </c:tx>
          <c:spPr>
            <a:solidFill>
              <a:schemeClr val="accent3"/>
            </a:solidFill>
            <a:ln>
              <a:noFill/>
            </a:ln>
            <a:effectLst/>
          </c:spPr>
          <c:invertIfNegative val="0"/>
          <c:cat>
            <c:strRef>
              <c:f>'Playing about with PivotTables'!$A$4:$A$10</c:f>
              <c:strCache>
                <c:ptCount val="6"/>
                <c:pt idx="0">
                  <c:v>airpod</c:v>
                </c:pt>
                <c:pt idx="1">
                  <c:v>ipad</c:v>
                </c:pt>
                <c:pt idx="2">
                  <c:v>iphone</c:v>
                </c:pt>
                <c:pt idx="3">
                  <c:v>iwatch</c:v>
                </c:pt>
                <c:pt idx="4">
                  <c:v>macbook</c:v>
                </c:pt>
                <c:pt idx="5">
                  <c:v>iEzhan</c:v>
                </c:pt>
              </c:strCache>
            </c:strRef>
          </c:cat>
          <c:val>
            <c:numRef>
              <c:f>'Playing about with PivotTables'!$D$4:$D$10</c:f>
              <c:numCache>
                <c:formatCode>#,##0</c:formatCode>
                <c:ptCount val="6"/>
                <c:pt idx="0">
                  <c:v>2595655</c:v>
                </c:pt>
                <c:pt idx="1">
                  <c:v>1106916</c:v>
                </c:pt>
                <c:pt idx="2">
                  <c:v>2008357.8</c:v>
                </c:pt>
                <c:pt idx="3">
                  <c:v>731919.4</c:v>
                </c:pt>
                <c:pt idx="4">
                  <c:v>1514435.0000000005</c:v>
                </c:pt>
              </c:numCache>
            </c:numRef>
          </c:val>
          <c:extLst>
            <c:ext xmlns:c16="http://schemas.microsoft.com/office/drawing/2014/chart" uri="{C3380CC4-5D6E-409C-BE32-E72D297353CC}">
              <c16:uniqueId val="{00000005-CC1A-462F-AC25-7946FDFECFB1}"/>
            </c:ext>
          </c:extLst>
        </c:ser>
        <c:ser>
          <c:idx val="3"/>
          <c:order val="3"/>
          <c:tx>
            <c:strRef>
              <c:f>'Playing about with PivotTables'!$E$2:$E$3</c:f>
              <c:strCache>
                <c:ptCount val="1"/>
                <c:pt idx="0">
                  <c:v>South America</c:v>
                </c:pt>
              </c:strCache>
            </c:strRef>
          </c:tx>
          <c:spPr>
            <a:solidFill>
              <a:schemeClr val="accent4"/>
            </a:solidFill>
            <a:ln>
              <a:noFill/>
            </a:ln>
            <a:effectLst/>
          </c:spPr>
          <c:invertIfNegative val="0"/>
          <c:cat>
            <c:strRef>
              <c:f>'Playing about with PivotTables'!$A$4:$A$10</c:f>
              <c:strCache>
                <c:ptCount val="6"/>
                <c:pt idx="0">
                  <c:v>airpod</c:v>
                </c:pt>
                <c:pt idx="1">
                  <c:v>ipad</c:v>
                </c:pt>
                <c:pt idx="2">
                  <c:v>iphone</c:v>
                </c:pt>
                <c:pt idx="3">
                  <c:v>iwatch</c:v>
                </c:pt>
                <c:pt idx="4">
                  <c:v>macbook</c:v>
                </c:pt>
                <c:pt idx="5">
                  <c:v>iEzhan</c:v>
                </c:pt>
              </c:strCache>
            </c:strRef>
          </c:cat>
          <c:val>
            <c:numRef>
              <c:f>'Playing about with PivotTables'!$E$4:$E$10</c:f>
              <c:numCache>
                <c:formatCode>#,##0</c:formatCode>
                <c:ptCount val="6"/>
                <c:pt idx="0">
                  <c:v>1928765.0000000002</c:v>
                </c:pt>
                <c:pt idx="1">
                  <c:v>1469636.6000000003</c:v>
                </c:pt>
                <c:pt idx="2">
                  <c:v>656730.70000000007</c:v>
                </c:pt>
                <c:pt idx="3">
                  <c:v>782139.30000000016</c:v>
                </c:pt>
                <c:pt idx="4">
                  <c:v>3426326.1999999997</c:v>
                </c:pt>
              </c:numCache>
            </c:numRef>
          </c:val>
          <c:extLst>
            <c:ext xmlns:c16="http://schemas.microsoft.com/office/drawing/2014/chart" uri="{C3380CC4-5D6E-409C-BE32-E72D297353CC}">
              <c16:uniqueId val="{00000006-CC1A-462F-AC25-7946FDFECFB1}"/>
            </c:ext>
          </c:extLst>
        </c:ser>
        <c:dLbls>
          <c:showLegendKey val="0"/>
          <c:showVal val="0"/>
          <c:showCatName val="0"/>
          <c:showSerName val="0"/>
          <c:showPercent val="0"/>
          <c:showBubbleSize val="0"/>
        </c:dLbls>
        <c:gapWidth val="219"/>
        <c:overlap val="-27"/>
        <c:axId val="536086848"/>
        <c:axId val="536088096"/>
      </c:barChart>
      <c:catAx>
        <c:axId val="53608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088096"/>
        <c:crosses val="autoZero"/>
        <c:auto val="1"/>
        <c:lblAlgn val="ctr"/>
        <c:lblOffset val="100"/>
        <c:noMultiLvlLbl val="0"/>
      </c:catAx>
      <c:valAx>
        <c:axId val="536088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08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Tables.xlsx]Playing about with PivotTables!PivotTable2</c:name>
    <c:fmtId val="0"/>
  </c:pivotSource>
  <c:chart>
    <c:title>
      <c:overlay val="0"/>
      <c:spPr>
        <a:noFill/>
        <a:ln>
          <a:noFill/>
        </a:ln>
        <a:effectLst/>
      </c:spPr>
      <c:txPr>
        <a:bodyPr rot="0" spcFirstLastPara="1" vertOverflow="ellipsis" vert="horz" wrap="square" anchor="t" anchorCtr="0"/>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5000000000000001E-2"/>
          <c:y val="0.26328484981044037"/>
          <c:w val="0.78055096237970256"/>
          <c:h val="0.59421733741615634"/>
        </c:manualLayout>
      </c:layout>
      <c:pie3DChart>
        <c:varyColors val="1"/>
        <c:ser>
          <c:idx val="0"/>
          <c:order val="0"/>
          <c:tx>
            <c:strRef>
              <c:f>'Playing about with PivotTables'!$B$21:$B$22</c:f>
              <c:strCache>
                <c:ptCount val="1"/>
                <c:pt idx="0">
                  <c:v>APAC</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D65-48BD-93F4-7315676F03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D65-48BD-93F4-7315676F034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D65-48BD-93F4-7315676F034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D65-48BD-93F4-7315676F034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D65-48BD-93F4-7315676F034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D65-48BD-93F4-7315676F03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'Playing about with PivotTables'!$A$23:$A$29</c:f>
              <c:strCache>
                <c:ptCount val="6"/>
                <c:pt idx="0">
                  <c:v>airpod</c:v>
                </c:pt>
                <c:pt idx="1">
                  <c:v>ipad</c:v>
                </c:pt>
                <c:pt idx="2">
                  <c:v>iphone</c:v>
                </c:pt>
                <c:pt idx="3">
                  <c:v>iwatch</c:v>
                </c:pt>
                <c:pt idx="4">
                  <c:v>macbook</c:v>
                </c:pt>
                <c:pt idx="5">
                  <c:v>iEzhan</c:v>
                </c:pt>
              </c:strCache>
            </c:strRef>
          </c:cat>
          <c:val>
            <c:numRef>
              <c:f>'Playing about with PivotTables'!$B$23:$B$29</c:f>
              <c:numCache>
                <c:formatCode>_-* #,##0_-;\-* #,##0_-;_-* "-"??_-;_-@_-</c:formatCode>
                <c:ptCount val="6"/>
                <c:pt idx="0">
                  <c:v>1206171.0000000005</c:v>
                </c:pt>
                <c:pt idx="1">
                  <c:v>1680019.0000000002</c:v>
                </c:pt>
                <c:pt idx="2">
                  <c:v>2280066</c:v>
                </c:pt>
                <c:pt idx="3">
                  <c:v>829102.99999999977</c:v>
                </c:pt>
                <c:pt idx="4">
                  <c:v>3165554.0000000009</c:v>
                </c:pt>
                <c:pt idx="5">
                  <c:v>0</c:v>
                </c:pt>
              </c:numCache>
            </c:numRef>
          </c:val>
          <c:extLst>
            <c:ext xmlns:c16="http://schemas.microsoft.com/office/drawing/2014/chart" uri="{C3380CC4-5D6E-409C-BE32-E72D297353CC}">
              <c16:uniqueId val="{00000000-A709-4C3F-8859-7732FD26B9DE}"/>
            </c:ext>
          </c:extLst>
        </c:ser>
        <c:ser>
          <c:idx val="1"/>
          <c:order val="1"/>
          <c:tx>
            <c:strRef>
              <c:f>'Playing about with PivotTables'!$C$21:$C$22</c:f>
              <c:strCache>
                <c:ptCount val="1"/>
                <c:pt idx="0">
                  <c:v>EMEA</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FD65-48BD-93F4-7315676F03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FD65-48BD-93F4-7315676F034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1-FD65-48BD-93F4-7315676F034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3-FD65-48BD-93F4-7315676F034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5-FD65-48BD-93F4-7315676F034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7-FD65-48BD-93F4-7315676F03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'Playing about with PivotTables'!$A$23:$A$29</c:f>
              <c:strCache>
                <c:ptCount val="6"/>
                <c:pt idx="0">
                  <c:v>airpod</c:v>
                </c:pt>
                <c:pt idx="1">
                  <c:v>ipad</c:v>
                </c:pt>
                <c:pt idx="2">
                  <c:v>iphone</c:v>
                </c:pt>
                <c:pt idx="3">
                  <c:v>iwatch</c:v>
                </c:pt>
                <c:pt idx="4">
                  <c:v>macbook</c:v>
                </c:pt>
                <c:pt idx="5">
                  <c:v>iEzhan</c:v>
                </c:pt>
              </c:strCache>
            </c:strRef>
          </c:cat>
          <c:val>
            <c:numRef>
              <c:f>'Playing about with PivotTables'!$C$23:$C$29</c:f>
              <c:numCache>
                <c:formatCode>_-* #,##0_-;\-* #,##0_-;_-* "-"??_-;_-@_-</c:formatCode>
                <c:ptCount val="6"/>
                <c:pt idx="0">
                  <c:v>1111682</c:v>
                </c:pt>
                <c:pt idx="1">
                  <c:v>124599.99999999999</c:v>
                </c:pt>
                <c:pt idx="2">
                  <c:v>2044302.0000000005</c:v>
                </c:pt>
                <c:pt idx="3">
                  <c:v>454709</c:v>
                </c:pt>
                <c:pt idx="4">
                  <c:v>526176</c:v>
                </c:pt>
                <c:pt idx="5">
                  <c:v>57760</c:v>
                </c:pt>
              </c:numCache>
            </c:numRef>
          </c:val>
          <c:extLst>
            <c:ext xmlns:c16="http://schemas.microsoft.com/office/drawing/2014/chart" uri="{C3380CC4-5D6E-409C-BE32-E72D297353CC}">
              <c16:uniqueId val="{00000001-A709-4C3F-8859-7732FD26B9DE}"/>
            </c:ext>
          </c:extLst>
        </c:ser>
        <c:ser>
          <c:idx val="2"/>
          <c:order val="2"/>
          <c:tx>
            <c:strRef>
              <c:f>'Playing about with PivotTables'!$D$21:$D$22</c:f>
              <c:strCache>
                <c:ptCount val="1"/>
                <c:pt idx="0">
                  <c:v>North America</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9-FD65-48BD-93F4-7315676F03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B-FD65-48BD-93F4-7315676F034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D-FD65-48BD-93F4-7315676F034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F-FD65-48BD-93F4-7315676F034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1-FD65-48BD-93F4-7315676F034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3-FD65-48BD-93F4-7315676F03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'Playing about with PivotTables'!$A$23:$A$29</c:f>
              <c:strCache>
                <c:ptCount val="6"/>
                <c:pt idx="0">
                  <c:v>airpod</c:v>
                </c:pt>
                <c:pt idx="1">
                  <c:v>ipad</c:v>
                </c:pt>
                <c:pt idx="2">
                  <c:v>iphone</c:v>
                </c:pt>
                <c:pt idx="3">
                  <c:v>iwatch</c:v>
                </c:pt>
                <c:pt idx="4">
                  <c:v>macbook</c:v>
                </c:pt>
                <c:pt idx="5">
                  <c:v>iEzhan</c:v>
                </c:pt>
              </c:strCache>
            </c:strRef>
          </c:cat>
          <c:val>
            <c:numRef>
              <c:f>'Playing about with PivotTables'!$D$23:$D$29</c:f>
              <c:numCache>
                <c:formatCode>_-* #,##0_-;\-* #,##0_-;_-* "-"??_-;_-@_-</c:formatCode>
                <c:ptCount val="6"/>
                <c:pt idx="0">
                  <c:v>1770232</c:v>
                </c:pt>
                <c:pt idx="1">
                  <c:v>637069</c:v>
                </c:pt>
                <c:pt idx="2">
                  <c:v>1443919</c:v>
                </c:pt>
                <c:pt idx="3">
                  <c:v>433357</c:v>
                </c:pt>
                <c:pt idx="4">
                  <c:v>1033186.0000000005</c:v>
                </c:pt>
                <c:pt idx="5">
                  <c:v>0</c:v>
                </c:pt>
              </c:numCache>
            </c:numRef>
          </c:val>
          <c:extLst>
            <c:ext xmlns:c16="http://schemas.microsoft.com/office/drawing/2014/chart" uri="{C3380CC4-5D6E-409C-BE32-E72D297353CC}">
              <c16:uniqueId val="{00000002-A709-4C3F-8859-7732FD26B9DE}"/>
            </c:ext>
          </c:extLst>
        </c:ser>
        <c:ser>
          <c:idx val="3"/>
          <c:order val="3"/>
          <c:tx>
            <c:strRef>
              <c:f>'Playing about with PivotTables'!$E$21:$E$22</c:f>
              <c:strCache>
                <c:ptCount val="1"/>
                <c:pt idx="0">
                  <c:v>South America</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5-FD65-48BD-93F4-7315676F034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7-FD65-48BD-93F4-7315676F034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9-FD65-48BD-93F4-7315676F034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B-FD65-48BD-93F4-7315676F034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2D-FD65-48BD-93F4-7315676F034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2F-FD65-48BD-93F4-7315676F03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'Playing about with PivotTables'!$A$23:$A$29</c:f>
              <c:strCache>
                <c:ptCount val="6"/>
                <c:pt idx="0">
                  <c:v>airpod</c:v>
                </c:pt>
                <c:pt idx="1">
                  <c:v>ipad</c:v>
                </c:pt>
                <c:pt idx="2">
                  <c:v>iphone</c:v>
                </c:pt>
                <c:pt idx="3">
                  <c:v>iwatch</c:v>
                </c:pt>
                <c:pt idx="4">
                  <c:v>macbook</c:v>
                </c:pt>
                <c:pt idx="5">
                  <c:v>iEzhan</c:v>
                </c:pt>
              </c:strCache>
            </c:strRef>
          </c:cat>
          <c:val>
            <c:numRef>
              <c:f>'Playing about with PivotTables'!$E$23:$E$29</c:f>
              <c:numCache>
                <c:formatCode>_-* #,##0_-;\-* #,##0_-;_-* "-"??_-;_-@_-</c:formatCode>
                <c:ptCount val="6"/>
                <c:pt idx="0">
                  <c:v>1341948</c:v>
                </c:pt>
                <c:pt idx="1">
                  <c:v>822632.00000000035</c:v>
                </c:pt>
                <c:pt idx="2">
                  <c:v>480634.00000000006</c:v>
                </c:pt>
                <c:pt idx="3">
                  <c:v>514140.00000000012</c:v>
                </c:pt>
                <c:pt idx="4">
                  <c:v>2156420</c:v>
                </c:pt>
                <c:pt idx="5">
                  <c:v>0</c:v>
                </c:pt>
              </c:numCache>
            </c:numRef>
          </c:val>
          <c:extLst>
            <c:ext xmlns:c16="http://schemas.microsoft.com/office/drawing/2014/chart" uri="{C3380CC4-5D6E-409C-BE32-E72D297353CC}">
              <c16:uniqueId val="{00000003-A709-4C3F-8859-7732FD26B9DE}"/>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Tables.xlsx]Pivot Table Cool Tips!PivotTable4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Cool Tips'!$L$23:$L$24</c:f>
              <c:strCache>
                <c:ptCount val="1"/>
                <c:pt idx="0">
                  <c:v>2020</c:v>
                </c:pt>
              </c:strCache>
            </c:strRef>
          </c:tx>
          <c:spPr>
            <a:solidFill>
              <a:schemeClr val="accent1"/>
            </a:solidFill>
            <a:ln>
              <a:noFill/>
            </a:ln>
            <a:effectLst/>
          </c:spPr>
          <c:invertIfNegative val="0"/>
          <c:cat>
            <c:multiLvlStrRef>
              <c:f>'Pivot Table Cool Tips'!$K$25:$K$34</c:f>
              <c:multiLvlStrCache>
                <c:ptCount val="5"/>
                <c:lvl>
                  <c:pt idx="0">
                    <c:v>ABC Groceries</c:v>
                  </c:pt>
                  <c:pt idx="1">
                    <c:v>ACME Bites</c:v>
                  </c:pt>
                  <c:pt idx="2">
                    <c:v>Park &amp; Shop Convenience Stores</c:v>
                  </c:pt>
                  <c:pt idx="3">
                    <c:v>Tres Delicious</c:v>
                  </c:pt>
                  <c:pt idx="4">
                    <c:v>Wholesome Foods</c:v>
                  </c:pt>
                </c:lvl>
                <c:lvl>
                  <c:pt idx="0">
                    <c:v>Group1</c:v>
                  </c:pt>
                  <c:pt idx="2">
                    <c:v>Park &amp; Shop Convenience Stores</c:v>
                  </c:pt>
                  <c:pt idx="3">
                    <c:v>Tres Delicious</c:v>
                  </c:pt>
                  <c:pt idx="4">
                    <c:v>Wholesome Foods</c:v>
                  </c:pt>
                </c:lvl>
              </c:multiLvlStrCache>
            </c:multiLvlStrRef>
          </c:cat>
          <c:val>
            <c:numRef>
              <c:f>'Pivot Table Cool Tips'!$L$25:$L$34</c:f>
              <c:numCache>
                <c:formatCode>#,##0</c:formatCode>
                <c:ptCount val="5"/>
                <c:pt idx="0">
                  <c:v>107175.75</c:v>
                </c:pt>
                <c:pt idx="1">
                  <c:v>219945.09999999998</c:v>
                </c:pt>
                <c:pt idx="2">
                  <c:v>86712.875</c:v>
                </c:pt>
                <c:pt idx="3">
                  <c:v>69808.074999999997</c:v>
                </c:pt>
                <c:pt idx="4">
                  <c:v>140433.82499999998</c:v>
                </c:pt>
              </c:numCache>
            </c:numRef>
          </c:val>
          <c:extLst>
            <c:ext xmlns:c16="http://schemas.microsoft.com/office/drawing/2014/chart" uri="{C3380CC4-5D6E-409C-BE32-E72D297353CC}">
              <c16:uniqueId val="{00000001-D964-4C69-8510-D72A0670E188}"/>
            </c:ext>
          </c:extLst>
        </c:ser>
        <c:dLbls>
          <c:showLegendKey val="0"/>
          <c:showVal val="0"/>
          <c:showCatName val="0"/>
          <c:showSerName val="0"/>
          <c:showPercent val="0"/>
          <c:showBubbleSize val="0"/>
        </c:dLbls>
        <c:gapWidth val="150"/>
        <c:overlap val="100"/>
        <c:axId val="806634207"/>
        <c:axId val="806634623"/>
      </c:barChart>
      <c:catAx>
        <c:axId val="80663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634623"/>
        <c:crosses val="autoZero"/>
        <c:auto val="1"/>
        <c:lblAlgn val="ctr"/>
        <c:lblOffset val="100"/>
        <c:noMultiLvlLbl val="0"/>
      </c:catAx>
      <c:valAx>
        <c:axId val="806634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634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7</xdr:col>
      <xdr:colOff>171450</xdr:colOff>
      <xdr:row>28</xdr:row>
      <xdr:rowOff>142875</xdr:rowOff>
    </xdr:from>
    <xdr:to>
      <xdr:col>9</xdr:col>
      <xdr:colOff>304800</xdr:colOff>
      <xdr:row>39</xdr:row>
      <xdr:rowOff>47625</xdr:rowOff>
    </xdr:to>
    <mc:AlternateContent xmlns:mc="http://schemas.openxmlformats.org/markup-compatibility/2006" xmlns:sle15="http://schemas.microsoft.com/office/drawing/2012/slicer">
      <mc:Choice Requires="sle15">
        <xdr:graphicFrame macro="">
          <xdr:nvGraphicFramePr>
            <xdr:cNvPr id="3" name="Region 1">
              <a:extLst>
                <a:ext uri="{FF2B5EF4-FFF2-40B4-BE49-F238E27FC236}">
                  <a16:creationId xmlns:a16="http://schemas.microsoft.com/office/drawing/2014/main" id="{BEE1DEFB-97BE-4A51-BD05-D9095A01CD5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353300" y="72675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400050</xdr:colOff>
      <xdr:row>28</xdr:row>
      <xdr:rowOff>76200</xdr:rowOff>
    </xdr:from>
    <xdr:to>
      <xdr:col>12</xdr:col>
      <xdr:colOff>428625</xdr:colOff>
      <xdr:row>38</xdr:row>
      <xdr:rowOff>219075</xdr:rowOff>
    </xdr:to>
    <mc:AlternateContent xmlns:mc="http://schemas.openxmlformats.org/markup-compatibility/2006" xmlns:sle15="http://schemas.microsoft.com/office/drawing/2012/slicer">
      <mc:Choice Requires="sle15">
        <xdr:graphicFrame macro="">
          <xdr:nvGraphicFramePr>
            <xdr:cNvPr id="4" name="Item">
              <a:extLst>
                <a:ext uri="{FF2B5EF4-FFF2-40B4-BE49-F238E27FC236}">
                  <a16:creationId xmlns:a16="http://schemas.microsoft.com/office/drawing/2014/main" id="{24683F02-2477-4558-B836-A23D48E2DB5F}"/>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9277350" y="72009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9524</xdr:colOff>
      <xdr:row>50</xdr:row>
      <xdr:rowOff>133349</xdr:rowOff>
    </xdr:from>
    <xdr:to>
      <xdr:col>5</xdr:col>
      <xdr:colOff>552449</xdr:colOff>
      <xdr:row>73</xdr:row>
      <xdr:rowOff>71849</xdr:rowOff>
    </xdr:to>
    <xdr:graphicFrame macro="">
      <xdr:nvGraphicFramePr>
        <xdr:cNvPr id="2" name="Chart 1">
          <a:extLst>
            <a:ext uri="{FF2B5EF4-FFF2-40B4-BE49-F238E27FC236}">
              <a16:creationId xmlns:a16="http://schemas.microsoft.com/office/drawing/2014/main" id="{180BBC0F-62F0-D380-9D2B-055D6DBC5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381000</xdr:colOff>
      <xdr:row>52</xdr:row>
      <xdr:rowOff>114300</xdr:rowOff>
    </xdr:from>
    <xdr:to>
      <xdr:col>14</xdr:col>
      <xdr:colOff>528637</xdr:colOff>
      <xdr:row>72</xdr:row>
      <xdr:rowOff>128587</xdr:rowOff>
    </xdr:to>
    <xdr:graphicFrame macro="">
      <xdr:nvGraphicFramePr>
        <xdr:cNvPr id="7" name="Chart 6">
          <a:extLst>
            <a:ext uri="{FF2B5EF4-FFF2-40B4-BE49-F238E27FC236}">
              <a16:creationId xmlns:a16="http://schemas.microsoft.com/office/drawing/2014/main" id="{E3D648E2-F31A-7B04-9DBA-81D97FB55C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209550</xdr:colOff>
      <xdr:row>12</xdr:row>
      <xdr:rowOff>28575</xdr:rowOff>
    </xdr:from>
    <xdr:to>
      <xdr:col>2</xdr:col>
      <xdr:colOff>685800</xdr:colOff>
      <xdr:row>19</xdr:row>
      <xdr:rowOff>66675</xdr:rowOff>
    </xdr:to>
    <mc:AlternateContent xmlns:mc="http://schemas.openxmlformats.org/markup-compatibility/2006">
      <mc:Choice xmlns:tsle="http://schemas.microsoft.com/office/drawing/2012/timeslicer" Requires="tsle">
        <xdr:graphicFrame macro="">
          <xdr:nvGraphicFramePr>
            <xdr:cNvPr id="2" name="Date 1">
              <a:extLst>
                <a:ext uri="{FF2B5EF4-FFF2-40B4-BE49-F238E27FC236}">
                  <a16:creationId xmlns:a16="http://schemas.microsoft.com/office/drawing/2014/main" id="{FE9B8998-ECCC-4133-8188-2E63C2F6E1D5}"/>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209550" y="2400300"/>
              <a:ext cx="445770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3</xdr:col>
      <xdr:colOff>400050</xdr:colOff>
      <xdr:row>11</xdr:row>
      <xdr:rowOff>123825</xdr:rowOff>
    </xdr:from>
    <xdr:to>
      <xdr:col>5</xdr:col>
      <xdr:colOff>361950</xdr:colOff>
      <xdr:row>19</xdr:row>
      <xdr:rowOff>161925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B904B4AE-B7A3-4A1F-A99F-05EAE35D69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19700" y="2305050"/>
              <a:ext cx="1828800" cy="1562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400050</xdr:colOff>
      <xdr:row>0</xdr:row>
      <xdr:rowOff>176212</xdr:rowOff>
    </xdr:from>
    <xdr:to>
      <xdr:col>16</xdr:col>
      <xdr:colOff>238125</xdr:colOff>
      <xdr:row>14</xdr:row>
      <xdr:rowOff>166687</xdr:rowOff>
    </xdr:to>
    <xdr:graphicFrame macro="">
      <xdr:nvGraphicFramePr>
        <xdr:cNvPr id="4" name="Chart 3">
          <a:extLst>
            <a:ext uri="{FF2B5EF4-FFF2-40B4-BE49-F238E27FC236}">
              <a16:creationId xmlns:a16="http://schemas.microsoft.com/office/drawing/2014/main" id="{500DC08D-7FF0-4080-9C88-9CB2AA8A8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409575</xdr:colOff>
      <xdr:row>15</xdr:row>
      <xdr:rowOff>80962</xdr:rowOff>
    </xdr:from>
    <xdr:to>
      <xdr:col>16</xdr:col>
      <xdr:colOff>504825</xdr:colOff>
      <xdr:row>29</xdr:row>
      <xdr:rowOff>157162</xdr:rowOff>
    </xdr:to>
    <xdr:graphicFrame macro="">
      <xdr:nvGraphicFramePr>
        <xdr:cNvPr id="5" name="Chart 4">
          <a:extLst>
            <a:ext uri="{FF2B5EF4-FFF2-40B4-BE49-F238E27FC236}">
              <a16:creationId xmlns:a16="http://schemas.microsoft.com/office/drawing/2014/main" id="{F2A4A52A-F92A-7D8C-C3C3-3C23EA3F0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816551</xdr:colOff>
      <xdr:row>15</xdr:row>
      <xdr:rowOff>166256</xdr:rowOff>
    </xdr:from>
    <xdr:to>
      <xdr:col>19</xdr:col>
      <xdr:colOff>125556</xdr:colOff>
      <xdr:row>28</xdr:row>
      <xdr:rowOff>187903</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A4FFA193-00D3-40EB-BB95-DC479D11852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3737165" y="3067051"/>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838198</xdr:colOff>
      <xdr:row>2</xdr:row>
      <xdr:rowOff>66674</xdr:rowOff>
    </xdr:from>
    <xdr:to>
      <xdr:col>19</xdr:col>
      <xdr:colOff>147203</xdr:colOff>
      <xdr:row>15</xdr:row>
      <xdr:rowOff>71004</xdr:rowOff>
    </xdr:to>
    <mc:AlternateContent xmlns:mc="http://schemas.openxmlformats.org/markup-compatibility/2006" xmlns:a14="http://schemas.microsoft.com/office/drawing/2010/main">
      <mc:Choice Requires="a14">
        <xdr:graphicFrame macro="">
          <xdr:nvGraphicFramePr>
            <xdr:cNvPr id="4" name="Customer Name">
              <a:extLst>
                <a:ext uri="{FF2B5EF4-FFF2-40B4-BE49-F238E27FC236}">
                  <a16:creationId xmlns:a16="http://schemas.microsoft.com/office/drawing/2014/main" id="{197C0C56-9F99-4680-9F29-872DF82D9425}"/>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23758812" y="447674"/>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506558</xdr:colOff>
      <xdr:row>23</xdr:row>
      <xdr:rowOff>106506</xdr:rowOff>
    </xdr:from>
    <xdr:to>
      <xdr:col>16</xdr:col>
      <xdr:colOff>1008785</xdr:colOff>
      <xdr:row>30</xdr:row>
      <xdr:rowOff>144606</xdr:rowOff>
    </xdr:to>
    <mc:AlternateContent xmlns:mc="http://schemas.openxmlformats.org/markup-compatibility/2006" xmlns:tsle="http://schemas.microsoft.com/office/drawing/2012/timeslicer">
      <mc:Choice Requires="tsle">
        <xdr:graphicFrame macro="">
          <xdr:nvGraphicFramePr>
            <xdr:cNvPr id="6" name="Date">
              <a:extLst>
                <a:ext uri="{FF2B5EF4-FFF2-40B4-BE49-F238E27FC236}">
                  <a16:creationId xmlns:a16="http://schemas.microsoft.com/office/drawing/2014/main" id="{316F7928-B9E1-4DBB-91D3-275A5A625BA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7253240" y="4522642"/>
              <a:ext cx="333375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16</xdr:col>
      <xdr:colOff>697060</xdr:colOff>
      <xdr:row>28</xdr:row>
      <xdr:rowOff>169719</xdr:rowOff>
    </xdr:from>
    <xdr:to>
      <xdr:col>29</xdr:col>
      <xdr:colOff>38969</xdr:colOff>
      <xdr:row>43</xdr:row>
      <xdr:rowOff>72737</xdr:rowOff>
    </xdr:to>
    <xdr:graphicFrame macro="">
      <xdr:nvGraphicFramePr>
        <xdr:cNvPr id="7" name="Chart 6">
          <a:extLst>
            <a:ext uri="{FF2B5EF4-FFF2-40B4-BE49-F238E27FC236}">
              <a16:creationId xmlns:a16="http://schemas.microsoft.com/office/drawing/2014/main" id="{9423089C-C9E4-4FA8-8735-2A42D6359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han Khan" refreshedDate="45042.717427314812" createdVersion="8" refreshedVersion="8" minRefreshableVersion="3" recordCount="43" xr:uid="{EFF9C13F-4ABF-4B07-A9B7-5CE633D263D2}">
  <cacheSource type="worksheet">
    <worksheetSource ref="A1:G44" sheet="Data"/>
  </cacheSource>
  <cacheFields count="9">
    <cacheField name="OrderDate" numFmtId="14">
      <sharedItems containsSemiMixedTypes="0" containsNonDate="0" containsDate="1" containsString="0" minDate="2019-01-06T00:00:00" maxDate="2020-12-22T00:00:00" count="43">
        <d v="2019-01-23T00:00:00"/>
        <d v="2019-04-01T00:00:00"/>
        <d v="2019-06-08T00:00:00"/>
        <d v="2019-07-12T00:00:00"/>
        <d v="2019-07-29T00:00:00"/>
        <d v="2019-10-05T00:00:00"/>
        <d v="2020-01-15T00:00:00"/>
        <d v="2020-02-01T00:00:00"/>
        <d v="2020-02-18T00:00:00"/>
        <d v="2020-03-07T00:00:00"/>
        <d v="2020-05-31T00:00:00"/>
        <d v="2020-10-14T00:00:00"/>
        <d v="2020-11-17T00:00:00"/>
        <d v="2020-12-04T00:00:00"/>
        <d v="2020-12-21T00:00:00"/>
        <d v="2019-09-01T00:00:00"/>
        <d v="2020-06-17T00:00:00"/>
        <d v="2020-08-24T00:00:00"/>
        <d v="2019-02-26T00:00:00"/>
        <d v="2019-10-22T00:00:00"/>
        <d v="2019-11-08T00:00:00"/>
        <d v="2020-04-27T00:00:00"/>
        <d v="2020-09-27T00:00:00"/>
        <d v="2019-09-18T00:00:00"/>
        <d v="2019-11-25T00:00:00"/>
        <d v="2019-12-29T00:00:00"/>
        <d v="2020-03-24T00:00:00"/>
        <d v="2020-07-04T00:00:00"/>
        <d v="2020-07-21T00:00:00"/>
        <d v="2020-08-07T00:00:00"/>
        <d v="2019-01-06T00:00:00"/>
        <d v="2019-02-09T00:00:00"/>
        <d v="2019-03-15T00:00:00"/>
        <d v="2019-04-18T00:00:00"/>
        <d v="2019-05-05T00:00:00"/>
        <d v="2019-05-22T00:00:00"/>
        <d v="2019-06-25T00:00:00"/>
        <d v="2019-08-15T00:00:00"/>
        <d v="2019-12-12T00:00:00"/>
        <d v="2020-04-10T00:00:00"/>
        <d v="2020-05-14T00:00:00"/>
        <d v="2020-09-10T00:00:00"/>
        <d v="2020-10-31T00:00:00"/>
      </sharedItems>
      <fieldGroup par="8" base="0">
        <rangePr groupBy="months" startDate="2019-01-06T00:00:00" endDate="2020-12-22T00:00:00"/>
        <groupItems count="14">
          <s v="&lt;06/01/2019"/>
          <s v="Jan"/>
          <s v="Feb"/>
          <s v="Mar"/>
          <s v="Apr"/>
          <s v="May"/>
          <s v="Jun"/>
          <s v="Jul"/>
          <s v="Aug"/>
          <s v="Sep"/>
          <s v="Oct"/>
          <s v="Nov"/>
          <s v="Dec"/>
          <s v="&gt;22/12/2020"/>
        </groupItems>
      </fieldGroup>
    </cacheField>
    <cacheField name="Region" numFmtId="0">
      <sharedItems count="3">
        <s v="Central"/>
        <s v="East"/>
        <s v="West"/>
      </sharedItems>
    </cacheField>
    <cacheField name="Rep" numFmtId="0">
      <sharedItems count="10">
        <s v="Taden"/>
        <s v="James"/>
        <s v="Howard"/>
        <s v="Mike"/>
        <s v="Holly"/>
        <s v="Todd"/>
        <s v="Deena"/>
        <s v="Dana"/>
        <s v="Kathy"/>
        <s v="Darren"/>
      </sharedItems>
    </cacheField>
    <cacheField name="Item" numFmtId="0">
      <sharedItems count="5">
        <s v="Binder"/>
        <s v="Desk"/>
        <s v="Pen"/>
        <s v="Pen Set"/>
        <s v="Pencil"/>
      </sharedItems>
    </cacheField>
    <cacheField name="Units" numFmtId="0">
      <sharedItems containsSemiMixedTypes="0" containsString="0" containsNumber="1" containsInteger="1" minValue="2" maxValue="96" count="37">
        <n v="50"/>
        <n v="60"/>
        <n v="29"/>
        <n v="81"/>
        <n v="28"/>
        <n v="46"/>
        <n v="87"/>
        <n v="4"/>
        <n v="7"/>
        <n v="80"/>
        <n v="57"/>
        <n v="11"/>
        <n v="94"/>
        <n v="2"/>
        <n v="5"/>
        <n v="3"/>
        <n v="27"/>
        <n v="64"/>
        <n v="15"/>
        <n v="96"/>
        <n v="76"/>
        <n v="16"/>
        <n v="74"/>
        <n v="62"/>
        <n v="55"/>
        <n v="42"/>
        <n v="95"/>
        <n v="36"/>
        <n v="56"/>
        <n v="75"/>
        <n v="90"/>
        <n v="32"/>
        <n v="35"/>
        <n v="67"/>
        <n v="66"/>
        <n v="53"/>
        <n v="14"/>
      </sharedItems>
    </cacheField>
    <cacheField name="UnitCost" numFmtId="164">
      <sharedItems containsSemiMixedTypes="0" containsString="0" containsNumber="1" minValue="1.29" maxValue="275" count="12">
        <n v="19.989999999999998"/>
        <n v="4.99"/>
        <n v="8.99"/>
        <n v="1.99"/>
        <n v="15"/>
        <n v="125"/>
        <n v="275"/>
        <n v="15.99"/>
        <n v="12.49"/>
        <n v="23.95"/>
        <n v="2.99"/>
        <n v="1.29"/>
      </sharedItems>
    </cacheField>
    <cacheField name="Total" numFmtId="164">
      <sharedItems containsSemiMixedTypes="0" containsString="0" containsNumber="1" minValue="9.0299999999999994" maxValue="1879.06" count="41">
        <n v="999.5"/>
        <n v="299.39999999999998"/>
        <n v="539.4"/>
        <n v="57.71"/>
        <n v="1619.19"/>
        <n v="251.72"/>
        <n v="413.54"/>
        <n v="1305"/>
        <n v="19.96"/>
        <n v="139.93"/>
        <n v="719.2"/>
        <n v="1139.43"/>
        <n v="54.89"/>
        <n v="1879.06"/>
        <n v="139.72"/>
        <n v="250"/>
        <n v="625"/>
        <n v="825"/>
        <n v="539.73"/>
        <n v="575.36"/>
        <n v="299.85000000000002"/>
        <n v="479.04"/>
        <n v="151.24"/>
        <n v="255.84"/>
        <n v="1183.26"/>
        <n v="249.5"/>
        <n v="309.38"/>
        <n v="686.95"/>
        <n v="1005.9"/>
        <n v="189.05"/>
        <n v="179.64"/>
        <n v="167.44"/>
        <n v="149.25"/>
        <n v="449.1"/>
        <n v="63.68"/>
        <n v="174.65"/>
        <n v="86.43"/>
        <n v="131.34"/>
        <n v="68.37"/>
        <n v="9.0299999999999994"/>
        <n v="18.059999999999999"/>
      </sharedItems>
    </cacheField>
    <cacheField name="Quarters" numFmtId="0" databaseField="0">
      <fieldGroup base="0">
        <rangePr groupBy="quarters" startDate="2019-01-06T00:00:00" endDate="2020-12-22T00:00:00"/>
        <groupItems count="6">
          <s v="&lt;06/01/2019"/>
          <s v="Qtr1"/>
          <s v="Qtr2"/>
          <s v="Qtr3"/>
          <s v="Qtr4"/>
          <s v="&gt;22/12/2020"/>
        </groupItems>
      </fieldGroup>
    </cacheField>
    <cacheField name="Years" numFmtId="0" databaseField="0">
      <fieldGroup base="0">
        <rangePr groupBy="years" startDate="2019-01-06T00:00:00" endDate="2020-12-22T00:00:00"/>
        <groupItems count="4">
          <s v="&lt;06/01/2019"/>
          <s v="2019"/>
          <s v="2020"/>
          <s v="&gt;22/12/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han Khan" refreshedDate="45054.080360532411" createdVersion="7" refreshedVersion="7" minRefreshableVersion="3" recordCount="200" xr:uid="{A99D0519-0C2C-4F22-AE9E-89AC709F42E9}">
  <cacheSource type="worksheet">
    <worksheetSource name="Table3"/>
  </cacheSource>
  <cacheFields count="11">
    <cacheField name="ID Number" numFmtId="0">
      <sharedItems containsSemiMixedTypes="0" containsString="0" containsNumber="1" containsInteger="1" minValue="10010" maxValue="10208"/>
    </cacheField>
    <cacheField name="Date" numFmtId="14">
      <sharedItems containsSemiMixedTypes="0" containsNonDate="0" containsDate="1" containsString="0" minDate="2022-01-01T00:00:00" maxDate="2022-12-31T00:00:00" count="151">
        <d v="2022-01-01T00:00:00"/>
        <d v="2022-01-04T00:00:00"/>
        <d v="2022-01-07T00:00:00"/>
        <d v="2022-01-10T00:00:00"/>
        <d v="2022-01-13T00:00:00"/>
        <d v="2022-01-16T00:00:00"/>
        <d v="2022-01-19T00:00:00"/>
        <d v="2022-01-22T00:00:00"/>
        <d v="2022-01-25T00:00:00"/>
        <d v="2022-02-04T00:00:00"/>
        <d v="2022-02-05T00:00:00"/>
        <d v="2022-02-06T00:00:00"/>
        <d v="2022-02-07T00:00:00"/>
        <d v="2022-02-08T00:00:00"/>
        <d v="2022-03-15T00:00:00"/>
        <d v="2022-03-17T00:00:00"/>
        <d v="2022-03-19T00:00:00"/>
        <d v="2022-03-21T00:00:00"/>
        <d v="2022-03-23T00:00:00"/>
        <d v="2022-03-25T00:00:00"/>
        <d v="2022-03-27T00:00:00"/>
        <d v="2022-03-29T00:00:00"/>
        <d v="2022-03-31T00:00:00"/>
        <d v="2022-04-02T00:00:00"/>
        <d v="2022-04-04T00:00:00"/>
        <d v="2022-04-06T00:00:00"/>
        <d v="2022-04-08T00:00:00"/>
        <d v="2022-04-10T00:00:00"/>
        <d v="2022-04-12T00:00:00"/>
        <d v="2022-04-14T00:00:00"/>
        <d v="2022-04-16T00:00:00"/>
        <d v="2022-04-18T00:00:00"/>
        <d v="2022-04-20T00:00:00"/>
        <d v="2022-04-22T00:00:00"/>
        <d v="2022-04-24T00:00:00"/>
        <d v="2022-04-26T00:00:00"/>
        <d v="2022-04-28T00:00:00"/>
        <d v="2022-04-30T00:00:00"/>
        <d v="2022-05-02T00:00:00"/>
        <d v="2022-05-04T00:00:00"/>
        <d v="2022-05-06T00:00:00"/>
        <d v="2022-05-08T00:00:00"/>
        <d v="2022-05-10T00:00:00"/>
        <d v="2022-05-12T00:00:00"/>
        <d v="2022-05-14T00:00:00"/>
        <d v="2022-05-16T00:00:00"/>
        <d v="2022-05-18T00:00:00"/>
        <d v="2022-05-20T00:00:00"/>
        <d v="2022-05-22T00:00:00"/>
        <d v="2022-05-24T00:00:00"/>
        <d v="2022-05-26T00:00:00"/>
        <d v="2022-05-28T00:00:00"/>
        <d v="2022-05-30T00:00:00"/>
        <d v="2022-06-01T00:00:00"/>
        <d v="2022-06-03T00:00:00"/>
        <d v="2022-06-05T00:00:00"/>
        <d v="2022-06-07T00:00:00"/>
        <d v="2022-06-09T00:00:00"/>
        <d v="2022-06-11T00:00:00"/>
        <d v="2022-06-13T00:00:00"/>
        <d v="2022-06-15T00:00:00"/>
        <d v="2022-06-17T00:00:00"/>
        <d v="2022-06-19T00:00:00"/>
        <d v="2022-06-21T00:00:00"/>
        <d v="2022-06-23T00:00:00"/>
        <d v="2022-06-25T00:00:00"/>
        <d v="2022-06-27T00:00:00"/>
        <d v="2022-06-29T00:00:00"/>
        <d v="2022-07-01T00:00:00"/>
        <d v="2022-07-03T00:00:00"/>
        <d v="2022-07-05T00:00:00"/>
        <d v="2022-07-07T00:00:00"/>
        <d v="2022-07-09T00:00:00"/>
        <d v="2022-07-11T00:00:00"/>
        <d v="2022-07-13T00:00:00"/>
        <d v="2022-07-15T00:00:00"/>
        <d v="2022-07-17T00:00:00"/>
        <d v="2022-07-19T00:00:00"/>
        <d v="2022-07-21T00:00:00"/>
        <d v="2022-07-23T00:00:00"/>
        <d v="2022-07-25T00:00:00"/>
        <d v="2022-07-27T00:00:00"/>
        <d v="2022-07-29T00:00:00"/>
        <d v="2022-07-31T00:00:00"/>
        <d v="2022-08-02T00:00:00"/>
        <d v="2022-08-04T00:00:00"/>
        <d v="2022-08-06T00:00:00"/>
        <d v="2022-08-08T00:00:00"/>
        <d v="2022-08-10T00:00:00"/>
        <d v="2022-08-12T00:00:00"/>
        <d v="2022-08-14T00:00:00"/>
        <d v="2022-08-16T00:00:00"/>
        <d v="2022-08-18T00:00:00"/>
        <d v="2022-08-20T00:00:00"/>
        <d v="2022-08-22T00:00:00"/>
        <d v="2022-08-24T00:00:00"/>
        <d v="2022-08-26T00:00:00"/>
        <d v="2022-08-28T00:00:00"/>
        <d v="2022-08-30T00:00:00"/>
        <d v="2022-09-01T00:00:00"/>
        <d v="2022-09-03T00:00:00"/>
        <d v="2022-09-05T00:00:00"/>
        <d v="2022-09-07T00:00:00"/>
        <d v="2022-09-09T00:00:00"/>
        <d v="2022-09-11T00:00:00"/>
        <d v="2022-09-13T00:00:00"/>
        <d v="2022-09-15T00:00:00"/>
        <d v="2022-09-17T00:00:00"/>
        <d v="2022-09-19T00:00:00"/>
        <d v="2022-09-21T00:00:00"/>
        <d v="2022-09-23T00:00:00"/>
        <d v="2022-09-25T00:00:00"/>
        <d v="2022-09-27T00:00:00"/>
        <d v="2022-09-29T00:00:00"/>
        <d v="2022-10-01T00:00:00"/>
        <d v="2022-10-03T00:00:00"/>
        <d v="2022-10-05T00:00:00"/>
        <d v="2022-10-07T00:00:00"/>
        <d v="2022-10-09T00:00:00"/>
        <d v="2022-10-11T00:00:00"/>
        <d v="2022-10-13T00:00:00"/>
        <d v="2022-10-15T00:00:00"/>
        <d v="2022-10-17T00:00:00"/>
        <d v="2022-10-19T00:00:00"/>
        <d v="2022-10-21T00:00:00"/>
        <d v="2022-10-23T00:00:00"/>
        <d v="2022-10-25T00:00:00"/>
        <d v="2022-10-27T00:00:00"/>
        <d v="2022-10-29T00:00:00"/>
        <d v="2022-10-31T00:00:00"/>
        <d v="2022-11-02T00:00:00"/>
        <d v="2022-11-04T00:00:00"/>
        <d v="2022-11-06T00:00:00"/>
        <d v="2022-11-08T00:00:00"/>
        <d v="2022-11-10T00:00:00"/>
        <d v="2022-11-12T00:00:00"/>
        <d v="2022-11-14T00:00:00"/>
        <d v="2022-11-16T00:00:00"/>
        <d v="2022-11-18T00:00:00"/>
        <d v="2022-11-20T00:00:00"/>
        <d v="2022-11-22T00:00:00"/>
        <d v="2022-11-24T00:00:00"/>
        <d v="2022-12-14T00:00:00"/>
        <d v="2022-12-16T00:00:00"/>
        <d v="2022-12-18T00:00:00"/>
        <d v="2022-12-20T00:00:00"/>
        <d v="2022-12-22T00:00:00"/>
        <d v="2022-12-24T00:00:00"/>
        <d v="2022-12-26T00:00:00"/>
        <d v="2022-12-28T00:00:00"/>
        <d v="2022-12-30T00:00:00"/>
      </sharedItems>
      <fieldGroup par="10"/>
    </cacheField>
    <cacheField name="Product" numFmtId="0">
      <sharedItems count="6">
        <s v="iphone"/>
        <s v="macbook"/>
        <s v="ipad"/>
        <s v="iwatch"/>
        <s v="airpod"/>
        <s v="iEzhan"/>
      </sharedItems>
    </cacheField>
    <cacheField name="Region" numFmtId="0">
      <sharedItems/>
    </cacheField>
    <cacheField name="Sales Method" numFmtId="0">
      <sharedItems/>
    </cacheField>
    <cacheField name="Price per unit" numFmtId="0">
      <sharedItems containsSemiMixedTypes="0" containsString="0" containsNumber="1" containsInteger="1" minValue="199" maxValue="1299"/>
    </cacheField>
    <cacheField name="Cost per unit" numFmtId="0">
      <sharedItems containsSemiMixedTypes="0" containsString="0" containsNumber="1" containsInteger="1" minValue="39" maxValue="459"/>
    </cacheField>
    <cacheField name="Quantity" numFmtId="1">
      <sharedItems containsSemiMixedTypes="0" containsString="0" containsNumber="1" minValue="106" maxValue="497.70000000000005"/>
    </cacheField>
    <cacheField name="Revenues" numFmtId="169">
      <sharedItems containsSemiMixedTypes="0" containsString="0" containsNumber="1" minValue="26467" maxValue="626377.80000000005"/>
    </cacheField>
    <cacheField name="Expenses" numFmtId="169">
      <sharedItems containsSemiMixedTypes="0" containsString="0" containsNumber="1" minValue="5187" maxValue="221329.80000000002"/>
    </cacheField>
    <cacheField name="Quarters (Date)" numFmtId="0" databaseField="0">
      <fieldGroup base="1">
        <rangePr autoStart="0" autoEnd="0" groupBy="quarters" startDate="2022-01-01T00:00:00" endDate="2022-12-31T00:00:00"/>
        <groupItems count="6">
          <s v="&lt;01/01/2022"/>
          <s v="Qtr1"/>
          <s v="Qtr2"/>
          <s v="Qtr3"/>
          <s v="Qtr4"/>
          <s v="&gt;31/12/2022"/>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han Khan" refreshedDate="45058.970457407406" backgroundQuery="1" createdVersion="7" refreshedVersion="7" minRefreshableVersion="3" recordCount="0" supportSubquery="1" supportAdvancedDrill="1" xr:uid="{751C8F1D-9168-4F6E-BE8B-C92BFBF7C03F}">
  <cacheSource type="external" connectionId="1"/>
  <cacheFields count="2">
    <cacheField name="[Customer].[Name].[Name]" caption="Name" numFmtId="0" hierarchy="1" level="1">
      <sharedItems count="5">
        <s v="ABC Groceries"/>
        <s v="ACME Bites"/>
        <s v="Park &amp; Shop Convenience Stores"/>
        <s v="Tres Delicious"/>
        <s v="Wholesome Foods"/>
      </sharedItems>
    </cacheField>
    <cacheField name="[Measures].[Sum of Units Sold]" caption="Sum of Units Sold" numFmtId="0" hierarchy="23" level="32767"/>
  </cacheFields>
  <cacheHierarchies count="24">
    <cacheHierarchy uniqueName="[Customer].[Customer ID]" caption="Customer ID" attribute="1" defaultMemberUniqueName="[Customer].[Customer ID].[All]" allUniqueName="[Customer].[Customer ID].[All]" dimensionUniqueName="[Customer]" displayFolder="" count="0" memberValueDatatype="20" unbalanced="0"/>
    <cacheHierarchy uniqueName="[Customer].[Name]" caption="Name" attribute="1" defaultMemberUniqueName="[Customer].[Name].[All]" allUniqueName="[Customer].[Name].[All]" dimensionUniqueName="[Customer]" displayFolder="" count="2" memberValueDatatype="130" unbalanced="0">
      <fieldsUsage count="2">
        <fieldUsage x="-1"/>
        <fieldUsage x="0"/>
      </fieldsUsage>
    </cacheHierarchy>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Customer ID]" caption="Customer ID" attribute="1" defaultMemberUniqueName="[Order].[Customer ID].[All]" allUniqueName="[Order].[Customer ID].[All]" dimensionUniqueName="[Order]" displayFolder="" count="0" memberValueDatatype="20" unbalanced="0"/>
    <cacheHierarchy uniqueName="[Order].[Order ID]" caption="Order ID" attribute="1" defaultMemberUniqueName="[Order].[Order ID].[All]" allUniqueName="[Order].[Order ID].[All]" dimensionUniqueName="[Order]" displayFolder="" count="0" memberValueDatatype="20" unbalanced="0"/>
    <cacheHierarchy uniqueName="[Order].[Product]" caption="Product" attribute="1" defaultMemberUniqueName="[Order].[Product].[All]" allUniqueName="[Order].[Product].[All]" dimensionUniqueName="[Order]" displayFolder="" count="0" memberValueDatatype="130" unbalanced="0"/>
    <cacheHierarchy uniqueName="[Order].[Units Sold]" caption="Units Sold" attribute="1" defaultMemberUniqueName="[Order].[Units Sold].[All]" allUniqueName="[Order].[Units Sold].[All]" dimensionUniqueName="[Order]" displayFolder="" count="0" memberValueDatatype="5" unbalanced="0"/>
    <cacheHierarchy uniqueName="[Order].[Date]" caption="Date" attribute="1" time="1" defaultMemberUniqueName="[Order].[Date].[All]" allUniqueName="[Order].[Date].[All]" dimensionUniqueName="[Order]" displayFolder="" count="0" memberValueDatatype="7" unbalanced="0"/>
    <cacheHierarchy uniqueName="[Order].[Date (Year)]" caption="Date (Year)" attribute="1" defaultMemberUniqueName="[Order].[Date (Year)].[All]" allUniqueName="[Order].[Date (Year)].[All]" dimensionUniqueName="[Order]" displayFolder="" count="0" memberValueDatatype="130" unbalanced="0"/>
    <cacheHierarchy uniqueName="[Order].[Date (Quarter)]" caption="Date (Quarter)" attribute="1" defaultMemberUniqueName="[Order].[Date (Quarter)].[All]" allUniqueName="[Order].[Date (Quarter)].[All]" dimensionUniqueName="[Order]" displayFolder="" count="0" memberValueDatatype="130" unbalanced="0"/>
    <cacheHierarchy uniqueName="[Order].[Date (Month)]" caption="Date (Month)" attribute="1" defaultMemberUniqueName="[Order].[Date (Month)].[All]" allUniqueName="[Order].[Date (Month)].[All]" dimensionUniqueName="[Order]" displayFolder="" count="0" memberValueDatatype="130" unbalanced="0"/>
    <cacheHierarchy uniqueName="[Order].[Date (Month Index)]" caption="Date (Month Index)" attribute="1" defaultMemberUniqueName="[Order].[Date (Month Index)].[All]" allUniqueName="[Order].[Date (Month Index)].[All]" dimensionUniqueName="[Order]" displayFolder="" count="0" memberValueDatatype="20" unbalanced="0" hidden="1"/>
    <cacheHierarchy uniqueName="[Measures].[__XL_Count Customer]" caption="__XL_Count Customer" measure="1" displayFolder="" measureGroup="Customer" count="0" hidden="1"/>
    <cacheHierarchy uniqueName="[Measures].[__XL_Count Order]" caption="__XL_Count Order" measure="1" displayFolder="" measureGroup="Order" count="0" hidden="1"/>
    <cacheHierarchy uniqueName="[Measures].[__No measures defined]" caption="__No measures defined" measure="1" displayFolder="" count="0" hidden="1"/>
    <cacheHierarchy uniqueName="[Measures].[Sum of Customer ID]" caption="Sum of Customer ID" measure="1" displayFolder="" measureGroup="Customer" count="0" hidden="1">
      <extLst>
        <ext xmlns:x15="http://schemas.microsoft.com/office/spreadsheetml/2010/11/main" uri="{B97F6D7D-B522-45F9-BDA1-12C45D357490}">
          <x15:cacheHierarchy aggregatedColumn="0"/>
        </ext>
      </extLst>
    </cacheHierarchy>
    <cacheHierarchy uniqueName="[Measures].[Sum of Customer ID 2]" caption="Sum of Customer ID 2" measure="1" displayFolder="" measureGroup="Order" count="0" hidden="1">
      <extLst>
        <ext xmlns:x15="http://schemas.microsoft.com/office/spreadsheetml/2010/11/main" uri="{B97F6D7D-B522-45F9-BDA1-12C45D357490}">
          <x15:cacheHierarchy aggregatedColumn="9"/>
        </ext>
      </extLst>
    </cacheHierarchy>
    <cacheHierarchy uniqueName="[Measures].[Sum of Units Sold]" caption="Sum of Units Sold" measure="1" displayFolder="" measureGroup="Order"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3">
    <dimension name="Customer" uniqueName="[Customer]" caption="Customer"/>
    <dimension measure="1" name="Measures" uniqueName="[Measures]" caption="Measures"/>
    <dimension name="Order" uniqueName="[Order]" caption="Order"/>
  </dimensions>
  <measureGroups count="2">
    <measureGroup name="Customer" caption="Customer"/>
    <measureGroup name="Order" caption="Order"/>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han Khan" refreshedDate="45062.577270717593" createdVersion="7" refreshedVersion="7" minRefreshableVersion="3" recordCount="700" xr:uid="{AFB1BA35-7E7F-4F62-927E-7F0CC9096A0D}">
  <cacheSource type="worksheet">
    <worksheetSource name="Table2"/>
  </cacheSource>
  <cacheFields count="13">
    <cacheField name="Customer ID" numFmtId="0">
      <sharedItems containsSemiMixedTypes="0" containsString="0" containsNumber="1" containsInteger="1" minValue="1" maxValue="5" count="5">
        <n v="2"/>
        <n v="3"/>
        <n v="5"/>
        <n v="1"/>
        <n v="4"/>
      </sharedItems>
    </cacheField>
    <cacheField name="Customer Name" numFmtId="0">
      <sharedItems count="5">
        <s v="ABC Groceries"/>
        <s v="ACME Bites"/>
        <s v="Park &amp; Shop Convenience Stores"/>
        <s v="Tres Delicious"/>
        <s v="Wholesome Foods"/>
      </sharedItems>
      <fieldGroup par="11"/>
    </cacheField>
    <cacheField name="Order ID" numFmtId="0">
      <sharedItems containsSemiMixedTypes="0" containsString="0" containsNumber="1" containsInteger="1" minValue="100553" maxValue="899743"/>
    </cacheField>
    <cacheField name="Product" numFmtId="0">
      <sharedItems count="6">
        <s v="Fortune Cookie"/>
        <s v="Chocolate Chip"/>
        <s v="Sugar"/>
        <s v="White Chocolate Macadamia Nut"/>
        <s v="Oatmeal Raisin"/>
        <s v="Snickerdoodle"/>
      </sharedItems>
    </cacheField>
    <cacheField name="Revenue" numFmtId="0">
      <sharedItems containsSemiMixedTypes="0" containsString="0" containsNumber="1" minValue="200" maxValue="23985"/>
    </cacheField>
    <cacheField name="Cost" numFmtId="0">
      <sharedItems containsSemiMixedTypes="0" containsString="0" containsNumber="1" minValue="100" maxValue="10993.125"/>
    </cacheField>
    <cacheField name="Units Sold" numFmtId="0">
      <sharedItems containsSemiMixedTypes="0" containsString="0" containsNumber="1" minValue="200" maxValue="4492.5"/>
    </cacheField>
    <cacheField name="Date" numFmtId="14">
      <sharedItems containsSemiMixedTypes="0" containsNonDate="0" containsDate="1" containsString="0" minDate="2019-09-01T00:00:00" maxDate="2020-12-02T00:00:00" count="16">
        <d v="2020-05-01T00:00:00"/>
        <d v="2019-09-01T00:00:00"/>
        <d v="2020-09-01T00:00:00"/>
        <d v="2020-10-01T00:00:00"/>
        <d v="2020-02-01T00:00:00"/>
        <d v="2020-07-01T00:00:00"/>
        <d v="2019-12-01T00:00:00"/>
        <d v="2020-06-01T00:00:00"/>
        <d v="2019-10-01T00:00:00"/>
        <d v="2020-12-01T00:00:00"/>
        <d v="2020-04-01T00:00:00"/>
        <d v="2020-11-01T00:00:00"/>
        <d v="2020-03-01T00:00:00"/>
        <d v="2020-01-01T00:00:00"/>
        <d v="2019-11-01T00:00:00"/>
        <d v="2020-08-01T00:00:00"/>
      </sharedItems>
      <fieldGroup par="9" base="7">
        <rangePr groupBy="months" startDate="2019-09-01T00:00:00" endDate="2020-12-02T00:00:00"/>
        <groupItems count="14">
          <s v="&lt;01/09/2019"/>
          <s v="Jan"/>
          <s v="Feb"/>
          <s v="Mar"/>
          <s v="Apr"/>
          <s v="May"/>
          <s v="Jun"/>
          <s v="Jul"/>
          <s v="Aug"/>
          <s v="Sep"/>
          <s v="Oct"/>
          <s v="Nov"/>
          <s v="Dec"/>
          <s v="&gt;02/12/2020"/>
        </groupItems>
      </fieldGroup>
    </cacheField>
    <cacheField name="Quarters" numFmtId="0" databaseField="0">
      <fieldGroup base="7">
        <rangePr groupBy="quarters" startDate="2019-09-01T00:00:00" endDate="2020-12-02T00:00:00"/>
        <groupItems count="6">
          <s v="&lt;01/09/2019"/>
          <s v="Qtr1"/>
          <s v="Qtr2"/>
          <s v="Qtr3"/>
          <s v="Qtr4"/>
          <s v="&gt;02/12/2020"/>
        </groupItems>
      </fieldGroup>
    </cacheField>
    <cacheField name="Years" numFmtId="0" databaseField="0">
      <fieldGroup base="7">
        <rangePr groupBy="years" startDate="2019-09-01T00:00:00" endDate="2020-12-02T00:00:00"/>
        <groupItems count="4">
          <s v="&lt;01/09/2019"/>
          <s v="2019"/>
          <s v="2020"/>
          <s v="&gt;02/12/2020"/>
        </groupItems>
      </fieldGroup>
    </cacheField>
    <cacheField name="Profit" numFmtId="0" formula="Revenue-Cost" databaseField="0"/>
    <cacheField name="Customer Name2" numFmtId="0" databaseField="0">
      <fieldGroup base="1">
        <discretePr count="5">
          <x v="3"/>
          <x v="3"/>
          <x v="1"/>
          <x v="2"/>
          <x v="0"/>
        </discretePr>
        <groupItems count="4">
          <s v="Wholesome Foods"/>
          <s v="Park &amp; Shop Convenience Stores"/>
          <s v="Tres Delicious"/>
          <s v="Group1"/>
        </groupItems>
      </fieldGroup>
    </cacheField>
    <cacheField name="Field1" numFmtId="0" formula="Revenue-Cost" databaseField="0"/>
  </cacheFields>
  <extLst>
    <ext xmlns:x14="http://schemas.microsoft.com/office/spreadsheetml/2009/9/main" uri="{725AE2AE-9491-48be-B2B4-4EB974FC3084}">
      <x14:pivotCacheDefinition pivotCacheId="93982196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han Khan" refreshedDate="45110.762490740737" createdVersion="7" refreshedVersion="8" minRefreshableVersion="3" recordCount="200" xr:uid="{B91C6B17-3E3E-4601-81C0-99EE64E1236E}">
  <cacheSource type="worksheet">
    <worksheetSource ref="B2:K202" sheet="Data 2"/>
  </cacheSource>
  <cacheFields count="13">
    <cacheField name="ID Number" numFmtId="0">
      <sharedItems containsSemiMixedTypes="0" containsString="0" containsNumber="1" containsInteger="1" minValue="10010" maxValue="10208"/>
    </cacheField>
    <cacheField name="Date" numFmtId="14">
      <sharedItems containsSemiMixedTypes="0" containsNonDate="0" containsDate="1" containsString="0" minDate="2022-01-01T00:00:00" maxDate="2022-12-31T00:00:00" count="151">
        <d v="2022-01-01T00:00:00"/>
        <d v="2022-01-04T00:00:00"/>
        <d v="2022-01-07T00:00:00"/>
        <d v="2022-01-10T00:00:00"/>
        <d v="2022-01-13T00:00:00"/>
        <d v="2022-01-16T00:00:00"/>
        <d v="2022-01-19T00:00:00"/>
        <d v="2022-01-22T00:00:00"/>
        <d v="2022-01-25T00:00:00"/>
        <d v="2022-02-04T00:00:00"/>
        <d v="2022-02-05T00:00:00"/>
        <d v="2022-02-06T00:00:00"/>
        <d v="2022-02-07T00:00:00"/>
        <d v="2022-02-08T00:00:00"/>
        <d v="2022-03-15T00:00:00"/>
        <d v="2022-03-17T00:00:00"/>
        <d v="2022-03-19T00:00:00"/>
        <d v="2022-03-21T00:00:00"/>
        <d v="2022-03-23T00:00:00"/>
        <d v="2022-03-25T00:00:00"/>
        <d v="2022-03-27T00:00:00"/>
        <d v="2022-03-29T00:00:00"/>
        <d v="2022-03-31T00:00:00"/>
        <d v="2022-04-02T00:00:00"/>
        <d v="2022-04-04T00:00:00"/>
        <d v="2022-04-06T00:00:00"/>
        <d v="2022-04-08T00:00:00"/>
        <d v="2022-04-10T00:00:00"/>
        <d v="2022-04-12T00:00:00"/>
        <d v="2022-04-14T00:00:00"/>
        <d v="2022-04-16T00:00:00"/>
        <d v="2022-04-18T00:00:00"/>
        <d v="2022-04-20T00:00:00"/>
        <d v="2022-04-22T00:00:00"/>
        <d v="2022-04-24T00:00:00"/>
        <d v="2022-04-26T00:00:00"/>
        <d v="2022-04-28T00:00:00"/>
        <d v="2022-04-30T00:00:00"/>
        <d v="2022-05-02T00:00:00"/>
        <d v="2022-05-04T00:00:00"/>
        <d v="2022-05-06T00:00:00"/>
        <d v="2022-05-08T00:00:00"/>
        <d v="2022-05-10T00:00:00"/>
        <d v="2022-05-12T00:00:00"/>
        <d v="2022-05-14T00:00:00"/>
        <d v="2022-05-16T00:00:00"/>
        <d v="2022-05-18T00:00:00"/>
        <d v="2022-05-20T00:00:00"/>
        <d v="2022-05-22T00:00:00"/>
        <d v="2022-05-24T00:00:00"/>
        <d v="2022-05-26T00:00:00"/>
        <d v="2022-05-28T00:00:00"/>
        <d v="2022-05-30T00:00:00"/>
        <d v="2022-06-01T00:00:00"/>
        <d v="2022-06-03T00:00:00"/>
        <d v="2022-06-05T00:00:00"/>
        <d v="2022-06-07T00:00:00"/>
        <d v="2022-06-09T00:00:00"/>
        <d v="2022-06-11T00:00:00"/>
        <d v="2022-06-13T00:00:00"/>
        <d v="2022-06-15T00:00:00"/>
        <d v="2022-06-17T00:00:00"/>
        <d v="2022-06-19T00:00:00"/>
        <d v="2022-06-21T00:00:00"/>
        <d v="2022-06-23T00:00:00"/>
        <d v="2022-06-25T00:00:00"/>
        <d v="2022-06-27T00:00:00"/>
        <d v="2022-06-29T00:00:00"/>
        <d v="2022-07-01T00:00:00"/>
        <d v="2022-07-03T00:00:00"/>
        <d v="2022-07-05T00:00:00"/>
        <d v="2022-07-07T00:00:00"/>
        <d v="2022-07-09T00:00:00"/>
        <d v="2022-07-11T00:00:00"/>
        <d v="2022-07-13T00:00:00"/>
        <d v="2022-07-15T00:00:00"/>
        <d v="2022-07-17T00:00:00"/>
        <d v="2022-07-19T00:00:00"/>
        <d v="2022-07-21T00:00:00"/>
        <d v="2022-07-23T00:00:00"/>
        <d v="2022-07-25T00:00:00"/>
        <d v="2022-07-27T00:00:00"/>
        <d v="2022-07-29T00:00:00"/>
        <d v="2022-07-31T00:00:00"/>
        <d v="2022-08-02T00:00:00"/>
        <d v="2022-08-04T00:00:00"/>
        <d v="2022-08-06T00:00:00"/>
        <d v="2022-08-08T00:00:00"/>
        <d v="2022-08-10T00:00:00"/>
        <d v="2022-08-12T00:00:00"/>
        <d v="2022-08-14T00:00:00"/>
        <d v="2022-08-16T00:00:00"/>
        <d v="2022-08-18T00:00:00"/>
        <d v="2022-08-20T00:00:00"/>
        <d v="2022-08-22T00:00:00"/>
        <d v="2022-08-24T00:00:00"/>
        <d v="2022-08-26T00:00:00"/>
        <d v="2022-08-28T00:00:00"/>
        <d v="2022-08-30T00:00:00"/>
        <d v="2022-09-01T00:00:00"/>
        <d v="2022-09-03T00:00:00"/>
        <d v="2022-09-05T00:00:00"/>
        <d v="2022-09-07T00:00:00"/>
        <d v="2022-09-09T00:00:00"/>
        <d v="2022-09-11T00:00:00"/>
        <d v="2022-09-13T00:00:00"/>
        <d v="2022-09-15T00:00:00"/>
        <d v="2022-09-17T00:00:00"/>
        <d v="2022-09-19T00:00:00"/>
        <d v="2022-09-21T00:00:00"/>
        <d v="2022-09-23T00:00:00"/>
        <d v="2022-09-25T00:00:00"/>
        <d v="2022-09-27T00:00:00"/>
        <d v="2022-09-29T00:00:00"/>
        <d v="2022-10-01T00:00:00"/>
        <d v="2022-10-03T00:00:00"/>
        <d v="2022-10-05T00:00:00"/>
        <d v="2022-10-07T00:00:00"/>
        <d v="2022-10-09T00:00:00"/>
        <d v="2022-10-11T00:00:00"/>
        <d v="2022-10-13T00:00:00"/>
        <d v="2022-10-15T00:00:00"/>
        <d v="2022-10-17T00:00:00"/>
        <d v="2022-10-19T00:00:00"/>
        <d v="2022-10-21T00:00:00"/>
        <d v="2022-10-23T00:00:00"/>
        <d v="2022-10-25T00:00:00"/>
        <d v="2022-10-27T00:00:00"/>
        <d v="2022-10-29T00:00:00"/>
        <d v="2022-10-31T00:00:00"/>
        <d v="2022-11-02T00:00:00"/>
        <d v="2022-11-04T00:00:00"/>
        <d v="2022-11-06T00:00:00"/>
        <d v="2022-11-08T00:00:00"/>
        <d v="2022-11-10T00:00:00"/>
        <d v="2022-11-12T00:00:00"/>
        <d v="2022-11-14T00:00:00"/>
        <d v="2022-11-16T00:00:00"/>
        <d v="2022-11-18T00:00:00"/>
        <d v="2022-11-20T00:00:00"/>
        <d v="2022-11-22T00:00:00"/>
        <d v="2022-11-24T00:00:00"/>
        <d v="2022-12-14T00:00:00"/>
        <d v="2022-12-16T00:00:00"/>
        <d v="2022-12-18T00:00:00"/>
        <d v="2022-12-20T00:00:00"/>
        <d v="2022-12-22T00:00:00"/>
        <d v="2022-12-24T00:00:00"/>
        <d v="2022-12-26T00:00:00"/>
        <d v="2022-12-28T00:00:00"/>
        <d v="2022-12-30T00:00:00"/>
      </sharedItems>
      <fieldGroup par="12" base="1">
        <rangePr groupBy="days" startDate="2022-01-01T00:00:00" endDate="2022-12-31T00:00:00"/>
        <groupItems count="368">
          <s v="&lt;01/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2"/>
        </groupItems>
      </fieldGroup>
    </cacheField>
    <cacheField name="Product" numFmtId="0">
      <sharedItems count="6">
        <s v="iphone"/>
        <s v="macbook"/>
        <s v="ipad"/>
        <s v="iwatch"/>
        <s v="airpod"/>
        <s v="iEzhan"/>
      </sharedItems>
    </cacheField>
    <cacheField name="Region" numFmtId="0">
      <sharedItems count="4">
        <s v="EMEA"/>
        <s v="North America"/>
        <s v="APAC"/>
        <s v="South America"/>
      </sharedItems>
    </cacheField>
    <cacheField name="Sales Method" numFmtId="0">
      <sharedItems/>
    </cacheField>
    <cacheField name="Price per unit" numFmtId="0">
      <sharedItems containsSemiMixedTypes="0" containsString="0" containsNumber="1" containsInteger="1" minValue="199" maxValue="1299"/>
    </cacheField>
    <cacheField name="Cost per unit" numFmtId="0">
      <sharedItems containsSemiMixedTypes="0" containsString="0" containsNumber="1" containsInteger="1" minValue="39" maxValue="459"/>
    </cacheField>
    <cacheField name="Quantity" numFmtId="1">
      <sharedItems containsSemiMixedTypes="0" containsString="0" containsNumber="1" minValue="106" maxValue="497.70000000000005"/>
    </cacheField>
    <cacheField name="Revenues" numFmtId="169">
      <sharedItems containsSemiMixedTypes="0" containsString="0" containsNumber="1" minValue="26467" maxValue="626377.80000000005"/>
    </cacheField>
    <cacheField name="Expenses" numFmtId="169">
      <sharedItems containsSemiMixedTypes="0" containsString="0" containsNumber="1" minValue="5187" maxValue="221329.80000000002"/>
    </cacheField>
    <cacheField name="Profit" numFmtId="0" formula="Revenues-Expenses" databaseField="0"/>
    <cacheField name="Months" numFmtId="0" databaseField="0">
      <fieldGroup base="1">
        <rangePr groupBy="months" startDate="2022-01-01T00:00:00" endDate="2022-12-31T00:00:00"/>
        <groupItems count="14">
          <s v="&lt;01/01/2022"/>
          <s v="Jan"/>
          <s v="Feb"/>
          <s v="Mar"/>
          <s v="Apr"/>
          <s v="May"/>
          <s v="Jun"/>
          <s v="Jul"/>
          <s v="Aug"/>
          <s v="Sep"/>
          <s v="Oct"/>
          <s v="Nov"/>
          <s v="Dec"/>
          <s v="&gt;31/12/2022"/>
        </groupItems>
      </fieldGroup>
    </cacheField>
    <cacheField name="Quarters" numFmtId="0" databaseField="0">
      <fieldGroup base="1">
        <rangePr groupBy="quarters" startDate="2022-01-01T00:00:00" endDate="2022-12-31T00:00:00"/>
        <groupItems count="6">
          <s v="&lt;01/01/2022"/>
          <s v="Qtr1"/>
          <s v="Qtr2"/>
          <s v="Qtr3"/>
          <s v="Qtr4"/>
          <s v="&gt;31/12/2022"/>
        </groupItems>
      </fieldGroup>
    </cacheField>
  </cacheFields>
  <extLst>
    <ext xmlns:x14="http://schemas.microsoft.com/office/spreadsheetml/2009/9/main" uri="{725AE2AE-9491-48be-B2B4-4EB974FC3084}">
      <x14:pivotCacheDefinition pivotCacheId="1242806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x v="0"/>
    <x v="0"/>
    <x v="0"/>
  </r>
  <r>
    <x v="1"/>
    <x v="1"/>
    <x v="1"/>
    <x v="0"/>
    <x v="1"/>
    <x v="1"/>
    <x v="1"/>
  </r>
  <r>
    <x v="2"/>
    <x v="1"/>
    <x v="1"/>
    <x v="0"/>
    <x v="1"/>
    <x v="2"/>
    <x v="2"/>
  </r>
  <r>
    <x v="3"/>
    <x v="1"/>
    <x v="2"/>
    <x v="0"/>
    <x v="2"/>
    <x v="3"/>
    <x v="3"/>
  </r>
  <r>
    <x v="4"/>
    <x v="1"/>
    <x v="3"/>
    <x v="0"/>
    <x v="3"/>
    <x v="0"/>
    <x v="4"/>
  </r>
  <r>
    <x v="5"/>
    <x v="0"/>
    <x v="4"/>
    <x v="0"/>
    <x v="4"/>
    <x v="2"/>
    <x v="5"/>
  </r>
  <r>
    <x v="6"/>
    <x v="0"/>
    <x v="5"/>
    <x v="0"/>
    <x v="5"/>
    <x v="2"/>
    <x v="6"/>
  </r>
  <r>
    <x v="7"/>
    <x v="0"/>
    <x v="6"/>
    <x v="0"/>
    <x v="6"/>
    <x v="4"/>
    <x v="7"/>
  </r>
  <r>
    <x v="8"/>
    <x v="1"/>
    <x v="1"/>
    <x v="0"/>
    <x v="7"/>
    <x v="1"/>
    <x v="8"/>
  </r>
  <r>
    <x v="9"/>
    <x v="2"/>
    <x v="3"/>
    <x v="0"/>
    <x v="8"/>
    <x v="0"/>
    <x v="9"/>
  </r>
  <r>
    <x v="10"/>
    <x v="0"/>
    <x v="5"/>
    <x v="0"/>
    <x v="9"/>
    <x v="2"/>
    <x v="10"/>
  </r>
  <r>
    <x v="11"/>
    <x v="2"/>
    <x v="7"/>
    <x v="0"/>
    <x v="10"/>
    <x v="0"/>
    <x v="11"/>
  </r>
  <r>
    <x v="12"/>
    <x v="0"/>
    <x v="8"/>
    <x v="0"/>
    <x v="11"/>
    <x v="1"/>
    <x v="12"/>
  </r>
  <r>
    <x v="13"/>
    <x v="0"/>
    <x v="8"/>
    <x v="0"/>
    <x v="12"/>
    <x v="0"/>
    <x v="13"/>
  </r>
  <r>
    <x v="14"/>
    <x v="0"/>
    <x v="9"/>
    <x v="0"/>
    <x v="4"/>
    <x v="1"/>
    <x v="14"/>
  </r>
  <r>
    <x v="15"/>
    <x v="0"/>
    <x v="5"/>
    <x v="1"/>
    <x v="13"/>
    <x v="5"/>
    <x v="15"/>
  </r>
  <r>
    <x v="16"/>
    <x v="0"/>
    <x v="3"/>
    <x v="1"/>
    <x v="14"/>
    <x v="5"/>
    <x v="16"/>
  </r>
  <r>
    <x v="17"/>
    <x v="2"/>
    <x v="3"/>
    <x v="1"/>
    <x v="15"/>
    <x v="6"/>
    <x v="17"/>
  </r>
  <r>
    <x v="18"/>
    <x v="0"/>
    <x v="5"/>
    <x v="2"/>
    <x v="16"/>
    <x v="0"/>
    <x v="18"/>
  </r>
  <r>
    <x v="19"/>
    <x v="1"/>
    <x v="6"/>
    <x v="2"/>
    <x v="17"/>
    <x v="2"/>
    <x v="19"/>
  </r>
  <r>
    <x v="20"/>
    <x v="1"/>
    <x v="3"/>
    <x v="2"/>
    <x v="18"/>
    <x v="0"/>
    <x v="20"/>
  </r>
  <r>
    <x v="21"/>
    <x v="1"/>
    <x v="2"/>
    <x v="2"/>
    <x v="19"/>
    <x v="1"/>
    <x v="21"/>
  </r>
  <r>
    <x v="22"/>
    <x v="2"/>
    <x v="3"/>
    <x v="2"/>
    <x v="20"/>
    <x v="3"/>
    <x v="22"/>
  </r>
  <r>
    <x v="23"/>
    <x v="1"/>
    <x v="1"/>
    <x v="3"/>
    <x v="21"/>
    <x v="7"/>
    <x v="23"/>
  </r>
  <r>
    <x v="24"/>
    <x v="0"/>
    <x v="0"/>
    <x v="3"/>
    <x v="19"/>
    <x v="1"/>
    <x v="21"/>
  </r>
  <r>
    <x v="25"/>
    <x v="1"/>
    <x v="8"/>
    <x v="3"/>
    <x v="22"/>
    <x v="7"/>
    <x v="24"/>
  </r>
  <r>
    <x v="26"/>
    <x v="0"/>
    <x v="8"/>
    <x v="3"/>
    <x v="0"/>
    <x v="1"/>
    <x v="25"/>
  </r>
  <r>
    <x v="27"/>
    <x v="1"/>
    <x v="1"/>
    <x v="3"/>
    <x v="23"/>
    <x v="1"/>
    <x v="26"/>
  </r>
  <r>
    <x v="28"/>
    <x v="0"/>
    <x v="4"/>
    <x v="3"/>
    <x v="24"/>
    <x v="8"/>
    <x v="27"/>
  </r>
  <r>
    <x v="29"/>
    <x v="0"/>
    <x v="0"/>
    <x v="3"/>
    <x v="25"/>
    <x v="9"/>
    <x v="28"/>
  </r>
  <r>
    <x v="30"/>
    <x v="1"/>
    <x v="1"/>
    <x v="4"/>
    <x v="26"/>
    <x v="3"/>
    <x v="29"/>
  </r>
  <r>
    <x v="31"/>
    <x v="0"/>
    <x v="8"/>
    <x v="4"/>
    <x v="27"/>
    <x v="1"/>
    <x v="30"/>
  </r>
  <r>
    <x v="32"/>
    <x v="2"/>
    <x v="3"/>
    <x v="4"/>
    <x v="28"/>
    <x v="10"/>
    <x v="31"/>
  </r>
  <r>
    <x v="33"/>
    <x v="0"/>
    <x v="9"/>
    <x v="4"/>
    <x v="29"/>
    <x v="3"/>
    <x v="32"/>
  </r>
  <r>
    <x v="34"/>
    <x v="0"/>
    <x v="8"/>
    <x v="4"/>
    <x v="30"/>
    <x v="1"/>
    <x v="33"/>
  </r>
  <r>
    <x v="35"/>
    <x v="2"/>
    <x v="7"/>
    <x v="4"/>
    <x v="31"/>
    <x v="3"/>
    <x v="34"/>
  </r>
  <r>
    <x v="36"/>
    <x v="0"/>
    <x v="4"/>
    <x v="4"/>
    <x v="30"/>
    <x v="1"/>
    <x v="33"/>
  </r>
  <r>
    <x v="37"/>
    <x v="1"/>
    <x v="1"/>
    <x v="4"/>
    <x v="32"/>
    <x v="1"/>
    <x v="35"/>
  </r>
  <r>
    <x v="38"/>
    <x v="0"/>
    <x v="6"/>
    <x v="4"/>
    <x v="33"/>
    <x v="11"/>
    <x v="36"/>
  </r>
  <r>
    <x v="39"/>
    <x v="0"/>
    <x v="9"/>
    <x v="4"/>
    <x v="34"/>
    <x v="3"/>
    <x v="37"/>
  </r>
  <r>
    <x v="40"/>
    <x v="0"/>
    <x v="5"/>
    <x v="4"/>
    <x v="35"/>
    <x v="11"/>
    <x v="38"/>
  </r>
  <r>
    <x v="41"/>
    <x v="0"/>
    <x v="5"/>
    <x v="4"/>
    <x v="8"/>
    <x v="11"/>
    <x v="39"/>
  </r>
  <r>
    <x v="42"/>
    <x v="0"/>
    <x v="9"/>
    <x v="4"/>
    <x v="36"/>
    <x v="11"/>
    <x v="4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0010"/>
    <x v="0"/>
    <x v="0"/>
    <s v="EMEA"/>
    <s v="In-store"/>
    <n v="1099"/>
    <n v="289"/>
    <n v="313.5"/>
    <n v="344536.5"/>
    <n v="90601.5"/>
  </r>
  <r>
    <n v="10011"/>
    <x v="0"/>
    <x v="0"/>
    <s v="North America"/>
    <s v="Third Party"/>
    <n v="1099"/>
    <n v="289"/>
    <n v="300.7"/>
    <n v="330469.3"/>
    <n v="86902.3"/>
  </r>
  <r>
    <n v="10012"/>
    <x v="0"/>
    <x v="1"/>
    <s v="APAC"/>
    <s v="Online Store"/>
    <n v="1299"/>
    <n v="459"/>
    <n v="482.20000000000005"/>
    <n v="626377.80000000005"/>
    <n v="221329.80000000002"/>
  </r>
  <r>
    <n v="10013"/>
    <x v="0"/>
    <x v="2"/>
    <s v="South America"/>
    <s v="Referral"/>
    <n v="599"/>
    <n v="299"/>
    <n v="109"/>
    <n v="65291"/>
    <n v="32591"/>
  </r>
  <r>
    <n v="10014"/>
    <x v="0"/>
    <x v="3"/>
    <s v="South America"/>
    <s v="Online Store"/>
    <n v="449"/>
    <n v="159"/>
    <n v="450.90000000000003"/>
    <n v="202454.1"/>
    <n v="71693.100000000006"/>
  </r>
  <r>
    <n v="10015"/>
    <x v="0"/>
    <x v="4"/>
    <s v="South America"/>
    <s v="Online Store"/>
    <n v="199"/>
    <n v="39"/>
    <n v="270.90000000000003"/>
    <n v="53909.100000000006"/>
    <n v="10565.100000000002"/>
  </r>
  <r>
    <n v="10016"/>
    <x v="1"/>
    <x v="4"/>
    <s v="South America"/>
    <s v="In-store"/>
    <n v="199"/>
    <n v="39"/>
    <n v="443.1"/>
    <n v="88176.900000000009"/>
    <n v="17280.900000000001"/>
  </r>
  <r>
    <n v="10017"/>
    <x v="2"/>
    <x v="4"/>
    <s v="EMEA"/>
    <s v="Online Store"/>
    <n v="199"/>
    <n v="39"/>
    <n v="459.3"/>
    <n v="91400.7"/>
    <n v="17912.7"/>
  </r>
  <r>
    <n v="10018"/>
    <x v="3"/>
    <x v="0"/>
    <s v="North America"/>
    <s v="Online Store"/>
    <n v="1099"/>
    <n v="289"/>
    <n v="222.5"/>
    <n v="244527.5"/>
    <n v="64302.5"/>
  </r>
  <r>
    <n v="10019"/>
    <x v="4"/>
    <x v="1"/>
    <s v="APAC"/>
    <s v="In-store"/>
    <n v="1299"/>
    <n v="459"/>
    <n v="479.40000000000003"/>
    <n v="622740.60000000009"/>
    <n v="220044.6"/>
  </r>
  <r>
    <n v="10020"/>
    <x v="5"/>
    <x v="1"/>
    <s v="APAC"/>
    <s v="In-store"/>
    <n v="1299"/>
    <n v="459"/>
    <n v="301.2"/>
    <n v="391258.8"/>
    <n v="138250.79999999999"/>
  </r>
  <r>
    <n v="10021"/>
    <x v="6"/>
    <x v="4"/>
    <s v="APAC"/>
    <s v="In-store"/>
    <n v="199"/>
    <n v="39"/>
    <n v="315.10000000000002"/>
    <n v="62704.9"/>
    <n v="12288.900000000001"/>
  </r>
  <r>
    <n v="10022"/>
    <x v="7"/>
    <x v="0"/>
    <s v="EMEA"/>
    <s v="In-store"/>
    <n v="1099"/>
    <n v="289"/>
    <n v="142.4"/>
    <n v="156497.60000000001"/>
    <n v="41153.599999999999"/>
  </r>
  <r>
    <n v="10023"/>
    <x v="8"/>
    <x v="3"/>
    <s v="North America"/>
    <s v="In-store"/>
    <n v="449"/>
    <n v="159"/>
    <n v="311"/>
    <n v="139639"/>
    <n v="49449"/>
  </r>
  <r>
    <n v="10024"/>
    <x v="9"/>
    <x v="2"/>
    <s v="APAC"/>
    <s v="In-store"/>
    <n v="599"/>
    <n v="299"/>
    <n v="378.20000000000005"/>
    <n v="226541.80000000002"/>
    <n v="113081.80000000002"/>
  </r>
  <r>
    <n v="10025"/>
    <x v="10"/>
    <x v="3"/>
    <s v="APAC"/>
    <s v="Referral"/>
    <n v="449"/>
    <n v="159"/>
    <n v="291.90000000000003"/>
    <n v="131063.10000000002"/>
    <n v="46412.100000000006"/>
  </r>
  <r>
    <n v="10026"/>
    <x v="11"/>
    <x v="0"/>
    <s v="APAC"/>
    <s v="Referral"/>
    <n v="1099"/>
    <n v="289"/>
    <n v="479.3"/>
    <n v="526750.70000000007"/>
    <n v="138517.70000000001"/>
  </r>
  <r>
    <n v="10027"/>
    <x v="12"/>
    <x v="3"/>
    <s v="EMEA"/>
    <s v="Third Party"/>
    <n v="449"/>
    <n v="159"/>
    <n v="115.10000000000001"/>
    <n v="51679.9"/>
    <n v="18300.900000000001"/>
  </r>
  <r>
    <n v="10028"/>
    <x v="13"/>
    <x v="0"/>
    <s v="APAC"/>
    <s v="Referral"/>
    <n v="1099"/>
    <n v="289"/>
    <n v="347.8"/>
    <n v="382232.2"/>
    <n v="100514.2"/>
  </r>
  <r>
    <n v="10029"/>
    <x v="13"/>
    <x v="1"/>
    <s v="APAC"/>
    <s v="Referral"/>
    <n v="1299"/>
    <n v="459"/>
    <n v="222.4"/>
    <n v="288897.60000000003"/>
    <n v="102081.60000000001"/>
  </r>
  <r>
    <n v="10030"/>
    <x v="13"/>
    <x v="0"/>
    <s v="APAC"/>
    <s v="Online Store"/>
    <n v="1099"/>
    <n v="289"/>
    <n v="276.5"/>
    <n v="303873.5"/>
    <n v="79908.5"/>
  </r>
  <r>
    <n v="10031"/>
    <x v="13"/>
    <x v="0"/>
    <s v="EMEA"/>
    <s v="Online Store"/>
    <n v="1099"/>
    <n v="289"/>
    <n v="151.20000000000002"/>
    <n v="166168.80000000002"/>
    <n v="43696.800000000003"/>
  </r>
  <r>
    <n v="10032"/>
    <x v="13"/>
    <x v="4"/>
    <s v="EMEA"/>
    <s v="Online Store"/>
    <n v="199"/>
    <n v="39"/>
    <n v="171.60000000000002"/>
    <n v="34148.400000000001"/>
    <n v="6692.4000000000005"/>
  </r>
  <r>
    <n v="10033"/>
    <x v="14"/>
    <x v="2"/>
    <s v="North America"/>
    <s v="Online Store"/>
    <n v="599"/>
    <n v="299"/>
    <n v="365.40000000000003"/>
    <n v="218874.60000000003"/>
    <n v="109254.6"/>
  </r>
  <r>
    <n v="10034"/>
    <x v="14"/>
    <x v="1"/>
    <s v="North America"/>
    <s v="In-store"/>
    <n v="1299"/>
    <n v="459"/>
    <n v="156.10000000000002"/>
    <n v="202773.90000000002"/>
    <n v="71649.900000000009"/>
  </r>
  <r>
    <n v="10035"/>
    <x v="14"/>
    <x v="1"/>
    <s v="EMEA"/>
    <s v="Online Store"/>
    <n v="1299"/>
    <n v="459"/>
    <n v="208.3"/>
    <n v="270581.7"/>
    <n v="95609.700000000012"/>
  </r>
  <r>
    <n v="10036"/>
    <x v="14"/>
    <x v="1"/>
    <s v="North America"/>
    <s v="In-store"/>
    <n v="1299"/>
    <n v="459"/>
    <n v="267.3"/>
    <n v="347222.7"/>
    <n v="122690.70000000001"/>
  </r>
  <r>
    <n v="10037"/>
    <x v="15"/>
    <x v="2"/>
    <s v="North America"/>
    <s v="In-store"/>
    <n v="599"/>
    <n v="299"/>
    <n v="338.5"/>
    <n v="202761.5"/>
    <n v="101211.5"/>
  </r>
  <r>
    <n v="10038"/>
    <x v="16"/>
    <x v="0"/>
    <s v="APAC"/>
    <s v="Online Store"/>
    <n v="1099"/>
    <n v="289"/>
    <n v="321.8"/>
    <n v="353658.2"/>
    <n v="93000.2"/>
  </r>
  <r>
    <n v="10039"/>
    <x v="17"/>
    <x v="4"/>
    <s v="North America"/>
    <s v="Referral"/>
    <n v="199"/>
    <n v="39"/>
    <n v="368.70000000000005"/>
    <n v="73371.3"/>
    <n v="14379.300000000001"/>
  </r>
  <r>
    <n v="10040"/>
    <x v="18"/>
    <x v="1"/>
    <s v="EMEA"/>
    <s v="Third Party"/>
    <n v="1299"/>
    <n v="459"/>
    <n v="126.9"/>
    <n v="164843.1"/>
    <n v="58247.100000000006"/>
  </r>
  <r>
    <n v="10041"/>
    <x v="19"/>
    <x v="2"/>
    <s v="South America"/>
    <s v="Online Store"/>
    <n v="599"/>
    <n v="299"/>
    <n v="390"/>
    <n v="233610"/>
    <n v="116610"/>
  </r>
  <r>
    <n v="10042"/>
    <x v="20"/>
    <x v="1"/>
    <s v="South America"/>
    <s v="Third Party"/>
    <n v="1299"/>
    <n v="459"/>
    <n v="388.3"/>
    <n v="504401.7"/>
    <n v="178229.7"/>
  </r>
  <r>
    <n v="10043"/>
    <x v="21"/>
    <x v="1"/>
    <s v="South America"/>
    <s v="Online Store"/>
    <n v="1299"/>
    <n v="459"/>
    <n v="112"/>
    <n v="145488"/>
    <n v="51408"/>
  </r>
  <r>
    <n v="10044"/>
    <x v="22"/>
    <x v="4"/>
    <s v="South America"/>
    <s v="In-store"/>
    <n v="199"/>
    <n v="39"/>
    <n v="331.70000000000005"/>
    <n v="66008.3"/>
    <n v="12936.300000000001"/>
  </r>
  <r>
    <n v="10045"/>
    <x v="23"/>
    <x v="4"/>
    <s v="North America"/>
    <s v="In-store"/>
    <n v="199"/>
    <n v="39"/>
    <n v="171"/>
    <n v="34029"/>
    <n v="6669"/>
  </r>
  <r>
    <n v="10046"/>
    <x v="24"/>
    <x v="1"/>
    <s v="South America"/>
    <s v="Online Store"/>
    <n v="1299"/>
    <n v="459"/>
    <n v="167.20000000000002"/>
    <n v="217192.80000000002"/>
    <n v="76744.800000000003"/>
  </r>
  <r>
    <n v="10047"/>
    <x v="25"/>
    <x v="4"/>
    <s v="North America"/>
    <s v="Online Store"/>
    <n v="199"/>
    <n v="39"/>
    <n v="357.8"/>
    <n v="71202.2"/>
    <n v="13954.2"/>
  </r>
  <r>
    <n v="10048"/>
    <x v="26"/>
    <x v="3"/>
    <s v="South America"/>
    <s v="Online Store"/>
    <n v="449"/>
    <n v="159"/>
    <n v="396.20000000000005"/>
    <n v="177893.80000000002"/>
    <n v="62995.80000000001"/>
  </r>
  <r>
    <n v="10049"/>
    <x v="27"/>
    <x v="3"/>
    <s v="South America"/>
    <s v="Online Store"/>
    <n v="449"/>
    <n v="159"/>
    <n v="314.20000000000005"/>
    <n v="141075.80000000002"/>
    <n v="49957.80000000001"/>
  </r>
  <r>
    <n v="10050"/>
    <x v="28"/>
    <x v="2"/>
    <s v="APAC"/>
    <s v="Third Party"/>
    <n v="599"/>
    <n v="299"/>
    <n v="497.70000000000005"/>
    <n v="298122.30000000005"/>
    <n v="148812.30000000002"/>
  </r>
  <r>
    <n v="10051"/>
    <x v="29"/>
    <x v="2"/>
    <s v="South America"/>
    <s v="Referral"/>
    <n v="599"/>
    <n v="299"/>
    <n v="125.4"/>
    <n v="75114.600000000006"/>
    <n v="37494.6"/>
  </r>
  <r>
    <n v="10052"/>
    <x v="30"/>
    <x v="4"/>
    <s v="North America"/>
    <s v="Referral"/>
    <n v="199"/>
    <n v="39"/>
    <n v="411.20000000000005"/>
    <n v="81828.800000000003"/>
    <n v="16036.800000000001"/>
  </r>
  <r>
    <n v="10053"/>
    <x v="31"/>
    <x v="4"/>
    <s v="North America"/>
    <s v="In-store"/>
    <n v="199"/>
    <n v="39"/>
    <n v="194.3"/>
    <n v="38665.700000000004"/>
    <n v="7577.7000000000007"/>
  </r>
  <r>
    <n v="10054"/>
    <x v="32"/>
    <x v="4"/>
    <s v="APAC"/>
    <s v="In-store"/>
    <n v="199"/>
    <n v="39"/>
    <n v="167.9"/>
    <n v="33412.1"/>
    <n v="6548.1"/>
  </r>
  <r>
    <n v="10055"/>
    <x v="33"/>
    <x v="0"/>
    <s v="South America"/>
    <s v="In-store"/>
    <n v="1099"/>
    <n v="289"/>
    <n v="132.20000000000002"/>
    <n v="145287.80000000002"/>
    <n v="38205.800000000003"/>
  </r>
  <r>
    <n v="10056"/>
    <x v="34"/>
    <x v="0"/>
    <s v="APAC"/>
    <s v="In-store"/>
    <n v="1099"/>
    <n v="289"/>
    <n v="139.4"/>
    <n v="153200.6"/>
    <n v="40286.6"/>
  </r>
  <r>
    <n v="10057"/>
    <x v="35"/>
    <x v="0"/>
    <s v="North America"/>
    <s v="In-store"/>
    <n v="1099"/>
    <n v="289"/>
    <n v="106"/>
    <n v="116494"/>
    <n v="30634"/>
  </r>
  <r>
    <n v="10058"/>
    <x v="36"/>
    <x v="2"/>
    <s v="APAC"/>
    <s v="Referral"/>
    <n v="599"/>
    <n v="299"/>
    <n v="271.90000000000003"/>
    <n v="162868.10000000003"/>
    <n v="81298.100000000006"/>
  </r>
  <r>
    <n v="10059"/>
    <x v="37"/>
    <x v="4"/>
    <s v="North America"/>
    <s v="Third Party"/>
    <n v="199"/>
    <n v="39"/>
    <n v="236"/>
    <n v="46964"/>
    <n v="9204"/>
  </r>
  <r>
    <n v="10060"/>
    <x v="38"/>
    <x v="1"/>
    <s v="APAC"/>
    <s v="Third Party"/>
    <n v="1299"/>
    <n v="459"/>
    <n v="339.8"/>
    <n v="441400.2"/>
    <n v="155968.20000000001"/>
  </r>
  <r>
    <n v="10061"/>
    <x v="39"/>
    <x v="2"/>
    <s v="APAC"/>
    <s v="Online Store"/>
    <n v="599"/>
    <n v="299"/>
    <n v="403.6"/>
    <n v="241756.40000000002"/>
    <n v="120676.40000000001"/>
  </r>
  <r>
    <n v="10062"/>
    <x v="40"/>
    <x v="1"/>
    <s v="South America"/>
    <s v="Online Store"/>
    <n v="1299"/>
    <n v="459"/>
    <n v="218.60000000000002"/>
    <n v="283961.40000000002"/>
    <n v="100337.40000000001"/>
  </r>
  <r>
    <n v="10063"/>
    <x v="41"/>
    <x v="1"/>
    <s v="South America"/>
    <s v="Third Party"/>
    <n v="1299"/>
    <n v="459"/>
    <n v="462.20000000000005"/>
    <n v="600397.80000000005"/>
    <n v="212149.80000000002"/>
  </r>
  <r>
    <n v="10064"/>
    <x v="42"/>
    <x v="3"/>
    <s v="North America"/>
    <s v="Online Store"/>
    <n v="449"/>
    <n v="159"/>
    <n v="210.9"/>
    <n v="94694.1"/>
    <n v="33533.1"/>
  </r>
  <r>
    <n v="10065"/>
    <x v="43"/>
    <x v="3"/>
    <s v="APAC"/>
    <s v="Third Party"/>
    <n v="449"/>
    <n v="159"/>
    <n v="453.40000000000003"/>
    <n v="203576.6"/>
    <n v="72090.600000000006"/>
  </r>
  <r>
    <n v="10066"/>
    <x v="44"/>
    <x v="4"/>
    <s v="South America"/>
    <s v="Third Party"/>
    <n v="199"/>
    <n v="39"/>
    <n v="471.90000000000003"/>
    <n v="93908.1"/>
    <n v="18404.100000000002"/>
  </r>
  <r>
    <n v="10067"/>
    <x v="45"/>
    <x v="3"/>
    <s v="APAC"/>
    <s v="Third Party"/>
    <n v="449"/>
    <n v="159"/>
    <n v="128.30000000000001"/>
    <n v="57606.700000000004"/>
    <n v="20399.7"/>
  </r>
  <r>
    <n v="10068"/>
    <x v="46"/>
    <x v="2"/>
    <s v="North America"/>
    <s v="Third Party"/>
    <n v="599"/>
    <n v="299"/>
    <n v="198.20000000000002"/>
    <n v="118721.80000000002"/>
    <n v="59261.8"/>
  </r>
  <r>
    <n v="10069"/>
    <x v="47"/>
    <x v="2"/>
    <s v="APAC"/>
    <s v="Third Party"/>
    <n v="599"/>
    <n v="299"/>
    <n v="300.3"/>
    <n v="179879.7"/>
    <n v="89789.7"/>
  </r>
  <r>
    <n v="10070"/>
    <x v="48"/>
    <x v="0"/>
    <s v="South America"/>
    <s v="Third Party"/>
    <n v="1099"/>
    <n v="289"/>
    <n v="129.4"/>
    <n v="142210.6"/>
    <n v="37396.6"/>
  </r>
  <r>
    <n v="10071"/>
    <x v="49"/>
    <x v="0"/>
    <s v="APAC"/>
    <s v="Third Party"/>
    <n v="1099"/>
    <n v="289"/>
    <n v="341.70000000000005"/>
    <n v="375528.30000000005"/>
    <n v="98751.300000000017"/>
  </r>
  <r>
    <n v="10072"/>
    <x v="50"/>
    <x v="2"/>
    <s v="North America"/>
    <s v="In-store"/>
    <n v="599"/>
    <n v="299"/>
    <n v="155.60000000000002"/>
    <n v="93204.400000000009"/>
    <n v="46524.400000000009"/>
  </r>
  <r>
    <n v="10073"/>
    <x v="51"/>
    <x v="1"/>
    <s v="APAC"/>
    <s v="In-store"/>
    <n v="1299"/>
    <n v="459"/>
    <n v="318.40000000000003"/>
    <n v="413601.60000000003"/>
    <n v="146145.60000000001"/>
  </r>
  <r>
    <n v="10074"/>
    <x v="52"/>
    <x v="4"/>
    <s v="South America"/>
    <s v="In-store"/>
    <n v="199"/>
    <n v="39"/>
    <n v="307.60000000000002"/>
    <n v="61212.4"/>
    <n v="11996.400000000001"/>
  </r>
  <r>
    <n v="10075"/>
    <x v="53"/>
    <x v="1"/>
    <s v="APAC"/>
    <s v="In-store"/>
    <n v="1299"/>
    <n v="459"/>
    <n v="187.3"/>
    <n v="243302.7"/>
    <n v="85970.700000000012"/>
  </r>
  <r>
    <n v="10076"/>
    <x v="54"/>
    <x v="4"/>
    <s v="North America"/>
    <s v="In-store"/>
    <n v="199"/>
    <n v="39"/>
    <n v="157.4"/>
    <n v="31322.600000000002"/>
    <n v="6138.6"/>
  </r>
  <r>
    <n v="10077"/>
    <x v="55"/>
    <x v="3"/>
    <s v="APAC"/>
    <s v="In-store"/>
    <n v="449"/>
    <n v="159"/>
    <n v="219.3"/>
    <n v="98465.700000000012"/>
    <n v="34868.700000000004"/>
  </r>
  <r>
    <n v="10078"/>
    <x v="56"/>
    <x v="4"/>
    <s v="South America"/>
    <s v="Online Store"/>
    <n v="199"/>
    <n v="39"/>
    <n v="133"/>
    <n v="26467"/>
    <n v="5187"/>
  </r>
  <r>
    <n v="10079"/>
    <x v="57"/>
    <x v="1"/>
    <s v="South America"/>
    <s v="Online Store"/>
    <n v="1299"/>
    <n v="459"/>
    <n v="357.6"/>
    <n v="464522.4"/>
    <n v="164138.40000000002"/>
  </r>
  <r>
    <n v="10080"/>
    <x v="58"/>
    <x v="4"/>
    <s v="EMEA"/>
    <s v="In-store"/>
    <n v="199"/>
    <n v="39"/>
    <n v="400.6"/>
    <n v="79719.400000000009"/>
    <n v="15623.400000000001"/>
  </r>
  <r>
    <n v="10081"/>
    <x v="59"/>
    <x v="4"/>
    <s v="South America"/>
    <s v="Third Party"/>
    <n v="199"/>
    <n v="39"/>
    <n v="433.1"/>
    <n v="86186.900000000009"/>
    <n v="16890.900000000001"/>
  </r>
  <r>
    <n v="10082"/>
    <x v="60"/>
    <x v="0"/>
    <s v="North America"/>
    <s v="Third Party"/>
    <n v="1099"/>
    <n v="289"/>
    <n v="205.9"/>
    <n v="226284.1"/>
    <n v="59505.1"/>
  </r>
  <r>
    <n v="10083"/>
    <x v="61"/>
    <x v="4"/>
    <s v="North America"/>
    <s v="Third Party"/>
    <n v="199"/>
    <n v="39"/>
    <n v="436"/>
    <n v="86764"/>
    <n v="17004"/>
  </r>
  <r>
    <n v="10084"/>
    <x v="62"/>
    <x v="2"/>
    <s v="EMEA"/>
    <s v="Third Party"/>
    <n v="599"/>
    <n v="299"/>
    <n v="114.7"/>
    <n v="68705.3"/>
    <n v="34295.300000000003"/>
  </r>
  <r>
    <n v="10085"/>
    <x v="63"/>
    <x v="0"/>
    <s v="EMEA"/>
    <s v="Third Party"/>
    <n v="1099"/>
    <n v="289"/>
    <n v="213.8"/>
    <n v="234966.2"/>
    <n v="61788.200000000004"/>
  </r>
  <r>
    <n v="10086"/>
    <x v="64"/>
    <x v="1"/>
    <s v="EMEA"/>
    <s v="Third Party"/>
    <n v="1299"/>
    <n v="459"/>
    <n v="124"/>
    <n v="161076"/>
    <n v="56916"/>
  </r>
  <r>
    <n v="10087"/>
    <x v="65"/>
    <x v="4"/>
    <s v="North America"/>
    <s v="Third Party"/>
    <n v="199"/>
    <n v="39"/>
    <n v="285.10000000000002"/>
    <n v="56734.9"/>
    <n v="11118.900000000001"/>
  </r>
  <r>
    <n v="10088"/>
    <x v="66"/>
    <x v="4"/>
    <s v="South America"/>
    <s v="Third Party"/>
    <n v="199"/>
    <n v="39"/>
    <n v="228.9"/>
    <n v="45551.1"/>
    <n v="8927.1"/>
  </r>
  <r>
    <n v="10089"/>
    <x v="67"/>
    <x v="4"/>
    <s v="North America"/>
    <s v="Third Party"/>
    <n v="199"/>
    <n v="39"/>
    <n v="361"/>
    <n v="71839"/>
    <n v="14079"/>
  </r>
  <r>
    <n v="10090"/>
    <x v="68"/>
    <x v="0"/>
    <s v="North America"/>
    <s v="In-store"/>
    <n v="1099"/>
    <n v="289"/>
    <n v="425.70000000000005"/>
    <n v="467844.30000000005"/>
    <n v="123027.30000000002"/>
  </r>
  <r>
    <n v="10091"/>
    <x v="69"/>
    <x v="4"/>
    <s v="North America"/>
    <s v="Third Party"/>
    <n v="199"/>
    <n v="39"/>
    <n v="233.3"/>
    <n v="46426.700000000004"/>
    <n v="9098.7000000000007"/>
  </r>
  <r>
    <n v="10092"/>
    <x v="70"/>
    <x v="2"/>
    <s v="South America"/>
    <s v="In-store"/>
    <n v="599"/>
    <n v="299"/>
    <n v="381.20000000000005"/>
    <n v="228338.80000000002"/>
    <n v="113978.80000000002"/>
  </r>
  <r>
    <n v="10093"/>
    <x v="71"/>
    <x v="1"/>
    <s v="APAC"/>
    <s v="Third Party"/>
    <n v="1299"/>
    <n v="459"/>
    <n v="415.3"/>
    <n v="539474.70000000007"/>
    <n v="190622.7"/>
  </r>
  <r>
    <n v="10094"/>
    <x v="72"/>
    <x v="0"/>
    <s v="APAC"/>
    <s v="Online Store"/>
    <n v="1099"/>
    <n v="289"/>
    <n v="250.4"/>
    <n v="275189.60000000003"/>
    <n v="72365.600000000006"/>
  </r>
  <r>
    <n v="10095"/>
    <x v="73"/>
    <x v="3"/>
    <s v="APAC"/>
    <s v="Referral"/>
    <n v="449"/>
    <n v="159"/>
    <n v="280.10000000000002"/>
    <n v="125764.90000000001"/>
    <n v="44535.9"/>
  </r>
  <r>
    <n v="10096"/>
    <x v="74"/>
    <x v="4"/>
    <s v="APAC"/>
    <s v="Third Party"/>
    <n v="199"/>
    <n v="39"/>
    <n v="214.9"/>
    <n v="42765.1"/>
    <n v="8381.1"/>
  </r>
  <r>
    <n v="10097"/>
    <x v="75"/>
    <x v="2"/>
    <s v="APAC"/>
    <s v="Third Party"/>
    <n v="599"/>
    <n v="299"/>
    <n v="319.20000000000005"/>
    <n v="191200.80000000002"/>
    <n v="95440.800000000017"/>
  </r>
  <r>
    <n v="10098"/>
    <x v="76"/>
    <x v="1"/>
    <s v="North America"/>
    <s v="Referral"/>
    <n v="1299"/>
    <n v="459"/>
    <n v="209.9"/>
    <n v="272660.10000000003"/>
    <n v="96344.1"/>
  </r>
  <r>
    <n v="10099"/>
    <x v="77"/>
    <x v="0"/>
    <s v="EMEA"/>
    <s v="Third Party"/>
    <n v="1099"/>
    <n v="289"/>
    <n v="197.9"/>
    <n v="217492.1"/>
    <n v="57193.1"/>
  </r>
  <r>
    <n v="10100"/>
    <x v="78"/>
    <x v="0"/>
    <s v="EMEA"/>
    <s v="Third Party"/>
    <n v="1099"/>
    <n v="289"/>
    <n v="122.2"/>
    <n v="134297.80000000002"/>
    <n v="35315.800000000003"/>
  </r>
  <r>
    <n v="10101"/>
    <x v="79"/>
    <x v="4"/>
    <s v="North America"/>
    <s v="Third Party"/>
    <n v="199"/>
    <n v="39"/>
    <n v="379.3"/>
    <n v="75480.7"/>
    <n v="14792.7"/>
  </r>
  <r>
    <n v="10102"/>
    <x v="80"/>
    <x v="3"/>
    <s v="APAC"/>
    <s v="Referral"/>
    <n v="449"/>
    <n v="159"/>
    <n v="120.80000000000001"/>
    <n v="54239.200000000004"/>
    <n v="19207.2"/>
  </r>
  <r>
    <n v="10103"/>
    <x v="81"/>
    <x v="3"/>
    <s v="South America"/>
    <s v="Third Party"/>
    <n v="449"/>
    <n v="159"/>
    <n v="454.3"/>
    <n v="203980.7"/>
    <n v="72233.7"/>
  </r>
  <r>
    <n v="10104"/>
    <x v="82"/>
    <x v="0"/>
    <s v="South America"/>
    <s v="Referral"/>
    <n v="199"/>
    <n v="39"/>
    <n v="245.8"/>
    <n v="48914.200000000004"/>
    <n v="9586.2000000000007"/>
  </r>
  <r>
    <n v="10105"/>
    <x v="83"/>
    <x v="0"/>
    <s v="South America"/>
    <s v="Referral"/>
    <n v="199"/>
    <n v="39"/>
    <n v="315.10000000000002"/>
    <n v="62704.9"/>
    <n v="12288.900000000001"/>
  </r>
  <r>
    <n v="10106"/>
    <x v="84"/>
    <x v="1"/>
    <s v="South America"/>
    <s v="Referral"/>
    <n v="1099"/>
    <n v="289"/>
    <n v="142.4"/>
    <n v="156497.60000000001"/>
    <n v="41153.599999999999"/>
  </r>
  <r>
    <n v="10107"/>
    <x v="85"/>
    <x v="2"/>
    <s v="EMEA"/>
    <s v="Online Store"/>
    <n v="449"/>
    <n v="159"/>
    <n v="311"/>
    <n v="139639"/>
    <n v="49449"/>
  </r>
  <r>
    <n v="10108"/>
    <x v="85"/>
    <x v="3"/>
    <s v="North America"/>
    <s v="Online Store"/>
    <n v="599"/>
    <n v="299"/>
    <n v="378.20000000000005"/>
    <n v="226541.80000000002"/>
    <n v="113081.80000000002"/>
  </r>
  <r>
    <n v="10109"/>
    <x v="85"/>
    <x v="4"/>
    <s v="APAC"/>
    <s v="Referral"/>
    <n v="449"/>
    <n v="159"/>
    <n v="291.90000000000003"/>
    <n v="131063.10000000002"/>
    <n v="46412.100000000006"/>
  </r>
  <r>
    <n v="10110"/>
    <x v="85"/>
    <x v="4"/>
    <s v="APAC"/>
    <s v="In-store"/>
    <n v="1099"/>
    <n v="289"/>
    <n v="479.3"/>
    <n v="526750.70000000007"/>
    <n v="138517.70000000001"/>
  </r>
  <r>
    <n v="10111"/>
    <x v="85"/>
    <x v="4"/>
    <s v="APAC"/>
    <s v="Third Party"/>
    <n v="449"/>
    <n v="159"/>
    <n v="115.10000000000001"/>
    <n v="51679.9"/>
    <n v="18300.900000000001"/>
  </r>
  <r>
    <n v="10112"/>
    <x v="85"/>
    <x v="0"/>
    <s v="EMEA"/>
    <s v="Online Store"/>
    <n v="1099"/>
    <n v="289"/>
    <n v="347.8"/>
    <n v="382232.2"/>
    <n v="100514.2"/>
  </r>
  <r>
    <n v="10113"/>
    <x v="85"/>
    <x v="1"/>
    <s v="North America"/>
    <s v="Referral"/>
    <n v="1299"/>
    <n v="459"/>
    <n v="222.4"/>
    <n v="288897.60000000003"/>
    <n v="102081.60000000001"/>
  </r>
  <r>
    <n v="10114"/>
    <x v="85"/>
    <x v="1"/>
    <s v="APAC"/>
    <s v="Online Store"/>
    <n v="1099"/>
    <n v="289"/>
    <n v="276.5"/>
    <n v="303873.5"/>
    <n v="79908.5"/>
  </r>
  <r>
    <n v="10115"/>
    <x v="85"/>
    <x v="4"/>
    <s v="APAC"/>
    <s v="Online Store"/>
    <n v="1099"/>
    <n v="289"/>
    <n v="151.20000000000002"/>
    <n v="166168.80000000002"/>
    <n v="43696.800000000003"/>
  </r>
  <r>
    <n v="10116"/>
    <x v="85"/>
    <x v="0"/>
    <s v="APAC"/>
    <s v="In-store"/>
    <n v="199"/>
    <n v="39"/>
    <n v="171.60000000000002"/>
    <n v="34148.400000000001"/>
    <n v="6692.4000000000005"/>
  </r>
  <r>
    <n v="10117"/>
    <x v="85"/>
    <x v="3"/>
    <s v="EMEA"/>
    <s v="Online Store"/>
    <n v="599"/>
    <n v="299"/>
    <n v="365.40000000000003"/>
    <n v="218874.60000000003"/>
    <n v="109254.6"/>
  </r>
  <r>
    <n v="10118"/>
    <x v="85"/>
    <x v="2"/>
    <s v="APAC"/>
    <s v="Online Store"/>
    <n v="1299"/>
    <n v="459"/>
    <n v="156.10000000000002"/>
    <n v="202773.90000000002"/>
    <n v="71649.900000000009"/>
  </r>
  <r>
    <n v="10119"/>
    <x v="85"/>
    <x v="3"/>
    <s v="APAC"/>
    <s v="In-store"/>
    <n v="1299"/>
    <n v="459"/>
    <n v="208.3"/>
    <n v="270581.7"/>
    <n v="95609.700000000012"/>
  </r>
  <r>
    <n v="10120"/>
    <x v="86"/>
    <x v="0"/>
    <s v="APAC"/>
    <s v="In-store"/>
    <n v="1299"/>
    <n v="459"/>
    <n v="267.3"/>
    <n v="347222.7"/>
    <n v="122690.70000000001"/>
  </r>
  <r>
    <n v="10121"/>
    <x v="87"/>
    <x v="3"/>
    <s v="EMEA"/>
    <s v="In-store"/>
    <n v="599"/>
    <n v="299"/>
    <n v="338.5"/>
    <n v="202761.5"/>
    <n v="101211.5"/>
  </r>
  <r>
    <n v="10122"/>
    <x v="88"/>
    <x v="0"/>
    <s v="EMEA"/>
    <s v="In-store"/>
    <n v="1099"/>
    <n v="289"/>
    <n v="321.8"/>
    <n v="353658.2"/>
    <n v="93000.2"/>
  </r>
  <r>
    <n v="10123"/>
    <x v="89"/>
    <x v="1"/>
    <s v="North America"/>
    <s v="In-store"/>
    <n v="199"/>
    <n v="39"/>
    <n v="368.70000000000005"/>
    <n v="73371.3"/>
    <n v="14379.300000000001"/>
  </r>
  <r>
    <n v="10124"/>
    <x v="90"/>
    <x v="0"/>
    <s v="North America"/>
    <s v="In-store"/>
    <n v="1299"/>
    <n v="459"/>
    <n v="126.9"/>
    <n v="164843.1"/>
    <n v="58247.100000000006"/>
  </r>
  <r>
    <n v="10125"/>
    <x v="91"/>
    <x v="0"/>
    <s v="EMEA"/>
    <s v="Referral"/>
    <n v="599"/>
    <n v="299"/>
    <n v="390"/>
    <n v="233610"/>
    <n v="116610"/>
  </r>
  <r>
    <n v="10126"/>
    <x v="92"/>
    <x v="4"/>
    <s v="North America"/>
    <s v="Referral"/>
    <n v="1299"/>
    <n v="459"/>
    <n v="388.3"/>
    <n v="504401.7"/>
    <n v="178229.7"/>
  </r>
  <r>
    <n v="10127"/>
    <x v="93"/>
    <x v="2"/>
    <s v="North America"/>
    <s v="Third Party"/>
    <n v="1299"/>
    <n v="459"/>
    <n v="112"/>
    <n v="145488"/>
    <n v="51408"/>
  </r>
  <r>
    <n v="10128"/>
    <x v="94"/>
    <x v="1"/>
    <s v="APAC"/>
    <s v="Referral"/>
    <n v="199"/>
    <n v="39"/>
    <n v="331.70000000000005"/>
    <n v="66008.3"/>
    <n v="12936.300000000001"/>
  </r>
  <r>
    <n v="10129"/>
    <x v="95"/>
    <x v="1"/>
    <s v="North America"/>
    <s v="Referral"/>
    <n v="199"/>
    <n v="39"/>
    <n v="171"/>
    <n v="34029"/>
    <n v="6669"/>
  </r>
  <r>
    <n v="10130"/>
    <x v="96"/>
    <x v="1"/>
    <s v="EMEA"/>
    <s v="Online Store"/>
    <n v="1299"/>
    <n v="459"/>
    <n v="167.20000000000002"/>
    <n v="217192.80000000002"/>
    <n v="76744.800000000003"/>
  </r>
  <r>
    <n v="10131"/>
    <x v="97"/>
    <x v="2"/>
    <s v="South America"/>
    <s v="Online Store"/>
    <n v="199"/>
    <n v="39"/>
    <n v="357.8"/>
    <n v="71202.2"/>
    <n v="13954.2"/>
  </r>
  <r>
    <n v="10132"/>
    <x v="98"/>
    <x v="0"/>
    <s v="South America"/>
    <s v="Online Store"/>
    <n v="449"/>
    <n v="159"/>
    <n v="396.20000000000005"/>
    <n v="177893.80000000002"/>
    <n v="62995.80000000001"/>
  </r>
  <r>
    <n v="10133"/>
    <x v="99"/>
    <x v="4"/>
    <s v="South America"/>
    <s v="Online Store"/>
    <n v="449"/>
    <n v="159"/>
    <n v="314.20000000000005"/>
    <n v="141075.80000000002"/>
    <n v="49957.80000000001"/>
  </r>
  <r>
    <n v="10134"/>
    <x v="100"/>
    <x v="1"/>
    <s v="South America"/>
    <s v="In-store"/>
    <n v="599"/>
    <n v="299"/>
    <n v="497.70000000000005"/>
    <n v="298122.30000000005"/>
    <n v="148812.30000000002"/>
  </r>
  <r>
    <n v="10135"/>
    <x v="101"/>
    <x v="2"/>
    <s v="North America"/>
    <s v="Online Store"/>
    <n v="599"/>
    <n v="299"/>
    <n v="125.4"/>
    <n v="75114.600000000006"/>
    <n v="37494.6"/>
  </r>
  <r>
    <n v="10136"/>
    <x v="102"/>
    <x v="1"/>
    <s v="South America"/>
    <s v="In-store"/>
    <n v="199"/>
    <n v="39"/>
    <n v="411.20000000000005"/>
    <n v="81828.800000000003"/>
    <n v="16036.800000000001"/>
  </r>
  <r>
    <n v="10137"/>
    <x v="103"/>
    <x v="1"/>
    <s v="North America"/>
    <s v="In-store"/>
    <n v="199"/>
    <n v="39"/>
    <n v="194.3"/>
    <n v="38665.700000000004"/>
    <n v="7577.7000000000007"/>
  </r>
  <r>
    <n v="10138"/>
    <x v="104"/>
    <x v="4"/>
    <s v="South America"/>
    <s v="Online Store"/>
    <n v="199"/>
    <n v="39"/>
    <n v="167.9"/>
    <n v="33412.1"/>
    <n v="6548.1"/>
  </r>
  <r>
    <n v="10139"/>
    <x v="105"/>
    <x v="4"/>
    <s v="South America"/>
    <s v="Referral"/>
    <n v="1099"/>
    <n v="289"/>
    <n v="132.20000000000002"/>
    <n v="145287.80000000002"/>
    <n v="38205.800000000003"/>
  </r>
  <r>
    <n v="10140"/>
    <x v="106"/>
    <x v="1"/>
    <s v="APAC"/>
    <s v="Third Party"/>
    <n v="1099"/>
    <n v="289"/>
    <n v="139.4"/>
    <n v="153200.6"/>
    <n v="40286.6"/>
  </r>
  <r>
    <n v="10141"/>
    <x v="107"/>
    <x v="4"/>
    <s v="South America"/>
    <s v="Online Store"/>
    <n v="1099"/>
    <n v="289"/>
    <n v="106"/>
    <n v="116494"/>
    <n v="30634"/>
  </r>
  <r>
    <n v="10142"/>
    <x v="108"/>
    <x v="3"/>
    <s v="North America"/>
    <s v="Third Party"/>
    <n v="599"/>
    <n v="299"/>
    <n v="271.90000000000003"/>
    <n v="162868.10000000003"/>
    <n v="81298.100000000006"/>
  </r>
  <r>
    <n v="10143"/>
    <x v="109"/>
    <x v="3"/>
    <s v="North America"/>
    <s v="Online Store"/>
    <n v="199"/>
    <n v="39"/>
    <n v="236"/>
    <n v="46964"/>
    <n v="9204"/>
  </r>
  <r>
    <n v="10144"/>
    <x v="110"/>
    <x v="2"/>
    <s v="APAC"/>
    <s v="In-store"/>
    <n v="1299"/>
    <n v="459"/>
    <n v="339.8"/>
    <n v="441400.2"/>
    <n v="155968.20000000001"/>
  </r>
  <r>
    <n v="10145"/>
    <x v="111"/>
    <x v="2"/>
    <s v="South America"/>
    <s v="In-store"/>
    <n v="599"/>
    <n v="299"/>
    <n v="403.6"/>
    <n v="241756.40000000002"/>
    <n v="120676.40000000001"/>
  </r>
  <r>
    <n v="10146"/>
    <x v="112"/>
    <x v="4"/>
    <s v="APAC"/>
    <s v="Online Store"/>
    <n v="1299"/>
    <n v="459"/>
    <n v="218.60000000000002"/>
    <n v="283961.40000000002"/>
    <n v="100337.40000000001"/>
  </r>
  <r>
    <n v="10147"/>
    <x v="113"/>
    <x v="4"/>
    <s v="North America"/>
    <s v="Online Store"/>
    <n v="1299"/>
    <n v="459"/>
    <n v="462.20000000000005"/>
    <n v="600397.80000000005"/>
    <n v="212149.80000000002"/>
  </r>
  <r>
    <n v="10148"/>
    <x v="114"/>
    <x v="4"/>
    <s v="APAC"/>
    <s v="Online Store"/>
    <n v="449"/>
    <n v="159"/>
    <n v="210.9"/>
    <n v="94694.1"/>
    <n v="33533.1"/>
  </r>
  <r>
    <n v="10149"/>
    <x v="115"/>
    <x v="0"/>
    <s v="North America"/>
    <s v="Online Store"/>
    <n v="449"/>
    <n v="159"/>
    <n v="453.40000000000003"/>
    <n v="203576.6"/>
    <n v="72090.600000000006"/>
  </r>
  <r>
    <n v="10150"/>
    <x v="116"/>
    <x v="0"/>
    <s v="APAC"/>
    <s v="Third Party"/>
    <n v="199"/>
    <n v="39"/>
    <n v="471.90000000000003"/>
    <n v="93908.1"/>
    <n v="18404.100000000002"/>
  </r>
  <r>
    <n v="10151"/>
    <x v="117"/>
    <x v="0"/>
    <s v="APAC"/>
    <s v="Referral"/>
    <n v="449"/>
    <n v="159"/>
    <n v="128.30000000000001"/>
    <n v="57606.700000000004"/>
    <n v="20399.7"/>
  </r>
  <r>
    <n v="10152"/>
    <x v="118"/>
    <x v="2"/>
    <s v="South America"/>
    <s v="Referral"/>
    <n v="599"/>
    <n v="299"/>
    <n v="198.20000000000002"/>
    <n v="118721.80000000002"/>
    <n v="59261.8"/>
  </r>
  <r>
    <n v="10153"/>
    <x v="119"/>
    <x v="4"/>
    <s v="South America"/>
    <s v="In-store"/>
    <n v="599"/>
    <n v="299"/>
    <n v="300.3"/>
    <n v="179879.7"/>
    <n v="89789.7"/>
  </r>
  <r>
    <n v="10154"/>
    <x v="119"/>
    <x v="1"/>
    <s v="North America"/>
    <s v="In-store"/>
    <n v="1099"/>
    <n v="289"/>
    <n v="129.4"/>
    <n v="142210.6"/>
    <n v="37396.6"/>
  </r>
  <r>
    <n v="10155"/>
    <x v="119"/>
    <x v="2"/>
    <s v="APAC"/>
    <s v="In-store"/>
    <n v="1099"/>
    <n v="289"/>
    <n v="341.70000000000005"/>
    <n v="375528.30000000005"/>
    <n v="98751.300000000017"/>
  </r>
  <r>
    <n v="10156"/>
    <x v="119"/>
    <x v="1"/>
    <s v="South America"/>
    <s v="In-store"/>
    <n v="599"/>
    <n v="299"/>
    <n v="155.60000000000002"/>
    <n v="93204.400000000009"/>
    <n v="46524.400000000009"/>
  </r>
  <r>
    <n v="10157"/>
    <x v="119"/>
    <x v="1"/>
    <s v="APAC"/>
    <s v="In-store"/>
    <n v="1299"/>
    <n v="459"/>
    <n v="318.40000000000003"/>
    <n v="413601.60000000003"/>
    <n v="146145.60000000001"/>
  </r>
  <r>
    <n v="10158"/>
    <x v="119"/>
    <x v="3"/>
    <s v="North America"/>
    <s v="Referral"/>
    <n v="199"/>
    <n v="39"/>
    <n v="307.60000000000002"/>
    <n v="61212.4"/>
    <n v="11996.400000000001"/>
  </r>
  <r>
    <n v="10159"/>
    <x v="119"/>
    <x v="3"/>
    <s v="APAC"/>
    <s v="Third Party"/>
    <n v="1299"/>
    <n v="459"/>
    <n v="187.3"/>
    <n v="243302.7"/>
    <n v="85970.700000000012"/>
  </r>
  <r>
    <n v="10160"/>
    <x v="119"/>
    <x v="4"/>
    <s v="South America"/>
    <s v="Third Party"/>
    <n v="199"/>
    <n v="39"/>
    <n v="157.4"/>
    <n v="31322.600000000002"/>
    <n v="6138.6"/>
  </r>
  <r>
    <n v="10161"/>
    <x v="119"/>
    <x v="3"/>
    <s v="APAC"/>
    <s v="Online Store"/>
    <n v="449"/>
    <n v="159"/>
    <n v="219.3"/>
    <n v="98465.700000000012"/>
    <n v="34868.700000000004"/>
  </r>
  <r>
    <n v="10162"/>
    <x v="119"/>
    <x v="2"/>
    <s v="North America"/>
    <s v="Online Store"/>
    <n v="199"/>
    <n v="39"/>
    <n v="133"/>
    <n v="26467"/>
    <n v="5187"/>
  </r>
  <r>
    <n v="10163"/>
    <x v="119"/>
    <x v="2"/>
    <s v="APAC"/>
    <s v="Third Party"/>
    <n v="1299"/>
    <n v="459"/>
    <n v="357.6"/>
    <n v="464522.4"/>
    <n v="164138.40000000002"/>
  </r>
  <r>
    <n v="10164"/>
    <x v="119"/>
    <x v="0"/>
    <s v="South America"/>
    <s v="Online Store"/>
    <n v="199"/>
    <n v="39"/>
    <n v="400.6"/>
    <n v="79719.400000000009"/>
    <n v="15623.400000000001"/>
  </r>
  <r>
    <n v="10165"/>
    <x v="119"/>
    <x v="0"/>
    <s v="APAC"/>
    <s v="Third Party"/>
    <n v="199"/>
    <n v="39"/>
    <n v="433.1"/>
    <n v="86186.900000000009"/>
    <n v="16890.900000000001"/>
  </r>
  <r>
    <n v="10166"/>
    <x v="119"/>
    <x v="2"/>
    <s v="North America"/>
    <s v="Third Party"/>
    <n v="1099"/>
    <n v="289"/>
    <n v="205.9"/>
    <n v="226284.1"/>
    <n v="59505.1"/>
  </r>
  <r>
    <n v="10167"/>
    <x v="120"/>
    <x v="1"/>
    <s v="APAC"/>
    <s v="Third Party"/>
    <n v="199"/>
    <n v="39"/>
    <n v="436"/>
    <n v="86764"/>
    <n v="17004"/>
  </r>
  <r>
    <n v="10168"/>
    <x v="121"/>
    <x v="4"/>
    <s v="South America"/>
    <s v="Third Party"/>
    <n v="599"/>
    <n v="299"/>
    <n v="114.7"/>
    <n v="68705.3"/>
    <n v="34295.300000000003"/>
  </r>
  <r>
    <n v="10169"/>
    <x v="122"/>
    <x v="1"/>
    <s v="South America"/>
    <s v="Third Party"/>
    <n v="1099"/>
    <n v="289"/>
    <n v="213.8"/>
    <n v="234966.2"/>
    <n v="61788.200000000004"/>
  </r>
  <r>
    <n v="10170"/>
    <x v="123"/>
    <x v="4"/>
    <s v="EMEA"/>
    <s v="Third Party"/>
    <n v="1299"/>
    <n v="459"/>
    <n v="124"/>
    <n v="161076"/>
    <n v="56916"/>
  </r>
  <r>
    <n v="10171"/>
    <x v="124"/>
    <x v="3"/>
    <s v="South America"/>
    <s v="Third Party"/>
    <n v="199"/>
    <n v="39"/>
    <n v="285.10000000000002"/>
    <n v="56734.9"/>
    <n v="11118.900000000001"/>
  </r>
  <r>
    <n v="10172"/>
    <x v="125"/>
    <x v="4"/>
    <s v="North America"/>
    <s v="In-store"/>
    <n v="199"/>
    <n v="39"/>
    <n v="228.9"/>
    <n v="45551.1"/>
    <n v="8927.1"/>
  </r>
  <r>
    <n v="10173"/>
    <x v="126"/>
    <x v="1"/>
    <s v="North America"/>
    <s v="In-store"/>
    <n v="199"/>
    <n v="39"/>
    <n v="361"/>
    <n v="71839"/>
    <n v="14079"/>
  </r>
  <r>
    <n v="10174"/>
    <x v="127"/>
    <x v="4"/>
    <s v="EMEA"/>
    <s v="In-store"/>
    <n v="1099"/>
    <n v="289"/>
    <n v="425.70000000000005"/>
    <n v="467844.30000000005"/>
    <n v="123027.30000000002"/>
  </r>
  <r>
    <n v="10175"/>
    <x v="128"/>
    <x v="4"/>
    <s v="EMEA"/>
    <s v="In-store"/>
    <n v="199"/>
    <n v="39"/>
    <n v="233.3"/>
    <n v="46426.700000000004"/>
    <n v="9098.7000000000007"/>
  </r>
  <r>
    <n v="10176"/>
    <x v="129"/>
    <x v="0"/>
    <s v="EMEA"/>
    <s v="In-store"/>
    <n v="599"/>
    <n v="299"/>
    <n v="381.20000000000005"/>
    <n v="228338.80000000002"/>
    <n v="113978.80000000002"/>
  </r>
  <r>
    <n v="10177"/>
    <x v="130"/>
    <x v="4"/>
    <s v="North America"/>
    <s v="In-store"/>
    <n v="1299"/>
    <n v="459"/>
    <n v="415.3"/>
    <n v="539474.70000000007"/>
    <n v="190622.7"/>
  </r>
  <r>
    <n v="10178"/>
    <x v="131"/>
    <x v="2"/>
    <s v="South America"/>
    <s v="Online Store"/>
    <n v="1099"/>
    <n v="289"/>
    <n v="250.4"/>
    <n v="275189.60000000003"/>
    <n v="72365.600000000006"/>
  </r>
  <r>
    <n v="10179"/>
    <x v="132"/>
    <x v="0"/>
    <s v="North America"/>
    <s v="Online Store"/>
    <n v="449"/>
    <n v="159"/>
    <n v="280.10000000000002"/>
    <n v="125764.90000000001"/>
    <n v="44535.9"/>
  </r>
  <r>
    <n v="10180"/>
    <x v="133"/>
    <x v="1"/>
    <s v="North America"/>
    <s v="In-store"/>
    <n v="199"/>
    <n v="39"/>
    <n v="214.9"/>
    <n v="42765.1"/>
    <n v="8381.1"/>
  </r>
  <r>
    <n v="10181"/>
    <x v="134"/>
    <x v="4"/>
    <s v="North America"/>
    <s v="Third Party"/>
    <n v="599"/>
    <n v="299"/>
    <n v="319.20000000000005"/>
    <n v="191200.80000000002"/>
    <n v="95440.800000000017"/>
  </r>
  <r>
    <n v="10182"/>
    <x v="135"/>
    <x v="4"/>
    <s v="South America"/>
    <s v="Third Party"/>
    <n v="1299"/>
    <n v="459"/>
    <n v="209.9"/>
    <n v="272660.10000000003"/>
    <n v="96344.1"/>
  </r>
  <r>
    <n v="10183"/>
    <x v="136"/>
    <x v="4"/>
    <s v="APAC"/>
    <s v="Third Party"/>
    <n v="1099"/>
    <n v="289"/>
    <n v="197.9"/>
    <n v="217492.1"/>
    <n v="57193.1"/>
  </r>
  <r>
    <n v="10184"/>
    <x v="136"/>
    <x v="0"/>
    <s v="APAC"/>
    <s v="Third Party"/>
    <n v="1099"/>
    <n v="289"/>
    <n v="122.2"/>
    <n v="134297.80000000002"/>
    <n v="35315.800000000003"/>
  </r>
  <r>
    <n v="10185"/>
    <x v="136"/>
    <x v="4"/>
    <s v="APAC"/>
    <s v="Third Party"/>
    <n v="199"/>
    <n v="39"/>
    <n v="379.3"/>
    <n v="75480.7"/>
    <n v="14792.7"/>
  </r>
  <r>
    <n v="10186"/>
    <x v="136"/>
    <x v="2"/>
    <s v="APAC"/>
    <s v="Third Party"/>
    <n v="449"/>
    <n v="159"/>
    <n v="120.80000000000001"/>
    <n v="54239.200000000004"/>
    <n v="19207.2"/>
  </r>
  <r>
    <n v="10187"/>
    <x v="136"/>
    <x v="1"/>
    <s v="APAC"/>
    <s v="Third Party"/>
    <n v="449"/>
    <n v="159"/>
    <n v="454.3"/>
    <n v="203980.7"/>
    <n v="72233.7"/>
  </r>
  <r>
    <n v="10188"/>
    <x v="137"/>
    <x v="0"/>
    <s v="North America"/>
    <s v="Third Party"/>
    <n v="199"/>
    <n v="39"/>
    <n v="245.8"/>
    <n v="48914.200000000004"/>
    <n v="9586.2000000000007"/>
  </r>
  <r>
    <n v="10189"/>
    <x v="138"/>
    <x v="3"/>
    <s v="EMEA"/>
    <s v="Third Party"/>
    <n v="199"/>
    <n v="39"/>
    <n v="285.5"/>
    <n v="56814.5"/>
    <n v="11134.5"/>
  </r>
  <r>
    <n v="10190"/>
    <x v="136"/>
    <x v="4"/>
    <s v="South America"/>
    <s v="In-store"/>
    <n v="199"/>
    <n v="39"/>
    <n v="242.10000000000002"/>
    <n v="48177.9"/>
    <n v="9441.9000000000015"/>
  </r>
  <r>
    <n v="10191"/>
    <x v="137"/>
    <x v="2"/>
    <s v="South America"/>
    <s v="Third Party"/>
    <n v="599"/>
    <n v="299"/>
    <n v="133.9"/>
    <n v="80206.100000000006"/>
    <n v="40036.1"/>
  </r>
  <r>
    <n v="10192"/>
    <x v="138"/>
    <x v="1"/>
    <s v="South America"/>
    <s v="In-store"/>
    <n v="599"/>
    <n v="299"/>
    <n v="288.60000000000002"/>
    <n v="172871.40000000002"/>
    <n v="86291.400000000009"/>
  </r>
  <r>
    <n v="10193"/>
    <x v="139"/>
    <x v="0"/>
    <s v="North America"/>
    <s v="Third Party"/>
    <n v="199"/>
    <n v="39"/>
    <n v="200.10000000000002"/>
    <n v="39819.9"/>
    <n v="7803.9000000000005"/>
  </r>
  <r>
    <n v="10194"/>
    <x v="136"/>
    <x v="0"/>
    <s v="EMEA"/>
    <s v="Online Store"/>
    <n v="1099"/>
    <n v="289"/>
    <n v="213.8"/>
    <n v="234966.2"/>
    <n v="61788.200000000004"/>
  </r>
  <r>
    <n v="10195"/>
    <x v="137"/>
    <x v="4"/>
    <s v="South America"/>
    <s v="Referral"/>
    <n v="1299"/>
    <n v="459"/>
    <n v="124"/>
    <n v="161076"/>
    <n v="56916"/>
  </r>
  <r>
    <n v="10196"/>
    <x v="138"/>
    <x v="3"/>
    <s v="EMEA"/>
    <s v="Third Party"/>
    <n v="199"/>
    <n v="39"/>
    <n v="285.10000000000002"/>
    <n v="56734.9"/>
    <n v="11118.900000000001"/>
  </r>
  <r>
    <n v="10197"/>
    <x v="139"/>
    <x v="3"/>
    <s v="EMEA"/>
    <s v="Third Party"/>
    <n v="199"/>
    <n v="39"/>
    <n v="228.9"/>
    <n v="45551.1"/>
    <n v="8927.1"/>
  </r>
  <r>
    <n v="10198"/>
    <x v="140"/>
    <x v="4"/>
    <s v="EMEA"/>
    <s v="Referral"/>
    <n v="199"/>
    <n v="39"/>
    <n v="361"/>
    <n v="71839"/>
    <n v="14079"/>
  </r>
  <r>
    <n v="10199"/>
    <x v="141"/>
    <x v="4"/>
    <s v="EMEA"/>
    <s v="Third Party"/>
    <n v="1099"/>
    <n v="289"/>
    <n v="425.70000000000005"/>
    <n v="467844.30000000005"/>
    <n v="123027.30000000002"/>
  </r>
  <r>
    <n v="10200"/>
    <x v="142"/>
    <x v="4"/>
    <s v="South America"/>
    <s v="In-store"/>
    <n v="199"/>
    <n v="39"/>
    <n v="242.10000000000002"/>
    <n v="48177.9"/>
    <n v="9441.9000000000015"/>
  </r>
  <r>
    <n v="10201"/>
    <x v="143"/>
    <x v="2"/>
    <s v="South America"/>
    <s v="Third Party"/>
    <n v="599"/>
    <n v="299"/>
    <n v="133.9"/>
    <n v="80206.100000000006"/>
    <n v="40036.1"/>
  </r>
  <r>
    <n v="10202"/>
    <x v="144"/>
    <x v="1"/>
    <s v="South America"/>
    <s v="In-store"/>
    <n v="599"/>
    <n v="299"/>
    <n v="288.60000000000002"/>
    <n v="172871.40000000002"/>
    <n v="86291.400000000009"/>
  </r>
  <r>
    <n v="10203"/>
    <x v="145"/>
    <x v="0"/>
    <s v="North America"/>
    <s v="Third Party"/>
    <n v="199"/>
    <n v="39"/>
    <n v="200.10000000000002"/>
    <n v="39819.9"/>
    <n v="7803.9000000000005"/>
  </r>
  <r>
    <n v="10204"/>
    <x v="146"/>
    <x v="0"/>
    <s v="EMEA"/>
    <s v="Online Store"/>
    <n v="1099"/>
    <n v="289"/>
    <n v="213.8"/>
    <n v="234966.2"/>
    <n v="61788.200000000004"/>
  </r>
  <r>
    <n v="10205"/>
    <x v="147"/>
    <x v="4"/>
    <s v="South America"/>
    <s v="Referral"/>
    <n v="1299"/>
    <n v="459"/>
    <n v="124"/>
    <n v="161076"/>
    <n v="56916"/>
  </r>
  <r>
    <n v="10206"/>
    <x v="148"/>
    <x v="3"/>
    <s v="EMEA"/>
    <s v="Third Party"/>
    <n v="199"/>
    <n v="39"/>
    <n v="285.10000000000002"/>
    <n v="56734.9"/>
    <n v="11118.900000000001"/>
  </r>
  <r>
    <n v="10207"/>
    <x v="149"/>
    <x v="3"/>
    <s v="EMEA"/>
    <s v="Third Party"/>
    <n v="199"/>
    <n v="39"/>
    <n v="228.9"/>
    <n v="45551.1"/>
    <n v="8927.1"/>
  </r>
  <r>
    <n v="10208"/>
    <x v="150"/>
    <x v="4"/>
    <s v="EMEA"/>
    <s v="Referral"/>
    <n v="199"/>
    <n v="39"/>
    <n v="361"/>
    <n v="71839"/>
    <n v="14079"/>
  </r>
  <r>
    <n v="10208"/>
    <x v="150"/>
    <x v="5"/>
    <s v="EMEA"/>
    <s v="Referral"/>
    <n v="199"/>
    <n v="39"/>
    <n v="361"/>
    <n v="71839"/>
    <n v="1407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205221"/>
    <x v="0"/>
    <n v="200"/>
    <n v="100"/>
    <n v="200"/>
    <x v="0"/>
  </r>
  <r>
    <x v="0"/>
    <x v="0"/>
    <n v="503591"/>
    <x v="0"/>
    <n v="322"/>
    <n v="161"/>
    <n v="322"/>
    <x v="1"/>
  </r>
  <r>
    <x v="0"/>
    <x v="0"/>
    <n v="397049"/>
    <x v="0"/>
    <n v="388"/>
    <n v="194"/>
    <n v="388"/>
    <x v="2"/>
  </r>
  <r>
    <x v="0"/>
    <x v="0"/>
    <n v="154432"/>
    <x v="0"/>
    <n v="544"/>
    <n v="272"/>
    <n v="544"/>
    <x v="2"/>
  </r>
  <r>
    <x v="0"/>
    <x v="0"/>
    <n v="894001"/>
    <x v="0"/>
    <n v="546"/>
    <n v="273"/>
    <n v="546"/>
    <x v="3"/>
  </r>
  <r>
    <x v="0"/>
    <x v="0"/>
    <n v="566983"/>
    <x v="1"/>
    <n v="1285"/>
    <n v="514"/>
    <n v="257"/>
    <x v="0"/>
  </r>
  <r>
    <x v="0"/>
    <x v="0"/>
    <n v="541297"/>
    <x v="0"/>
    <n v="1298"/>
    <n v="649"/>
    <n v="1298"/>
    <x v="4"/>
  </r>
  <r>
    <x v="0"/>
    <x v="0"/>
    <n v="633142"/>
    <x v="2"/>
    <n v="1309.5"/>
    <n v="545.625"/>
    <n v="436.5"/>
    <x v="5"/>
  </r>
  <r>
    <x v="0"/>
    <x v="0"/>
    <n v="775311"/>
    <x v="3"/>
    <n v="1446"/>
    <n v="662.75"/>
    <n v="241"/>
    <x v="3"/>
  </r>
  <r>
    <x v="0"/>
    <x v="0"/>
    <n v="199458"/>
    <x v="0"/>
    <n v="1460"/>
    <n v="730"/>
    <n v="1460"/>
    <x v="0"/>
  </r>
  <r>
    <x v="0"/>
    <x v="0"/>
    <n v="581556"/>
    <x v="4"/>
    <n v="1530"/>
    <n v="673.2"/>
    <n v="306"/>
    <x v="6"/>
  </r>
  <r>
    <x v="0"/>
    <x v="0"/>
    <n v="830819"/>
    <x v="0"/>
    <n v="1545"/>
    <n v="772.5"/>
    <n v="1545"/>
    <x v="7"/>
  </r>
  <r>
    <x v="0"/>
    <x v="0"/>
    <n v="270516"/>
    <x v="0"/>
    <n v="1611"/>
    <n v="805.5"/>
    <n v="1611"/>
    <x v="6"/>
  </r>
  <r>
    <x v="0"/>
    <x v="0"/>
    <n v="867907"/>
    <x v="3"/>
    <n v="1614"/>
    <n v="739.75"/>
    <n v="269"/>
    <x v="8"/>
  </r>
  <r>
    <x v="0"/>
    <x v="0"/>
    <n v="487819"/>
    <x v="0"/>
    <n v="1666"/>
    <n v="833"/>
    <n v="1666"/>
    <x v="0"/>
  </r>
  <r>
    <x v="0"/>
    <x v="0"/>
    <n v="899502"/>
    <x v="2"/>
    <n v="1710"/>
    <n v="712.5"/>
    <n v="570"/>
    <x v="9"/>
  </r>
  <r>
    <x v="0"/>
    <x v="0"/>
    <n v="347412"/>
    <x v="0"/>
    <n v="1715"/>
    <n v="857.5"/>
    <n v="1715"/>
    <x v="8"/>
  </r>
  <r>
    <x v="0"/>
    <x v="0"/>
    <n v="433556"/>
    <x v="0"/>
    <n v="1773"/>
    <n v="886.5"/>
    <n v="1773"/>
    <x v="10"/>
  </r>
  <r>
    <x v="0"/>
    <x v="0"/>
    <n v="336267"/>
    <x v="1"/>
    <n v="1800"/>
    <n v="720"/>
    <n v="360"/>
    <x v="3"/>
  </r>
  <r>
    <x v="0"/>
    <x v="0"/>
    <n v="898637"/>
    <x v="1"/>
    <n v="1835"/>
    <n v="734"/>
    <n v="367"/>
    <x v="5"/>
  </r>
  <r>
    <x v="0"/>
    <x v="0"/>
    <n v="266313"/>
    <x v="1"/>
    <n v="1835"/>
    <n v="734"/>
    <n v="367"/>
    <x v="8"/>
  </r>
  <r>
    <x v="0"/>
    <x v="0"/>
    <n v="445507"/>
    <x v="0"/>
    <n v="1901"/>
    <n v="950.5"/>
    <n v="1901"/>
    <x v="7"/>
  </r>
  <r>
    <x v="0"/>
    <x v="0"/>
    <n v="297812"/>
    <x v="5"/>
    <n v="1960"/>
    <n v="735"/>
    <n v="490"/>
    <x v="11"/>
  </r>
  <r>
    <x v="0"/>
    <x v="0"/>
    <n v="361276"/>
    <x v="5"/>
    <n v="2084"/>
    <n v="781.5"/>
    <n v="521"/>
    <x v="9"/>
  </r>
  <r>
    <x v="0"/>
    <x v="0"/>
    <n v="353832"/>
    <x v="0"/>
    <n v="2214"/>
    <n v="1107"/>
    <n v="2214"/>
    <x v="12"/>
  </r>
  <r>
    <x v="0"/>
    <x v="0"/>
    <n v="539656"/>
    <x v="5"/>
    <n v="2280"/>
    <n v="855"/>
    <n v="570"/>
    <x v="9"/>
  </r>
  <r>
    <x v="0"/>
    <x v="0"/>
    <n v="336365"/>
    <x v="0"/>
    <n v="2340"/>
    <n v="1170"/>
    <n v="2340"/>
    <x v="13"/>
  </r>
  <r>
    <x v="0"/>
    <x v="0"/>
    <n v="179673"/>
    <x v="0"/>
    <n v="2501"/>
    <n v="1250.5"/>
    <n v="2501"/>
    <x v="12"/>
  </r>
  <r>
    <x v="0"/>
    <x v="0"/>
    <n v="533611"/>
    <x v="0"/>
    <n v="2734"/>
    <n v="1367"/>
    <n v="2734"/>
    <x v="3"/>
  </r>
  <r>
    <x v="0"/>
    <x v="0"/>
    <n v="885051"/>
    <x v="3"/>
    <n v="2832"/>
    <n v="1298"/>
    <n v="472"/>
    <x v="3"/>
  </r>
  <r>
    <x v="0"/>
    <x v="0"/>
    <n v="354480"/>
    <x v="2"/>
    <n v="2958"/>
    <n v="1232.5"/>
    <n v="986"/>
    <x v="2"/>
  </r>
  <r>
    <x v="0"/>
    <x v="0"/>
    <n v="369627"/>
    <x v="1"/>
    <n v="3010"/>
    <n v="1204"/>
    <n v="602"/>
    <x v="7"/>
  </r>
  <r>
    <x v="0"/>
    <x v="0"/>
    <n v="183779"/>
    <x v="4"/>
    <n v="3075"/>
    <n v="1353"/>
    <n v="615"/>
    <x v="9"/>
  </r>
  <r>
    <x v="0"/>
    <x v="0"/>
    <n v="609418"/>
    <x v="3"/>
    <n v="3402"/>
    <n v="1559.25"/>
    <n v="567"/>
    <x v="2"/>
  </r>
  <r>
    <x v="0"/>
    <x v="0"/>
    <n v="330030"/>
    <x v="2"/>
    <n v="3525"/>
    <n v="1468.75"/>
    <n v="1175"/>
    <x v="3"/>
  </r>
  <r>
    <x v="0"/>
    <x v="0"/>
    <n v="425472"/>
    <x v="2"/>
    <n v="3663"/>
    <n v="1526.25"/>
    <n v="1221"/>
    <x v="8"/>
  </r>
  <r>
    <x v="0"/>
    <x v="0"/>
    <n v="699845"/>
    <x v="2"/>
    <n v="3681"/>
    <n v="1533.75"/>
    <n v="1227"/>
    <x v="3"/>
  </r>
  <r>
    <x v="0"/>
    <x v="0"/>
    <n v="320688"/>
    <x v="1"/>
    <n v="3735"/>
    <n v="1494"/>
    <n v="747"/>
    <x v="2"/>
  </r>
  <r>
    <x v="0"/>
    <x v="0"/>
    <n v="897372"/>
    <x v="3"/>
    <n v="3834"/>
    <n v="1757.25"/>
    <n v="639"/>
    <x v="5"/>
  </r>
  <r>
    <x v="0"/>
    <x v="0"/>
    <n v="776513"/>
    <x v="1"/>
    <n v="3975"/>
    <n v="1590"/>
    <n v="795"/>
    <x v="12"/>
  </r>
  <r>
    <x v="0"/>
    <x v="0"/>
    <n v="253981"/>
    <x v="3"/>
    <n v="3978"/>
    <n v="1823.25"/>
    <n v="663"/>
    <x v="2"/>
  </r>
  <r>
    <x v="0"/>
    <x v="0"/>
    <n v="151130"/>
    <x v="2"/>
    <n v="4054.5"/>
    <n v="1689.375"/>
    <n v="1351.5"/>
    <x v="10"/>
  </r>
  <r>
    <x v="0"/>
    <x v="0"/>
    <n v="296951"/>
    <x v="5"/>
    <n v="4064"/>
    <n v="1524"/>
    <n v="1016"/>
    <x v="14"/>
  </r>
  <r>
    <x v="0"/>
    <x v="0"/>
    <n v="791359"/>
    <x v="2"/>
    <n v="4191"/>
    <n v="1746.25"/>
    <n v="1397"/>
    <x v="3"/>
  </r>
  <r>
    <x v="0"/>
    <x v="0"/>
    <n v="356877"/>
    <x v="2"/>
    <n v="4488"/>
    <n v="1870"/>
    <n v="1496"/>
    <x v="3"/>
  </r>
  <r>
    <x v="0"/>
    <x v="0"/>
    <n v="544809"/>
    <x v="4"/>
    <n v="4705"/>
    <n v="2070.2000000000003"/>
    <n v="941"/>
    <x v="11"/>
  </r>
  <r>
    <x v="0"/>
    <x v="0"/>
    <n v="358173"/>
    <x v="2"/>
    <n v="4710"/>
    <n v="1962.5"/>
    <n v="1570"/>
    <x v="7"/>
  </r>
  <r>
    <x v="0"/>
    <x v="0"/>
    <n v="550622"/>
    <x v="4"/>
    <n v="4735"/>
    <n v="2083.4"/>
    <n v="947"/>
    <x v="1"/>
  </r>
  <r>
    <x v="0"/>
    <x v="0"/>
    <n v="561318"/>
    <x v="2"/>
    <n v="4749"/>
    <n v="1978.75"/>
    <n v="1583"/>
    <x v="7"/>
  </r>
  <r>
    <x v="0"/>
    <x v="0"/>
    <n v="666752"/>
    <x v="3"/>
    <n v="4842"/>
    <n v="2219.25"/>
    <n v="807"/>
    <x v="4"/>
  </r>
  <r>
    <x v="0"/>
    <x v="0"/>
    <n v="153144"/>
    <x v="2"/>
    <n v="5202"/>
    <n v="2167.5"/>
    <n v="1734"/>
    <x v="13"/>
  </r>
  <r>
    <x v="0"/>
    <x v="0"/>
    <n v="361541"/>
    <x v="2"/>
    <n v="5215.5"/>
    <n v="2173.125"/>
    <n v="1738.5"/>
    <x v="10"/>
  </r>
  <r>
    <x v="0"/>
    <x v="0"/>
    <n v="332447"/>
    <x v="1"/>
    <n v="5425"/>
    <n v="2170"/>
    <n v="1085"/>
    <x v="3"/>
  </r>
  <r>
    <x v="0"/>
    <x v="0"/>
    <n v="653226"/>
    <x v="4"/>
    <n v="5590"/>
    <n v="2459.6000000000004"/>
    <n v="1118"/>
    <x v="11"/>
  </r>
  <r>
    <x v="0"/>
    <x v="0"/>
    <n v="390355"/>
    <x v="2"/>
    <n v="5601"/>
    <n v="2333.75"/>
    <n v="1867"/>
    <x v="2"/>
  </r>
  <r>
    <x v="0"/>
    <x v="0"/>
    <n v="366080"/>
    <x v="2"/>
    <n v="5610"/>
    <n v="2337.5"/>
    <n v="1870"/>
    <x v="6"/>
  </r>
  <r>
    <x v="0"/>
    <x v="0"/>
    <n v="304458"/>
    <x v="4"/>
    <n v="5615"/>
    <n v="2470.6000000000004"/>
    <n v="1123"/>
    <x v="15"/>
  </r>
  <r>
    <x v="0"/>
    <x v="0"/>
    <n v="898591"/>
    <x v="1"/>
    <n v="5615"/>
    <n v="2246"/>
    <n v="1123"/>
    <x v="1"/>
  </r>
  <r>
    <x v="0"/>
    <x v="0"/>
    <n v="149767"/>
    <x v="2"/>
    <n v="5622"/>
    <n v="2342.5"/>
    <n v="1874"/>
    <x v="15"/>
  </r>
  <r>
    <x v="0"/>
    <x v="0"/>
    <n v="308620"/>
    <x v="1"/>
    <n v="5715"/>
    <n v="2286"/>
    <n v="1143"/>
    <x v="3"/>
  </r>
  <r>
    <x v="0"/>
    <x v="0"/>
    <n v="203608"/>
    <x v="1"/>
    <n v="5765"/>
    <n v="2306"/>
    <n v="1153"/>
    <x v="3"/>
  </r>
  <r>
    <x v="0"/>
    <x v="0"/>
    <n v="434482"/>
    <x v="2"/>
    <n v="5820"/>
    <n v="2425"/>
    <n v="1940"/>
    <x v="6"/>
  </r>
  <r>
    <x v="0"/>
    <x v="0"/>
    <n v="462436"/>
    <x v="2"/>
    <n v="5868"/>
    <n v="2445"/>
    <n v="1956"/>
    <x v="13"/>
  </r>
  <r>
    <x v="0"/>
    <x v="0"/>
    <n v="837170"/>
    <x v="1"/>
    <n v="5875"/>
    <n v="2350"/>
    <n v="1175"/>
    <x v="3"/>
  </r>
  <r>
    <x v="0"/>
    <x v="0"/>
    <n v="382008"/>
    <x v="3"/>
    <n v="5916"/>
    <n v="2711.5"/>
    <n v="986"/>
    <x v="3"/>
  </r>
  <r>
    <x v="0"/>
    <x v="0"/>
    <n v="289035"/>
    <x v="5"/>
    <n v="5984"/>
    <n v="2244"/>
    <n v="1496"/>
    <x v="3"/>
  </r>
  <r>
    <x v="0"/>
    <x v="0"/>
    <n v="734809"/>
    <x v="4"/>
    <n v="6180"/>
    <n v="2719.2000000000003"/>
    <n v="1236"/>
    <x v="11"/>
  </r>
  <r>
    <x v="0"/>
    <x v="0"/>
    <n v="707082"/>
    <x v="4"/>
    <n v="6250"/>
    <n v="2750"/>
    <n v="1250"/>
    <x v="9"/>
  </r>
  <r>
    <x v="0"/>
    <x v="0"/>
    <n v="295574"/>
    <x v="5"/>
    <n v="6252"/>
    <n v="2344.5"/>
    <n v="1563"/>
    <x v="0"/>
  </r>
  <r>
    <x v="0"/>
    <x v="0"/>
    <n v="203224"/>
    <x v="5"/>
    <n v="6320"/>
    <n v="2370"/>
    <n v="1580"/>
    <x v="2"/>
  </r>
  <r>
    <x v="0"/>
    <x v="0"/>
    <n v="644843"/>
    <x v="2"/>
    <n v="6327"/>
    <n v="2636.25"/>
    <n v="2109"/>
    <x v="0"/>
  </r>
  <r>
    <x v="0"/>
    <x v="0"/>
    <n v="455780"/>
    <x v="1"/>
    <n v="6435"/>
    <n v="2574"/>
    <n v="1287"/>
    <x v="9"/>
  </r>
  <r>
    <x v="0"/>
    <x v="0"/>
    <n v="765978"/>
    <x v="3"/>
    <n v="6504"/>
    <n v="2981"/>
    <n v="1084"/>
    <x v="9"/>
  </r>
  <r>
    <x v="0"/>
    <x v="0"/>
    <n v="246621"/>
    <x v="2"/>
    <n v="6534"/>
    <n v="2722.5"/>
    <n v="2178"/>
    <x v="7"/>
  </r>
  <r>
    <x v="0"/>
    <x v="0"/>
    <n v="205484"/>
    <x v="1"/>
    <n v="6620"/>
    <n v="2648"/>
    <n v="1324"/>
    <x v="11"/>
  </r>
  <r>
    <x v="0"/>
    <x v="0"/>
    <n v="259455"/>
    <x v="1"/>
    <n v="6795"/>
    <n v="2718"/>
    <n v="1359"/>
    <x v="11"/>
  </r>
  <r>
    <x v="0"/>
    <x v="0"/>
    <n v="540189"/>
    <x v="2"/>
    <n v="6882"/>
    <n v="2867.5"/>
    <n v="2294"/>
    <x v="8"/>
  </r>
  <r>
    <x v="0"/>
    <x v="0"/>
    <n v="158597"/>
    <x v="1"/>
    <n v="6965"/>
    <n v="2786"/>
    <n v="1393"/>
    <x v="3"/>
  </r>
  <r>
    <x v="0"/>
    <x v="0"/>
    <n v="601126"/>
    <x v="2"/>
    <n v="7161"/>
    <n v="2983.75"/>
    <n v="2387"/>
    <x v="11"/>
  </r>
  <r>
    <x v="0"/>
    <x v="0"/>
    <n v="444395"/>
    <x v="2"/>
    <n v="7437"/>
    <n v="3098.75"/>
    <n v="2479"/>
    <x v="13"/>
  </r>
  <r>
    <x v="0"/>
    <x v="0"/>
    <n v="553803"/>
    <x v="3"/>
    <n v="7500"/>
    <n v="3437.5"/>
    <n v="1250"/>
    <x v="9"/>
  </r>
  <r>
    <x v="0"/>
    <x v="0"/>
    <n v="820943"/>
    <x v="2"/>
    <n v="7587"/>
    <n v="3161.25"/>
    <n v="2529"/>
    <x v="11"/>
  </r>
  <r>
    <x v="0"/>
    <x v="0"/>
    <n v="384410"/>
    <x v="2"/>
    <n v="7701"/>
    <n v="3208.75"/>
    <n v="2567"/>
    <x v="7"/>
  </r>
  <r>
    <x v="0"/>
    <x v="0"/>
    <n v="774130"/>
    <x v="2"/>
    <n v="7989"/>
    <n v="3328.75"/>
    <n v="2663"/>
    <x v="9"/>
  </r>
  <r>
    <x v="0"/>
    <x v="0"/>
    <n v="638098"/>
    <x v="3"/>
    <n v="8370"/>
    <n v="3836.25"/>
    <n v="1395"/>
    <x v="5"/>
  </r>
  <r>
    <x v="0"/>
    <x v="0"/>
    <n v="363822"/>
    <x v="2"/>
    <n v="8421"/>
    <n v="3508.75"/>
    <n v="2807"/>
    <x v="15"/>
  </r>
  <r>
    <x v="0"/>
    <x v="0"/>
    <n v="562718"/>
    <x v="3"/>
    <n v="8526"/>
    <n v="3907.75"/>
    <n v="1421"/>
    <x v="6"/>
  </r>
  <r>
    <x v="0"/>
    <x v="0"/>
    <n v="566401"/>
    <x v="1"/>
    <n v="8530"/>
    <n v="3412"/>
    <n v="1706"/>
    <x v="9"/>
  </r>
  <r>
    <x v="0"/>
    <x v="0"/>
    <n v="701669"/>
    <x v="2"/>
    <n v="8532"/>
    <n v="3555"/>
    <n v="2844"/>
    <x v="7"/>
  </r>
  <r>
    <x v="0"/>
    <x v="0"/>
    <n v="885201"/>
    <x v="1"/>
    <n v="8575"/>
    <n v="3430"/>
    <n v="1715"/>
    <x v="8"/>
  </r>
  <r>
    <x v="0"/>
    <x v="0"/>
    <n v="429735"/>
    <x v="1"/>
    <n v="8655"/>
    <n v="3462"/>
    <n v="1731"/>
    <x v="3"/>
  </r>
  <r>
    <x v="0"/>
    <x v="0"/>
    <n v="800536"/>
    <x v="2"/>
    <n v="8709"/>
    <n v="3628.75"/>
    <n v="2903"/>
    <x v="12"/>
  </r>
  <r>
    <x v="0"/>
    <x v="0"/>
    <n v="520865"/>
    <x v="1"/>
    <n v="8715"/>
    <n v="3486"/>
    <n v="1743"/>
    <x v="8"/>
  </r>
  <r>
    <x v="0"/>
    <x v="0"/>
    <n v="310429"/>
    <x v="5"/>
    <n v="8724"/>
    <n v="3271.5"/>
    <n v="2181"/>
    <x v="3"/>
  </r>
  <r>
    <x v="0"/>
    <x v="0"/>
    <n v="856913"/>
    <x v="2"/>
    <n v="8805"/>
    <n v="3668.75"/>
    <n v="2935"/>
    <x v="14"/>
  </r>
  <r>
    <x v="0"/>
    <x v="0"/>
    <n v="733366"/>
    <x v="4"/>
    <n v="8890"/>
    <n v="3911.6000000000004"/>
    <n v="1778"/>
    <x v="6"/>
  </r>
  <r>
    <x v="0"/>
    <x v="0"/>
    <n v="616386"/>
    <x v="3"/>
    <n v="8958"/>
    <n v="4105.75"/>
    <n v="1493"/>
    <x v="13"/>
  </r>
  <r>
    <x v="0"/>
    <x v="0"/>
    <n v="250308"/>
    <x v="3"/>
    <n v="8976"/>
    <n v="4114"/>
    <n v="1496"/>
    <x v="7"/>
  </r>
  <r>
    <x v="0"/>
    <x v="0"/>
    <n v="227896"/>
    <x v="4"/>
    <n v="9350"/>
    <n v="4114"/>
    <n v="1870"/>
    <x v="14"/>
  </r>
  <r>
    <x v="0"/>
    <x v="0"/>
    <n v="149035"/>
    <x v="3"/>
    <n v="9396"/>
    <n v="4306.5"/>
    <n v="1566"/>
    <x v="3"/>
  </r>
  <r>
    <x v="0"/>
    <x v="0"/>
    <n v="818350"/>
    <x v="3"/>
    <n v="9492"/>
    <n v="4350.5"/>
    <n v="1582"/>
    <x v="9"/>
  </r>
  <r>
    <x v="0"/>
    <x v="0"/>
    <n v="348955"/>
    <x v="5"/>
    <n v="9948"/>
    <n v="3730.5"/>
    <n v="2487"/>
    <x v="9"/>
  </r>
  <r>
    <x v="0"/>
    <x v="0"/>
    <n v="164895"/>
    <x v="1"/>
    <n v="10045"/>
    <n v="4018"/>
    <n v="2009"/>
    <x v="3"/>
  </r>
  <r>
    <x v="0"/>
    <x v="0"/>
    <n v="348619"/>
    <x v="4"/>
    <n v="10705"/>
    <n v="4710.2000000000007"/>
    <n v="2141"/>
    <x v="15"/>
  </r>
  <r>
    <x v="0"/>
    <x v="0"/>
    <n v="389356"/>
    <x v="1"/>
    <n v="10750"/>
    <n v="4300"/>
    <n v="2150"/>
    <x v="11"/>
  </r>
  <r>
    <x v="0"/>
    <x v="0"/>
    <n v="356550"/>
    <x v="3"/>
    <n v="10848"/>
    <n v="4972"/>
    <n v="1808"/>
    <x v="11"/>
  </r>
  <r>
    <x v="0"/>
    <x v="0"/>
    <n v="812448"/>
    <x v="5"/>
    <n v="11164"/>
    <n v="4186.5"/>
    <n v="2791"/>
    <x v="11"/>
  </r>
  <r>
    <x v="0"/>
    <x v="0"/>
    <n v="327555"/>
    <x v="5"/>
    <n v="11244"/>
    <n v="4216.5"/>
    <n v="2811"/>
    <x v="5"/>
  </r>
  <r>
    <x v="0"/>
    <x v="0"/>
    <n v="738910"/>
    <x v="1"/>
    <n v="11305"/>
    <n v="4522"/>
    <n v="2261"/>
    <x v="6"/>
  </r>
  <r>
    <x v="0"/>
    <x v="0"/>
    <n v="779393"/>
    <x v="5"/>
    <n v="11376"/>
    <n v="4266"/>
    <n v="2844"/>
    <x v="7"/>
  </r>
  <r>
    <x v="0"/>
    <x v="0"/>
    <n v="654585"/>
    <x v="5"/>
    <n v="11404"/>
    <n v="4276.5"/>
    <n v="2851"/>
    <x v="8"/>
  </r>
  <r>
    <x v="0"/>
    <x v="0"/>
    <n v="482625"/>
    <x v="3"/>
    <n v="11496"/>
    <n v="5269"/>
    <n v="1916"/>
    <x v="6"/>
  </r>
  <r>
    <x v="0"/>
    <x v="0"/>
    <n v="678731"/>
    <x v="1"/>
    <n v="11745"/>
    <n v="4698"/>
    <n v="2349"/>
    <x v="1"/>
  </r>
  <r>
    <x v="0"/>
    <x v="0"/>
    <n v="751733"/>
    <x v="3"/>
    <n v="11802"/>
    <n v="5409.25"/>
    <n v="1967"/>
    <x v="12"/>
  </r>
  <r>
    <x v="0"/>
    <x v="0"/>
    <n v="146841"/>
    <x v="1"/>
    <n v="12127.5"/>
    <n v="4851"/>
    <n v="2425.5"/>
    <x v="5"/>
  </r>
  <r>
    <x v="0"/>
    <x v="0"/>
    <n v="859158"/>
    <x v="1"/>
    <n v="12172.5"/>
    <n v="4869"/>
    <n v="2434.5"/>
    <x v="13"/>
  </r>
  <r>
    <x v="0"/>
    <x v="0"/>
    <n v="894331"/>
    <x v="3"/>
    <n v="12552"/>
    <n v="5753"/>
    <n v="2092"/>
    <x v="14"/>
  </r>
  <r>
    <x v="0"/>
    <x v="0"/>
    <n v="334678"/>
    <x v="1"/>
    <n v="12825"/>
    <n v="5130"/>
    <n v="2565"/>
    <x v="13"/>
  </r>
  <r>
    <x v="0"/>
    <x v="0"/>
    <n v="431261"/>
    <x v="3"/>
    <n v="12870"/>
    <n v="5898.75"/>
    <n v="2145"/>
    <x v="8"/>
  </r>
  <r>
    <x v="0"/>
    <x v="0"/>
    <n v="123693"/>
    <x v="1"/>
    <n v="13160"/>
    <n v="5264"/>
    <n v="2632"/>
    <x v="7"/>
  </r>
  <r>
    <x v="0"/>
    <x v="0"/>
    <n v="209116"/>
    <x v="1"/>
    <n v="13540"/>
    <n v="5416"/>
    <n v="2708"/>
    <x v="4"/>
  </r>
  <r>
    <x v="0"/>
    <x v="0"/>
    <n v="306694"/>
    <x v="1"/>
    <n v="13645"/>
    <n v="5458"/>
    <n v="2729"/>
    <x v="9"/>
  </r>
  <r>
    <x v="0"/>
    <x v="0"/>
    <n v="374115"/>
    <x v="4"/>
    <n v="14220"/>
    <n v="6256.8"/>
    <n v="2844"/>
    <x v="0"/>
  </r>
  <r>
    <x v="0"/>
    <x v="0"/>
    <n v="440377"/>
    <x v="1"/>
    <n v="14960"/>
    <n v="5984"/>
    <n v="2992"/>
    <x v="8"/>
  </r>
  <r>
    <x v="0"/>
    <x v="0"/>
    <n v="752353"/>
    <x v="3"/>
    <n v="15216"/>
    <n v="6974"/>
    <n v="2536"/>
    <x v="14"/>
  </r>
  <r>
    <x v="0"/>
    <x v="0"/>
    <n v="507202"/>
    <x v="3"/>
    <n v="15768"/>
    <n v="7227"/>
    <n v="2628"/>
    <x v="10"/>
  </r>
  <r>
    <x v="0"/>
    <x v="0"/>
    <n v="104326"/>
    <x v="4"/>
    <n v="15997.5"/>
    <n v="7038.9000000000005"/>
    <n v="3199.5"/>
    <x v="5"/>
  </r>
  <r>
    <x v="0"/>
    <x v="0"/>
    <n v="824253"/>
    <x v="1"/>
    <n v="17250"/>
    <n v="6900"/>
    <n v="3450"/>
    <x v="5"/>
  </r>
  <r>
    <x v="0"/>
    <x v="0"/>
    <n v="426268"/>
    <x v="3"/>
    <n v="17262"/>
    <n v="7911.75"/>
    <n v="2877"/>
    <x v="3"/>
  </r>
  <r>
    <x v="0"/>
    <x v="0"/>
    <n v="628402"/>
    <x v="1"/>
    <n v="17475"/>
    <n v="6990"/>
    <n v="3495"/>
    <x v="13"/>
  </r>
  <r>
    <x v="0"/>
    <x v="0"/>
    <n v="643111"/>
    <x v="1"/>
    <n v="18375"/>
    <n v="7350"/>
    <n v="3675"/>
    <x v="10"/>
  </r>
  <r>
    <x v="0"/>
    <x v="0"/>
    <n v="603195"/>
    <x v="1"/>
    <n v="19005"/>
    <n v="7602"/>
    <n v="3801"/>
    <x v="10"/>
  </r>
  <r>
    <x v="1"/>
    <x v="1"/>
    <n v="183251"/>
    <x v="1"/>
    <n v="7565"/>
    <n v="3026"/>
    <n v="1513"/>
    <x v="9"/>
  </r>
  <r>
    <x v="1"/>
    <x v="1"/>
    <n v="300303"/>
    <x v="1"/>
    <n v="5420"/>
    <n v="2168"/>
    <n v="1084"/>
    <x v="9"/>
  </r>
  <r>
    <x v="1"/>
    <x v="1"/>
    <n v="817134"/>
    <x v="1"/>
    <n v="1370"/>
    <n v="548"/>
    <n v="274"/>
    <x v="9"/>
  </r>
  <r>
    <x v="1"/>
    <x v="1"/>
    <n v="697568"/>
    <x v="1"/>
    <n v="5690"/>
    <n v="2276"/>
    <n v="1138"/>
    <x v="9"/>
  </r>
  <r>
    <x v="1"/>
    <x v="1"/>
    <n v="143923"/>
    <x v="1"/>
    <n v="7655"/>
    <n v="3062"/>
    <n v="1531"/>
    <x v="9"/>
  </r>
  <r>
    <x v="1"/>
    <x v="1"/>
    <n v="227728"/>
    <x v="0"/>
    <n v="615"/>
    <n v="307.5"/>
    <n v="615"/>
    <x v="9"/>
  </r>
  <r>
    <x v="1"/>
    <x v="1"/>
    <n v="637451"/>
    <x v="0"/>
    <n v="1287"/>
    <n v="643.5"/>
    <n v="1287"/>
    <x v="9"/>
  </r>
  <r>
    <x v="1"/>
    <x v="1"/>
    <n v="494228"/>
    <x v="0"/>
    <n v="1706"/>
    <n v="853"/>
    <n v="1706"/>
    <x v="9"/>
  </r>
  <r>
    <x v="1"/>
    <x v="1"/>
    <n v="390387"/>
    <x v="0"/>
    <n v="2797"/>
    <n v="1398.5"/>
    <n v="2797"/>
    <x v="9"/>
  </r>
  <r>
    <x v="1"/>
    <x v="1"/>
    <n v="138137"/>
    <x v="0"/>
    <n v="2300"/>
    <n v="1150"/>
    <n v="2300"/>
    <x v="9"/>
  </r>
  <r>
    <x v="1"/>
    <x v="1"/>
    <n v="580583"/>
    <x v="4"/>
    <n v="9580"/>
    <n v="4215.2000000000007"/>
    <n v="1916"/>
    <x v="9"/>
  </r>
  <r>
    <x v="1"/>
    <x v="1"/>
    <n v="480891"/>
    <x v="4"/>
    <n v="3175"/>
    <n v="1397"/>
    <n v="635"/>
    <x v="9"/>
  </r>
  <r>
    <x v="1"/>
    <x v="1"/>
    <n v="681348"/>
    <x v="4"/>
    <n v="4265"/>
    <n v="1876.6000000000001"/>
    <n v="853"/>
    <x v="9"/>
  </r>
  <r>
    <x v="1"/>
    <x v="1"/>
    <n v="871331"/>
    <x v="2"/>
    <n v="3699"/>
    <n v="1541.25"/>
    <n v="1233"/>
    <x v="9"/>
  </r>
  <r>
    <x v="1"/>
    <x v="1"/>
    <n v="528145"/>
    <x v="2"/>
    <n v="840"/>
    <n v="350"/>
    <n v="280"/>
    <x v="9"/>
  </r>
  <r>
    <x v="1"/>
    <x v="1"/>
    <n v="367956"/>
    <x v="3"/>
    <n v="6330"/>
    <n v="2901.25"/>
    <n v="1055"/>
    <x v="9"/>
  </r>
  <r>
    <x v="1"/>
    <x v="1"/>
    <n v="751314"/>
    <x v="3"/>
    <n v="3810"/>
    <n v="1746.25"/>
    <n v="635"/>
    <x v="9"/>
  </r>
  <r>
    <x v="1"/>
    <x v="1"/>
    <n v="758487"/>
    <x v="3"/>
    <n v="6078"/>
    <n v="2785.75"/>
    <n v="1013"/>
    <x v="9"/>
  </r>
  <r>
    <x v="1"/>
    <x v="1"/>
    <n v="781275"/>
    <x v="1"/>
    <n v="6830"/>
    <n v="2732"/>
    <n v="1366"/>
    <x v="11"/>
  </r>
  <r>
    <x v="1"/>
    <x v="1"/>
    <n v="582048"/>
    <x v="1"/>
    <n v="5985"/>
    <n v="2394"/>
    <n v="1197"/>
    <x v="11"/>
  </r>
  <r>
    <x v="1"/>
    <x v="1"/>
    <n v="448428"/>
    <x v="1"/>
    <n v="1785"/>
    <n v="714"/>
    <n v="357"/>
    <x v="11"/>
  </r>
  <r>
    <x v="1"/>
    <x v="1"/>
    <n v="763666"/>
    <x v="1"/>
    <n v="5885"/>
    <n v="2354"/>
    <n v="1177"/>
    <x v="11"/>
  </r>
  <r>
    <x v="1"/>
    <x v="1"/>
    <n v="676869"/>
    <x v="0"/>
    <n v="690"/>
    <n v="345"/>
    <n v="690"/>
    <x v="11"/>
  </r>
  <r>
    <x v="1"/>
    <x v="1"/>
    <n v="686661"/>
    <x v="4"/>
    <n v="8470"/>
    <n v="3726.8"/>
    <n v="1694"/>
    <x v="11"/>
  </r>
  <r>
    <x v="1"/>
    <x v="1"/>
    <n v="199710"/>
    <x v="5"/>
    <n v="6052"/>
    <n v="2269.5"/>
    <n v="1513"/>
    <x v="11"/>
  </r>
  <r>
    <x v="1"/>
    <x v="1"/>
    <n v="867837"/>
    <x v="2"/>
    <n v="2631"/>
    <n v="1096.25"/>
    <n v="877"/>
    <x v="11"/>
  </r>
  <r>
    <x v="1"/>
    <x v="1"/>
    <n v="584477"/>
    <x v="3"/>
    <n v="3834"/>
    <n v="1757.25"/>
    <n v="639"/>
    <x v="11"/>
  </r>
  <r>
    <x v="1"/>
    <x v="1"/>
    <n v="169621"/>
    <x v="3"/>
    <n v="7998"/>
    <n v="3665.75"/>
    <n v="1333"/>
    <x v="11"/>
  </r>
  <r>
    <x v="1"/>
    <x v="1"/>
    <n v="433084"/>
    <x v="3"/>
    <n v="3282"/>
    <n v="1504.25"/>
    <n v="547"/>
    <x v="11"/>
  </r>
  <r>
    <x v="1"/>
    <x v="1"/>
    <n v="171515"/>
    <x v="1"/>
    <n v="6135"/>
    <n v="2454"/>
    <n v="1227"/>
    <x v="3"/>
  </r>
  <r>
    <x v="1"/>
    <x v="1"/>
    <n v="565251"/>
    <x v="1"/>
    <n v="1205"/>
    <n v="482"/>
    <n v="241"/>
    <x v="3"/>
  </r>
  <r>
    <x v="1"/>
    <x v="1"/>
    <n v="120842"/>
    <x v="1"/>
    <n v="12205"/>
    <n v="4882"/>
    <n v="2441"/>
    <x v="3"/>
  </r>
  <r>
    <x v="1"/>
    <x v="1"/>
    <n v="170514"/>
    <x v="1"/>
    <n v="4525"/>
    <n v="1810"/>
    <n v="905"/>
    <x v="3"/>
  </r>
  <r>
    <x v="1"/>
    <x v="1"/>
    <n v="374010"/>
    <x v="1"/>
    <n v="6245"/>
    <n v="2498"/>
    <n v="1249"/>
    <x v="3"/>
  </r>
  <r>
    <x v="1"/>
    <x v="1"/>
    <n v="898886"/>
    <x v="1"/>
    <n v="14570"/>
    <n v="5828"/>
    <n v="2914"/>
    <x v="3"/>
  </r>
  <r>
    <x v="1"/>
    <x v="1"/>
    <n v="505218"/>
    <x v="0"/>
    <n v="1249"/>
    <n v="624.5"/>
    <n v="1249"/>
    <x v="3"/>
  </r>
  <r>
    <x v="1"/>
    <x v="1"/>
    <n v="170867"/>
    <x v="4"/>
    <n v="5715"/>
    <n v="2514.6000000000004"/>
    <n v="1143"/>
    <x v="3"/>
  </r>
  <r>
    <x v="1"/>
    <x v="1"/>
    <n v="540063"/>
    <x v="4"/>
    <n v="6965"/>
    <n v="3064.6000000000004"/>
    <n v="1393"/>
    <x v="3"/>
  </r>
  <r>
    <x v="1"/>
    <x v="1"/>
    <n v="578917"/>
    <x v="4"/>
    <n v="2730"/>
    <n v="1201.2"/>
    <n v="546"/>
    <x v="3"/>
  </r>
  <r>
    <x v="1"/>
    <x v="1"/>
    <n v="375461"/>
    <x v="3"/>
    <n v="13062"/>
    <n v="5986.75"/>
    <n v="2177"/>
    <x v="3"/>
  </r>
  <r>
    <x v="1"/>
    <x v="1"/>
    <n v="447945"/>
    <x v="3"/>
    <n v="7614"/>
    <n v="3489.75"/>
    <n v="1269"/>
    <x v="3"/>
  </r>
  <r>
    <x v="1"/>
    <x v="1"/>
    <n v="234667"/>
    <x v="3"/>
    <n v="5430"/>
    <n v="2488.75"/>
    <n v="905"/>
    <x v="3"/>
  </r>
  <r>
    <x v="1"/>
    <x v="1"/>
    <n v="255145"/>
    <x v="1"/>
    <n v="10370"/>
    <n v="4148"/>
    <n v="2074"/>
    <x v="2"/>
  </r>
  <r>
    <x v="1"/>
    <x v="1"/>
    <n v="293863"/>
    <x v="1"/>
    <n v="7675"/>
    <n v="3070"/>
    <n v="1535"/>
    <x v="2"/>
  </r>
  <r>
    <x v="1"/>
    <x v="1"/>
    <n v="100553"/>
    <x v="1"/>
    <n v="9670"/>
    <n v="3868"/>
    <n v="1934"/>
    <x v="2"/>
  </r>
  <r>
    <x v="1"/>
    <x v="1"/>
    <n v="788375"/>
    <x v="1"/>
    <n v="14965"/>
    <n v="5986"/>
    <n v="2993"/>
    <x v="2"/>
  </r>
  <r>
    <x v="1"/>
    <x v="1"/>
    <n v="724808"/>
    <x v="0"/>
    <n v="2328"/>
    <n v="1164"/>
    <n v="2328"/>
    <x v="2"/>
  </r>
  <r>
    <x v="1"/>
    <x v="1"/>
    <n v="788478"/>
    <x v="4"/>
    <n v="9535"/>
    <n v="4195.4000000000005"/>
    <n v="1907"/>
    <x v="2"/>
  </r>
  <r>
    <x v="1"/>
    <x v="1"/>
    <n v="551372"/>
    <x v="4"/>
    <n v="8395"/>
    <n v="3693.8"/>
    <n v="1679"/>
    <x v="2"/>
  </r>
  <r>
    <x v="1"/>
    <x v="1"/>
    <n v="271981"/>
    <x v="4"/>
    <n v="14380"/>
    <n v="6327.2000000000007"/>
    <n v="2876"/>
    <x v="2"/>
  </r>
  <r>
    <x v="1"/>
    <x v="1"/>
    <n v="444725"/>
    <x v="4"/>
    <n v="10355"/>
    <n v="4556.2000000000007"/>
    <n v="2071"/>
    <x v="2"/>
  </r>
  <r>
    <x v="1"/>
    <x v="1"/>
    <n v="267107"/>
    <x v="4"/>
    <n v="3535"/>
    <n v="1555.4"/>
    <n v="707"/>
    <x v="2"/>
  </r>
  <r>
    <x v="1"/>
    <x v="1"/>
    <n v="863607"/>
    <x v="5"/>
    <n v="7788"/>
    <n v="2920.5"/>
    <n v="1947"/>
    <x v="2"/>
  </r>
  <r>
    <x v="1"/>
    <x v="1"/>
    <n v="748204"/>
    <x v="3"/>
    <n v="9576"/>
    <n v="4389"/>
    <n v="1596"/>
    <x v="2"/>
  </r>
  <r>
    <x v="1"/>
    <x v="1"/>
    <n v="698245"/>
    <x v="1"/>
    <n v="10990"/>
    <n v="4396"/>
    <n v="2198"/>
    <x v="15"/>
  </r>
  <r>
    <x v="1"/>
    <x v="1"/>
    <n v="513469"/>
    <x v="1"/>
    <n v="7990"/>
    <n v="3196"/>
    <n v="1598"/>
    <x v="15"/>
  </r>
  <r>
    <x v="1"/>
    <x v="1"/>
    <n v="159484"/>
    <x v="1"/>
    <n v="9920"/>
    <n v="3968"/>
    <n v="1984"/>
    <x v="15"/>
  </r>
  <r>
    <x v="1"/>
    <x v="1"/>
    <n v="121808"/>
    <x v="1"/>
    <n v="13480"/>
    <n v="5392"/>
    <n v="2696"/>
    <x v="15"/>
  </r>
  <r>
    <x v="1"/>
    <x v="1"/>
    <n v="408804"/>
    <x v="1"/>
    <n v="12795"/>
    <n v="5118"/>
    <n v="2559"/>
    <x v="15"/>
  </r>
  <r>
    <x v="1"/>
    <x v="1"/>
    <n v="440487"/>
    <x v="0"/>
    <n v="958"/>
    <n v="479"/>
    <n v="958"/>
    <x v="15"/>
  </r>
  <r>
    <x v="1"/>
    <x v="1"/>
    <n v="539522"/>
    <x v="0"/>
    <n v="1859"/>
    <n v="929.5"/>
    <n v="1859"/>
    <x v="15"/>
  </r>
  <r>
    <x v="1"/>
    <x v="1"/>
    <n v="141979"/>
    <x v="0"/>
    <n v="1562"/>
    <n v="781"/>
    <n v="1562"/>
    <x v="15"/>
  </r>
  <r>
    <x v="1"/>
    <x v="1"/>
    <n v="464364"/>
    <x v="2"/>
    <n v="1143"/>
    <n v="476.25"/>
    <n v="381"/>
    <x v="15"/>
  </r>
  <r>
    <x v="1"/>
    <x v="1"/>
    <n v="444518"/>
    <x v="2"/>
    <n v="7623"/>
    <n v="3176.25"/>
    <n v="2541"/>
    <x v="15"/>
  </r>
  <r>
    <x v="1"/>
    <x v="1"/>
    <n v="355971"/>
    <x v="3"/>
    <n v="9474"/>
    <n v="4342.25"/>
    <n v="1579"/>
    <x v="15"/>
  </r>
  <r>
    <x v="1"/>
    <x v="1"/>
    <n v="288851"/>
    <x v="1"/>
    <n v="14940"/>
    <n v="5976"/>
    <n v="2988"/>
    <x v="5"/>
  </r>
  <r>
    <x v="1"/>
    <x v="1"/>
    <n v="735406"/>
    <x v="1"/>
    <n v="10522.5"/>
    <n v="4209"/>
    <n v="2104.5"/>
    <x v="5"/>
  </r>
  <r>
    <x v="1"/>
    <x v="1"/>
    <n v="253399"/>
    <x v="1"/>
    <n v="20130"/>
    <n v="8052"/>
    <n v="4026"/>
    <x v="5"/>
  </r>
  <r>
    <x v="1"/>
    <x v="1"/>
    <n v="434964"/>
    <x v="0"/>
    <n v="2255"/>
    <n v="1127.5"/>
    <n v="2255"/>
    <x v="5"/>
  </r>
  <r>
    <x v="1"/>
    <x v="1"/>
    <n v="754791"/>
    <x v="4"/>
    <n v="8430"/>
    <n v="3709.2000000000003"/>
    <n v="1686"/>
    <x v="5"/>
  </r>
  <r>
    <x v="1"/>
    <x v="1"/>
    <n v="602865"/>
    <x v="4"/>
    <n v="8415"/>
    <n v="3702.6000000000004"/>
    <n v="1683"/>
    <x v="5"/>
  </r>
  <r>
    <x v="1"/>
    <x v="1"/>
    <n v="261362"/>
    <x v="4"/>
    <n v="17107.5"/>
    <n v="7527.3"/>
    <n v="3421.5"/>
    <x v="5"/>
  </r>
  <r>
    <x v="1"/>
    <x v="1"/>
    <n v="684759"/>
    <x v="1"/>
    <n v="12590"/>
    <n v="5036"/>
    <n v="2518"/>
    <x v="7"/>
  </r>
  <r>
    <x v="1"/>
    <x v="1"/>
    <n v="387444"/>
    <x v="1"/>
    <n v="3935"/>
    <n v="1574"/>
    <n v="787"/>
    <x v="7"/>
  </r>
  <r>
    <x v="1"/>
    <x v="1"/>
    <n v="578401"/>
    <x v="1"/>
    <n v="3445"/>
    <n v="1378"/>
    <n v="689"/>
    <x v="7"/>
  </r>
  <r>
    <x v="1"/>
    <x v="1"/>
    <n v="365552"/>
    <x v="1"/>
    <n v="7850"/>
    <n v="3140"/>
    <n v="1570"/>
    <x v="7"/>
  </r>
  <r>
    <x v="1"/>
    <x v="1"/>
    <n v="568366"/>
    <x v="1"/>
    <n v="7480"/>
    <n v="2992"/>
    <n v="1496"/>
    <x v="7"/>
  </r>
  <r>
    <x v="1"/>
    <x v="1"/>
    <n v="418690"/>
    <x v="1"/>
    <n v="6830"/>
    <n v="2732"/>
    <n v="1366"/>
    <x v="7"/>
  </r>
  <r>
    <x v="1"/>
    <x v="1"/>
    <n v="496123"/>
    <x v="1"/>
    <n v="12300"/>
    <n v="4920"/>
    <n v="2460"/>
    <x v="7"/>
  </r>
  <r>
    <x v="1"/>
    <x v="1"/>
    <n v="830805"/>
    <x v="0"/>
    <n v="2518"/>
    <n v="1259"/>
    <n v="2518"/>
    <x v="7"/>
  </r>
  <r>
    <x v="1"/>
    <x v="1"/>
    <n v="652401"/>
    <x v="0"/>
    <n v="1142"/>
    <n v="571"/>
    <n v="1142"/>
    <x v="7"/>
  </r>
  <r>
    <x v="1"/>
    <x v="1"/>
    <n v="609228"/>
    <x v="4"/>
    <n v="9495"/>
    <n v="4177.8"/>
    <n v="1899"/>
    <x v="7"/>
  </r>
  <r>
    <x v="1"/>
    <x v="1"/>
    <n v="786700"/>
    <x v="4"/>
    <n v="6410"/>
    <n v="2820.4"/>
    <n v="1282"/>
    <x v="7"/>
  </r>
  <r>
    <x v="1"/>
    <x v="1"/>
    <n v="755930"/>
    <x v="4"/>
    <n v="14535"/>
    <n v="6395.4000000000005"/>
    <n v="2907"/>
    <x v="7"/>
  </r>
  <r>
    <x v="1"/>
    <x v="1"/>
    <n v="277131"/>
    <x v="4"/>
    <n v="6830"/>
    <n v="3005.2000000000003"/>
    <n v="1366"/>
    <x v="7"/>
  </r>
  <r>
    <x v="1"/>
    <x v="1"/>
    <n v="235897"/>
    <x v="4"/>
    <n v="12300"/>
    <n v="5412"/>
    <n v="2460"/>
    <x v="7"/>
  </r>
  <r>
    <x v="1"/>
    <x v="1"/>
    <n v="842675"/>
    <x v="4"/>
    <n v="5190"/>
    <n v="2283.6000000000004"/>
    <n v="1038"/>
    <x v="7"/>
  </r>
  <r>
    <x v="1"/>
    <x v="1"/>
    <n v="479703"/>
    <x v="4"/>
    <n v="5950"/>
    <n v="2618"/>
    <n v="1190"/>
    <x v="7"/>
  </r>
  <r>
    <x v="1"/>
    <x v="1"/>
    <n v="361699"/>
    <x v="5"/>
    <n v="3552"/>
    <n v="1332"/>
    <n v="888"/>
    <x v="7"/>
  </r>
  <r>
    <x v="1"/>
    <x v="1"/>
    <n v="745878"/>
    <x v="5"/>
    <n v="2756"/>
    <n v="1033.5"/>
    <n v="689"/>
    <x v="7"/>
  </r>
  <r>
    <x v="1"/>
    <x v="1"/>
    <n v="629559"/>
    <x v="5"/>
    <n v="4376"/>
    <n v="1641"/>
    <n v="1094"/>
    <x v="7"/>
  </r>
  <r>
    <x v="1"/>
    <x v="1"/>
    <n v="641259"/>
    <x v="2"/>
    <n v="2664"/>
    <n v="1110"/>
    <n v="888"/>
    <x v="7"/>
  </r>
  <r>
    <x v="1"/>
    <x v="1"/>
    <n v="460452"/>
    <x v="2"/>
    <n v="2361"/>
    <n v="983.75"/>
    <n v="787"/>
    <x v="7"/>
  </r>
  <r>
    <x v="1"/>
    <x v="1"/>
    <n v="406234"/>
    <x v="2"/>
    <n v="7014"/>
    <n v="2922.5"/>
    <n v="2338"/>
    <x v="7"/>
  </r>
  <r>
    <x v="1"/>
    <x v="1"/>
    <n v="625104"/>
    <x v="3"/>
    <n v="8988"/>
    <n v="4119.5"/>
    <n v="1498"/>
    <x v="7"/>
  </r>
  <r>
    <x v="1"/>
    <x v="1"/>
    <n v="223911"/>
    <x v="3"/>
    <n v="6810"/>
    <n v="3121.25"/>
    <n v="1135"/>
    <x v="7"/>
  </r>
  <r>
    <x v="1"/>
    <x v="1"/>
    <n v="567117"/>
    <x v="3"/>
    <n v="17442"/>
    <n v="7994.25"/>
    <n v="2907"/>
    <x v="7"/>
  </r>
  <r>
    <x v="1"/>
    <x v="1"/>
    <n v="168032"/>
    <x v="3"/>
    <n v="7140"/>
    <n v="3272.5"/>
    <n v="1190"/>
    <x v="7"/>
  </r>
  <r>
    <x v="1"/>
    <x v="1"/>
    <n v="600124"/>
    <x v="1"/>
    <n v="5150"/>
    <n v="2060"/>
    <n v="1030"/>
    <x v="0"/>
  </r>
  <r>
    <x v="1"/>
    <x v="1"/>
    <n v="365463"/>
    <x v="1"/>
    <n v="8640"/>
    <n v="3456"/>
    <n v="1728"/>
    <x v="0"/>
  </r>
  <r>
    <x v="1"/>
    <x v="1"/>
    <n v="549329"/>
    <x v="1"/>
    <n v="14590"/>
    <n v="5836"/>
    <n v="2918"/>
    <x v="0"/>
  </r>
  <r>
    <x v="1"/>
    <x v="1"/>
    <n v="561083"/>
    <x v="0"/>
    <n v="2313"/>
    <n v="1156.5"/>
    <n v="2313"/>
    <x v="0"/>
  </r>
  <r>
    <x v="1"/>
    <x v="1"/>
    <n v="493427"/>
    <x v="4"/>
    <n v="8225"/>
    <n v="3619.0000000000005"/>
    <n v="1645"/>
    <x v="0"/>
  </r>
  <r>
    <x v="1"/>
    <x v="1"/>
    <n v="821698"/>
    <x v="4"/>
    <n v="7165"/>
    <n v="3152.6000000000004"/>
    <n v="1433"/>
    <x v="0"/>
  </r>
  <r>
    <x v="1"/>
    <x v="1"/>
    <n v="759484"/>
    <x v="5"/>
    <n v="6972"/>
    <n v="2614.5"/>
    <n v="1743"/>
    <x v="0"/>
  </r>
  <r>
    <x v="1"/>
    <x v="1"/>
    <n v="747194"/>
    <x v="2"/>
    <n v="2640"/>
    <n v="1100"/>
    <n v="880"/>
    <x v="0"/>
  </r>
  <r>
    <x v="1"/>
    <x v="1"/>
    <n v="559561"/>
    <x v="2"/>
    <n v="5418"/>
    <n v="2257.5"/>
    <n v="1806"/>
    <x v="0"/>
  </r>
  <r>
    <x v="1"/>
    <x v="1"/>
    <n v="636371"/>
    <x v="3"/>
    <n v="7572"/>
    <n v="3470.5"/>
    <n v="1262"/>
    <x v="0"/>
  </r>
  <r>
    <x v="1"/>
    <x v="1"/>
    <n v="853295"/>
    <x v="3"/>
    <n v="16956"/>
    <n v="7771.5"/>
    <n v="2826"/>
    <x v="0"/>
  </r>
  <r>
    <x v="1"/>
    <x v="1"/>
    <n v="428676"/>
    <x v="1"/>
    <n v="6295"/>
    <n v="2518"/>
    <n v="1259"/>
    <x v="10"/>
  </r>
  <r>
    <x v="1"/>
    <x v="1"/>
    <n v="436809"/>
    <x v="1"/>
    <n v="12660"/>
    <n v="5064"/>
    <n v="2532"/>
    <x v="10"/>
  </r>
  <r>
    <x v="1"/>
    <x v="1"/>
    <n v="216326"/>
    <x v="1"/>
    <n v="8070"/>
    <n v="3228"/>
    <n v="1614"/>
    <x v="10"/>
  </r>
  <r>
    <x v="1"/>
    <x v="1"/>
    <n v="844763"/>
    <x v="1"/>
    <n v="12675"/>
    <n v="5070"/>
    <n v="2535"/>
    <x v="10"/>
  </r>
  <r>
    <x v="1"/>
    <x v="1"/>
    <n v="731074"/>
    <x v="4"/>
    <n v="9765"/>
    <n v="4296.6000000000004"/>
    <n v="1953"/>
    <x v="10"/>
  </r>
  <r>
    <x v="1"/>
    <x v="1"/>
    <n v="272552"/>
    <x v="4"/>
    <n v="17602.5"/>
    <n v="7745.1"/>
    <n v="3520.5"/>
    <x v="10"/>
  </r>
  <r>
    <x v="1"/>
    <x v="1"/>
    <n v="876370"/>
    <x v="5"/>
    <n v="13782"/>
    <n v="5168.25"/>
    <n v="3445.5"/>
    <x v="10"/>
  </r>
  <r>
    <x v="1"/>
    <x v="1"/>
    <n v="355287"/>
    <x v="2"/>
    <n v="8514"/>
    <n v="3547.5"/>
    <n v="2838"/>
    <x v="10"/>
  </r>
  <r>
    <x v="1"/>
    <x v="1"/>
    <n v="703612"/>
    <x v="2"/>
    <n v="5748"/>
    <n v="2395"/>
    <n v="1916"/>
    <x v="10"/>
  </r>
  <r>
    <x v="1"/>
    <x v="1"/>
    <n v="324307"/>
    <x v="2"/>
    <n v="1723.5"/>
    <n v="718.125"/>
    <n v="574.5"/>
    <x v="10"/>
  </r>
  <r>
    <x v="1"/>
    <x v="1"/>
    <n v="508782"/>
    <x v="1"/>
    <n v="14960"/>
    <n v="5984"/>
    <n v="2992"/>
    <x v="12"/>
  </r>
  <r>
    <x v="1"/>
    <x v="1"/>
    <n v="667288"/>
    <x v="1"/>
    <n v="5610"/>
    <n v="2244"/>
    <n v="1122"/>
    <x v="12"/>
  </r>
  <r>
    <x v="1"/>
    <x v="1"/>
    <n v="203604"/>
    <x v="0"/>
    <n v="921"/>
    <n v="460.5"/>
    <n v="921"/>
    <x v="12"/>
  </r>
  <r>
    <x v="1"/>
    <x v="1"/>
    <n v="517456"/>
    <x v="0"/>
    <n v="677"/>
    <n v="338.5"/>
    <n v="677"/>
    <x v="12"/>
  </r>
  <r>
    <x v="1"/>
    <x v="1"/>
    <n v="150101"/>
    <x v="4"/>
    <n v="1295"/>
    <n v="569.80000000000007"/>
    <n v="259"/>
    <x v="12"/>
  </r>
  <r>
    <x v="1"/>
    <x v="1"/>
    <n v="604462"/>
    <x v="4"/>
    <n v="5505"/>
    <n v="2422.2000000000003"/>
    <n v="1101"/>
    <x v="12"/>
  </r>
  <r>
    <x v="1"/>
    <x v="1"/>
    <n v="215670"/>
    <x v="4"/>
    <n v="14965"/>
    <n v="6584.6"/>
    <n v="2993"/>
    <x v="12"/>
  </r>
  <r>
    <x v="1"/>
    <x v="1"/>
    <n v="858624"/>
    <x v="4"/>
    <n v="4440"/>
    <n v="1953.6000000000001"/>
    <n v="888"/>
    <x v="12"/>
  </r>
  <r>
    <x v="1"/>
    <x v="1"/>
    <n v="683349"/>
    <x v="4"/>
    <n v="12375"/>
    <n v="5445"/>
    <n v="2475"/>
    <x v="12"/>
  </r>
  <r>
    <x v="1"/>
    <x v="1"/>
    <n v="103112"/>
    <x v="5"/>
    <n v="4840"/>
    <n v="1815"/>
    <n v="1210"/>
    <x v="12"/>
  </r>
  <r>
    <x v="1"/>
    <x v="1"/>
    <n v="602911"/>
    <x v="5"/>
    <n v="3692"/>
    <n v="1384.5"/>
    <n v="923"/>
    <x v="12"/>
  </r>
  <r>
    <x v="1"/>
    <x v="1"/>
    <n v="317699"/>
    <x v="5"/>
    <n v="7160"/>
    <n v="2685"/>
    <n v="1790"/>
    <x v="12"/>
  </r>
  <r>
    <x v="1"/>
    <x v="1"/>
    <n v="138905"/>
    <x v="2"/>
    <n v="4473"/>
    <n v="1863.75"/>
    <n v="1491"/>
    <x v="12"/>
  </r>
  <r>
    <x v="1"/>
    <x v="1"/>
    <n v="464499"/>
    <x v="3"/>
    <n v="8790"/>
    <n v="4028.75"/>
    <n v="1465"/>
    <x v="12"/>
  </r>
  <r>
    <x v="1"/>
    <x v="1"/>
    <n v="266868"/>
    <x v="1"/>
    <n v="1460"/>
    <n v="584"/>
    <n v="292"/>
    <x v="4"/>
  </r>
  <r>
    <x v="1"/>
    <x v="1"/>
    <n v="140794"/>
    <x v="1"/>
    <n v="4870"/>
    <n v="1948"/>
    <n v="974"/>
    <x v="4"/>
  </r>
  <r>
    <x v="1"/>
    <x v="1"/>
    <n v="562219"/>
    <x v="1"/>
    <n v="7570"/>
    <n v="3028"/>
    <n v="1514"/>
    <x v="4"/>
  </r>
  <r>
    <x v="1"/>
    <x v="1"/>
    <n v="388978"/>
    <x v="1"/>
    <n v="13205"/>
    <n v="5282"/>
    <n v="2641"/>
    <x v="4"/>
  </r>
  <r>
    <x v="1"/>
    <x v="1"/>
    <n v="217341"/>
    <x v="1"/>
    <n v="1390"/>
    <n v="556"/>
    <n v="278"/>
    <x v="4"/>
  </r>
  <r>
    <x v="1"/>
    <x v="1"/>
    <n v="358353"/>
    <x v="1"/>
    <n v="1300"/>
    <n v="520"/>
    <n v="260"/>
    <x v="4"/>
  </r>
  <r>
    <x v="1"/>
    <x v="1"/>
    <n v="736328"/>
    <x v="4"/>
    <n v="13750"/>
    <n v="6050.0000000000009"/>
    <n v="2750"/>
    <x v="4"/>
  </r>
  <r>
    <x v="1"/>
    <x v="1"/>
    <n v="357838"/>
    <x v="4"/>
    <n v="6750"/>
    <n v="2970.0000000000005"/>
    <n v="1350"/>
    <x v="4"/>
  </r>
  <r>
    <x v="1"/>
    <x v="1"/>
    <n v="761022"/>
    <x v="4"/>
    <n v="11200"/>
    <n v="4928"/>
    <n v="2240"/>
    <x v="4"/>
  </r>
  <r>
    <x v="1"/>
    <x v="1"/>
    <n v="161388"/>
    <x v="5"/>
    <n v="7432"/>
    <n v="2787"/>
    <n v="1858"/>
    <x v="4"/>
  </r>
  <r>
    <x v="1"/>
    <x v="1"/>
    <n v="449939"/>
    <x v="5"/>
    <n v="7460"/>
    <n v="2797.5"/>
    <n v="1865"/>
    <x v="4"/>
  </r>
  <r>
    <x v="1"/>
    <x v="1"/>
    <n v="787606"/>
    <x v="5"/>
    <n v="4464"/>
    <n v="1674"/>
    <n v="1116"/>
    <x v="4"/>
  </r>
  <r>
    <x v="1"/>
    <x v="1"/>
    <n v="793118"/>
    <x v="2"/>
    <n v="6003"/>
    <n v="2501.25"/>
    <n v="2001"/>
    <x v="4"/>
  </r>
  <r>
    <x v="1"/>
    <x v="1"/>
    <n v="218006"/>
    <x v="3"/>
    <n v="16530"/>
    <n v="7576.25"/>
    <n v="2755"/>
    <x v="4"/>
  </r>
  <r>
    <x v="1"/>
    <x v="1"/>
    <n v="239419"/>
    <x v="1"/>
    <n v="21255"/>
    <n v="8502"/>
    <n v="4251"/>
    <x v="13"/>
  </r>
  <r>
    <x v="1"/>
    <x v="1"/>
    <n v="103317"/>
    <x v="1"/>
    <n v="4365"/>
    <n v="1746"/>
    <n v="873"/>
    <x v="13"/>
  </r>
  <r>
    <x v="1"/>
    <x v="1"/>
    <n v="710711"/>
    <x v="1"/>
    <n v="7192.5"/>
    <n v="2877"/>
    <n v="1438.5"/>
    <x v="13"/>
  </r>
  <r>
    <x v="1"/>
    <x v="1"/>
    <n v="779079"/>
    <x v="0"/>
    <n v="1384.5"/>
    <n v="692.25"/>
    <n v="1384.5"/>
    <x v="13"/>
  </r>
  <r>
    <x v="1"/>
    <x v="1"/>
    <n v="382237"/>
    <x v="4"/>
    <n v="15825"/>
    <n v="6963.0000000000009"/>
    <n v="3165"/>
    <x v="13"/>
  </r>
  <r>
    <x v="1"/>
    <x v="1"/>
    <n v="728960"/>
    <x v="5"/>
    <n v="10086"/>
    <n v="3782.25"/>
    <n v="2521.5"/>
    <x v="13"/>
  </r>
  <r>
    <x v="1"/>
    <x v="1"/>
    <n v="878522"/>
    <x v="2"/>
    <n v="1662"/>
    <n v="692.5"/>
    <n v="554"/>
    <x v="13"/>
  </r>
  <r>
    <x v="1"/>
    <x v="1"/>
    <n v="120418"/>
    <x v="3"/>
    <n v="2304"/>
    <n v="1056"/>
    <n v="384"/>
    <x v="13"/>
  </r>
  <r>
    <x v="1"/>
    <x v="1"/>
    <n v="397386"/>
    <x v="3"/>
    <n v="23985"/>
    <n v="10993.125"/>
    <n v="3997.5"/>
    <x v="13"/>
  </r>
  <r>
    <x v="1"/>
    <x v="1"/>
    <n v="146778"/>
    <x v="1"/>
    <n v="10625"/>
    <n v="4250"/>
    <n v="2125"/>
    <x v="6"/>
  </r>
  <r>
    <x v="1"/>
    <x v="1"/>
    <n v="887888"/>
    <x v="1"/>
    <n v="9730"/>
    <n v="3892"/>
    <n v="1946"/>
    <x v="6"/>
  </r>
  <r>
    <x v="1"/>
    <x v="1"/>
    <n v="786473"/>
    <x v="4"/>
    <n v="8850"/>
    <n v="3894.0000000000005"/>
    <n v="1770"/>
    <x v="6"/>
  </r>
  <r>
    <x v="1"/>
    <x v="1"/>
    <n v="847678"/>
    <x v="5"/>
    <n v="3548"/>
    <n v="1330.5"/>
    <n v="887"/>
    <x v="6"/>
  </r>
  <r>
    <x v="1"/>
    <x v="1"/>
    <n v="788517"/>
    <x v="5"/>
    <n v="5928"/>
    <n v="2223"/>
    <n v="1482"/>
    <x v="6"/>
  </r>
  <r>
    <x v="1"/>
    <x v="1"/>
    <n v="451947"/>
    <x v="2"/>
    <n v="2424"/>
    <n v="1010"/>
    <n v="808"/>
    <x v="6"/>
  </r>
  <r>
    <x v="1"/>
    <x v="1"/>
    <n v="629523"/>
    <x v="3"/>
    <n v="3528"/>
    <n v="1617"/>
    <n v="588"/>
    <x v="6"/>
  </r>
  <r>
    <x v="1"/>
    <x v="1"/>
    <n v="521535"/>
    <x v="1"/>
    <n v="7020"/>
    <n v="2808"/>
    <n v="1404"/>
    <x v="14"/>
  </r>
  <r>
    <x v="1"/>
    <x v="1"/>
    <n v="263663"/>
    <x v="1"/>
    <n v="10730"/>
    <n v="4292"/>
    <n v="2146"/>
    <x v="14"/>
  </r>
  <r>
    <x v="1"/>
    <x v="1"/>
    <n v="839631"/>
    <x v="1"/>
    <n v="8875"/>
    <n v="3550"/>
    <n v="1775"/>
    <x v="14"/>
  </r>
  <r>
    <x v="1"/>
    <x v="1"/>
    <n v="708450"/>
    <x v="1"/>
    <n v="10755"/>
    <n v="4302"/>
    <n v="2151"/>
    <x v="14"/>
  </r>
  <r>
    <x v="1"/>
    <x v="1"/>
    <n v="431913"/>
    <x v="0"/>
    <n v="1857"/>
    <n v="928.5"/>
    <n v="1857"/>
    <x v="14"/>
  </r>
  <r>
    <x v="1"/>
    <x v="1"/>
    <n v="607051"/>
    <x v="5"/>
    <n v="6240"/>
    <n v="2340"/>
    <n v="1560"/>
    <x v="14"/>
  </r>
  <r>
    <x v="1"/>
    <x v="1"/>
    <n v="646205"/>
    <x v="2"/>
    <n v="3795"/>
    <n v="1581.25"/>
    <n v="1265"/>
    <x v="14"/>
  </r>
  <r>
    <x v="1"/>
    <x v="1"/>
    <n v="505159"/>
    <x v="1"/>
    <n v="10725"/>
    <n v="4290"/>
    <n v="2145"/>
    <x v="8"/>
  </r>
  <r>
    <x v="1"/>
    <x v="1"/>
    <n v="538134"/>
    <x v="1"/>
    <n v="7570"/>
    <n v="3028"/>
    <n v="1514"/>
    <x v="8"/>
  </r>
  <r>
    <x v="1"/>
    <x v="1"/>
    <n v="697895"/>
    <x v="1"/>
    <n v="6140"/>
    <n v="2456"/>
    <n v="1228"/>
    <x v="8"/>
  </r>
  <r>
    <x v="1"/>
    <x v="1"/>
    <n v="691331"/>
    <x v="1"/>
    <n v="6945"/>
    <n v="2778"/>
    <n v="1389"/>
    <x v="8"/>
  </r>
  <r>
    <x v="1"/>
    <x v="1"/>
    <n v="176592"/>
    <x v="1"/>
    <n v="11495"/>
    <n v="4598"/>
    <n v="2299"/>
    <x v="8"/>
  </r>
  <r>
    <x v="1"/>
    <x v="1"/>
    <n v="686651"/>
    <x v="1"/>
    <n v="1930"/>
    <n v="772"/>
    <n v="386"/>
    <x v="8"/>
  </r>
  <r>
    <x v="1"/>
    <x v="1"/>
    <n v="712767"/>
    <x v="1"/>
    <n v="10835"/>
    <n v="4334"/>
    <n v="2167"/>
    <x v="8"/>
  </r>
  <r>
    <x v="1"/>
    <x v="1"/>
    <n v="294935"/>
    <x v="1"/>
    <n v="5990"/>
    <n v="2396"/>
    <n v="1198"/>
    <x v="8"/>
  </r>
  <r>
    <x v="1"/>
    <x v="1"/>
    <n v="609851"/>
    <x v="1"/>
    <n v="1335"/>
    <n v="534"/>
    <n v="267"/>
    <x v="8"/>
  </r>
  <r>
    <x v="1"/>
    <x v="1"/>
    <n v="873031"/>
    <x v="0"/>
    <n v="2851"/>
    <n v="1425.5"/>
    <n v="2851"/>
    <x v="8"/>
  </r>
  <r>
    <x v="1"/>
    <x v="1"/>
    <n v="150704"/>
    <x v="0"/>
    <n v="1159"/>
    <n v="579.5"/>
    <n v="1159"/>
    <x v="8"/>
  </r>
  <r>
    <x v="1"/>
    <x v="1"/>
    <n v="215754"/>
    <x v="0"/>
    <n v="1757"/>
    <n v="878.5"/>
    <n v="1757"/>
    <x v="8"/>
  </r>
  <r>
    <x v="1"/>
    <x v="1"/>
    <n v="295198"/>
    <x v="0"/>
    <n v="2996"/>
    <n v="1498"/>
    <n v="2996"/>
    <x v="8"/>
  </r>
  <r>
    <x v="1"/>
    <x v="1"/>
    <n v="253215"/>
    <x v="4"/>
    <n v="14830"/>
    <n v="6525.2000000000007"/>
    <n v="2966"/>
    <x v="8"/>
  </r>
  <r>
    <x v="1"/>
    <x v="1"/>
    <n v="151329"/>
    <x v="4"/>
    <n v="5795"/>
    <n v="2549.8000000000002"/>
    <n v="1159"/>
    <x v="8"/>
  </r>
  <r>
    <x v="1"/>
    <x v="1"/>
    <n v="117166"/>
    <x v="4"/>
    <n v="6140"/>
    <n v="2701.6000000000004"/>
    <n v="1228"/>
    <x v="8"/>
  </r>
  <r>
    <x v="1"/>
    <x v="1"/>
    <n v="698573"/>
    <x v="4"/>
    <n v="3635"/>
    <n v="1599.4"/>
    <n v="727"/>
    <x v="8"/>
  </r>
  <r>
    <x v="1"/>
    <x v="1"/>
    <n v="504962"/>
    <x v="4"/>
    <n v="7015"/>
    <n v="3086.6000000000004"/>
    <n v="1403"/>
    <x v="8"/>
  </r>
  <r>
    <x v="1"/>
    <x v="1"/>
    <n v="657776"/>
    <x v="4"/>
    <n v="10380"/>
    <n v="4567.2000000000007"/>
    <n v="2076"/>
    <x v="8"/>
  </r>
  <r>
    <x v="1"/>
    <x v="1"/>
    <n v="576749"/>
    <x v="5"/>
    <n v="3064"/>
    <n v="1149"/>
    <n v="766"/>
    <x v="8"/>
  </r>
  <r>
    <x v="1"/>
    <x v="1"/>
    <n v="518063"/>
    <x v="5"/>
    <n v="4792"/>
    <n v="1797"/>
    <n v="1198"/>
    <x v="8"/>
  </r>
  <r>
    <x v="1"/>
    <x v="1"/>
    <n v="243929"/>
    <x v="2"/>
    <n v="1482"/>
    <n v="617.5"/>
    <n v="494"/>
    <x v="8"/>
  </r>
  <r>
    <x v="1"/>
    <x v="1"/>
    <n v="592176"/>
    <x v="2"/>
    <n v="4542"/>
    <n v="1892.5"/>
    <n v="1514"/>
    <x v="8"/>
  </r>
  <r>
    <x v="1"/>
    <x v="1"/>
    <n v="725066"/>
    <x v="3"/>
    <n v="2070"/>
    <n v="948.75"/>
    <n v="345"/>
    <x v="8"/>
  </r>
  <r>
    <x v="1"/>
    <x v="1"/>
    <n v="669715"/>
    <x v="3"/>
    <n v="7326"/>
    <n v="3357.75"/>
    <n v="1221"/>
    <x v="8"/>
  </r>
  <r>
    <x v="1"/>
    <x v="1"/>
    <n v="378254"/>
    <x v="3"/>
    <n v="13764"/>
    <n v="6308.5"/>
    <n v="2294"/>
    <x v="8"/>
  </r>
  <r>
    <x v="1"/>
    <x v="1"/>
    <n v="231476"/>
    <x v="1"/>
    <n v="12045"/>
    <n v="4818"/>
    <n v="2409"/>
    <x v="1"/>
  </r>
  <r>
    <x v="1"/>
    <x v="1"/>
    <n v="607709"/>
    <x v="1"/>
    <n v="1900"/>
    <n v="760"/>
    <n v="380"/>
    <x v="1"/>
  </r>
  <r>
    <x v="1"/>
    <x v="1"/>
    <n v="864409"/>
    <x v="1"/>
    <n v="12350"/>
    <n v="4940"/>
    <n v="2470"/>
    <x v="1"/>
  </r>
  <r>
    <x v="1"/>
    <x v="1"/>
    <n v="539666"/>
    <x v="0"/>
    <n v="2498"/>
    <n v="1249"/>
    <n v="2498"/>
    <x v="1"/>
  </r>
  <r>
    <x v="1"/>
    <x v="1"/>
    <n v="781308"/>
    <x v="0"/>
    <n v="1283"/>
    <n v="641.5"/>
    <n v="1283"/>
    <x v="1"/>
  </r>
  <r>
    <x v="1"/>
    <x v="1"/>
    <n v="766207"/>
    <x v="4"/>
    <n v="4970"/>
    <n v="2186.8000000000002"/>
    <n v="994"/>
    <x v="1"/>
  </r>
  <r>
    <x v="1"/>
    <x v="1"/>
    <n v="616987"/>
    <x v="5"/>
    <n v="1320"/>
    <n v="495"/>
    <n v="330"/>
    <x v="1"/>
  </r>
  <r>
    <x v="1"/>
    <x v="1"/>
    <n v="105566"/>
    <x v="5"/>
    <n v="9664"/>
    <n v="3624"/>
    <n v="2416"/>
    <x v="1"/>
  </r>
  <r>
    <x v="1"/>
    <x v="1"/>
    <n v="676544"/>
    <x v="5"/>
    <n v="1768"/>
    <n v="663"/>
    <n v="442"/>
    <x v="1"/>
  </r>
  <r>
    <x v="1"/>
    <x v="1"/>
    <n v="899629"/>
    <x v="3"/>
    <n v="3960"/>
    <n v="1815"/>
    <n v="660"/>
    <x v="1"/>
  </r>
  <r>
    <x v="2"/>
    <x v="2"/>
    <n v="778039"/>
    <x v="1"/>
    <n v="9580"/>
    <n v="3832"/>
    <n v="1916"/>
    <x v="9"/>
  </r>
  <r>
    <x v="2"/>
    <x v="2"/>
    <n v="177011"/>
    <x v="1"/>
    <n v="14260"/>
    <n v="5704"/>
    <n v="2852"/>
    <x v="9"/>
  </r>
  <r>
    <x v="2"/>
    <x v="2"/>
    <n v="531834"/>
    <x v="1"/>
    <n v="5275"/>
    <n v="2110"/>
    <n v="1055"/>
    <x v="9"/>
  </r>
  <r>
    <x v="2"/>
    <x v="2"/>
    <n v="115582"/>
    <x v="1"/>
    <n v="12155"/>
    <n v="4862"/>
    <n v="2431"/>
    <x v="9"/>
  </r>
  <r>
    <x v="2"/>
    <x v="2"/>
    <n v="816536"/>
    <x v="1"/>
    <n v="6810"/>
    <n v="2724"/>
    <n v="1362"/>
    <x v="9"/>
  </r>
  <r>
    <x v="2"/>
    <x v="2"/>
    <n v="514463"/>
    <x v="1"/>
    <n v="6165"/>
    <n v="2466"/>
    <n v="1233"/>
    <x v="9"/>
  </r>
  <r>
    <x v="2"/>
    <x v="2"/>
    <n v="855262"/>
    <x v="1"/>
    <n v="4570"/>
    <n v="1828"/>
    <n v="914"/>
    <x v="9"/>
  </r>
  <r>
    <x v="2"/>
    <x v="2"/>
    <n v="711452"/>
    <x v="0"/>
    <n v="711"/>
    <n v="355.5"/>
    <n v="711"/>
    <x v="9"/>
  </r>
  <r>
    <x v="2"/>
    <x v="2"/>
    <n v="742570"/>
    <x v="0"/>
    <n v="2072"/>
    <n v="1036"/>
    <n v="2072"/>
    <x v="9"/>
  </r>
  <r>
    <x v="2"/>
    <x v="2"/>
    <n v="560670"/>
    <x v="4"/>
    <n v="6860"/>
    <n v="3018.4"/>
    <n v="1372"/>
    <x v="9"/>
  </r>
  <r>
    <x v="2"/>
    <x v="2"/>
    <n v="103888"/>
    <x v="4"/>
    <n v="3555"/>
    <n v="1564.2"/>
    <n v="711"/>
    <x v="9"/>
  </r>
  <r>
    <x v="2"/>
    <x v="2"/>
    <n v="190154"/>
    <x v="4"/>
    <n v="10360"/>
    <n v="4558.4000000000005"/>
    <n v="2072"/>
    <x v="9"/>
  </r>
  <r>
    <x v="2"/>
    <x v="2"/>
    <n v="441751"/>
    <x v="4"/>
    <n v="10785"/>
    <n v="4745.4000000000005"/>
    <n v="2157"/>
    <x v="9"/>
  </r>
  <r>
    <x v="2"/>
    <x v="2"/>
    <n v="792599"/>
    <x v="2"/>
    <n v="7461"/>
    <n v="3108.75"/>
    <n v="2487"/>
    <x v="9"/>
  </r>
  <r>
    <x v="2"/>
    <x v="2"/>
    <n v="559510"/>
    <x v="1"/>
    <n v="7970"/>
    <n v="3188"/>
    <n v="1594"/>
    <x v="11"/>
  </r>
  <r>
    <x v="2"/>
    <x v="2"/>
    <n v="778322"/>
    <x v="1"/>
    <n v="3500"/>
    <n v="1400"/>
    <n v="700"/>
    <x v="11"/>
  </r>
  <r>
    <x v="2"/>
    <x v="2"/>
    <n v="128675"/>
    <x v="0"/>
    <n v="2723"/>
    <n v="1361.5"/>
    <n v="2723"/>
    <x v="11"/>
  </r>
  <r>
    <x v="2"/>
    <x v="2"/>
    <n v="872307"/>
    <x v="4"/>
    <n v="7600"/>
    <n v="3344.0000000000005"/>
    <n v="1520"/>
    <x v="11"/>
  </r>
  <r>
    <x v="2"/>
    <x v="2"/>
    <n v="275167"/>
    <x v="2"/>
    <n v="5232"/>
    <n v="2180"/>
    <n v="1744"/>
    <x v="11"/>
  </r>
  <r>
    <x v="2"/>
    <x v="2"/>
    <n v="335658"/>
    <x v="1"/>
    <n v="13445"/>
    <n v="5378"/>
    <n v="2689"/>
    <x v="3"/>
  </r>
  <r>
    <x v="2"/>
    <x v="2"/>
    <n v="714255"/>
    <x v="1"/>
    <n v="10780"/>
    <n v="4312"/>
    <n v="2156"/>
    <x v="3"/>
  </r>
  <r>
    <x v="2"/>
    <x v="2"/>
    <n v="626543"/>
    <x v="1"/>
    <n v="7825"/>
    <n v="3130"/>
    <n v="1565"/>
    <x v="3"/>
  </r>
  <r>
    <x v="2"/>
    <x v="2"/>
    <n v="841420"/>
    <x v="4"/>
    <n v="14570"/>
    <n v="6410.8"/>
    <n v="2914"/>
    <x v="3"/>
  </r>
  <r>
    <x v="2"/>
    <x v="2"/>
    <n v="707748"/>
    <x v="4"/>
    <n v="8655"/>
    <n v="3808.2000000000003"/>
    <n v="1731"/>
    <x v="3"/>
  </r>
  <r>
    <x v="2"/>
    <x v="2"/>
    <n v="363487"/>
    <x v="5"/>
    <n v="9764"/>
    <n v="3661.5"/>
    <n v="2441"/>
    <x v="3"/>
  </r>
  <r>
    <x v="2"/>
    <x v="2"/>
    <n v="411519"/>
    <x v="5"/>
    <n v="4040"/>
    <n v="1515"/>
    <n v="1010"/>
    <x v="3"/>
  </r>
  <r>
    <x v="2"/>
    <x v="2"/>
    <n v="639651"/>
    <x v="2"/>
    <n v="8067"/>
    <n v="3361.25"/>
    <n v="2689"/>
    <x v="3"/>
  </r>
  <r>
    <x v="2"/>
    <x v="2"/>
    <n v="208723"/>
    <x v="2"/>
    <n v="3030"/>
    <n v="1262.5"/>
    <n v="1010"/>
    <x v="3"/>
  </r>
  <r>
    <x v="2"/>
    <x v="2"/>
    <n v="703997"/>
    <x v="1"/>
    <n v="12360"/>
    <n v="4944"/>
    <n v="2472"/>
    <x v="2"/>
  </r>
  <r>
    <x v="2"/>
    <x v="2"/>
    <n v="436748"/>
    <x v="1"/>
    <n v="5280"/>
    <n v="2112"/>
    <n v="1056"/>
    <x v="2"/>
  </r>
  <r>
    <x v="2"/>
    <x v="2"/>
    <n v="587035"/>
    <x v="1"/>
    <n v="13100"/>
    <n v="5240"/>
    <n v="2620"/>
    <x v="2"/>
  </r>
  <r>
    <x v="2"/>
    <x v="2"/>
    <n v="111799"/>
    <x v="5"/>
    <n v="10684"/>
    <n v="4006.5"/>
    <n v="2671"/>
    <x v="2"/>
  </r>
  <r>
    <x v="2"/>
    <x v="2"/>
    <n v="505496"/>
    <x v="2"/>
    <n v="6453"/>
    <n v="2688.75"/>
    <n v="2151"/>
    <x v="2"/>
  </r>
  <r>
    <x v="2"/>
    <x v="2"/>
    <n v="494850"/>
    <x v="2"/>
    <n v="1296"/>
    <n v="540"/>
    <n v="432"/>
    <x v="2"/>
  </r>
  <r>
    <x v="2"/>
    <x v="2"/>
    <n v="764088"/>
    <x v="3"/>
    <n v="12660"/>
    <n v="5802.5"/>
    <n v="2110"/>
    <x v="2"/>
  </r>
  <r>
    <x v="2"/>
    <x v="2"/>
    <n v="889571"/>
    <x v="1"/>
    <n v="4415"/>
    <n v="1766"/>
    <n v="883"/>
    <x v="15"/>
  </r>
  <r>
    <x v="2"/>
    <x v="2"/>
    <n v="126864"/>
    <x v="1"/>
    <n v="10505"/>
    <n v="4202"/>
    <n v="2101"/>
    <x v="15"/>
  </r>
  <r>
    <x v="2"/>
    <x v="2"/>
    <n v="456841"/>
    <x v="1"/>
    <n v="3390"/>
    <n v="1356"/>
    <n v="678"/>
    <x v="15"/>
  </r>
  <r>
    <x v="2"/>
    <x v="2"/>
    <n v="864063"/>
    <x v="3"/>
    <n v="16992"/>
    <n v="7788"/>
    <n v="2832"/>
    <x v="15"/>
  </r>
  <r>
    <x v="2"/>
    <x v="2"/>
    <n v="263637"/>
    <x v="3"/>
    <n v="6006"/>
    <n v="2752.75"/>
    <n v="1001"/>
    <x v="15"/>
  </r>
  <r>
    <x v="2"/>
    <x v="2"/>
    <n v="406431"/>
    <x v="5"/>
    <n v="10116"/>
    <n v="3793.5"/>
    <n v="2529"/>
    <x v="5"/>
  </r>
  <r>
    <x v="2"/>
    <x v="2"/>
    <n v="372739"/>
    <x v="5"/>
    <n v="3204"/>
    <n v="1201.5"/>
    <n v="801"/>
    <x v="5"/>
  </r>
  <r>
    <x v="2"/>
    <x v="2"/>
    <n v="847203"/>
    <x v="1"/>
    <n v="3310"/>
    <n v="1324"/>
    <n v="662"/>
    <x v="7"/>
  </r>
  <r>
    <x v="2"/>
    <x v="2"/>
    <n v="529578"/>
    <x v="1"/>
    <n v="5470"/>
    <n v="2188"/>
    <n v="1094"/>
    <x v="7"/>
  </r>
  <r>
    <x v="2"/>
    <x v="2"/>
    <n v="249663"/>
    <x v="1"/>
    <n v="4430"/>
    <n v="1772"/>
    <n v="886"/>
    <x v="7"/>
  </r>
  <r>
    <x v="2"/>
    <x v="2"/>
    <n v="138739"/>
    <x v="0"/>
    <n v="1899"/>
    <n v="949.5"/>
    <n v="1899"/>
    <x v="7"/>
  </r>
  <r>
    <x v="2"/>
    <x v="2"/>
    <n v="123331"/>
    <x v="0"/>
    <n v="708"/>
    <n v="354"/>
    <n v="708"/>
    <x v="7"/>
  </r>
  <r>
    <x v="2"/>
    <x v="2"/>
    <n v="280321"/>
    <x v="0"/>
    <n v="604"/>
    <n v="302"/>
    <n v="604"/>
    <x v="7"/>
  </r>
  <r>
    <x v="2"/>
    <x v="2"/>
    <n v="691342"/>
    <x v="4"/>
    <n v="5675"/>
    <n v="2497"/>
    <n v="1135"/>
    <x v="7"/>
  </r>
  <r>
    <x v="2"/>
    <x v="2"/>
    <n v="649737"/>
    <x v="5"/>
    <n v="8712"/>
    <n v="3267"/>
    <n v="2178"/>
    <x v="7"/>
  </r>
  <r>
    <x v="2"/>
    <x v="2"/>
    <n v="115306"/>
    <x v="5"/>
    <n v="1792"/>
    <n v="672"/>
    <n v="448"/>
    <x v="7"/>
  </r>
  <r>
    <x v="2"/>
    <x v="2"/>
    <n v="759173"/>
    <x v="5"/>
    <n v="10268"/>
    <n v="3850.5"/>
    <n v="2567"/>
    <x v="7"/>
  </r>
  <r>
    <x v="2"/>
    <x v="2"/>
    <n v="160577"/>
    <x v="2"/>
    <n v="1986"/>
    <n v="827.5"/>
    <n v="662"/>
    <x v="7"/>
  </r>
  <r>
    <x v="2"/>
    <x v="2"/>
    <n v="721252"/>
    <x v="2"/>
    <n v="4494"/>
    <n v="1872.5"/>
    <n v="1498"/>
    <x v="7"/>
  </r>
  <r>
    <x v="2"/>
    <x v="2"/>
    <n v="770750"/>
    <x v="1"/>
    <n v="4590"/>
    <n v="1836"/>
    <n v="918"/>
    <x v="0"/>
  </r>
  <r>
    <x v="2"/>
    <x v="2"/>
    <n v="278950"/>
    <x v="1"/>
    <n v="5475"/>
    <n v="2190"/>
    <n v="1095"/>
    <x v="0"/>
  </r>
  <r>
    <x v="2"/>
    <x v="2"/>
    <n v="273665"/>
    <x v="5"/>
    <n v="2652"/>
    <n v="994.5"/>
    <n v="663"/>
    <x v="0"/>
  </r>
  <r>
    <x v="2"/>
    <x v="2"/>
    <n v="818048"/>
    <x v="2"/>
    <n v="2598"/>
    <n v="1082.5"/>
    <n v="866"/>
    <x v="0"/>
  </r>
  <r>
    <x v="2"/>
    <x v="2"/>
    <n v="727045"/>
    <x v="2"/>
    <n v="1023"/>
    <n v="426.25"/>
    <n v="341"/>
    <x v="0"/>
  </r>
  <r>
    <x v="2"/>
    <x v="2"/>
    <n v="374150"/>
    <x v="3"/>
    <n v="9180"/>
    <n v="4207.5"/>
    <n v="1530"/>
    <x v="0"/>
  </r>
  <r>
    <x v="2"/>
    <x v="2"/>
    <n v="283378"/>
    <x v="1"/>
    <n v="22462.5"/>
    <n v="8985"/>
    <n v="4492.5"/>
    <x v="10"/>
  </r>
  <r>
    <x v="2"/>
    <x v="2"/>
    <n v="721311"/>
    <x v="0"/>
    <n v="1199"/>
    <n v="599.5"/>
    <n v="1199"/>
    <x v="10"/>
  </r>
  <r>
    <x v="2"/>
    <x v="2"/>
    <n v="613058"/>
    <x v="3"/>
    <n v="23184"/>
    <n v="10626"/>
    <n v="3864"/>
    <x v="10"/>
  </r>
  <r>
    <x v="2"/>
    <x v="2"/>
    <n v="123431"/>
    <x v="1"/>
    <n v="4865"/>
    <n v="1946"/>
    <n v="973"/>
    <x v="12"/>
  </r>
  <r>
    <x v="2"/>
    <x v="2"/>
    <n v="761356"/>
    <x v="1"/>
    <n v="9770"/>
    <n v="3908"/>
    <n v="1954"/>
    <x v="12"/>
  </r>
  <r>
    <x v="2"/>
    <x v="2"/>
    <n v="242657"/>
    <x v="5"/>
    <n v="3168"/>
    <n v="1188"/>
    <n v="792"/>
    <x v="12"/>
  </r>
  <r>
    <x v="2"/>
    <x v="2"/>
    <n v="514091"/>
    <x v="2"/>
    <n v="3978"/>
    <n v="1657.5"/>
    <n v="1326"/>
    <x v="12"/>
  </r>
  <r>
    <x v="2"/>
    <x v="2"/>
    <n v="565067"/>
    <x v="2"/>
    <n v="4737"/>
    <n v="1973.75"/>
    <n v="1579"/>
    <x v="12"/>
  </r>
  <r>
    <x v="2"/>
    <x v="2"/>
    <n v="833644"/>
    <x v="1"/>
    <n v="6515"/>
    <n v="2606"/>
    <n v="1303"/>
    <x v="4"/>
  </r>
  <r>
    <x v="2"/>
    <x v="2"/>
    <n v="570270"/>
    <x v="0"/>
    <n v="1958"/>
    <n v="979"/>
    <n v="1958"/>
    <x v="4"/>
  </r>
  <r>
    <x v="2"/>
    <x v="2"/>
    <n v="119754"/>
    <x v="0"/>
    <n v="488"/>
    <n v="244"/>
    <n v="488"/>
    <x v="4"/>
  </r>
  <r>
    <x v="2"/>
    <x v="2"/>
    <n v="421883"/>
    <x v="5"/>
    <n v="2908"/>
    <n v="1090.5"/>
    <n v="727"/>
    <x v="4"/>
  </r>
  <r>
    <x v="2"/>
    <x v="2"/>
    <n v="619210"/>
    <x v="2"/>
    <n v="2877"/>
    <n v="1198.75"/>
    <n v="959"/>
    <x v="4"/>
  </r>
  <r>
    <x v="2"/>
    <x v="2"/>
    <n v="210209"/>
    <x v="2"/>
    <n v="8241"/>
    <n v="3433.75"/>
    <n v="2747"/>
    <x v="4"/>
  </r>
  <r>
    <x v="2"/>
    <x v="2"/>
    <n v="184366"/>
    <x v="2"/>
    <n v="7977"/>
    <n v="3323.75"/>
    <n v="2659"/>
    <x v="4"/>
  </r>
  <r>
    <x v="2"/>
    <x v="2"/>
    <n v="527753"/>
    <x v="1"/>
    <n v="12085"/>
    <n v="4834"/>
    <n v="2417"/>
    <x v="13"/>
  </r>
  <r>
    <x v="2"/>
    <x v="2"/>
    <n v="608863"/>
    <x v="1"/>
    <n v="4035"/>
    <n v="1614"/>
    <n v="807"/>
    <x v="13"/>
  </r>
  <r>
    <x v="2"/>
    <x v="2"/>
    <n v="121208"/>
    <x v="0"/>
    <n v="766"/>
    <n v="383"/>
    <n v="766"/>
    <x v="13"/>
  </r>
  <r>
    <x v="2"/>
    <x v="2"/>
    <n v="529423"/>
    <x v="0"/>
    <n v="2227.5"/>
    <n v="1113.75"/>
    <n v="2227.5"/>
    <x v="13"/>
  </r>
  <r>
    <x v="2"/>
    <x v="2"/>
    <n v="617395"/>
    <x v="2"/>
    <n v="9733.5"/>
    <n v="4055.625"/>
    <n v="3244.5"/>
    <x v="13"/>
  </r>
  <r>
    <x v="2"/>
    <x v="2"/>
    <n v="165918"/>
    <x v="3"/>
    <n v="17166"/>
    <n v="7867.75"/>
    <n v="2861"/>
    <x v="13"/>
  </r>
  <r>
    <x v="2"/>
    <x v="2"/>
    <n v="529550"/>
    <x v="1"/>
    <n v="10760"/>
    <n v="4304"/>
    <n v="2152"/>
    <x v="6"/>
  </r>
  <r>
    <x v="2"/>
    <x v="2"/>
    <n v="793514"/>
    <x v="1"/>
    <n v="9625"/>
    <n v="3850"/>
    <n v="1925"/>
    <x v="6"/>
  </r>
  <r>
    <x v="2"/>
    <x v="2"/>
    <n v="254540"/>
    <x v="0"/>
    <n v="334"/>
    <n v="167"/>
    <n v="334"/>
    <x v="6"/>
  </r>
  <r>
    <x v="2"/>
    <x v="2"/>
    <n v="454417"/>
    <x v="2"/>
    <n v="798"/>
    <n v="332.5"/>
    <n v="266"/>
    <x v="6"/>
  </r>
  <r>
    <x v="2"/>
    <x v="2"/>
    <n v="562962"/>
    <x v="2"/>
    <n v="7308"/>
    <n v="3045"/>
    <n v="2436"/>
    <x v="6"/>
  </r>
  <r>
    <x v="2"/>
    <x v="2"/>
    <n v="510933"/>
    <x v="2"/>
    <n v="3843"/>
    <n v="1601.25"/>
    <n v="1281"/>
    <x v="6"/>
  </r>
  <r>
    <x v="2"/>
    <x v="2"/>
    <n v="214845"/>
    <x v="3"/>
    <n v="3264"/>
    <n v="1496"/>
    <n v="544"/>
    <x v="6"/>
  </r>
  <r>
    <x v="2"/>
    <x v="2"/>
    <n v="867252"/>
    <x v="1"/>
    <n v="13815"/>
    <n v="5526"/>
    <n v="2763"/>
    <x v="14"/>
  </r>
  <r>
    <x v="2"/>
    <x v="2"/>
    <n v="364025"/>
    <x v="1"/>
    <n v="9610"/>
    <n v="3844"/>
    <n v="1922"/>
    <x v="14"/>
  </r>
  <r>
    <x v="2"/>
    <x v="2"/>
    <n v="117162"/>
    <x v="1"/>
    <n v="10035"/>
    <n v="4014"/>
    <n v="2007"/>
    <x v="14"/>
  </r>
  <r>
    <x v="2"/>
    <x v="2"/>
    <n v="352793"/>
    <x v="0"/>
    <n v="1804"/>
    <n v="902"/>
    <n v="1804"/>
    <x v="14"/>
  </r>
  <r>
    <x v="2"/>
    <x v="2"/>
    <n v="535522"/>
    <x v="5"/>
    <n v="10824"/>
    <n v="4059"/>
    <n v="2706"/>
    <x v="14"/>
  </r>
  <r>
    <x v="2"/>
    <x v="2"/>
    <n v="441711"/>
    <x v="2"/>
    <n v="3369"/>
    <n v="1403.75"/>
    <n v="1123"/>
    <x v="14"/>
  </r>
  <r>
    <x v="2"/>
    <x v="2"/>
    <n v="814769"/>
    <x v="3"/>
    <n v="15630"/>
    <n v="7163.75"/>
    <n v="2605"/>
    <x v="14"/>
  </r>
  <r>
    <x v="2"/>
    <x v="2"/>
    <n v="238791"/>
    <x v="1"/>
    <n v="3830"/>
    <n v="1532"/>
    <n v="766"/>
    <x v="8"/>
  </r>
  <r>
    <x v="2"/>
    <x v="2"/>
    <n v="758323"/>
    <x v="1"/>
    <n v="3635"/>
    <n v="1454"/>
    <n v="727"/>
    <x v="8"/>
  </r>
  <r>
    <x v="2"/>
    <x v="2"/>
    <n v="439030"/>
    <x v="0"/>
    <n v="345"/>
    <n v="172.5"/>
    <n v="345"/>
    <x v="8"/>
  </r>
  <r>
    <x v="2"/>
    <x v="2"/>
    <n v="625570"/>
    <x v="0"/>
    <n v="663"/>
    <n v="331.5"/>
    <n v="663"/>
    <x v="8"/>
  </r>
  <r>
    <x v="2"/>
    <x v="2"/>
    <n v="644686"/>
    <x v="0"/>
    <n v="2992"/>
    <n v="1496"/>
    <n v="2992"/>
    <x v="8"/>
  </r>
  <r>
    <x v="2"/>
    <x v="2"/>
    <n v="594129"/>
    <x v="4"/>
    <n v="8715"/>
    <n v="3834.6000000000004"/>
    <n v="1743"/>
    <x v="8"/>
  </r>
  <r>
    <x v="2"/>
    <x v="2"/>
    <n v="238485"/>
    <x v="5"/>
    <n v="1976"/>
    <n v="741"/>
    <n v="494"/>
    <x v="8"/>
  </r>
  <r>
    <x v="2"/>
    <x v="2"/>
    <n v="496752"/>
    <x v="5"/>
    <n v="1468"/>
    <n v="550.5"/>
    <n v="367"/>
    <x v="8"/>
  </r>
  <r>
    <x v="2"/>
    <x v="2"/>
    <n v="827058"/>
    <x v="2"/>
    <n v="642"/>
    <n v="267.5"/>
    <n v="214"/>
    <x v="8"/>
  </r>
  <r>
    <x v="2"/>
    <x v="2"/>
    <n v="426898"/>
    <x v="2"/>
    <n v="4167"/>
    <n v="1736.25"/>
    <n v="1389"/>
    <x v="8"/>
  </r>
  <r>
    <x v="2"/>
    <x v="2"/>
    <n v="823956"/>
    <x v="2"/>
    <n v="6501"/>
    <n v="2708.75"/>
    <n v="2167"/>
    <x v="8"/>
  </r>
  <r>
    <x v="2"/>
    <x v="2"/>
    <n v="196520"/>
    <x v="3"/>
    <n v="3978"/>
    <n v="1823.25"/>
    <n v="663"/>
    <x v="8"/>
  </r>
  <r>
    <x v="2"/>
    <x v="2"/>
    <n v="295390"/>
    <x v="3"/>
    <n v="4224"/>
    <n v="1936"/>
    <n v="704"/>
    <x v="8"/>
  </r>
  <r>
    <x v="2"/>
    <x v="2"/>
    <n v="403071"/>
    <x v="3"/>
    <n v="2064"/>
    <n v="946"/>
    <n v="344"/>
    <x v="8"/>
  </r>
  <r>
    <x v="2"/>
    <x v="2"/>
    <n v="505339"/>
    <x v="1"/>
    <n v="3940"/>
    <n v="1576"/>
    <n v="788"/>
    <x v="1"/>
  </r>
  <r>
    <x v="2"/>
    <x v="2"/>
    <n v="854455"/>
    <x v="1"/>
    <n v="14655"/>
    <n v="5862"/>
    <n v="2931"/>
    <x v="1"/>
  </r>
  <r>
    <x v="2"/>
    <x v="2"/>
    <n v="806978"/>
    <x v="0"/>
    <n v="1797"/>
    <n v="898.5"/>
    <n v="1797"/>
    <x v="1"/>
  </r>
  <r>
    <x v="2"/>
    <x v="2"/>
    <n v="899556"/>
    <x v="2"/>
    <n v="6645"/>
    <n v="2768.75"/>
    <n v="2215"/>
    <x v="1"/>
  </r>
  <r>
    <x v="2"/>
    <x v="2"/>
    <n v="808356"/>
    <x v="2"/>
    <n v="3015"/>
    <n v="1256.25"/>
    <n v="1005"/>
    <x v="1"/>
  </r>
  <r>
    <x v="3"/>
    <x v="3"/>
    <n v="481324"/>
    <x v="1"/>
    <n v="10775"/>
    <n v="4310"/>
    <n v="2155"/>
    <x v="9"/>
  </r>
  <r>
    <x v="3"/>
    <x v="3"/>
    <n v="881771"/>
    <x v="0"/>
    <n v="2157"/>
    <n v="1078.5"/>
    <n v="2157"/>
    <x v="9"/>
  </r>
  <r>
    <x v="3"/>
    <x v="3"/>
    <n v="866409"/>
    <x v="5"/>
    <n v="11408"/>
    <n v="4278"/>
    <n v="2852"/>
    <x v="9"/>
  </r>
  <r>
    <x v="3"/>
    <x v="3"/>
    <n v="628954"/>
    <x v="2"/>
    <n v="4746"/>
    <n v="1977.5"/>
    <n v="1582"/>
    <x v="9"/>
  </r>
  <r>
    <x v="3"/>
    <x v="3"/>
    <n v="102288"/>
    <x v="2"/>
    <n v="1563"/>
    <n v="651.25"/>
    <n v="521"/>
    <x v="9"/>
  </r>
  <r>
    <x v="3"/>
    <x v="3"/>
    <n v="887151"/>
    <x v="2"/>
    <n v="879"/>
    <n v="366.25"/>
    <n v="293"/>
    <x v="9"/>
  </r>
  <r>
    <x v="3"/>
    <x v="3"/>
    <n v="428131"/>
    <x v="3"/>
    <n v="5118"/>
    <n v="2345.75"/>
    <n v="853"/>
    <x v="9"/>
  </r>
  <r>
    <x v="3"/>
    <x v="3"/>
    <n v="818777"/>
    <x v="0"/>
    <n v="2342"/>
    <n v="1171"/>
    <n v="2342"/>
    <x v="11"/>
  </r>
  <r>
    <x v="3"/>
    <x v="3"/>
    <n v="483789"/>
    <x v="5"/>
    <n v="10756"/>
    <n v="4033.5"/>
    <n v="2689"/>
    <x v="11"/>
  </r>
  <r>
    <x v="3"/>
    <x v="3"/>
    <n v="852827"/>
    <x v="1"/>
    <n v="4305"/>
    <n v="1722"/>
    <n v="861"/>
    <x v="3"/>
  </r>
  <r>
    <x v="3"/>
    <x v="3"/>
    <n v="326089"/>
    <x v="0"/>
    <n v="1566"/>
    <n v="783"/>
    <n v="1566"/>
    <x v="3"/>
  </r>
  <r>
    <x v="3"/>
    <x v="3"/>
    <n v="801641"/>
    <x v="0"/>
    <n v="2031"/>
    <n v="1015.5"/>
    <n v="2031"/>
    <x v="3"/>
  </r>
  <r>
    <x v="3"/>
    <x v="3"/>
    <n v="444955"/>
    <x v="0"/>
    <n v="2181"/>
    <n v="1090.5"/>
    <n v="2181"/>
    <x v="3"/>
  </r>
  <r>
    <x v="3"/>
    <x v="3"/>
    <n v="148871"/>
    <x v="4"/>
    <n v="2050"/>
    <n v="902.00000000000011"/>
    <n v="410"/>
    <x v="3"/>
  </r>
  <r>
    <x v="3"/>
    <x v="3"/>
    <n v="144559"/>
    <x v="2"/>
    <n v="6531"/>
    <n v="2721.25"/>
    <n v="2177"/>
    <x v="3"/>
  </r>
  <r>
    <x v="3"/>
    <x v="3"/>
    <n v="305275"/>
    <x v="2"/>
    <n v="2958"/>
    <n v="1232.5"/>
    <n v="986"/>
    <x v="3"/>
  </r>
  <r>
    <x v="3"/>
    <x v="3"/>
    <n v="762271"/>
    <x v="2"/>
    <n v="4695"/>
    <n v="1956.25"/>
    <n v="1565"/>
    <x v="3"/>
  </r>
  <r>
    <x v="3"/>
    <x v="3"/>
    <n v="617339"/>
    <x v="3"/>
    <n v="2460"/>
    <n v="1127.5"/>
    <n v="410"/>
    <x v="3"/>
  </r>
  <r>
    <x v="3"/>
    <x v="3"/>
    <n v="675035"/>
    <x v="1"/>
    <n v="1090"/>
    <n v="436"/>
    <n v="218"/>
    <x v="2"/>
  </r>
  <r>
    <x v="3"/>
    <x v="3"/>
    <n v="529471"/>
    <x v="3"/>
    <n v="12522"/>
    <n v="5739.25"/>
    <n v="2087"/>
    <x v="2"/>
  </r>
  <r>
    <x v="3"/>
    <x v="3"/>
    <n v="572044"/>
    <x v="5"/>
    <n v="7536"/>
    <n v="2826"/>
    <n v="1884"/>
    <x v="15"/>
  </r>
  <r>
    <x v="3"/>
    <x v="3"/>
    <n v="819278"/>
    <x v="5"/>
    <n v="4696"/>
    <n v="1761"/>
    <n v="1174"/>
    <x v="15"/>
  </r>
  <r>
    <x v="3"/>
    <x v="3"/>
    <n v="350494"/>
    <x v="2"/>
    <n v="1266"/>
    <n v="527.5"/>
    <n v="422"/>
    <x v="15"/>
  </r>
  <r>
    <x v="3"/>
    <x v="3"/>
    <n v="685153"/>
    <x v="3"/>
    <n v="16926"/>
    <n v="7757.75"/>
    <n v="2821"/>
    <x v="15"/>
  </r>
  <r>
    <x v="3"/>
    <x v="3"/>
    <n v="265959"/>
    <x v="3"/>
    <n v="5538"/>
    <n v="2538.25"/>
    <n v="923"/>
    <x v="15"/>
  </r>
  <r>
    <x v="3"/>
    <x v="3"/>
    <n v="741049"/>
    <x v="3"/>
    <n v="3654"/>
    <n v="1674.75"/>
    <n v="609"/>
    <x v="15"/>
  </r>
  <r>
    <x v="3"/>
    <x v="3"/>
    <n v="485947"/>
    <x v="2"/>
    <n v="1923"/>
    <n v="801.25"/>
    <n v="641"/>
    <x v="5"/>
  </r>
  <r>
    <x v="3"/>
    <x v="3"/>
    <n v="219485"/>
    <x v="2"/>
    <n v="11623.5"/>
    <n v="4843.125"/>
    <n v="3874.5"/>
    <x v="5"/>
  </r>
  <r>
    <x v="3"/>
    <x v="3"/>
    <n v="213778"/>
    <x v="2"/>
    <n v="2596.5"/>
    <n v="1081.875"/>
    <n v="865.5"/>
    <x v="5"/>
  </r>
  <r>
    <x v="3"/>
    <x v="3"/>
    <n v="614031"/>
    <x v="3"/>
    <n v="9954"/>
    <n v="4562.25"/>
    <n v="1659"/>
    <x v="5"/>
  </r>
  <r>
    <x v="3"/>
    <x v="3"/>
    <n v="234290"/>
    <x v="1"/>
    <n v="5710"/>
    <n v="2284"/>
    <n v="1142"/>
    <x v="7"/>
  </r>
  <r>
    <x v="3"/>
    <x v="3"/>
    <n v="296424"/>
    <x v="1"/>
    <n v="9505"/>
    <n v="3802"/>
    <n v="1901"/>
    <x v="7"/>
  </r>
  <r>
    <x v="3"/>
    <x v="3"/>
    <n v="807061"/>
    <x v="1"/>
    <n v="2240"/>
    <n v="896"/>
    <n v="448"/>
    <x v="7"/>
  </r>
  <r>
    <x v="3"/>
    <x v="3"/>
    <n v="173001"/>
    <x v="0"/>
    <n v="1282"/>
    <n v="641"/>
    <n v="1282"/>
    <x v="7"/>
  </r>
  <r>
    <x v="3"/>
    <x v="3"/>
    <n v="293680"/>
    <x v="5"/>
    <n v="9880"/>
    <n v="3705"/>
    <n v="2470"/>
    <x v="7"/>
  </r>
  <r>
    <x v="3"/>
    <x v="3"/>
    <n v="551997"/>
    <x v="5"/>
    <n v="3964"/>
    <n v="1486.5"/>
    <n v="991"/>
    <x v="7"/>
  </r>
  <r>
    <x v="3"/>
    <x v="3"/>
    <n v="327845"/>
    <x v="2"/>
    <n v="2181"/>
    <n v="908.75"/>
    <n v="727"/>
    <x v="7"/>
  </r>
  <r>
    <x v="3"/>
    <x v="3"/>
    <n v="643742"/>
    <x v="3"/>
    <n v="9270"/>
    <n v="4248.75"/>
    <n v="1545"/>
    <x v="7"/>
  </r>
  <r>
    <x v="3"/>
    <x v="3"/>
    <n v="135967"/>
    <x v="3"/>
    <n v="3624"/>
    <n v="1661"/>
    <n v="604"/>
    <x v="7"/>
  </r>
  <r>
    <x v="3"/>
    <x v="3"/>
    <n v="779126"/>
    <x v="1"/>
    <n v="11635"/>
    <n v="4654"/>
    <n v="2327"/>
    <x v="0"/>
  </r>
  <r>
    <x v="3"/>
    <x v="3"/>
    <n v="283491"/>
    <x v="1"/>
    <n v="8510"/>
    <n v="3404"/>
    <n v="1702"/>
    <x v="0"/>
  </r>
  <r>
    <x v="3"/>
    <x v="3"/>
    <n v="200053"/>
    <x v="0"/>
    <n v="2661"/>
    <n v="1330.5"/>
    <n v="2661"/>
    <x v="0"/>
  </r>
  <r>
    <x v="3"/>
    <x v="3"/>
    <n v="355733"/>
    <x v="5"/>
    <n v="3324"/>
    <n v="1246.5"/>
    <n v="831"/>
    <x v="0"/>
  </r>
  <r>
    <x v="3"/>
    <x v="3"/>
    <n v="729194"/>
    <x v="3"/>
    <n v="2172"/>
    <n v="995.5"/>
    <n v="362"/>
    <x v="0"/>
  </r>
  <r>
    <x v="3"/>
    <x v="3"/>
    <n v="847731"/>
    <x v="3"/>
    <n v="1470"/>
    <n v="673.75"/>
    <n v="245"/>
    <x v="0"/>
  </r>
  <r>
    <x v="3"/>
    <x v="3"/>
    <n v="217808"/>
    <x v="3"/>
    <n v="4740"/>
    <n v="2172.5"/>
    <n v="790"/>
    <x v="0"/>
  </r>
  <r>
    <x v="3"/>
    <x v="3"/>
    <n v="218291"/>
    <x v="1"/>
    <n v="8035"/>
    <n v="3214"/>
    <n v="1607"/>
    <x v="10"/>
  </r>
  <r>
    <x v="3"/>
    <x v="3"/>
    <n v="503244"/>
    <x v="0"/>
    <n v="980"/>
    <n v="490"/>
    <n v="980"/>
    <x v="10"/>
  </r>
  <r>
    <x v="3"/>
    <x v="3"/>
    <n v="178855"/>
    <x v="5"/>
    <n v="2970"/>
    <n v="1113.75"/>
    <n v="742.5"/>
    <x v="10"/>
  </r>
  <r>
    <x v="3"/>
    <x v="3"/>
    <n v="732442"/>
    <x v="5"/>
    <n v="10320"/>
    <n v="3870"/>
    <n v="2580"/>
    <x v="10"/>
  </r>
  <r>
    <x v="3"/>
    <x v="3"/>
    <n v="540473"/>
    <x v="2"/>
    <n v="2830.5"/>
    <n v="1179.375"/>
    <n v="943.5"/>
    <x v="10"/>
  </r>
  <r>
    <x v="3"/>
    <x v="3"/>
    <n v="349645"/>
    <x v="3"/>
    <n v="3636"/>
    <n v="1666.5"/>
    <n v="606"/>
    <x v="10"/>
  </r>
  <r>
    <x v="3"/>
    <x v="3"/>
    <n v="779279"/>
    <x v="1"/>
    <n v="8870"/>
    <n v="3548"/>
    <n v="1774"/>
    <x v="12"/>
  </r>
  <r>
    <x v="3"/>
    <x v="3"/>
    <n v="345233"/>
    <x v="5"/>
    <n v="7044"/>
    <n v="2641.5"/>
    <n v="1761"/>
    <x v="12"/>
  </r>
  <r>
    <x v="3"/>
    <x v="3"/>
    <n v="806592"/>
    <x v="3"/>
    <n v="12966"/>
    <n v="5942.75"/>
    <n v="2161"/>
    <x v="12"/>
  </r>
  <r>
    <x v="3"/>
    <x v="3"/>
    <n v="856865"/>
    <x v="3"/>
    <n v="3588"/>
    <n v="1644.5"/>
    <n v="598"/>
    <x v="12"/>
  </r>
  <r>
    <x v="3"/>
    <x v="3"/>
    <n v="600167"/>
    <x v="3"/>
    <n v="3000"/>
    <n v="1375"/>
    <n v="500"/>
    <x v="12"/>
  </r>
  <r>
    <x v="3"/>
    <x v="3"/>
    <n v="241164"/>
    <x v="5"/>
    <n v="7748"/>
    <n v="2905.5"/>
    <n v="1937"/>
    <x v="4"/>
  </r>
  <r>
    <x v="3"/>
    <x v="3"/>
    <n v="632111"/>
    <x v="2"/>
    <n v="8532"/>
    <n v="3555"/>
    <n v="2844"/>
    <x v="4"/>
  </r>
  <r>
    <x v="3"/>
    <x v="3"/>
    <n v="674043"/>
    <x v="3"/>
    <n v="9450"/>
    <n v="4331.25"/>
    <n v="1575"/>
    <x v="4"/>
  </r>
  <r>
    <x v="3"/>
    <x v="3"/>
    <n v="631270"/>
    <x v="1"/>
    <n v="6860"/>
    <n v="2744"/>
    <n v="1372"/>
    <x v="13"/>
  </r>
  <r>
    <x v="3"/>
    <x v="3"/>
    <n v="348844"/>
    <x v="0"/>
    <n v="982.5"/>
    <n v="491.25"/>
    <n v="982.5"/>
    <x v="13"/>
  </r>
  <r>
    <x v="3"/>
    <x v="3"/>
    <n v="665489"/>
    <x v="4"/>
    <n v="8295"/>
    <n v="3649.8"/>
    <n v="1659"/>
    <x v="13"/>
  </r>
  <r>
    <x v="3"/>
    <x v="3"/>
    <n v="194906"/>
    <x v="5"/>
    <n v="6474"/>
    <n v="2427.75"/>
    <n v="1618.5"/>
    <x v="13"/>
  </r>
  <r>
    <x v="3"/>
    <x v="3"/>
    <n v="197116"/>
    <x v="3"/>
    <n v="3330"/>
    <n v="1526.25"/>
    <n v="555"/>
    <x v="13"/>
  </r>
  <r>
    <x v="3"/>
    <x v="3"/>
    <n v="311475"/>
    <x v="3"/>
    <n v="4086"/>
    <n v="1872.75"/>
    <n v="681"/>
    <x v="13"/>
  </r>
  <r>
    <x v="3"/>
    <x v="3"/>
    <n v="780708"/>
    <x v="1"/>
    <n v="10065"/>
    <n v="4026"/>
    <n v="2013"/>
    <x v="6"/>
  </r>
  <r>
    <x v="3"/>
    <x v="3"/>
    <n v="636993"/>
    <x v="1"/>
    <n v="10580"/>
    <n v="4232"/>
    <n v="2116"/>
    <x v="6"/>
  </r>
  <r>
    <x v="3"/>
    <x v="3"/>
    <n v="830981"/>
    <x v="0"/>
    <n v="1100"/>
    <n v="550"/>
    <n v="1100"/>
    <x v="6"/>
  </r>
  <r>
    <x v="3"/>
    <x v="3"/>
    <n v="469636"/>
    <x v="0"/>
    <n v="1186"/>
    <n v="593"/>
    <n v="1186"/>
    <x v="6"/>
  </r>
  <r>
    <x v="3"/>
    <x v="3"/>
    <n v="208984"/>
    <x v="4"/>
    <n v="10075"/>
    <n v="4433"/>
    <n v="2015"/>
    <x v="6"/>
  </r>
  <r>
    <x v="3"/>
    <x v="3"/>
    <n v="144696"/>
    <x v="1"/>
    <n v="4560"/>
    <n v="1824"/>
    <n v="912"/>
    <x v="14"/>
  </r>
  <r>
    <x v="3"/>
    <x v="3"/>
    <n v="303687"/>
    <x v="1"/>
    <n v="8925"/>
    <n v="3570"/>
    <n v="1785"/>
    <x v="14"/>
  </r>
  <r>
    <x v="3"/>
    <x v="3"/>
    <n v="872775"/>
    <x v="2"/>
    <n v="6891"/>
    <n v="2871.25"/>
    <n v="2297"/>
    <x v="14"/>
  </r>
  <r>
    <x v="3"/>
    <x v="3"/>
    <n v="675075"/>
    <x v="1"/>
    <n v="9725"/>
    <n v="3890"/>
    <n v="1945"/>
    <x v="8"/>
  </r>
  <r>
    <x v="3"/>
    <x v="3"/>
    <n v="707858"/>
    <x v="1"/>
    <n v="3355"/>
    <n v="1342"/>
    <n v="671"/>
    <x v="8"/>
  </r>
  <r>
    <x v="3"/>
    <x v="3"/>
    <n v="567484"/>
    <x v="1"/>
    <n v="3520"/>
    <n v="1408"/>
    <n v="704"/>
    <x v="8"/>
  </r>
  <r>
    <x v="3"/>
    <x v="3"/>
    <n v="423355"/>
    <x v="4"/>
    <n v="1720"/>
    <n v="756.80000000000007"/>
    <n v="344"/>
    <x v="8"/>
  </r>
  <r>
    <x v="3"/>
    <x v="3"/>
    <n v="225353"/>
    <x v="4"/>
    <n v="8635"/>
    <n v="3799.4"/>
    <n v="1727"/>
    <x v="8"/>
  </r>
  <r>
    <x v="3"/>
    <x v="3"/>
    <n v="893967"/>
    <x v="5"/>
    <n v="856"/>
    <n v="321"/>
    <n v="214"/>
    <x v="8"/>
  </r>
  <r>
    <x v="3"/>
    <x v="3"/>
    <n v="727283"/>
    <x v="5"/>
    <n v="11984"/>
    <n v="4494"/>
    <n v="2996"/>
    <x v="8"/>
  </r>
  <r>
    <x v="3"/>
    <x v="3"/>
    <n v="199727"/>
    <x v="2"/>
    <n v="801"/>
    <n v="333.75"/>
    <n v="267"/>
    <x v="8"/>
  </r>
  <r>
    <x v="3"/>
    <x v="3"/>
    <n v="156941"/>
    <x v="3"/>
    <n v="4854"/>
    <n v="2224.75"/>
    <n v="809"/>
    <x v="8"/>
  </r>
  <r>
    <x v="3"/>
    <x v="3"/>
    <n v="881268"/>
    <x v="3"/>
    <n v="12456"/>
    <n v="5709"/>
    <n v="2076"/>
    <x v="8"/>
  </r>
  <r>
    <x v="3"/>
    <x v="3"/>
    <n v="738711"/>
    <x v="1"/>
    <n v="2745"/>
    <n v="1098"/>
    <n v="549"/>
    <x v="1"/>
  </r>
  <r>
    <x v="3"/>
    <x v="3"/>
    <n v="141665"/>
    <x v="1"/>
    <n v="8800"/>
    <n v="3520"/>
    <n v="1760"/>
    <x v="1"/>
  </r>
  <r>
    <x v="3"/>
    <x v="3"/>
    <n v="142979"/>
    <x v="1"/>
    <n v="5155"/>
    <n v="2062"/>
    <n v="1031"/>
    <x v="1"/>
  </r>
  <r>
    <x v="3"/>
    <x v="3"/>
    <n v="285799"/>
    <x v="5"/>
    <n v="4092"/>
    <n v="1534.5"/>
    <n v="1023"/>
    <x v="1"/>
  </r>
  <r>
    <x v="3"/>
    <x v="3"/>
    <n v="587301"/>
    <x v="2"/>
    <n v="4581"/>
    <n v="1908.75"/>
    <n v="1527"/>
    <x v="1"/>
  </r>
  <r>
    <x v="3"/>
    <x v="3"/>
    <n v="581507"/>
    <x v="2"/>
    <n v="1047"/>
    <n v="436.25"/>
    <n v="349"/>
    <x v="1"/>
  </r>
  <r>
    <x v="3"/>
    <x v="3"/>
    <n v="594463"/>
    <x v="2"/>
    <n v="6702"/>
    <n v="2792.5"/>
    <n v="2234"/>
    <x v="1"/>
  </r>
  <r>
    <x v="3"/>
    <x v="3"/>
    <n v="494115"/>
    <x v="3"/>
    <n v="16830"/>
    <n v="7713.75"/>
    <n v="2805"/>
    <x v="1"/>
  </r>
  <r>
    <x v="4"/>
    <x v="4"/>
    <n v="481875"/>
    <x v="1"/>
    <n v="9085"/>
    <n v="3634"/>
    <n v="1817"/>
    <x v="9"/>
  </r>
  <r>
    <x v="4"/>
    <x v="4"/>
    <n v="444225"/>
    <x v="1"/>
    <n v="13315"/>
    <n v="5326"/>
    <n v="2663"/>
    <x v="9"/>
  </r>
  <r>
    <x v="4"/>
    <x v="4"/>
    <n v="307196"/>
    <x v="1"/>
    <n v="13985"/>
    <n v="5594"/>
    <n v="2797"/>
    <x v="9"/>
  </r>
  <r>
    <x v="4"/>
    <x v="4"/>
    <n v="721092"/>
    <x v="1"/>
    <n v="5065"/>
    <n v="2026"/>
    <n v="1013"/>
    <x v="9"/>
  </r>
  <r>
    <x v="4"/>
    <x v="4"/>
    <n v="809091"/>
    <x v="1"/>
    <n v="1465"/>
    <n v="586"/>
    <n v="293"/>
    <x v="9"/>
  </r>
  <r>
    <x v="4"/>
    <x v="4"/>
    <n v="130685"/>
    <x v="0"/>
    <n v="1138"/>
    <n v="569"/>
    <n v="1138"/>
    <x v="9"/>
  </r>
  <r>
    <x v="4"/>
    <x v="4"/>
    <n v="682634"/>
    <x v="5"/>
    <n v="6052"/>
    <n v="2269.5"/>
    <n v="1513"/>
    <x v="9"/>
  </r>
  <r>
    <x v="4"/>
    <x v="4"/>
    <n v="338090"/>
    <x v="5"/>
    <n v="8620"/>
    <n v="3232.5"/>
    <n v="2155"/>
    <x v="9"/>
  </r>
  <r>
    <x v="4"/>
    <x v="4"/>
    <n v="882680"/>
    <x v="5"/>
    <n v="1096"/>
    <n v="411"/>
    <n v="274"/>
    <x v="9"/>
  </r>
  <r>
    <x v="4"/>
    <x v="4"/>
    <n v="702657"/>
    <x v="5"/>
    <n v="5448"/>
    <n v="2043"/>
    <n v="1362"/>
    <x v="9"/>
  </r>
  <r>
    <x v="4"/>
    <x v="4"/>
    <n v="684001"/>
    <x v="5"/>
    <n v="1120"/>
    <n v="420"/>
    <n v="280"/>
    <x v="9"/>
  </r>
  <r>
    <x v="4"/>
    <x v="4"/>
    <n v="632637"/>
    <x v="5"/>
    <n v="9200"/>
    <n v="3450"/>
    <n v="2300"/>
    <x v="9"/>
  </r>
  <r>
    <x v="4"/>
    <x v="4"/>
    <n v="745887"/>
    <x v="2"/>
    <n v="5451"/>
    <n v="2271.25"/>
    <n v="1817"/>
    <x v="9"/>
  </r>
  <r>
    <x v="4"/>
    <x v="4"/>
    <n v="752965"/>
    <x v="2"/>
    <n v="8187"/>
    <n v="3411.25"/>
    <n v="2729"/>
    <x v="9"/>
  </r>
  <r>
    <x v="4"/>
    <x v="4"/>
    <n v="521663"/>
    <x v="2"/>
    <n v="4593"/>
    <n v="1913.75"/>
    <n v="1531"/>
    <x v="9"/>
  </r>
  <r>
    <x v="4"/>
    <x v="4"/>
    <n v="673372"/>
    <x v="3"/>
    <n v="14586"/>
    <n v="6685.25"/>
    <n v="2431"/>
    <x v="9"/>
  </r>
  <r>
    <x v="4"/>
    <x v="4"/>
    <n v="640346"/>
    <x v="3"/>
    <n v="8232"/>
    <n v="3773"/>
    <n v="1372"/>
    <x v="9"/>
  </r>
  <r>
    <x v="4"/>
    <x v="4"/>
    <n v="414628"/>
    <x v="3"/>
    <n v="5484"/>
    <n v="2513.5"/>
    <n v="914"/>
    <x v="9"/>
  </r>
  <r>
    <x v="4"/>
    <x v="4"/>
    <n v="160202"/>
    <x v="1"/>
    <n v="14525"/>
    <n v="5810"/>
    <n v="2905"/>
    <x v="11"/>
  </r>
  <r>
    <x v="4"/>
    <x v="4"/>
    <n v="454312"/>
    <x v="0"/>
    <n v="2342"/>
    <n v="1171"/>
    <n v="2342"/>
    <x v="11"/>
  </r>
  <r>
    <x v="4"/>
    <x v="4"/>
    <n v="272243"/>
    <x v="0"/>
    <n v="2321"/>
    <n v="1160.5"/>
    <n v="2321"/>
    <x v="11"/>
  </r>
  <r>
    <x v="4"/>
    <x v="4"/>
    <n v="768268"/>
    <x v="5"/>
    <n v="8120"/>
    <n v="3045"/>
    <n v="2030"/>
    <x v="11"/>
  </r>
  <r>
    <x v="4"/>
    <x v="4"/>
    <n v="483216"/>
    <x v="2"/>
    <n v="1656"/>
    <n v="690"/>
    <n v="552"/>
    <x v="11"/>
  </r>
  <r>
    <x v="4"/>
    <x v="4"/>
    <n v="632477"/>
    <x v="3"/>
    <n v="15990"/>
    <n v="7328.75"/>
    <n v="2665"/>
    <x v="11"/>
  </r>
  <r>
    <x v="4"/>
    <x v="4"/>
    <n v="776532"/>
    <x v="1"/>
    <n v="6475"/>
    <n v="2590"/>
    <n v="1295"/>
    <x v="3"/>
  </r>
  <r>
    <x v="4"/>
    <x v="4"/>
    <n v="872825"/>
    <x v="1"/>
    <n v="10155"/>
    <n v="4062"/>
    <n v="2031"/>
    <x v="3"/>
  </r>
  <r>
    <x v="4"/>
    <x v="4"/>
    <n v="574744"/>
    <x v="0"/>
    <n v="2021"/>
    <n v="1010.5"/>
    <n v="2021"/>
    <x v="3"/>
  </r>
  <r>
    <x v="4"/>
    <x v="4"/>
    <n v="757336"/>
    <x v="0"/>
    <n v="1976"/>
    <n v="988"/>
    <n v="1976"/>
    <x v="3"/>
  </r>
  <r>
    <x v="4"/>
    <x v="4"/>
    <n v="131700"/>
    <x v="4"/>
    <n v="6345"/>
    <n v="2791.8"/>
    <n v="1269"/>
    <x v="3"/>
  </r>
  <r>
    <x v="4"/>
    <x v="4"/>
    <n v="323754"/>
    <x v="4"/>
    <n v="2360"/>
    <n v="1038.4000000000001"/>
    <n v="472"/>
    <x v="3"/>
  </r>
  <r>
    <x v="4"/>
    <x v="4"/>
    <n v="723364"/>
    <x v="4"/>
    <n v="13670"/>
    <n v="6014.8"/>
    <n v="2734"/>
    <x v="3"/>
  </r>
  <r>
    <x v="4"/>
    <x v="4"/>
    <n v="128044"/>
    <x v="5"/>
    <n v="5588"/>
    <n v="2095.5"/>
    <n v="1397"/>
    <x v="3"/>
  </r>
  <r>
    <x v="4"/>
    <x v="4"/>
    <n v="601636"/>
    <x v="5"/>
    <n v="5180"/>
    <n v="1942.5"/>
    <n v="1295"/>
    <x v="3"/>
  </r>
  <r>
    <x v="4"/>
    <x v="4"/>
    <n v="725869"/>
    <x v="5"/>
    <n v="8084"/>
    <n v="3031.5"/>
    <n v="2021"/>
    <x v="3"/>
  </r>
  <r>
    <x v="4"/>
    <x v="4"/>
    <n v="694579"/>
    <x v="5"/>
    <n v="8624"/>
    <n v="3234"/>
    <n v="2156"/>
    <x v="3"/>
  </r>
  <r>
    <x v="4"/>
    <x v="4"/>
    <n v="329257"/>
    <x v="5"/>
    <n v="4340"/>
    <n v="1627.5"/>
    <n v="1085"/>
    <x v="3"/>
  </r>
  <r>
    <x v="4"/>
    <x v="4"/>
    <n v="439635"/>
    <x v="2"/>
    <n v="8631"/>
    <n v="3596.25"/>
    <n v="2877"/>
    <x v="3"/>
  </r>
  <r>
    <x v="4"/>
    <x v="4"/>
    <n v="666684"/>
    <x v="2"/>
    <n v="3459"/>
    <n v="1441.25"/>
    <n v="1153"/>
    <x v="3"/>
  </r>
  <r>
    <x v="4"/>
    <x v="4"/>
    <n v="881898"/>
    <x v="2"/>
    <n v="1080"/>
    <n v="450"/>
    <n v="360"/>
    <x v="3"/>
  </r>
  <r>
    <x v="4"/>
    <x v="4"/>
    <n v="899743"/>
    <x v="3"/>
    <n v="12054"/>
    <n v="5524.75"/>
    <n v="2009"/>
    <x v="3"/>
  </r>
  <r>
    <x v="4"/>
    <x v="4"/>
    <n v="304806"/>
    <x v="3"/>
    <n v="5166"/>
    <n v="2367.75"/>
    <n v="861"/>
    <x v="3"/>
  </r>
  <r>
    <x v="4"/>
    <x v="4"/>
    <n v="235009"/>
    <x v="3"/>
    <n v="11856"/>
    <n v="5434"/>
    <n v="1976"/>
    <x v="3"/>
  </r>
  <r>
    <x v="4"/>
    <x v="4"/>
    <n v="544855"/>
    <x v="1"/>
    <n v="8835"/>
    <n v="3534"/>
    <n v="1767"/>
    <x v="2"/>
  </r>
  <r>
    <x v="4"/>
    <x v="4"/>
    <n v="366159"/>
    <x v="0"/>
    <n v="2146"/>
    <n v="1073"/>
    <n v="2146"/>
    <x v="2"/>
  </r>
  <r>
    <x v="4"/>
    <x v="4"/>
    <n v="741765"/>
    <x v="0"/>
    <n v="2420"/>
    <n v="1210"/>
    <n v="2420"/>
    <x v="2"/>
  </r>
  <r>
    <x v="4"/>
    <x v="4"/>
    <n v="869055"/>
    <x v="5"/>
    <n v="5780"/>
    <n v="2167.5"/>
    <n v="1445"/>
    <x v="2"/>
  </r>
  <r>
    <x v="4"/>
    <x v="4"/>
    <n v="443447"/>
    <x v="5"/>
    <n v="2248"/>
    <n v="843"/>
    <n v="562"/>
    <x v="2"/>
  </r>
  <r>
    <x v="4"/>
    <x v="4"/>
    <n v="711362"/>
    <x v="2"/>
    <n v="6402"/>
    <n v="2667.5"/>
    <n v="2134"/>
    <x v="2"/>
  </r>
  <r>
    <x v="4"/>
    <x v="4"/>
    <n v="796346"/>
    <x v="1"/>
    <n v="8715"/>
    <n v="3486"/>
    <n v="1743"/>
    <x v="15"/>
  </r>
  <r>
    <x v="4"/>
    <x v="4"/>
    <n v="466133"/>
    <x v="1"/>
    <n v="11970"/>
    <n v="4788"/>
    <n v="2394"/>
    <x v="15"/>
  </r>
  <r>
    <x v="4"/>
    <x v="4"/>
    <n v="459280"/>
    <x v="0"/>
    <n v="1830"/>
    <n v="915"/>
    <n v="1830"/>
    <x v="15"/>
  </r>
  <r>
    <x v="4"/>
    <x v="4"/>
    <n v="399302"/>
    <x v="4"/>
    <n v="2760"/>
    <n v="1214.4000000000001"/>
    <n v="552"/>
    <x v="15"/>
  </r>
  <r>
    <x v="4"/>
    <x v="4"/>
    <n v="702523"/>
    <x v="4"/>
    <n v="12870"/>
    <n v="5662.8"/>
    <n v="2574"/>
    <x v="15"/>
  </r>
  <r>
    <x v="4"/>
    <x v="4"/>
    <n v="140516"/>
    <x v="4"/>
    <n v="12375"/>
    <n v="5445"/>
    <n v="2475"/>
    <x v="15"/>
  </r>
  <r>
    <x v="4"/>
    <x v="4"/>
    <n v="495847"/>
    <x v="5"/>
    <n v="6160"/>
    <n v="2310"/>
    <n v="1540"/>
    <x v="15"/>
  </r>
  <r>
    <x v="4"/>
    <x v="4"/>
    <n v="858434"/>
    <x v="5"/>
    <n v="11068"/>
    <n v="4150.5"/>
    <n v="2767"/>
    <x v="15"/>
  </r>
  <r>
    <x v="4"/>
    <x v="4"/>
    <n v="108848"/>
    <x v="2"/>
    <n v="4926"/>
    <n v="2052.5"/>
    <n v="1642"/>
    <x v="15"/>
  </r>
  <r>
    <x v="4"/>
    <x v="4"/>
    <n v="534742"/>
    <x v="1"/>
    <n v="9115"/>
    <n v="3646"/>
    <n v="1823"/>
    <x v="5"/>
  </r>
  <r>
    <x v="4"/>
    <x v="4"/>
    <n v="713958"/>
    <x v="1"/>
    <n v="6847.5"/>
    <n v="2739"/>
    <n v="1369.5"/>
    <x v="5"/>
  </r>
  <r>
    <x v="4"/>
    <x v="4"/>
    <n v="459019"/>
    <x v="1"/>
    <n v="17565"/>
    <n v="7026"/>
    <n v="3513"/>
    <x v="5"/>
  </r>
  <r>
    <x v="4"/>
    <x v="4"/>
    <n v="868182"/>
    <x v="1"/>
    <n v="2855"/>
    <n v="1142"/>
    <n v="571"/>
    <x v="5"/>
  </r>
  <r>
    <x v="4"/>
    <x v="4"/>
    <n v="252717"/>
    <x v="0"/>
    <n v="2665.5"/>
    <n v="1332.75"/>
    <n v="2665.5"/>
    <x v="5"/>
  </r>
  <r>
    <x v="4"/>
    <x v="4"/>
    <n v="892418"/>
    <x v="0"/>
    <n v="1375.5"/>
    <n v="687.75"/>
    <n v="1375.5"/>
    <x v="5"/>
  </r>
  <r>
    <x v="4"/>
    <x v="4"/>
    <n v="746705"/>
    <x v="0"/>
    <n v="3627"/>
    <n v="1813.5"/>
    <n v="3627"/>
    <x v="5"/>
  </r>
  <r>
    <x v="4"/>
    <x v="4"/>
    <n v="219898"/>
    <x v="0"/>
    <n v="645"/>
    <n v="322.5"/>
    <n v="645"/>
    <x v="5"/>
  </r>
  <r>
    <x v="4"/>
    <x v="4"/>
    <n v="571542"/>
    <x v="4"/>
    <n v="8152.5"/>
    <n v="3587.1000000000004"/>
    <n v="1630.5"/>
    <x v="5"/>
  </r>
  <r>
    <x v="4"/>
    <x v="4"/>
    <n v="865204"/>
    <x v="5"/>
    <n v="3276"/>
    <n v="1228.5"/>
    <n v="819"/>
    <x v="5"/>
  </r>
  <r>
    <x v="4"/>
    <x v="4"/>
    <n v="414407"/>
    <x v="2"/>
    <n v="1476"/>
    <n v="615"/>
    <n v="492"/>
    <x v="5"/>
  </r>
  <r>
    <x v="4"/>
    <x v="4"/>
    <n v="710702"/>
    <x v="3"/>
    <n v="22761"/>
    <n v="10432.125"/>
    <n v="3793.5"/>
    <x v="5"/>
  </r>
  <r>
    <x v="4"/>
    <x v="4"/>
    <n v="696979"/>
    <x v="3"/>
    <n v="7842"/>
    <n v="3594.25"/>
    <n v="1307"/>
    <x v="5"/>
  </r>
  <r>
    <x v="4"/>
    <x v="4"/>
    <n v="233911"/>
    <x v="3"/>
    <n v="14760"/>
    <n v="6765"/>
    <n v="2460"/>
    <x v="5"/>
  </r>
  <r>
    <x v="4"/>
    <x v="4"/>
    <n v="640447"/>
    <x v="1"/>
    <n v="5030"/>
    <n v="2012"/>
    <n v="1006"/>
    <x v="7"/>
  </r>
  <r>
    <x v="4"/>
    <x v="4"/>
    <n v="885205"/>
    <x v="1"/>
    <n v="3635"/>
    <n v="1454"/>
    <n v="727"/>
    <x v="7"/>
  </r>
  <r>
    <x v="4"/>
    <x v="4"/>
    <n v="560581"/>
    <x v="1"/>
    <n v="4955"/>
    <n v="1982"/>
    <n v="991"/>
    <x v="7"/>
  </r>
  <r>
    <x v="4"/>
    <x v="4"/>
    <n v="429472"/>
    <x v="1"/>
    <n v="5190"/>
    <n v="2076"/>
    <n v="1038"/>
    <x v="7"/>
  </r>
  <r>
    <x v="4"/>
    <x v="4"/>
    <n v="670662"/>
    <x v="1"/>
    <n v="7915"/>
    <n v="3166"/>
    <n v="1583"/>
    <x v="7"/>
  </r>
  <r>
    <x v="4"/>
    <x v="4"/>
    <n v="249098"/>
    <x v="0"/>
    <n v="2470"/>
    <n v="1235"/>
    <n v="2470"/>
    <x v="7"/>
  </r>
  <r>
    <x v="4"/>
    <x v="4"/>
    <n v="137921"/>
    <x v="4"/>
    <n v="3540"/>
    <n v="1557.6000000000001"/>
    <n v="708"/>
    <x v="7"/>
  </r>
  <r>
    <x v="4"/>
    <x v="4"/>
    <n v="533938"/>
    <x v="5"/>
    <n v="3544"/>
    <n v="1329"/>
    <n v="886"/>
    <x v="7"/>
  </r>
  <r>
    <x v="4"/>
    <x v="4"/>
    <n v="552346"/>
    <x v="3"/>
    <n v="6036"/>
    <n v="2766.5"/>
    <n v="1006"/>
    <x v="7"/>
  </r>
  <r>
    <x v="4"/>
    <x v="4"/>
    <n v="192398"/>
    <x v="3"/>
    <n v="3612"/>
    <n v="1655.5"/>
    <n v="602"/>
    <x v="7"/>
  </r>
  <r>
    <x v="4"/>
    <x v="4"/>
    <n v="507642"/>
    <x v="3"/>
    <n v="14028"/>
    <n v="6429.5"/>
    <n v="2338"/>
    <x v="7"/>
  </r>
  <r>
    <x v="4"/>
    <x v="4"/>
    <n v="488771"/>
    <x v="3"/>
    <n v="15792"/>
    <n v="7238"/>
    <n v="2632"/>
    <x v="7"/>
  </r>
  <r>
    <x v="4"/>
    <x v="4"/>
    <n v="197639"/>
    <x v="1"/>
    <n v="2955"/>
    <n v="1182"/>
    <n v="591"/>
    <x v="0"/>
  </r>
  <r>
    <x v="4"/>
    <x v="4"/>
    <n v="251968"/>
    <x v="1"/>
    <n v="14255"/>
    <n v="5702"/>
    <n v="2851"/>
    <x v="0"/>
  </r>
  <r>
    <x v="4"/>
    <x v="4"/>
    <n v="655952"/>
    <x v="4"/>
    <n v="11380"/>
    <n v="5007.2000000000007"/>
    <n v="2276"/>
    <x v="0"/>
  </r>
  <r>
    <x v="4"/>
    <x v="4"/>
    <n v="120233"/>
    <x v="4"/>
    <n v="10195"/>
    <n v="4485.8"/>
    <n v="2039"/>
    <x v="0"/>
  </r>
  <r>
    <x v="4"/>
    <x v="4"/>
    <n v="595670"/>
    <x v="1"/>
    <n v="7072.5"/>
    <n v="2829"/>
    <n v="1414.5"/>
    <x v="10"/>
  </r>
  <r>
    <x v="4"/>
    <x v="4"/>
    <n v="170761"/>
    <x v="1"/>
    <n v="3615"/>
    <n v="1446"/>
    <n v="723"/>
    <x v="10"/>
  </r>
  <r>
    <x v="4"/>
    <x v="4"/>
    <n v="142538"/>
    <x v="0"/>
    <n v="2301"/>
    <n v="1150.5"/>
    <n v="2301"/>
    <x v="10"/>
  </r>
  <r>
    <x v="4"/>
    <x v="4"/>
    <n v="156617"/>
    <x v="0"/>
    <n v="3802.5"/>
    <n v="1901.25"/>
    <n v="3802.5"/>
    <x v="10"/>
  </r>
  <r>
    <x v="4"/>
    <x v="4"/>
    <n v="739483"/>
    <x v="4"/>
    <n v="21097.5"/>
    <n v="9282.9000000000015"/>
    <n v="4219.5"/>
    <x v="10"/>
  </r>
  <r>
    <x v="4"/>
    <x v="4"/>
    <n v="558408"/>
    <x v="4"/>
    <n v="5370"/>
    <n v="2362.8000000000002"/>
    <n v="1074"/>
    <x v="10"/>
  </r>
  <r>
    <x v="4"/>
    <x v="4"/>
    <n v="765655"/>
    <x v="5"/>
    <n v="16974"/>
    <n v="6365.25"/>
    <n v="4243.5"/>
    <x v="10"/>
  </r>
  <r>
    <x v="4"/>
    <x v="4"/>
    <n v="455417"/>
    <x v="5"/>
    <n v="10316"/>
    <n v="3868.5"/>
    <n v="2579"/>
    <x v="10"/>
  </r>
  <r>
    <x v="4"/>
    <x v="4"/>
    <n v="766402"/>
    <x v="3"/>
    <n v="23103"/>
    <n v="10588.875"/>
    <n v="3850.5"/>
    <x v="10"/>
  </r>
  <r>
    <x v="4"/>
    <x v="4"/>
    <n v="581762"/>
    <x v="3"/>
    <n v="3060"/>
    <n v="1402.5"/>
    <n v="510"/>
    <x v="10"/>
  </r>
  <r>
    <x v="4"/>
    <x v="4"/>
    <n v="726489"/>
    <x v="1"/>
    <n v="11925"/>
    <n v="4770"/>
    <n v="2385"/>
    <x v="12"/>
  </r>
  <r>
    <x v="4"/>
    <x v="4"/>
    <n v="686090"/>
    <x v="1"/>
    <n v="5570"/>
    <n v="2228"/>
    <n v="1114"/>
    <x v="12"/>
  </r>
  <r>
    <x v="4"/>
    <x v="4"/>
    <n v="442121"/>
    <x v="1"/>
    <n v="12140"/>
    <n v="4856"/>
    <n v="2428"/>
    <x v="12"/>
  </r>
  <r>
    <x v="4"/>
    <x v="4"/>
    <n v="690780"/>
    <x v="1"/>
    <n v="5790"/>
    <n v="2316"/>
    <n v="1158"/>
    <x v="12"/>
  </r>
  <r>
    <x v="4"/>
    <x v="4"/>
    <n v="823953"/>
    <x v="0"/>
    <n v="1967"/>
    <n v="983.5"/>
    <n v="1967"/>
    <x v="12"/>
  </r>
  <r>
    <x v="4"/>
    <x v="4"/>
    <n v="735280"/>
    <x v="2"/>
    <n v="789"/>
    <n v="328.75"/>
    <n v="263"/>
    <x v="12"/>
  </r>
  <r>
    <x v="4"/>
    <x v="4"/>
    <n v="579016"/>
    <x v="1"/>
    <n v="11480"/>
    <n v="4592"/>
    <n v="2296"/>
    <x v="4"/>
  </r>
  <r>
    <x v="4"/>
    <x v="4"/>
    <n v="550816"/>
    <x v="1"/>
    <n v="11815"/>
    <n v="4726"/>
    <n v="2363"/>
    <x v="4"/>
  </r>
  <r>
    <x v="4"/>
    <x v="4"/>
    <n v="715966"/>
    <x v="0"/>
    <n v="293"/>
    <n v="146.5"/>
    <n v="293"/>
    <x v="4"/>
  </r>
  <r>
    <x v="4"/>
    <x v="4"/>
    <n v="605154"/>
    <x v="0"/>
    <n v="1368"/>
    <n v="684"/>
    <n v="1368"/>
    <x v="4"/>
  </r>
  <r>
    <x v="4"/>
    <x v="4"/>
    <n v="283163"/>
    <x v="4"/>
    <n v="9325"/>
    <n v="4103"/>
    <n v="1865"/>
    <x v="4"/>
  </r>
  <r>
    <x v="4"/>
    <x v="4"/>
    <n v="531656"/>
    <x v="4"/>
    <n v="1350"/>
    <n v="594"/>
    <n v="270"/>
    <x v="4"/>
  </r>
  <r>
    <x v="4"/>
    <x v="4"/>
    <n v="775360"/>
    <x v="3"/>
    <n v="10824"/>
    <n v="4961"/>
    <n v="1804"/>
    <x v="4"/>
  </r>
  <r>
    <x v="4"/>
    <x v="4"/>
    <n v="730844"/>
    <x v="3"/>
    <n v="5712"/>
    <n v="2618"/>
    <n v="952"/>
    <x v="4"/>
  </r>
  <r>
    <x v="4"/>
    <x v="4"/>
    <n v="361305"/>
    <x v="1"/>
    <n v="19725"/>
    <n v="7890"/>
    <n v="3945"/>
    <x v="13"/>
  </r>
  <r>
    <x v="4"/>
    <x v="4"/>
    <n v="131249"/>
    <x v="4"/>
    <n v="9937.5"/>
    <n v="4372.5"/>
    <n v="1987.5"/>
    <x v="13"/>
  </r>
  <r>
    <x v="4"/>
    <x v="4"/>
    <n v="884057"/>
    <x v="4"/>
    <n v="2895"/>
    <n v="1273.8000000000002"/>
    <n v="579"/>
    <x v="13"/>
  </r>
  <r>
    <x v="4"/>
    <x v="4"/>
    <n v="424398"/>
    <x v="4"/>
    <n v="13145"/>
    <n v="5783.8"/>
    <n v="2629"/>
    <x v="13"/>
  </r>
  <r>
    <x v="4"/>
    <x v="4"/>
    <n v="858867"/>
    <x v="5"/>
    <n v="5284"/>
    <n v="1981.5"/>
    <n v="1321"/>
    <x v="13"/>
  </r>
  <r>
    <x v="4"/>
    <x v="4"/>
    <n v="137994"/>
    <x v="5"/>
    <n v="4470"/>
    <n v="1676.25"/>
    <n v="1117.5"/>
    <x v="13"/>
  </r>
  <r>
    <x v="4"/>
    <x v="4"/>
    <n v="348194"/>
    <x v="1"/>
    <n v="9010"/>
    <n v="3604"/>
    <n v="1802"/>
    <x v="6"/>
  </r>
  <r>
    <x v="4"/>
    <x v="4"/>
    <n v="685544"/>
    <x v="1"/>
    <n v="10680"/>
    <n v="4272"/>
    <n v="2136"/>
    <x v="6"/>
  </r>
  <r>
    <x v="4"/>
    <x v="4"/>
    <n v="737790"/>
    <x v="1"/>
    <n v="1900"/>
    <n v="760"/>
    <n v="380"/>
    <x v="6"/>
  </r>
  <r>
    <x v="4"/>
    <x v="4"/>
    <n v="545954"/>
    <x v="4"/>
    <n v="6875"/>
    <n v="3025.0000000000005"/>
    <n v="1375"/>
    <x v="6"/>
  </r>
  <r>
    <x v="4"/>
    <x v="4"/>
    <n v="249563"/>
    <x v="5"/>
    <n v="3632"/>
    <n v="1362"/>
    <n v="908"/>
    <x v="6"/>
  </r>
  <r>
    <x v="4"/>
    <x v="4"/>
    <n v="384743"/>
    <x v="5"/>
    <n v="11284"/>
    <n v="4231.5"/>
    <n v="2821"/>
    <x v="6"/>
  </r>
  <r>
    <x v="4"/>
    <x v="4"/>
    <n v="234670"/>
    <x v="3"/>
    <n v="6198"/>
    <n v="2840.75"/>
    <n v="1033"/>
    <x v="6"/>
  </r>
  <r>
    <x v="4"/>
    <x v="4"/>
    <n v="727940"/>
    <x v="3"/>
    <n v="14628"/>
    <n v="6704.5"/>
    <n v="2438"/>
    <x v="6"/>
  </r>
  <r>
    <x v="4"/>
    <x v="4"/>
    <n v="289811"/>
    <x v="1"/>
    <n v="8625"/>
    <n v="3450"/>
    <n v="1725"/>
    <x v="14"/>
  </r>
  <r>
    <x v="4"/>
    <x v="4"/>
    <n v="754823"/>
    <x v="1"/>
    <n v="11110"/>
    <n v="4444"/>
    <n v="2222"/>
    <x v="14"/>
  </r>
  <r>
    <x v="4"/>
    <x v="4"/>
    <n v="113657"/>
    <x v="0"/>
    <n v="1660"/>
    <n v="830"/>
    <n v="1660"/>
    <x v="14"/>
  </r>
  <r>
    <x v="4"/>
    <x v="4"/>
    <n v="443834"/>
    <x v="0"/>
    <n v="2500"/>
    <n v="1250"/>
    <n v="2500"/>
    <x v="14"/>
  </r>
  <r>
    <x v="4"/>
    <x v="4"/>
    <n v="182735"/>
    <x v="4"/>
    <n v="1605"/>
    <n v="706.2"/>
    <n v="321"/>
    <x v="14"/>
  </r>
  <r>
    <x v="4"/>
    <x v="4"/>
    <n v="256775"/>
    <x v="4"/>
    <n v="4850"/>
    <n v="2134"/>
    <n v="970"/>
    <x v="14"/>
  </r>
  <r>
    <x v="4"/>
    <x v="4"/>
    <n v="519269"/>
    <x v="4"/>
    <n v="12740"/>
    <n v="5605.6"/>
    <n v="2548"/>
    <x v="14"/>
  </r>
  <r>
    <x v="4"/>
    <x v="4"/>
    <n v="403455"/>
    <x v="5"/>
    <n v="8580"/>
    <n v="3217.5"/>
    <n v="2145"/>
    <x v="14"/>
  </r>
  <r>
    <x v="4"/>
    <x v="4"/>
    <n v="680427"/>
    <x v="5"/>
    <n v="1052"/>
    <n v="394.5"/>
    <n v="263"/>
    <x v="14"/>
  </r>
  <r>
    <x v="4"/>
    <x v="4"/>
    <n v="750389"/>
    <x v="2"/>
    <n v="8046"/>
    <n v="3352.5"/>
    <n v="2682"/>
    <x v="14"/>
  </r>
  <r>
    <x v="4"/>
    <x v="4"/>
    <n v="780393"/>
    <x v="2"/>
    <n v="8862"/>
    <n v="3692.5"/>
    <n v="2954"/>
    <x v="14"/>
  </r>
  <r>
    <x v="4"/>
    <x v="4"/>
    <n v="289924"/>
    <x v="3"/>
    <n v="2316"/>
    <n v="1061.5"/>
    <n v="386"/>
    <x v="14"/>
  </r>
  <r>
    <x v="4"/>
    <x v="4"/>
    <n v="208456"/>
    <x v="3"/>
    <n v="15444"/>
    <n v="7078.5"/>
    <n v="2574"/>
    <x v="14"/>
  </r>
  <r>
    <x v="4"/>
    <x v="4"/>
    <n v="875012"/>
    <x v="1"/>
    <n v="4045"/>
    <n v="1618"/>
    <n v="809"/>
    <x v="8"/>
  </r>
  <r>
    <x v="4"/>
    <x v="4"/>
    <n v="676135"/>
    <x v="1"/>
    <n v="8785"/>
    <n v="3514"/>
    <n v="1757"/>
    <x v="8"/>
  </r>
  <r>
    <x v="4"/>
    <x v="4"/>
    <n v="294390"/>
    <x v="0"/>
    <n v="1403"/>
    <n v="701.5"/>
    <n v="1403"/>
    <x v="8"/>
  </r>
  <r>
    <x v="4"/>
    <x v="4"/>
    <n v="164574"/>
    <x v="0"/>
    <n v="1727"/>
    <n v="863.5"/>
    <n v="1727"/>
    <x v="8"/>
  </r>
  <r>
    <x v="4"/>
    <x v="4"/>
    <n v="397008"/>
    <x v="4"/>
    <n v="3355"/>
    <n v="1476.2"/>
    <n v="671"/>
    <x v="8"/>
  </r>
  <r>
    <x v="4"/>
    <x v="4"/>
    <n v="288662"/>
    <x v="5"/>
    <n v="9196"/>
    <n v="3448.5"/>
    <n v="2299"/>
    <x v="8"/>
  </r>
  <r>
    <x v="4"/>
    <x v="4"/>
    <n v="395290"/>
    <x v="5"/>
    <n v="1544"/>
    <n v="579"/>
    <n v="386"/>
    <x v="8"/>
  </r>
  <r>
    <x v="4"/>
    <x v="4"/>
    <n v="623371"/>
    <x v="2"/>
    <n v="5835"/>
    <n v="2431.25"/>
    <n v="1945"/>
    <x v="8"/>
  </r>
  <r>
    <x v="4"/>
    <x v="4"/>
    <n v="340032"/>
    <x v="2"/>
    <n v="807"/>
    <n v="336.25"/>
    <n v="269"/>
    <x v="8"/>
  </r>
  <r>
    <x v="4"/>
    <x v="4"/>
    <n v="861720"/>
    <x v="3"/>
    <n v="17796"/>
    <n v="8156.5"/>
    <n v="2966"/>
    <x v="8"/>
  </r>
  <r>
    <x v="4"/>
    <x v="4"/>
    <n v="594945"/>
    <x v="0"/>
    <n v="720"/>
    <n v="360"/>
    <n v="720"/>
    <x v="1"/>
  </r>
  <r>
    <x v="4"/>
    <x v="4"/>
    <n v="304546"/>
    <x v="4"/>
    <n v="9945"/>
    <n v="4375.8"/>
    <n v="1989"/>
    <x v="1"/>
  </r>
  <r>
    <x v="4"/>
    <x v="4"/>
    <n v="410583"/>
    <x v="4"/>
    <n v="13805"/>
    <n v="6074.2000000000007"/>
    <n v="2761"/>
    <x v="1"/>
  </r>
  <r>
    <x v="4"/>
    <x v="4"/>
    <n v="119027"/>
    <x v="5"/>
    <n v="7336"/>
    <n v="2751"/>
    <n v="1834"/>
    <x v="1"/>
  </r>
  <r>
    <x v="4"/>
    <x v="4"/>
    <n v="362208"/>
    <x v="2"/>
    <n v="1869"/>
    <n v="778.75"/>
    <n v="623"/>
    <x v="1"/>
  </r>
  <r>
    <x v="4"/>
    <x v="4"/>
    <n v="455927"/>
    <x v="3"/>
    <n v="4416"/>
    <n v="2024"/>
    <n v="736"/>
    <x v="1"/>
  </r>
  <r>
    <x v="4"/>
    <x v="4"/>
    <n v="558048"/>
    <x v="3"/>
    <n v="15876"/>
    <n v="7276.5"/>
    <n v="2646"/>
    <x v="1"/>
  </r>
  <r>
    <x v="4"/>
    <x v="4"/>
    <n v="573970"/>
    <x v="3"/>
    <n v="3930"/>
    <n v="1801.25"/>
    <n v="655"/>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0010"/>
    <x v="0"/>
    <x v="0"/>
    <x v="0"/>
    <s v="In-store"/>
    <n v="1099"/>
    <n v="289"/>
    <n v="313.5"/>
    <n v="344536.5"/>
    <n v="90601.5"/>
  </r>
  <r>
    <n v="10011"/>
    <x v="0"/>
    <x v="0"/>
    <x v="1"/>
    <s v="Third Party"/>
    <n v="1099"/>
    <n v="289"/>
    <n v="300.7"/>
    <n v="330469.3"/>
    <n v="86902.3"/>
  </r>
  <r>
    <n v="10012"/>
    <x v="0"/>
    <x v="1"/>
    <x v="2"/>
    <s v="Online Store"/>
    <n v="1299"/>
    <n v="459"/>
    <n v="482.20000000000005"/>
    <n v="626377.80000000005"/>
    <n v="221329.80000000002"/>
  </r>
  <r>
    <n v="10013"/>
    <x v="0"/>
    <x v="2"/>
    <x v="3"/>
    <s v="Referral"/>
    <n v="599"/>
    <n v="299"/>
    <n v="109"/>
    <n v="65291"/>
    <n v="32591"/>
  </r>
  <r>
    <n v="10014"/>
    <x v="0"/>
    <x v="3"/>
    <x v="3"/>
    <s v="Online Store"/>
    <n v="449"/>
    <n v="159"/>
    <n v="450.90000000000003"/>
    <n v="202454.1"/>
    <n v="71693.100000000006"/>
  </r>
  <r>
    <n v="10015"/>
    <x v="0"/>
    <x v="4"/>
    <x v="3"/>
    <s v="Online Store"/>
    <n v="199"/>
    <n v="39"/>
    <n v="270.90000000000003"/>
    <n v="53909.100000000006"/>
    <n v="10565.100000000002"/>
  </r>
  <r>
    <n v="10016"/>
    <x v="1"/>
    <x v="4"/>
    <x v="3"/>
    <s v="In-store"/>
    <n v="199"/>
    <n v="39"/>
    <n v="443.1"/>
    <n v="88176.900000000009"/>
    <n v="17280.900000000001"/>
  </r>
  <r>
    <n v="10017"/>
    <x v="2"/>
    <x v="4"/>
    <x v="0"/>
    <s v="Online Store"/>
    <n v="199"/>
    <n v="39"/>
    <n v="459.3"/>
    <n v="91400.7"/>
    <n v="17912.7"/>
  </r>
  <r>
    <n v="10018"/>
    <x v="3"/>
    <x v="0"/>
    <x v="1"/>
    <s v="Online Store"/>
    <n v="1099"/>
    <n v="289"/>
    <n v="222.5"/>
    <n v="244527.5"/>
    <n v="64302.5"/>
  </r>
  <r>
    <n v="10019"/>
    <x v="4"/>
    <x v="1"/>
    <x v="2"/>
    <s v="In-store"/>
    <n v="1299"/>
    <n v="459"/>
    <n v="479.40000000000003"/>
    <n v="622740.60000000009"/>
    <n v="220044.6"/>
  </r>
  <r>
    <n v="10020"/>
    <x v="5"/>
    <x v="1"/>
    <x v="2"/>
    <s v="In-store"/>
    <n v="1299"/>
    <n v="459"/>
    <n v="301.2"/>
    <n v="391258.8"/>
    <n v="138250.79999999999"/>
  </r>
  <r>
    <n v="10021"/>
    <x v="6"/>
    <x v="4"/>
    <x v="2"/>
    <s v="In-store"/>
    <n v="199"/>
    <n v="39"/>
    <n v="315.10000000000002"/>
    <n v="62704.9"/>
    <n v="12288.900000000001"/>
  </r>
  <r>
    <n v="10022"/>
    <x v="7"/>
    <x v="0"/>
    <x v="0"/>
    <s v="In-store"/>
    <n v="1099"/>
    <n v="289"/>
    <n v="142.4"/>
    <n v="156497.60000000001"/>
    <n v="41153.599999999999"/>
  </r>
  <r>
    <n v="10023"/>
    <x v="8"/>
    <x v="3"/>
    <x v="1"/>
    <s v="In-store"/>
    <n v="449"/>
    <n v="159"/>
    <n v="311"/>
    <n v="139639"/>
    <n v="49449"/>
  </r>
  <r>
    <n v="10024"/>
    <x v="9"/>
    <x v="2"/>
    <x v="2"/>
    <s v="In-store"/>
    <n v="599"/>
    <n v="299"/>
    <n v="378.20000000000005"/>
    <n v="226541.80000000002"/>
    <n v="113081.80000000002"/>
  </r>
  <r>
    <n v="10025"/>
    <x v="10"/>
    <x v="3"/>
    <x v="2"/>
    <s v="Referral"/>
    <n v="449"/>
    <n v="159"/>
    <n v="291.90000000000003"/>
    <n v="131063.10000000002"/>
    <n v="46412.100000000006"/>
  </r>
  <r>
    <n v="10026"/>
    <x v="11"/>
    <x v="0"/>
    <x v="2"/>
    <s v="Referral"/>
    <n v="1099"/>
    <n v="289"/>
    <n v="479.3"/>
    <n v="526750.70000000007"/>
    <n v="138517.70000000001"/>
  </r>
  <r>
    <n v="10027"/>
    <x v="12"/>
    <x v="3"/>
    <x v="0"/>
    <s v="Third Party"/>
    <n v="449"/>
    <n v="159"/>
    <n v="115.10000000000001"/>
    <n v="51679.9"/>
    <n v="18300.900000000001"/>
  </r>
  <r>
    <n v="10028"/>
    <x v="13"/>
    <x v="0"/>
    <x v="2"/>
    <s v="Referral"/>
    <n v="1099"/>
    <n v="289"/>
    <n v="347.8"/>
    <n v="382232.2"/>
    <n v="100514.2"/>
  </r>
  <r>
    <n v="10029"/>
    <x v="13"/>
    <x v="1"/>
    <x v="2"/>
    <s v="Referral"/>
    <n v="1299"/>
    <n v="459"/>
    <n v="222.4"/>
    <n v="288897.60000000003"/>
    <n v="102081.60000000001"/>
  </r>
  <r>
    <n v="10030"/>
    <x v="13"/>
    <x v="0"/>
    <x v="2"/>
    <s v="Online Store"/>
    <n v="1099"/>
    <n v="289"/>
    <n v="276.5"/>
    <n v="303873.5"/>
    <n v="79908.5"/>
  </r>
  <r>
    <n v="10031"/>
    <x v="13"/>
    <x v="0"/>
    <x v="0"/>
    <s v="Online Store"/>
    <n v="1099"/>
    <n v="289"/>
    <n v="151.20000000000002"/>
    <n v="166168.80000000002"/>
    <n v="43696.800000000003"/>
  </r>
  <r>
    <n v="10032"/>
    <x v="13"/>
    <x v="4"/>
    <x v="0"/>
    <s v="Online Store"/>
    <n v="199"/>
    <n v="39"/>
    <n v="171.60000000000002"/>
    <n v="34148.400000000001"/>
    <n v="6692.4000000000005"/>
  </r>
  <r>
    <n v="10033"/>
    <x v="14"/>
    <x v="2"/>
    <x v="1"/>
    <s v="Online Store"/>
    <n v="599"/>
    <n v="299"/>
    <n v="365.40000000000003"/>
    <n v="218874.60000000003"/>
    <n v="109254.6"/>
  </r>
  <r>
    <n v="10034"/>
    <x v="14"/>
    <x v="1"/>
    <x v="1"/>
    <s v="In-store"/>
    <n v="1299"/>
    <n v="459"/>
    <n v="156.10000000000002"/>
    <n v="202773.90000000002"/>
    <n v="71649.900000000009"/>
  </r>
  <r>
    <n v="10035"/>
    <x v="14"/>
    <x v="1"/>
    <x v="0"/>
    <s v="Online Store"/>
    <n v="1299"/>
    <n v="459"/>
    <n v="208.3"/>
    <n v="270581.7"/>
    <n v="95609.700000000012"/>
  </r>
  <r>
    <n v="10036"/>
    <x v="14"/>
    <x v="1"/>
    <x v="1"/>
    <s v="In-store"/>
    <n v="1299"/>
    <n v="459"/>
    <n v="267.3"/>
    <n v="347222.7"/>
    <n v="122690.70000000001"/>
  </r>
  <r>
    <n v="10037"/>
    <x v="15"/>
    <x v="2"/>
    <x v="1"/>
    <s v="In-store"/>
    <n v="599"/>
    <n v="299"/>
    <n v="338.5"/>
    <n v="202761.5"/>
    <n v="101211.5"/>
  </r>
  <r>
    <n v="10038"/>
    <x v="16"/>
    <x v="0"/>
    <x v="2"/>
    <s v="Online Store"/>
    <n v="1099"/>
    <n v="289"/>
    <n v="321.8"/>
    <n v="353658.2"/>
    <n v="93000.2"/>
  </r>
  <r>
    <n v="10039"/>
    <x v="17"/>
    <x v="4"/>
    <x v="1"/>
    <s v="Referral"/>
    <n v="199"/>
    <n v="39"/>
    <n v="368.70000000000005"/>
    <n v="73371.3"/>
    <n v="14379.300000000001"/>
  </r>
  <r>
    <n v="10040"/>
    <x v="18"/>
    <x v="1"/>
    <x v="0"/>
    <s v="Third Party"/>
    <n v="1299"/>
    <n v="459"/>
    <n v="126.9"/>
    <n v="164843.1"/>
    <n v="58247.100000000006"/>
  </r>
  <r>
    <n v="10041"/>
    <x v="19"/>
    <x v="2"/>
    <x v="3"/>
    <s v="Online Store"/>
    <n v="599"/>
    <n v="299"/>
    <n v="390"/>
    <n v="233610"/>
    <n v="116610"/>
  </r>
  <r>
    <n v="10042"/>
    <x v="20"/>
    <x v="1"/>
    <x v="3"/>
    <s v="Third Party"/>
    <n v="1299"/>
    <n v="459"/>
    <n v="388.3"/>
    <n v="504401.7"/>
    <n v="178229.7"/>
  </r>
  <r>
    <n v="10043"/>
    <x v="21"/>
    <x v="1"/>
    <x v="3"/>
    <s v="Online Store"/>
    <n v="1299"/>
    <n v="459"/>
    <n v="112"/>
    <n v="145488"/>
    <n v="51408"/>
  </r>
  <r>
    <n v="10044"/>
    <x v="22"/>
    <x v="4"/>
    <x v="3"/>
    <s v="In-store"/>
    <n v="199"/>
    <n v="39"/>
    <n v="331.70000000000005"/>
    <n v="66008.3"/>
    <n v="12936.300000000001"/>
  </r>
  <r>
    <n v="10045"/>
    <x v="23"/>
    <x v="4"/>
    <x v="1"/>
    <s v="In-store"/>
    <n v="199"/>
    <n v="39"/>
    <n v="171"/>
    <n v="34029"/>
    <n v="6669"/>
  </r>
  <r>
    <n v="10046"/>
    <x v="24"/>
    <x v="1"/>
    <x v="3"/>
    <s v="Online Store"/>
    <n v="1299"/>
    <n v="459"/>
    <n v="167.20000000000002"/>
    <n v="217192.80000000002"/>
    <n v="76744.800000000003"/>
  </r>
  <r>
    <n v="10047"/>
    <x v="25"/>
    <x v="4"/>
    <x v="1"/>
    <s v="Online Store"/>
    <n v="199"/>
    <n v="39"/>
    <n v="357.8"/>
    <n v="71202.2"/>
    <n v="13954.2"/>
  </r>
  <r>
    <n v="10048"/>
    <x v="26"/>
    <x v="3"/>
    <x v="3"/>
    <s v="Online Store"/>
    <n v="449"/>
    <n v="159"/>
    <n v="396.20000000000005"/>
    <n v="177893.80000000002"/>
    <n v="62995.80000000001"/>
  </r>
  <r>
    <n v="10049"/>
    <x v="27"/>
    <x v="3"/>
    <x v="3"/>
    <s v="Online Store"/>
    <n v="449"/>
    <n v="159"/>
    <n v="314.20000000000005"/>
    <n v="141075.80000000002"/>
    <n v="49957.80000000001"/>
  </r>
  <r>
    <n v="10050"/>
    <x v="28"/>
    <x v="2"/>
    <x v="2"/>
    <s v="Third Party"/>
    <n v="599"/>
    <n v="299"/>
    <n v="497.70000000000005"/>
    <n v="298122.30000000005"/>
    <n v="148812.30000000002"/>
  </r>
  <r>
    <n v="10051"/>
    <x v="29"/>
    <x v="2"/>
    <x v="3"/>
    <s v="Referral"/>
    <n v="599"/>
    <n v="299"/>
    <n v="125.4"/>
    <n v="75114.600000000006"/>
    <n v="37494.6"/>
  </r>
  <r>
    <n v="10052"/>
    <x v="30"/>
    <x v="4"/>
    <x v="1"/>
    <s v="Referral"/>
    <n v="199"/>
    <n v="39"/>
    <n v="411.20000000000005"/>
    <n v="81828.800000000003"/>
    <n v="16036.800000000001"/>
  </r>
  <r>
    <n v="10053"/>
    <x v="31"/>
    <x v="4"/>
    <x v="1"/>
    <s v="In-store"/>
    <n v="199"/>
    <n v="39"/>
    <n v="194.3"/>
    <n v="38665.700000000004"/>
    <n v="7577.7000000000007"/>
  </r>
  <r>
    <n v="10054"/>
    <x v="32"/>
    <x v="4"/>
    <x v="2"/>
    <s v="In-store"/>
    <n v="199"/>
    <n v="39"/>
    <n v="167.9"/>
    <n v="33412.1"/>
    <n v="6548.1"/>
  </r>
  <r>
    <n v="10055"/>
    <x v="33"/>
    <x v="0"/>
    <x v="3"/>
    <s v="In-store"/>
    <n v="1099"/>
    <n v="289"/>
    <n v="132.20000000000002"/>
    <n v="145287.80000000002"/>
    <n v="38205.800000000003"/>
  </r>
  <r>
    <n v="10056"/>
    <x v="34"/>
    <x v="0"/>
    <x v="2"/>
    <s v="In-store"/>
    <n v="1099"/>
    <n v="289"/>
    <n v="139.4"/>
    <n v="153200.6"/>
    <n v="40286.6"/>
  </r>
  <r>
    <n v="10057"/>
    <x v="35"/>
    <x v="0"/>
    <x v="1"/>
    <s v="In-store"/>
    <n v="1099"/>
    <n v="289"/>
    <n v="106"/>
    <n v="116494"/>
    <n v="30634"/>
  </r>
  <r>
    <n v="10058"/>
    <x v="36"/>
    <x v="2"/>
    <x v="2"/>
    <s v="Referral"/>
    <n v="599"/>
    <n v="299"/>
    <n v="271.90000000000003"/>
    <n v="162868.10000000003"/>
    <n v="81298.100000000006"/>
  </r>
  <r>
    <n v="10059"/>
    <x v="37"/>
    <x v="4"/>
    <x v="1"/>
    <s v="Third Party"/>
    <n v="199"/>
    <n v="39"/>
    <n v="236"/>
    <n v="46964"/>
    <n v="9204"/>
  </r>
  <r>
    <n v="10060"/>
    <x v="38"/>
    <x v="1"/>
    <x v="2"/>
    <s v="Third Party"/>
    <n v="1299"/>
    <n v="459"/>
    <n v="339.8"/>
    <n v="441400.2"/>
    <n v="155968.20000000001"/>
  </r>
  <r>
    <n v="10061"/>
    <x v="39"/>
    <x v="2"/>
    <x v="2"/>
    <s v="Online Store"/>
    <n v="599"/>
    <n v="299"/>
    <n v="403.6"/>
    <n v="241756.40000000002"/>
    <n v="120676.40000000001"/>
  </r>
  <r>
    <n v="10062"/>
    <x v="40"/>
    <x v="1"/>
    <x v="3"/>
    <s v="Online Store"/>
    <n v="1299"/>
    <n v="459"/>
    <n v="218.60000000000002"/>
    <n v="283961.40000000002"/>
    <n v="100337.40000000001"/>
  </r>
  <r>
    <n v="10063"/>
    <x v="41"/>
    <x v="1"/>
    <x v="3"/>
    <s v="Third Party"/>
    <n v="1299"/>
    <n v="459"/>
    <n v="462.20000000000005"/>
    <n v="600397.80000000005"/>
    <n v="212149.80000000002"/>
  </r>
  <r>
    <n v="10064"/>
    <x v="42"/>
    <x v="3"/>
    <x v="1"/>
    <s v="Online Store"/>
    <n v="449"/>
    <n v="159"/>
    <n v="210.9"/>
    <n v="94694.1"/>
    <n v="33533.1"/>
  </r>
  <r>
    <n v="10065"/>
    <x v="43"/>
    <x v="3"/>
    <x v="2"/>
    <s v="Third Party"/>
    <n v="449"/>
    <n v="159"/>
    <n v="453.40000000000003"/>
    <n v="203576.6"/>
    <n v="72090.600000000006"/>
  </r>
  <r>
    <n v="10066"/>
    <x v="44"/>
    <x v="4"/>
    <x v="3"/>
    <s v="Third Party"/>
    <n v="199"/>
    <n v="39"/>
    <n v="471.90000000000003"/>
    <n v="93908.1"/>
    <n v="18404.100000000002"/>
  </r>
  <r>
    <n v="10067"/>
    <x v="45"/>
    <x v="3"/>
    <x v="2"/>
    <s v="Third Party"/>
    <n v="449"/>
    <n v="159"/>
    <n v="128.30000000000001"/>
    <n v="57606.700000000004"/>
    <n v="20399.7"/>
  </r>
  <r>
    <n v="10068"/>
    <x v="46"/>
    <x v="2"/>
    <x v="1"/>
    <s v="Third Party"/>
    <n v="599"/>
    <n v="299"/>
    <n v="198.20000000000002"/>
    <n v="118721.80000000002"/>
    <n v="59261.8"/>
  </r>
  <r>
    <n v="10069"/>
    <x v="47"/>
    <x v="2"/>
    <x v="2"/>
    <s v="Third Party"/>
    <n v="599"/>
    <n v="299"/>
    <n v="300.3"/>
    <n v="179879.7"/>
    <n v="89789.7"/>
  </r>
  <r>
    <n v="10070"/>
    <x v="48"/>
    <x v="0"/>
    <x v="3"/>
    <s v="Third Party"/>
    <n v="1099"/>
    <n v="289"/>
    <n v="129.4"/>
    <n v="142210.6"/>
    <n v="37396.6"/>
  </r>
  <r>
    <n v="10071"/>
    <x v="49"/>
    <x v="0"/>
    <x v="2"/>
    <s v="Third Party"/>
    <n v="1099"/>
    <n v="289"/>
    <n v="341.70000000000005"/>
    <n v="375528.30000000005"/>
    <n v="98751.300000000017"/>
  </r>
  <r>
    <n v="10072"/>
    <x v="50"/>
    <x v="2"/>
    <x v="1"/>
    <s v="In-store"/>
    <n v="599"/>
    <n v="299"/>
    <n v="155.60000000000002"/>
    <n v="93204.400000000009"/>
    <n v="46524.400000000009"/>
  </r>
  <r>
    <n v="10073"/>
    <x v="51"/>
    <x v="1"/>
    <x v="2"/>
    <s v="In-store"/>
    <n v="1299"/>
    <n v="459"/>
    <n v="318.40000000000003"/>
    <n v="413601.60000000003"/>
    <n v="146145.60000000001"/>
  </r>
  <r>
    <n v="10074"/>
    <x v="52"/>
    <x v="4"/>
    <x v="3"/>
    <s v="In-store"/>
    <n v="199"/>
    <n v="39"/>
    <n v="307.60000000000002"/>
    <n v="61212.4"/>
    <n v="11996.400000000001"/>
  </r>
  <r>
    <n v="10075"/>
    <x v="53"/>
    <x v="1"/>
    <x v="2"/>
    <s v="In-store"/>
    <n v="1299"/>
    <n v="459"/>
    <n v="187.3"/>
    <n v="243302.7"/>
    <n v="85970.700000000012"/>
  </r>
  <r>
    <n v="10076"/>
    <x v="54"/>
    <x v="4"/>
    <x v="1"/>
    <s v="In-store"/>
    <n v="199"/>
    <n v="39"/>
    <n v="157.4"/>
    <n v="31322.600000000002"/>
    <n v="6138.6"/>
  </r>
  <r>
    <n v="10077"/>
    <x v="55"/>
    <x v="3"/>
    <x v="2"/>
    <s v="In-store"/>
    <n v="449"/>
    <n v="159"/>
    <n v="219.3"/>
    <n v="98465.700000000012"/>
    <n v="34868.700000000004"/>
  </r>
  <r>
    <n v="10078"/>
    <x v="56"/>
    <x v="4"/>
    <x v="3"/>
    <s v="Online Store"/>
    <n v="199"/>
    <n v="39"/>
    <n v="133"/>
    <n v="26467"/>
    <n v="5187"/>
  </r>
  <r>
    <n v="10079"/>
    <x v="57"/>
    <x v="1"/>
    <x v="3"/>
    <s v="Online Store"/>
    <n v="1299"/>
    <n v="459"/>
    <n v="357.6"/>
    <n v="464522.4"/>
    <n v="164138.40000000002"/>
  </r>
  <r>
    <n v="10080"/>
    <x v="58"/>
    <x v="4"/>
    <x v="0"/>
    <s v="In-store"/>
    <n v="199"/>
    <n v="39"/>
    <n v="400.6"/>
    <n v="79719.400000000009"/>
    <n v="15623.400000000001"/>
  </r>
  <r>
    <n v="10081"/>
    <x v="59"/>
    <x v="4"/>
    <x v="3"/>
    <s v="Third Party"/>
    <n v="199"/>
    <n v="39"/>
    <n v="433.1"/>
    <n v="86186.900000000009"/>
    <n v="16890.900000000001"/>
  </r>
  <r>
    <n v="10082"/>
    <x v="60"/>
    <x v="0"/>
    <x v="1"/>
    <s v="Third Party"/>
    <n v="1099"/>
    <n v="289"/>
    <n v="205.9"/>
    <n v="226284.1"/>
    <n v="59505.1"/>
  </r>
  <r>
    <n v="10083"/>
    <x v="61"/>
    <x v="4"/>
    <x v="1"/>
    <s v="Third Party"/>
    <n v="199"/>
    <n v="39"/>
    <n v="436"/>
    <n v="86764"/>
    <n v="17004"/>
  </r>
  <r>
    <n v="10084"/>
    <x v="62"/>
    <x v="2"/>
    <x v="0"/>
    <s v="Third Party"/>
    <n v="599"/>
    <n v="299"/>
    <n v="114.7"/>
    <n v="68705.3"/>
    <n v="34295.300000000003"/>
  </r>
  <r>
    <n v="10085"/>
    <x v="63"/>
    <x v="0"/>
    <x v="0"/>
    <s v="Third Party"/>
    <n v="1099"/>
    <n v="289"/>
    <n v="213.8"/>
    <n v="234966.2"/>
    <n v="61788.200000000004"/>
  </r>
  <r>
    <n v="10086"/>
    <x v="64"/>
    <x v="1"/>
    <x v="0"/>
    <s v="Third Party"/>
    <n v="1299"/>
    <n v="459"/>
    <n v="124"/>
    <n v="161076"/>
    <n v="56916"/>
  </r>
  <r>
    <n v="10087"/>
    <x v="65"/>
    <x v="4"/>
    <x v="1"/>
    <s v="Third Party"/>
    <n v="199"/>
    <n v="39"/>
    <n v="285.10000000000002"/>
    <n v="56734.9"/>
    <n v="11118.900000000001"/>
  </r>
  <r>
    <n v="10088"/>
    <x v="66"/>
    <x v="4"/>
    <x v="3"/>
    <s v="Third Party"/>
    <n v="199"/>
    <n v="39"/>
    <n v="228.9"/>
    <n v="45551.1"/>
    <n v="8927.1"/>
  </r>
  <r>
    <n v="10089"/>
    <x v="67"/>
    <x v="4"/>
    <x v="1"/>
    <s v="Third Party"/>
    <n v="199"/>
    <n v="39"/>
    <n v="361"/>
    <n v="71839"/>
    <n v="14079"/>
  </r>
  <r>
    <n v="10090"/>
    <x v="68"/>
    <x v="0"/>
    <x v="1"/>
    <s v="In-store"/>
    <n v="1099"/>
    <n v="289"/>
    <n v="425.70000000000005"/>
    <n v="467844.30000000005"/>
    <n v="123027.30000000002"/>
  </r>
  <r>
    <n v="10091"/>
    <x v="69"/>
    <x v="4"/>
    <x v="1"/>
    <s v="Third Party"/>
    <n v="199"/>
    <n v="39"/>
    <n v="233.3"/>
    <n v="46426.700000000004"/>
    <n v="9098.7000000000007"/>
  </r>
  <r>
    <n v="10092"/>
    <x v="70"/>
    <x v="2"/>
    <x v="3"/>
    <s v="In-store"/>
    <n v="599"/>
    <n v="299"/>
    <n v="381.20000000000005"/>
    <n v="228338.80000000002"/>
    <n v="113978.80000000002"/>
  </r>
  <r>
    <n v="10093"/>
    <x v="71"/>
    <x v="1"/>
    <x v="2"/>
    <s v="Third Party"/>
    <n v="1299"/>
    <n v="459"/>
    <n v="415.3"/>
    <n v="539474.70000000007"/>
    <n v="190622.7"/>
  </r>
  <r>
    <n v="10094"/>
    <x v="72"/>
    <x v="0"/>
    <x v="2"/>
    <s v="Online Store"/>
    <n v="1099"/>
    <n v="289"/>
    <n v="250.4"/>
    <n v="275189.60000000003"/>
    <n v="72365.600000000006"/>
  </r>
  <r>
    <n v="10095"/>
    <x v="73"/>
    <x v="3"/>
    <x v="2"/>
    <s v="Referral"/>
    <n v="449"/>
    <n v="159"/>
    <n v="280.10000000000002"/>
    <n v="125764.90000000001"/>
    <n v="44535.9"/>
  </r>
  <r>
    <n v="10096"/>
    <x v="74"/>
    <x v="4"/>
    <x v="2"/>
    <s v="Third Party"/>
    <n v="199"/>
    <n v="39"/>
    <n v="214.9"/>
    <n v="42765.1"/>
    <n v="8381.1"/>
  </r>
  <r>
    <n v="10097"/>
    <x v="75"/>
    <x v="2"/>
    <x v="2"/>
    <s v="Third Party"/>
    <n v="599"/>
    <n v="299"/>
    <n v="319.20000000000005"/>
    <n v="191200.80000000002"/>
    <n v="95440.800000000017"/>
  </r>
  <r>
    <n v="10098"/>
    <x v="76"/>
    <x v="1"/>
    <x v="1"/>
    <s v="Referral"/>
    <n v="1299"/>
    <n v="459"/>
    <n v="209.9"/>
    <n v="272660.10000000003"/>
    <n v="96344.1"/>
  </r>
  <r>
    <n v="10099"/>
    <x v="77"/>
    <x v="0"/>
    <x v="0"/>
    <s v="Third Party"/>
    <n v="1099"/>
    <n v="289"/>
    <n v="197.9"/>
    <n v="217492.1"/>
    <n v="57193.1"/>
  </r>
  <r>
    <n v="10100"/>
    <x v="78"/>
    <x v="0"/>
    <x v="0"/>
    <s v="Third Party"/>
    <n v="1099"/>
    <n v="289"/>
    <n v="122.2"/>
    <n v="134297.80000000002"/>
    <n v="35315.800000000003"/>
  </r>
  <r>
    <n v="10101"/>
    <x v="79"/>
    <x v="4"/>
    <x v="1"/>
    <s v="Third Party"/>
    <n v="199"/>
    <n v="39"/>
    <n v="379.3"/>
    <n v="75480.7"/>
    <n v="14792.7"/>
  </r>
  <r>
    <n v="10102"/>
    <x v="80"/>
    <x v="3"/>
    <x v="2"/>
    <s v="Referral"/>
    <n v="449"/>
    <n v="159"/>
    <n v="120.80000000000001"/>
    <n v="54239.200000000004"/>
    <n v="19207.2"/>
  </r>
  <r>
    <n v="10103"/>
    <x v="81"/>
    <x v="3"/>
    <x v="3"/>
    <s v="Third Party"/>
    <n v="449"/>
    <n v="159"/>
    <n v="454.3"/>
    <n v="203980.7"/>
    <n v="72233.7"/>
  </r>
  <r>
    <n v="10104"/>
    <x v="82"/>
    <x v="0"/>
    <x v="3"/>
    <s v="Referral"/>
    <n v="199"/>
    <n v="39"/>
    <n v="245.8"/>
    <n v="48914.200000000004"/>
    <n v="9586.2000000000007"/>
  </r>
  <r>
    <n v="10105"/>
    <x v="83"/>
    <x v="0"/>
    <x v="3"/>
    <s v="Referral"/>
    <n v="199"/>
    <n v="39"/>
    <n v="315.10000000000002"/>
    <n v="62704.9"/>
    <n v="12288.900000000001"/>
  </r>
  <r>
    <n v="10106"/>
    <x v="84"/>
    <x v="1"/>
    <x v="3"/>
    <s v="Referral"/>
    <n v="1099"/>
    <n v="289"/>
    <n v="142.4"/>
    <n v="156497.60000000001"/>
    <n v="41153.599999999999"/>
  </r>
  <r>
    <n v="10107"/>
    <x v="85"/>
    <x v="2"/>
    <x v="0"/>
    <s v="Online Store"/>
    <n v="449"/>
    <n v="159"/>
    <n v="311"/>
    <n v="139639"/>
    <n v="49449"/>
  </r>
  <r>
    <n v="10108"/>
    <x v="85"/>
    <x v="3"/>
    <x v="1"/>
    <s v="Online Store"/>
    <n v="599"/>
    <n v="299"/>
    <n v="378.20000000000005"/>
    <n v="226541.80000000002"/>
    <n v="113081.80000000002"/>
  </r>
  <r>
    <n v="10109"/>
    <x v="85"/>
    <x v="4"/>
    <x v="2"/>
    <s v="Referral"/>
    <n v="449"/>
    <n v="159"/>
    <n v="291.90000000000003"/>
    <n v="131063.10000000002"/>
    <n v="46412.100000000006"/>
  </r>
  <r>
    <n v="10110"/>
    <x v="85"/>
    <x v="4"/>
    <x v="2"/>
    <s v="In-store"/>
    <n v="1099"/>
    <n v="289"/>
    <n v="479.3"/>
    <n v="526750.70000000007"/>
    <n v="138517.70000000001"/>
  </r>
  <r>
    <n v="10111"/>
    <x v="85"/>
    <x v="4"/>
    <x v="2"/>
    <s v="Third Party"/>
    <n v="449"/>
    <n v="159"/>
    <n v="115.10000000000001"/>
    <n v="51679.9"/>
    <n v="18300.900000000001"/>
  </r>
  <r>
    <n v="10112"/>
    <x v="85"/>
    <x v="0"/>
    <x v="0"/>
    <s v="Online Store"/>
    <n v="1099"/>
    <n v="289"/>
    <n v="347.8"/>
    <n v="382232.2"/>
    <n v="100514.2"/>
  </r>
  <r>
    <n v="10113"/>
    <x v="85"/>
    <x v="1"/>
    <x v="1"/>
    <s v="Referral"/>
    <n v="1299"/>
    <n v="459"/>
    <n v="222.4"/>
    <n v="288897.60000000003"/>
    <n v="102081.60000000001"/>
  </r>
  <r>
    <n v="10114"/>
    <x v="85"/>
    <x v="1"/>
    <x v="2"/>
    <s v="Online Store"/>
    <n v="1099"/>
    <n v="289"/>
    <n v="276.5"/>
    <n v="303873.5"/>
    <n v="79908.5"/>
  </r>
  <r>
    <n v="10115"/>
    <x v="85"/>
    <x v="4"/>
    <x v="2"/>
    <s v="Online Store"/>
    <n v="1099"/>
    <n v="289"/>
    <n v="151.20000000000002"/>
    <n v="166168.80000000002"/>
    <n v="43696.800000000003"/>
  </r>
  <r>
    <n v="10116"/>
    <x v="85"/>
    <x v="0"/>
    <x v="2"/>
    <s v="In-store"/>
    <n v="199"/>
    <n v="39"/>
    <n v="171.60000000000002"/>
    <n v="34148.400000000001"/>
    <n v="6692.4000000000005"/>
  </r>
  <r>
    <n v="10117"/>
    <x v="85"/>
    <x v="3"/>
    <x v="0"/>
    <s v="Online Store"/>
    <n v="599"/>
    <n v="299"/>
    <n v="365.40000000000003"/>
    <n v="218874.60000000003"/>
    <n v="109254.6"/>
  </r>
  <r>
    <n v="10118"/>
    <x v="85"/>
    <x v="2"/>
    <x v="2"/>
    <s v="Online Store"/>
    <n v="1299"/>
    <n v="459"/>
    <n v="156.10000000000002"/>
    <n v="202773.90000000002"/>
    <n v="71649.900000000009"/>
  </r>
  <r>
    <n v="10119"/>
    <x v="85"/>
    <x v="3"/>
    <x v="2"/>
    <s v="In-store"/>
    <n v="1299"/>
    <n v="459"/>
    <n v="208.3"/>
    <n v="270581.7"/>
    <n v="95609.700000000012"/>
  </r>
  <r>
    <n v="10120"/>
    <x v="86"/>
    <x v="0"/>
    <x v="2"/>
    <s v="In-store"/>
    <n v="1299"/>
    <n v="459"/>
    <n v="267.3"/>
    <n v="347222.7"/>
    <n v="122690.70000000001"/>
  </r>
  <r>
    <n v="10121"/>
    <x v="87"/>
    <x v="3"/>
    <x v="0"/>
    <s v="In-store"/>
    <n v="599"/>
    <n v="299"/>
    <n v="338.5"/>
    <n v="202761.5"/>
    <n v="101211.5"/>
  </r>
  <r>
    <n v="10122"/>
    <x v="88"/>
    <x v="0"/>
    <x v="0"/>
    <s v="In-store"/>
    <n v="1099"/>
    <n v="289"/>
    <n v="321.8"/>
    <n v="353658.2"/>
    <n v="93000.2"/>
  </r>
  <r>
    <n v="10123"/>
    <x v="89"/>
    <x v="1"/>
    <x v="1"/>
    <s v="In-store"/>
    <n v="199"/>
    <n v="39"/>
    <n v="368.70000000000005"/>
    <n v="73371.3"/>
    <n v="14379.300000000001"/>
  </r>
  <r>
    <n v="10124"/>
    <x v="90"/>
    <x v="0"/>
    <x v="1"/>
    <s v="In-store"/>
    <n v="1299"/>
    <n v="459"/>
    <n v="126.9"/>
    <n v="164843.1"/>
    <n v="58247.100000000006"/>
  </r>
  <r>
    <n v="10125"/>
    <x v="91"/>
    <x v="0"/>
    <x v="0"/>
    <s v="Referral"/>
    <n v="599"/>
    <n v="299"/>
    <n v="390"/>
    <n v="233610"/>
    <n v="116610"/>
  </r>
  <r>
    <n v="10126"/>
    <x v="92"/>
    <x v="4"/>
    <x v="1"/>
    <s v="Referral"/>
    <n v="1299"/>
    <n v="459"/>
    <n v="388.3"/>
    <n v="504401.7"/>
    <n v="178229.7"/>
  </r>
  <r>
    <n v="10127"/>
    <x v="93"/>
    <x v="2"/>
    <x v="1"/>
    <s v="Third Party"/>
    <n v="1299"/>
    <n v="459"/>
    <n v="112"/>
    <n v="145488"/>
    <n v="51408"/>
  </r>
  <r>
    <n v="10128"/>
    <x v="94"/>
    <x v="1"/>
    <x v="2"/>
    <s v="Referral"/>
    <n v="199"/>
    <n v="39"/>
    <n v="331.70000000000005"/>
    <n v="66008.3"/>
    <n v="12936.300000000001"/>
  </r>
  <r>
    <n v="10129"/>
    <x v="95"/>
    <x v="1"/>
    <x v="1"/>
    <s v="Referral"/>
    <n v="199"/>
    <n v="39"/>
    <n v="171"/>
    <n v="34029"/>
    <n v="6669"/>
  </r>
  <r>
    <n v="10130"/>
    <x v="96"/>
    <x v="1"/>
    <x v="0"/>
    <s v="Online Store"/>
    <n v="1299"/>
    <n v="459"/>
    <n v="167.20000000000002"/>
    <n v="217192.80000000002"/>
    <n v="76744.800000000003"/>
  </r>
  <r>
    <n v="10131"/>
    <x v="97"/>
    <x v="2"/>
    <x v="3"/>
    <s v="Online Store"/>
    <n v="199"/>
    <n v="39"/>
    <n v="357.8"/>
    <n v="71202.2"/>
    <n v="13954.2"/>
  </r>
  <r>
    <n v="10132"/>
    <x v="98"/>
    <x v="0"/>
    <x v="3"/>
    <s v="Online Store"/>
    <n v="449"/>
    <n v="159"/>
    <n v="396.20000000000005"/>
    <n v="177893.80000000002"/>
    <n v="62995.80000000001"/>
  </r>
  <r>
    <n v="10133"/>
    <x v="99"/>
    <x v="4"/>
    <x v="3"/>
    <s v="Online Store"/>
    <n v="449"/>
    <n v="159"/>
    <n v="314.20000000000005"/>
    <n v="141075.80000000002"/>
    <n v="49957.80000000001"/>
  </r>
  <r>
    <n v="10134"/>
    <x v="100"/>
    <x v="1"/>
    <x v="3"/>
    <s v="In-store"/>
    <n v="599"/>
    <n v="299"/>
    <n v="497.70000000000005"/>
    <n v="298122.30000000005"/>
    <n v="148812.30000000002"/>
  </r>
  <r>
    <n v="10135"/>
    <x v="101"/>
    <x v="2"/>
    <x v="1"/>
    <s v="Online Store"/>
    <n v="599"/>
    <n v="299"/>
    <n v="125.4"/>
    <n v="75114.600000000006"/>
    <n v="37494.6"/>
  </r>
  <r>
    <n v="10136"/>
    <x v="102"/>
    <x v="1"/>
    <x v="3"/>
    <s v="In-store"/>
    <n v="199"/>
    <n v="39"/>
    <n v="411.20000000000005"/>
    <n v="81828.800000000003"/>
    <n v="16036.800000000001"/>
  </r>
  <r>
    <n v="10137"/>
    <x v="103"/>
    <x v="1"/>
    <x v="1"/>
    <s v="In-store"/>
    <n v="199"/>
    <n v="39"/>
    <n v="194.3"/>
    <n v="38665.700000000004"/>
    <n v="7577.7000000000007"/>
  </r>
  <r>
    <n v="10138"/>
    <x v="104"/>
    <x v="4"/>
    <x v="3"/>
    <s v="Online Store"/>
    <n v="199"/>
    <n v="39"/>
    <n v="167.9"/>
    <n v="33412.1"/>
    <n v="6548.1"/>
  </r>
  <r>
    <n v="10139"/>
    <x v="105"/>
    <x v="4"/>
    <x v="3"/>
    <s v="Referral"/>
    <n v="1099"/>
    <n v="289"/>
    <n v="132.20000000000002"/>
    <n v="145287.80000000002"/>
    <n v="38205.800000000003"/>
  </r>
  <r>
    <n v="10140"/>
    <x v="106"/>
    <x v="1"/>
    <x v="2"/>
    <s v="Third Party"/>
    <n v="1099"/>
    <n v="289"/>
    <n v="139.4"/>
    <n v="153200.6"/>
    <n v="40286.6"/>
  </r>
  <r>
    <n v="10141"/>
    <x v="107"/>
    <x v="4"/>
    <x v="3"/>
    <s v="Online Store"/>
    <n v="1099"/>
    <n v="289"/>
    <n v="106"/>
    <n v="116494"/>
    <n v="30634"/>
  </r>
  <r>
    <n v="10142"/>
    <x v="108"/>
    <x v="3"/>
    <x v="1"/>
    <s v="Third Party"/>
    <n v="599"/>
    <n v="299"/>
    <n v="271.90000000000003"/>
    <n v="162868.10000000003"/>
    <n v="81298.100000000006"/>
  </r>
  <r>
    <n v="10143"/>
    <x v="109"/>
    <x v="3"/>
    <x v="1"/>
    <s v="Online Store"/>
    <n v="199"/>
    <n v="39"/>
    <n v="236"/>
    <n v="46964"/>
    <n v="9204"/>
  </r>
  <r>
    <n v="10144"/>
    <x v="110"/>
    <x v="2"/>
    <x v="2"/>
    <s v="In-store"/>
    <n v="1299"/>
    <n v="459"/>
    <n v="339.8"/>
    <n v="441400.2"/>
    <n v="155968.20000000001"/>
  </r>
  <r>
    <n v="10145"/>
    <x v="111"/>
    <x v="2"/>
    <x v="3"/>
    <s v="In-store"/>
    <n v="599"/>
    <n v="299"/>
    <n v="403.6"/>
    <n v="241756.40000000002"/>
    <n v="120676.40000000001"/>
  </r>
  <r>
    <n v="10146"/>
    <x v="112"/>
    <x v="4"/>
    <x v="2"/>
    <s v="Online Store"/>
    <n v="1299"/>
    <n v="459"/>
    <n v="218.60000000000002"/>
    <n v="283961.40000000002"/>
    <n v="100337.40000000001"/>
  </r>
  <r>
    <n v="10147"/>
    <x v="113"/>
    <x v="4"/>
    <x v="1"/>
    <s v="Online Store"/>
    <n v="1299"/>
    <n v="459"/>
    <n v="462.20000000000005"/>
    <n v="600397.80000000005"/>
    <n v="212149.80000000002"/>
  </r>
  <r>
    <n v="10148"/>
    <x v="114"/>
    <x v="4"/>
    <x v="2"/>
    <s v="Online Store"/>
    <n v="449"/>
    <n v="159"/>
    <n v="210.9"/>
    <n v="94694.1"/>
    <n v="33533.1"/>
  </r>
  <r>
    <n v="10149"/>
    <x v="115"/>
    <x v="0"/>
    <x v="1"/>
    <s v="Online Store"/>
    <n v="449"/>
    <n v="159"/>
    <n v="453.40000000000003"/>
    <n v="203576.6"/>
    <n v="72090.600000000006"/>
  </r>
  <r>
    <n v="10150"/>
    <x v="116"/>
    <x v="0"/>
    <x v="2"/>
    <s v="Third Party"/>
    <n v="199"/>
    <n v="39"/>
    <n v="471.90000000000003"/>
    <n v="93908.1"/>
    <n v="18404.100000000002"/>
  </r>
  <r>
    <n v="10151"/>
    <x v="117"/>
    <x v="0"/>
    <x v="2"/>
    <s v="Referral"/>
    <n v="449"/>
    <n v="159"/>
    <n v="128.30000000000001"/>
    <n v="57606.700000000004"/>
    <n v="20399.7"/>
  </r>
  <r>
    <n v="10152"/>
    <x v="118"/>
    <x v="2"/>
    <x v="3"/>
    <s v="Referral"/>
    <n v="599"/>
    <n v="299"/>
    <n v="198.20000000000002"/>
    <n v="118721.80000000002"/>
    <n v="59261.8"/>
  </r>
  <r>
    <n v="10153"/>
    <x v="119"/>
    <x v="4"/>
    <x v="3"/>
    <s v="In-store"/>
    <n v="599"/>
    <n v="299"/>
    <n v="300.3"/>
    <n v="179879.7"/>
    <n v="89789.7"/>
  </r>
  <r>
    <n v="10154"/>
    <x v="119"/>
    <x v="1"/>
    <x v="1"/>
    <s v="In-store"/>
    <n v="1099"/>
    <n v="289"/>
    <n v="129.4"/>
    <n v="142210.6"/>
    <n v="37396.6"/>
  </r>
  <r>
    <n v="10155"/>
    <x v="119"/>
    <x v="2"/>
    <x v="2"/>
    <s v="In-store"/>
    <n v="1099"/>
    <n v="289"/>
    <n v="341.70000000000005"/>
    <n v="375528.30000000005"/>
    <n v="98751.300000000017"/>
  </r>
  <r>
    <n v="10156"/>
    <x v="119"/>
    <x v="1"/>
    <x v="3"/>
    <s v="In-store"/>
    <n v="599"/>
    <n v="299"/>
    <n v="155.60000000000002"/>
    <n v="93204.400000000009"/>
    <n v="46524.400000000009"/>
  </r>
  <r>
    <n v="10157"/>
    <x v="119"/>
    <x v="1"/>
    <x v="2"/>
    <s v="In-store"/>
    <n v="1299"/>
    <n v="459"/>
    <n v="318.40000000000003"/>
    <n v="413601.60000000003"/>
    <n v="146145.60000000001"/>
  </r>
  <r>
    <n v="10158"/>
    <x v="119"/>
    <x v="3"/>
    <x v="1"/>
    <s v="Referral"/>
    <n v="199"/>
    <n v="39"/>
    <n v="307.60000000000002"/>
    <n v="61212.4"/>
    <n v="11996.400000000001"/>
  </r>
  <r>
    <n v="10159"/>
    <x v="119"/>
    <x v="3"/>
    <x v="2"/>
    <s v="Third Party"/>
    <n v="1299"/>
    <n v="459"/>
    <n v="187.3"/>
    <n v="243302.7"/>
    <n v="85970.700000000012"/>
  </r>
  <r>
    <n v="10160"/>
    <x v="119"/>
    <x v="4"/>
    <x v="3"/>
    <s v="Third Party"/>
    <n v="199"/>
    <n v="39"/>
    <n v="157.4"/>
    <n v="31322.600000000002"/>
    <n v="6138.6"/>
  </r>
  <r>
    <n v="10161"/>
    <x v="119"/>
    <x v="3"/>
    <x v="2"/>
    <s v="Online Store"/>
    <n v="449"/>
    <n v="159"/>
    <n v="219.3"/>
    <n v="98465.700000000012"/>
    <n v="34868.700000000004"/>
  </r>
  <r>
    <n v="10162"/>
    <x v="119"/>
    <x v="2"/>
    <x v="1"/>
    <s v="Online Store"/>
    <n v="199"/>
    <n v="39"/>
    <n v="133"/>
    <n v="26467"/>
    <n v="5187"/>
  </r>
  <r>
    <n v="10163"/>
    <x v="119"/>
    <x v="2"/>
    <x v="2"/>
    <s v="Third Party"/>
    <n v="1299"/>
    <n v="459"/>
    <n v="357.6"/>
    <n v="464522.4"/>
    <n v="164138.40000000002"/>
  </r>
  <r>
    <n v="10164"/>
    <x v="119"/>
    <x v="0"/>
    <x v="3"/>
    <s v="Online Store"/>
    <n v="199"/>
    <n v="39"/>
    <n v="400.6"/>
    <n v="79719.400000000009"/>
    <n v="15623.400000000001"/>
  </r>
  <r>
    <n v="10165"/>
    <x v="119"/>
    <x v="0"/>
    <x v="2"/>
    <s v="Third Party"/>
    <n v="199"/>
    <n v="39"/>
    <n v="433.1"/>
    <n v="86186.900000000009"/>
    <n v="16890.900000000001"/>
  </r>
  <r>
    <n v="10166"/>
    <x v="119"/>
    <x v="2"/>
    <x v="1"/>
    <s v="Third Party"/>
    <n v="1099"/>
    <n v="289"/>
    <n v="205.9"/>
    <n v="226284.1"/>
    <n v="59505.1"/>
  </r>
  <r>
    <n v="10167"/>
    <x v="120"/>
    <x v="1"/>
    <x v="2"/>
    <s v="Third Party"/>
    <n v="199"/>
    <n v="39"/>
    <n v="436"/>
    <n v="86764"/>
    <n v="17004"/>
  </r>
  <r>
    <n v="10168"/>
    <x v="121"/>
    <x v="4"/>
    <x v="3"/>
    <s v="Third Party"/>
    <n v="599"/>
    <n v="299"/>
    <n v="114.7"/>
    <n v="68705.3"/>
    <n v="34295.300000000003"/>
  </r>
  <r>
    <n v="10169"/>
    <x v="122"/>
    <x v="1"/>
    <x v="3"/>
    <s v="Third Party"/>
    <n v="1099"/>
    <n v="289"/>
    <n v="213.8"/>
    <n v="234966.2"/>
    <n v="61788.200000000004"/>
  </r>
  <r>
    <n v="10170"/>
    <x v="123"/>
    <x v="4"/>
    <x v="0"/>
    <s v="Third Party"/>
    <n v="1299"/>
    <n v="459"/>
    <n v="124"/>
    <n v="161076"/>
    <n v="56916"/>
  </r>
  <r>
    <n v="10171"/>
    <x v="124"/>
    <x v="3"/>
    <x v="3"/>
    <s v="Third Party"/>
    <n v="199"/>
    <n v="39"/>
    <n v="285.10000000000002"/>
    <n v="56734.9"/>
    <n v="11118.900000000001"/>
  </r>
  <r>
    <n v="10172"/>
    <x v="125"/>
    <x v="4"/>
    <x v="1"/>
    <s v="In-store"/>
    <n v="199"/>
    <n v="39"/>
    <n v="228.9"/>
    <n v="45551.1"/>
    <n v="8927.1"/>
  </r>
  <r>
    <n v="10173"/>
    <x v="126"/>
    <x v="1"/>
    <x v="1"/>
    <s v="In-store"/>
    <n v="199"/>
    <n v="39"/>
    <n v="361"/>
    <n v="71839"/>
    <n v="14079"/>
  </r>
  <r>
    <n v="10174"/>
    <x v="127"/>
    <x v="4"/>
    <x v="0"/>
    <s v="In-store"/>
    <n v="1099"/>
    <n v="289"/>
    <n v="425.70000000000005"/>
    <n v="467844.30000000005"/>
    <n v="123027.30000000002"/>
  </r>
  <r>
    <n v="10175"/>
    <x v="128"/>
    <x v="4"/>
    <x v="0"/>
    <s v="In-store"/>
    <n v="199"/>
    <n v="39"/>
    <n v="233.3"/>
    <n v="46426.700000000004"/>
    <n v="9098.7000000000007"/>
  </r>
  <r>
    <n v="10176"/>
    <x v="129"/>
    <x v="0"/>
    <x v="0"/>
    <s v="In-store"/>
    <n v="599"/>
    <n v="299"/>
    <n v="381.20000000000005"/>
    <n v="228338.80000000002"/>
    <n v="113978.80000000002"/>
  </r>
  <r>
    <n v="10177"/>
    <x v="130"/>
    <x v="4"/>
    <x v="1"/>
    <s v="In-store"/>
    <n v="1299"/>
    <n v="459"/>
    <n v="415.3"/>
    <n v="539474.70000000007"/>
    <n v="190622.7"/>
  </r>
  <r>
    <n v="10178"/>
    <x v="131"/>
    <x v="2"/>
    <x v="3"/>
    <s v="Online Store"/>
    <n v="1099"/>
    <n v="289"/>
    <n v="250.4"/>
    <n v="275189.60000000003"/>
    <n v="72365.600000000006"/>
  </r>
  <r>
    <n v="10179"/>
    <x v="132"/>
    <x v="0"/>
    <x v="1"/>
    <s v="Online Store"/>
    <n v="449"/>
    <n v="159"/>
    <n v="280.10000000000002"/>
    <n v="125764.90000000001"/>
    <n v="44535.9"/>
  </r>
  <r>
    <n v="10180"/>
    <x v="133"/>
    <x v="1"/>
    <x v="1"/>
    <s v="In-store"/>
    <n v="199"/>
    <n v="39"/>
    <n v="214.9"/>
    <n v="42765.1"/>
    <n v="8381.1"/>
  </r>
  <r>
    <n v="10181"/>
    <x v="134"/>
    <x v="4"/>
    <x v="1"/>
    <s v="Third Party"/>
    <n v="599"/>
    <n v="299"/>
    <n v="319.20000000000005"/>
    <n v="191200.80000000002"/>
    <n v="95440.800000000017"/>
  </r>
  <r>
    <n v="10182"/>
    <x v="135"/>
    <x v="4"/>
    <x v="3"/>
    <s v="Third Party"/>
    <n v="1299"/>
    <n v="459"/>
    <n v="209.9"/>
    <n v="272660.10000000003"/>
    <n v="96344.1"/>
  </r>
  <r>
    <n v="10183"/>
    <x v="136"/>
    <x v="4"/>
    <x v="2"/>
    <s v="Third Party"/>
    <n v="1099"/>
    <n v="289"/>
    <n v="197.9"/>
    <n v="217492.1"/>
    <n v="57193.1"/>
  </r>
  <r>
    <n v="10184"/>
    <x v="136"/>
    <x v="0"/>
    <x v="2"/>
    <s v="Third Party"/>
    <n v="1099"/>
    <n v="289"/>
    <n v="122.2"/>
    <n v="134297.80000000002"/>
    <n v="35315.800000000003"/>
  </r>
  <r>
    <n v="10185"/>
    <x v="136"/>
    <x v="4"/>
    <x v="2"/>
    <s v="Third Party"/>
    <n v="199"/>
    <n v="39"/>
    <n v="379.3"/>
    <n v="75480.7"/>
    <n v="14792.7"/>
  </r>
  <r>
    <n v="10186"/>
    <x v="136"/>
    <x v="2"/>
    <x v="2"/>
    <s v="Third Party"/>
    <n v="449"/>
    <n v="159"/>
    <n v="120.80000000000001"/>
    <n v="54239.200000000004"/>
    <n v="19207.2"/>
  </r>
  <r>
    <n v="10187"/>
    <x v="136"/>
    <x v="1"/>
    <x v="2"/>
    <s v="Third Party"/>
    <n v="449"/>
    <n v="159"/>
    <n v="454.3"/>
    <n v="203980.7"/>
    <n v="72233.7"/>
  </r>
  <r>
    <n v="10188"/>
    <x v="137"/>
    <x v="0"/>
    <x v="1"/>
    <s v="Third Party"/>
    <n v="199"/>
    <n v="39"/>
    <n v="245.8"/>
    <n v="48914.200000000004"/>
    <n v="9586.2000000000007"/>
  </r>
  <r>
    <n v="10189"/>
    <x v="138"/>
    <x v="3"/>
    <x v="0"/>
    <s v="Third Party"/>
    <n v="199"/>
    <n v="39"/>
    <n v="285.5"/>
    <n v="56814.5"/>
    <n v="11134.5"/>
  </r>
  <r>
    <n v="10190"/>
    <x v="136"/>
    <x v="4"/>
    <x v="3"/>
    <s v="In-store"/>
    <n v="199"/>
    <n v="39"/>
    <n v="242.10000000000002"/>
    <n v="48177.9"/>
    <n v="9441.9000000000015"/>
  </r>
  <r>
    <n v="10191"/>
    <x v="137"/>
    <x v="2"/>
    <x v="3"/>
    <s v="Third Party"/>
    <n v="599"/>
    <n v="299"/>
    <n v="133.9"/>
    <n v="80206.100000000006"/>
    <n v="40036.1"/>
  </r>
  <r>
    <n v="10192"/>
    <x v="138"/>
    <x v="1"/>
    <x v="3"/>
    <s v="In-store"/>
    <n v="599"/>
    <n v="299"/>
    <n v="288.60000000000002"/>
    <n v="172871.40000000002"/>
    <n v="86291.400000000009"/>
  </r>
  <r>
    <n v="10193"/>
    <x v="139"/>
    <x v="0"/>
    <x v="1"/>
    <s v="Third Party"/>
    <n v="199"/>
    <n v="39"/>
    <n v="200.10000000000002"/>
    <n v="39819.9"/>
    <n v="7803.9000000000005"/>
  </r>
  <r>
    <n v="10194"/>
    <x v="136"/>
    <x v="0"/>
    <x v="0"/>
    <s v="Online Store"/>
    <n v="1099"/>
    <n v="289"/>
    <n v="213.8"/>
    <n v="234966.2"/>
    <n v="61788.200000000004"/>
  </r>
  <r>
    <n v="10195"/>
    <x v="137"/>
    <x v="4"/>
    <x v="3"/>
    <s v="Referral"/>
    <n v="1299"/>
    <n v="459"/>
    <n v="124"/>
    <n v="161076"/>
    <n v="56916"/>
  </r>
  <r>
    <n v="10196"/>
    <x v="138"/>
    <x v="3"/>
    <x v="0"/>
    <s v="Third Party"/>
    <n v="199"/>
    <n v="39"/>
    <n v="285.10000000000002"/>
    <n v="56734.9"/>
    <n v="11118.900000000001"/>
  </r>
  <r>
    <n v="10197"/>
    <x v="139"/>
    <x v="3"/>
    <x v="0"/>
    <s v="Third Party"/>
    <n v="199"/>
    <n v="39"/>
    <n v="228.9"/>
    <n v="45551.1"/>
    <n v="8927.1"/>
  </r>
  <r>
    <n v="10198"/>
    <x v="140"/>
    <x v="4"/>
    <x v="0"/>
    <s v="Referral"/>
    <n v="199"/>
    <n v="39"/>
    <n v="361"/>
    <n v="71839"/>
    <n v="14079"/>
  </r>
  <r>
    <n v="10199"/>
    <x v="141"/>
    <x v="4"/>
    <x v="0"/>
    <s v="Third Party"/>
    <n v="1099"/>
    <n v="289"/>
    <n v="425.70000000000005"/>
    <n v="467844.30000000005"/>
    <n v="123027.30000000002"/>
  </r>
  <r>
    <n v="10200"/>
    <x v="142"/>
    <x v="4"/>
    <x v="3"/>
    <s v="In-store"/>
    <n v="199"/>
    <n v="39"/>
    <n v="242.10000000000002"/>
    <n v="48177.9"/>
    <n v="9441.9000000000015"/>
  </r>
  <r>
    <n v="10201"/>
    <x v="143"/>
    <x v="2"/>
    <x v="3"/>
    <s v="Third Party"/>
    <n v="599"/>
    <n v="299"/>
    <n v="133.9"/>
    <n v="80206.100000000006"/>
    <n v="40036.1"/>
  </r>
  <r>
    <n v="10202"/>
    <x v="144"/>
    <x v="1"/>
    <x v="3"/>
    <s v="In-store"/>
    <n v="599"/>
    <n v="299"/>
    <n v="288.60000000000002"/>
    <n v="172871.40000000002"/>
    <n v="86291.400000000009"/>
  </r>
  <r>
    <n v="10203"/>
    <x v="145"/>
    <x v="0"/>
    <x v="1"/>
    <s v="Third Party"/>
    <n v="199"/>
    <n v="39"/>
    <n v="200.10000000000002"/>
    <n v="39819.9"/>
    <n v="7803.9000000000005"/>
  </r>
  <r>
    <n v="10204"/>
    <x v="146"/>
    <x v="0"/>
    <x v="0"/>
    <s v="Online Store"/>
    <n v="1099"/>
    <n v="289"/>
    <n v="213.8"/>
    <n v="234966.2"/>
    <n v="61788.200000000004"/>
  </r>
  <r>
    <n v="10205"/>
    <x v="147"/>
    <x v="4"/>
    <x v="3"/>
    <s v="Referral"/>
    <n v="1299"/>
    <n v="459"/>
    <n v="124"/>
    <n v="161076"/>
    <n v="56916"/>
  </r>
  <r>
    <n v="10206"/>
    <x v="148"/>
    <x v="3"/>
    <x v="0"/>
    <s v="Third Party"/>
    <n v="199"/>
    <n v="39"/>
    <n v="285.10000000000002"/>
    <n v="56734.9"/>
    <n v="11118.900000000001"/>
  </r>
  <r>
    <n v="10207"/>
    <x v="149"/>
    <x v="3"/>
    <x v="0"/>
    <s v="Third Party"/>
    <n v="199"/>
    <n v="39"/>
    <n v="228.9"/>
    <n v="45551.1"/>
    <n v="8927.1"/>
  </r>
  <r>
    <n v="10208"/>
    <x v="150"/>
    <x v="4"/>
    <x v="0"/>
    <s v="Referral"/>
    <n v="199"/>
    <n v="39"/>
    <n v="361"/>
    <n v="71839"/>
    <n v="14079"/>
  </r>
  <r>
    <n v="10208"/>
    <x v="150"/>
    <x v="5"/>
    <x v="0"/>
    <s v="Referral"/>
    <n v="199"/>
    <n v="39"/>
    <n v="361"/>
    <n v="71839"/>
    <n v="140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D21FBC-F5FD-4757-AA66-785C6B395936}" name="PivotTable5"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rowHeaderCaption="Items">
  <location ref="A26:L33" firstHeaderRow="1" firstDataRow="2" firstDataCol="1"/>
  <pivotFields count="9">
    <pivotField numFmtId="14" showAll="0">
      <items count="15">
        <item x="0"/>
        <item x="1"/>
        <item x="2"/>
        <item x="3"/>
        <item x="4"/>
        <item x="5"/>
        <item x="6"/>
        <item x="7"/>
        <item x="8"/>
        <item x="9"/>
        <item x="10"/>
        <item x="11"/>
        <item x="12"/>
        <item x="13"/>
        <item t="default"/>
      </items>
    </pivotField>
    <pivotField showAll="0"/>
    <pivotField axis="axisCol" showAll="0">
      <items count="11">
        <item x="8"/>
        <item x="1"/>
        <item x="0"/>
        <item x="7"/>
        <item x="9"/>
        <item x="6"/>
        <item x="4"/>
        <item x="2"/>
        <item x="3"/>
        <item x="5"/>
        <item t="default"/>
      </items>
    </pivotField>
    <pivotField axis="axisRow" showAll="0">
      <items count="6">
        <item x="0"/>
        <item x="1"/>
        <item x="2"/>
        <item x="3"/>
        <item x="4"/>
        <item t="default"/>
      </items>
    </pivotField>
    <pivotField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6">
    <i>
      <x/>
    </i>
    <i>
      <x v="1"/>
    </i>
    <i>
      <x v="2"/>
    </i>
    <i>
      <x v="3"/>
    </i>
    <i>
      <x v="4"/>
    </i>
    <i t="grand">
      <x/>
    </i>
  </rowItems>
  <colFields count="1">
    <field x="2"/>
  </colFields>
  <colItems count="11">
    <i>
      <x/>
    </i>
    <i>
      <x v="1"/>
    </i>
    <i>
      <x v="2"/>
    </i>
    <i>
      <x v="3"/>
    </i>
    <i>
      <x v="4"/>
    </i>
    <i>
      <x v="5"/>
    </i>
    <i>
      <x v="6"/>
    </i>
    <i>
      <x v="7"/>
    </i>
    <i>
      <x v="8"/>
    </i>
    <i>
      <x v="9"/>
    </i>
    <i t="grand">
      <x/>
    </i>
  </colItems>
  <dataFields count="1">
    <dataField name="Count of Sales for Each Item by Each Rep" fld="6" subtotal="count" baseField="3" baseItem="0"/>
  </dataFields>
  <formats count="2">
    <format dxfId="68">
      <pivotArea outline="0" collapsedLevelsAreSubtotals="1" fieldPosition="0"/>
    </format>
    <format dxfId="67">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E24027-0DBE-4146-8D73-B73054FFF8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L22" firstHeaderRow="1" firstDataRow="2" firstDataCol="1" rowPageCount="1" colPageCount="1"/>
  <pivotFields count="9">
    <pivotField numFmtId="14" showAll="0">
      <items count="15">
        <item x="0"/>
        <item x="1"/>
        <item x="2"/>
        <item x="3"/>
        <item x="4"/>
        <item x="5"/>
        <item x="6"/>
        <item x="7"/>
        <item x="8"/>
        <item x="9"/>
        <item x="10"/>
        <item x="11"/>
        <item x="12"/>
        <item x="13"/>
        <item t="default"/>
      </items>
    </pivotField>
    <pivotField showAll="0"/>
    <pivotField axis="axisCol" showAll="0">
      <items count="11">
        <item x="8"/>
        <item x="1"/>
        <item x="0"/>
        <item x="7"/>
        <item x="9"/>
        <item x="6"/>
        <item x="4"/>
        <item x="2"/>
        <item x="3"/>
        <item x="5"/>
        <item t="default"/>
      </items>
    </pivotField>
    <pivotField axis="axisRow" showAll="0">
      <items count="6">
        <item x="0"/>
        <item x="1"/>
        <item x="2"/>
        <item x="3"/>
        <item x="4"/>
        <item t="default"/>
      </items>
    </pivotField>
    <pivotField showAll="0"/>
    <pivotField numFmtId="164" showAll="0"/>
    <pivotField dataField="1" numFmtId="164" showAll="0"/>
    <pivotField showAll="0">
      <items count="7">
        <item sd="0" x="0"/>
        <item sd="0" x="1"/>
        <item sd="0" x="2"/>
        <item sd="0" x="3"/>
        <item sd="0" x="4"/>
        <item sd="0" x="5"/>
        <item t="default"/>
      </items>
    </pivotField>
    <pivotField axis="axisPage" showAll="0">
      <items count="5">
        <item sd="0" x="0"/>
        <item sd="0" x="1"/>
        <item sd="0" x="2"/>
        <item sd="0" x="3"/>
        <item t="default"/>
      </items>
    </pivotField>
  </pivotFields>
  <rowFields count="1">
    <field x="3"/>
  </rowFields>
  <rowItems count="6">
    <i>
      <x/>
    </i>
    <i>
      <x v="1"/>
    </i>
    <i>
      <x v="2"/>
    </i>
    <i>
      <x v="3"/>
    </i>
    <i>
      <x v="4"/>
    </i>
    <i t="grand">
      <x/>
    </i>
  </rowItems>
  <colFields count="1">
    <field x="2"/>
  </colFields>
  <colItems count="11">
    <i>
      <x/>
    </i>
    <i>
      <x v="1"/>
    </i>
    <i>
      <x v="2"/>
    </i>
    <i>
      <x v="3"/>
    </i>
    <i>
      <x v="4"/>
    </i>
    <i>
      <x v="5"/>
    </i>
    <i>
      <x v="6"/>
    </i>
    <i>
      <x v="7"/>
    </i>
    <i>
      <x v="8"/>
    </i>
    <i>
      <x v="9"/>
    </i>
    <i t="grand">
      <x/>
    </i>
  </colItems>
  <pageFields count="1">
    <pageField fld="8" hier="-1"/>
  </pageFields>
  <dataFields count="1">
    <dataField name="Total Sales of Each Item by Each Rep" fld="6" baseField="3" baseItem="1" numFmtId="165"/>
  </dataFields>
  <formats count="2">
    <format dxfId="70">
      <pivotArea outline="0" collapsedLevelsAreSubtotals="1" fieldPosition="0"/>
    </format>
    <format dxfId="69">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37948A-C049-49BC-9CE5-F2C34A35F7D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K39:M50" firstHeaderRow="0" firstDataRow="1" firstDataCol="1"/>
  <pivotFields count="9">
    <pivotField numFmtId="14" showAll="0">
      <items count="15">
        <item x="0"/>
        <item x="1"/>
        <item x="2"/>
        <item x="3"/>
        <item x="4"/>
        <item x="5"/>
        <item x="6"/>
        <item x="7"/>
        <item x="8"/>
        <item x="9"/>
        <item x="10"/>
        <item x="11"/>
        <item x="12"/>
        <item x="13"/>
        <item t="default"/>
      </items>
    </pivotField>
    <pivotField showAll="0">
      <items count="4">
        <item x="0"/>
        <item x="1"/>
        <item x="2"/>
        <item t="default"/>
      </items>
    </pivotField>
    <pivotField axis="axisRow" showAll="0" sortType="descending">
      <items count="11">
        <item x="5"/>
        <item x="3"/>
        <item x="2"/>
        <item x="4"/>
        <item x="6"/>
        <item x="9"/>
        <item x="7"/>
        <item x="0"/>
        <item x="1"/>
        <item x="8"/>
        <item t="default"/>
      </items>
      <autoSortScope>
        <pivotArea dataOnly="0" outline="0" fieldPosition="0">
          <references count="1">
            <reference field="4294967294" count="1" selected="0">
              <x v="1"/>
            </reference>
          </references>
        </pivotArea>
      </autoSortScope>
    </pivotField>
    <pivotField showAll="0">
      <items count="6">
        <item x="0"/>
        <item x="1"/>
        <item x="2"/>
        <item x="3"/>
        <item x="4"/>
        <item t="default"/>
      </items>
    </pivotField>
    <pivotField dataField="1" showAll="0"/>
    <pivotField numFmtId="164" showAll="0">
      <items count="13">
        <item x="11"/>
        <item x="3"/>
        <item x="10"/>
        <item x="1"/>
        <item x="2"/>
        <item x="8"/>
        <item x="4"/>
        <item x="7"/>
        <item x="0"/>
        <item x="9"/>
        <item x="5"/>
        <item x="6"/>
        <item t="default"/>
      </items>
    </pivotField>
    <pivotField dataField="1" numFmtId="164" showAll="0"/>
    <pivotField showAll="0">
      <items count="7">
        <item sd="0" x="0"/>
        <item sd="0" x="1"/>
        <item sd="0" x="2"/>
        <item sd="0" x="3"/>
        <item sd="0" x="4"/>
        <item sd="0" x="5"/>
        <item t="default"/>
      </items>
    </pivotField>
    <pivotField showAll="0">
      <items count="5">
        <item sd="0" x="0"/>
        <item x="1"/>
        <item x="2"/>
        <item sd="0" x="3"/>
        <item t="default"/>
      </items>
    </pivotField>
  </pivotFields>
  <rowFields count="1">
    <field x="2"/>
  </rowFields>
  <rowItems count="11">
    <i>
      <x v="9"/>
    </i>
    <i>
      <x v="1"/>
    </i>
    <i>
      <x v="7"/>
    </i>
    <i>
      <x/>
    </i>
    <i>
      <x v="4"/>
    </i>
    <i>
      <x v="8"/>
    </i>
    <i>
      <x v="3"/>
    </i>
    <i>
      <x v="6"/>
    </i>
    <i>
      <x v="2"/>
    </i>
    <i>
      <x v="5"/>
    </i>
    <i t="grand">
      <x/>
    </i>
  </rowItems>
  <colFields count="1">
    <field x="-2"/>
  </colFields>
  <colItems count="2">
    <i>
      <x/>
    </i>
    <i i="1">
      <x v="1"/>
    </i>
  </colItems>
  <dataFields count="2">
    <dataField name="Sum of Units" fld="4" baseField="0" baseItem="0"/>
    <dataField name="Sum of Total" fld="6" baseField="0" baseItem="0"/>
  </dataFields>
  <formats count="1">
    <format dxfId="24">
      <pivotArea dataOnly="0" labelOnly="1" outline="0" fieldPosition="0">
        <references count="1">
          <reference field="4294967294" count="1">
            <x v="0"/>
          </reference>
        </references>
      </pivotArea>
    </format>
  </formats>
  <conditionalFormats count="1">
    <conditionalFormat priority="1">
      <pivotAreas count="1">
        <pivotArea type="data" collapsedLevelsAreSubtotals="1" fieldPosition="0">
          <references count="2">
            <reference field="4294967294" count="1" selected="0">
              <x v="0"/>
            </reference>
            <reference field="2" count="10">
              <x v="0"/>
              <x v="1"/>
              <x v="2"/>
              <x v="3"/>
              <x v="4"/>
              <x v="5"/>
              <x v="6"/>
              <x v="7"/>
              <x v="8"/>
              <x v="9"/>
            </reference>
          </references>
        </pivotArea>
      </pivotAreas>
    </conditionalFormat>
  </conditionalFormat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0BFEB8-85C3-482F-A96F-85881FF0AB1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Rep">
  <location ref="A39:B50" firstHeaderRow="1" firstDataRow="1" firstDataCol="1"/>
  <pivotFields count="9">
    <pivotField numFmtId="14" showAll="0">
      <items count="15">
        <item x="0"/>
        <item x="1"/>
        <item x="2"/>
        <item x="3"/>
        <item x="4"/>
        <item x="5"/>
        <item x="6"/>
        <item x="7"/>
        <item x="8"/>
        <item x="9"/>
        <item x="10"/>
        <item x="11"/>
        <item x="12"/>
        <item x="13"/>
        <item t="default"/>
      </items>
    </pivotField>
    <pivotField showAll="0"/>
    <pivotField axis="axisRow" showAll="0" sortType="descending">
      <items count="11">
        <item x="5"/>
        <item x="3"/>
        <item x="2"/>
        <item x="4"/>
        <item x="6"/>
        <item x="9"/>
        <item x="7"/>
        <item x="0"/>
        <item x="1"/>
        <item x="8"/>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 showAll="0"/>
    <pivotField numFmtId="164" showAll="0">
      <items count="13">
        <item x="11"/>
        <item x="3"/>
        <item x="10"/>
        <item x="1"/>
        <item x="2"/>
        <item x="8"/>
        <item x="4"/>
        <item x="7"/>
        <item x="0"/>
        <item x="9"/>
        <item x="5"/>
        <item x="6"/>
        <item t="default"/>
      </items>
    </pivotField>
    <pivotField dataField="1" numFmtId="164" showAll="0">
      <items count="42">
        <item x="39"/>
        <item x="40"/>
        <item x="8"/>
        <item x="12"/>
        <item x="3"/>
        <item x="34"/>
        <item x="38"/>
        <item x="36"/>
        <item x="37"/>
        <item x="14"/>
        <item x="9"/>
        <item x="32"/>
        <item x="22"/>
        <item x="31"/>
        <item x="35"/>
        <item x="30"/>
        <item x="29"/>
        <item x="25"/>
        <item x="15"/>
        <item x="5"/>
        <item x="23"/>
        <item x="1"/>
        <item x="20"/>
        <item x="26"/>
        <item x="6"/>
        <item x="33"/>
        <item x="21"/>
        <item x="2"/>
        <item x="18"/>
        <item x="19"/>
        <item x="16"/>
        <item x="27"/>
        <item x="10"/>
        <item x="17"/>
        <item x="0"/>
        <item x="28"/>
        <item x="11"/>
        <item x="24"/>
        <item x="7"/>
        <item x="4"/>
        <item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11">
    <i>
      <x v="9"/>
    </i>
    <i>
      <x v="1"/>
    </i>
    <i>
      <x v="7"/>
    </i>
    <i>
      <x/>
    </i>
    <i>
      <x v="4"/>
    </i>
    <i>
      <x v="8"/>
    </i>
    <i>
      <x v="3"/>
    </i>
    <i>
      <x v="6"/>
    </i>
    <i>
      <x v="2"/>
    </i>
    <i>
      <x v="5"/>
    </i>
    <i t="grand">
      <x/>
    </i>
  </rowItems>
  <colItems count="1">
    <i/>
  </colItems>
  <dataFields count="1">
    <dataField name="Sum of Total" fld="6" baseField="2" baseItem="8"/>
  </dataFields>
  <formats count="2">
    <format dxfId="72">
      <pivotArea outline="0" collapsedLevelsAreSubtotals="1" fieldPosition="0"/>
    </format>
    <format dxfId="71">
      <pivotArea outline="0" fieldPosition="0">
        <references count="1">
          <reference field="4294967294" count="1">
            <x v="0"/>
          </reference>
        </references>
      </pivotArea>
    </format>
  </formats>
  <conditionalFormats count="2">
    <conditionalFormat priority="2">
      <pivotAreas count="1">
        <pivotArea type="data" collapsedLevelsAreSubtotals="1" fieldPosition="0">
          <references count="2">
            <reference field="4294967294" count="1" selected="0">
              <x v="0"/>
            </reference>
            <reference field="2" count="10">
              <x v="0"/>
              <x v="1"/>
              <x v="2"/>
              <x v="3"/>
              <x v="4"/>
              <x v="5"/>
              <x v="6"/>
              <x v="7"/>
              <x v="8"/>
              <x v="9"/>
            </reference>
          </references>
        </pivotArea>
      </pivotAreas>
    </conditionalFormat>
    <conditionalFormat priority="3">
      <pivotAreas count="1">
        <pivotArea type="data" collapsedLevelsAreSubtotals="1" fieldPosition="0">
          <references count="2">
            <reference field="4294967294" count="1" selected="0">
              <x v="0"/>
            </reference>
            <reference field="2" count="1">
              <x v="8"/>
            </reference>
          </references>
        </pivotArea>
      </pivotAreas>
    </conditionalFormat>
  </conditionalFormat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7">
      <pivotArea type="data" outline="0" fieldPosition="0">
        <references count="2">
          <reference field="4294967294" count="1" selected="0">
            <x v="0"/>
          </reference>
          <reference field="2" count="1" selected="0">
            <x v="5"/>
          </reference>
        </references>
      </pivotArea>
    </chartFormat>
    <chartFormat chart="0" format="8">
      <pivotArea type="data" outline="0" fieldPosition="0">
        <references count="2">
          <reference field="4294967294" count="1" selected="0">
            <x v="0"/>
          </reference>
          <reference field="2" count="1" selected="0">
            <x v="2"/>
          </reference>
        </references>
      </pivotArea>
    </chartFormat>
    <chartFormat chart="0" format="9">
      <pivotArea type="data" outline="0" fieldPosition="0">
        <references count="2">
          <reference field="4294967294" count="1" selected="0">
            <x v="0"/>
          </reference>
          <reference field="2" count="1" selected="0">
            <x v="6"/>
          </reference>
        </references>
      </pivotArea>
    </chartFormat>
    <chartFormat chart="0" format="10">
      <pivotArea type="data" outline="0" fieldPosition="0">
        <references count="2">
          <reference field="4294967294" count="1" selected="0">
            <x v="0"/>
          </reference>
          <reference field="2" count="1" selected="0">
            <x v="3"/>
          </reference>
        </references>
      </pivotArea>
    </chartFormat>
    <chartFormat chart="0" format="11">
      <pivotArea type="data" outline="0" fieldPosition="0">
        <references count="2">
          <reference field="4294967294" count="1" selected="0">
            <x v="0"/>
          </reference>
          <reference field="2" count="1" selected="0">
            <x v="8"/>
          </reference>
        </references>
      </pivotArea>
    </chartFormat>
    <chartFormat chart="0" format="12">
      <pivotArea type="data" outline="0" fieldPosition="0">
        <references count="2">
          <reference field="4294967294" count="1" selected="0">
            <x v="0"/>
          </reference>
          <reference field="2" count="1" selected="0">
            <x v="4"/>
          </reference>
        </references>
      </pivotArea>
    </chartFormat>
    <chartFormat chart="0" format="13">
      <pivotArea type="data" outline="0" fieldPosition="0">
        <references count="2">
          <reference field="4294967294" count="1" selected="0">
            <x v="0"/>
          </reference>
          <reference field="2" count="1" selected="0">
            <x v="0"/>
          </reference>
        </references>
      </pivotArea>
    </chartFormat>
    <chartFormat chart="0" format="14">
      <pivotArea type="data" outline="0" fieldPosition="0">
        <references count="2">
          <reference field="4294967294" count="1" selected="0">
            <x v="0"/>
          </reference>
          <reference field="2" count="1" selected="0">
            <x v="7"/>
          </reference>
        </references>
      </pivotArea>
    </chartFormat>
    <chartFormat chart="0" format="15">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37FA51-2352-4C4A-B5CC-1952C5B75DB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Region and Items">
  <location ref="Q3:AH16" firstHeaderRow="1" firstDataRow="3" firstDataCol="1"/>
  <pivotFields count="9">
    <pivotField numFmtId="14" showAll="0"/>
    <pivotField axis="axisCol" showAll="0">
      <items count="4">
        <item x="0"/>
        <item x="1"/>
        <item x="2"/>
        <item t="default"/>
      </items>
    </pivotField>
    <pivotField axis="axisRow" showAll="0">
      <items count="11">
        <item x="8"/>
        <item x="1"/>
        <item x="0"/>
        <item x="7"/>
        <item x="9"/>
        <item x="6"/>
        <item x="4"/>
        <item x="2"/>
        <item x="3"/>
        <item x="5"/>
        <item t="default"/>
      </items>
    </pivotField>
    <pivotField axis="axisCol" showAll="0">
      <items count="6">
        <item x="0"/>
        <item x="1"/>
        <item x="2"/>
        <item x="3"/>
        <item x="4"/>
        <item t="default"/>
      </items>
    </pivotField>
    <pivotField dataField="1" showAll="0"/>
    <pivotField numFmtId="164" showAll="0"/>
    <pivotField numFmtId="164" showAll="0"/>
    <pivotField showAll="0"/>
    <pivotField showAll="0"/>
  </pivotFields>
  <rowFields count="1">
    <field x="2"/>
  </rowFields>
  <rowItems count="11">
    <i>
      <x/>
    </i>
    <i>
      <x v="1"/>
    </i>
    <i>
      <x v="2"/>
    </i>
    <i>
      <x v="3"/>
    </i>
    <i>
      <x v="4"/>
    </i>
    <i>
      <x v="5"/>
    </i>
    <i>
      <x v="6"/>
    </i>
    <i>
      <x v="7"/>
    </i>
    <i>
      <x v="8"/>
    </i>
    <i>
      <x v="9"/>
    </i>
    <i t="grand">
      <x/>
    </i>
  </rowItems>
  <colFields count="2">
    <field x="1"/>
    <field x="3"/>
  </colFields>
  <colItems count="17">
    <i>
      <x/>
      <x/>
    </i>
    <i r="1">
      <x v="1"/>
    </i>
    <i r="1">
      <x v="2"/>
    </i>
    <i r="1">
      <x v="3"/>
    </i>
    <i r="1">
      <x v="4"/>
    </i>
    <i t="default">
      <x/>
    </i>
    <i>
      <x v="1"/>
      <x/>
    </i>
    <i r="1">
      <x v="2"/>
    </i>
    <i r="1">
      <x v="3"/>
    </i>
    <i r="1">
      <x v="4"/>
    </i>
    <i t="default">
      <x v="1"/>
    </i>
    <i>
      <x v="2"/>
      <x/>
    </i>
    <i r="1">
      <x v="1"/>
    </i>
    <i r="1">
      <x v="2"/>
    </i>
    <i r="1">
      <x v="4"/>
    </i>
    <i t="default">
      <x v="2"/>
    </i>
    <i t="grand">
      <x/>
    </i>
  </colItems>
  <dataFields count="1">
    <dataField name="Units Sold (in Each 'Region' for Each 'Item' by Each 'Rep')"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C1A2DB-3E2B-4A0F-97EA-4CC3E927694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10" firstHeaderRow="1" firstDataRow="2" firstDataCol="1"/>
  <pivotFields count="9">
    <pivotField numFmtId="14" showAll="0">
      <items count="15">
        <item x="0"/>
        <item x="1"/>
        <item x="2"/>
        <item x="3"/>
        <item x="4"/>
        <item x="5"/>
        <item x="6"/>
        <item x="7"/>
        <item x="8"/>
        <item x="9"/>
        <item x="10"/>
        <item x="11"/>
        <item x="12"/>
        <item x="13"/>
        <item t="default"/>
      </items>
    </pivotField>
    <pivotField showAll="0"/>
    <pivotField axis="axisCol" showAll="0">
      <items count="11">
        <item x="8"/>
        <item x="1"/>
        <item x="0"/>
        <item x="7"/>
        <item x="9"/>
        <item x="6"/>
        <item x="4"/>
        <item x="2"/>
        <item x="3"/>
        <item x="5"/>
        <item t="default"/>
      </items>
    </pivotField>
    <pivotField axis="axisRow" showAll="0">
      <items count="6">
        <item x="0"/>
        <item x="1"/>
        <item x="2"/>
        <item x="3"/>
        <item x="4"/>
        <item t="default"/>
      </items>
    </pivotField>
    <pivotField dataField="1"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6">
    <i>
      <x/>
    </i>
    <i>
      <x v="1"/>
    </i>
    <i>
      <x v="2"/>
    </i>
    <i>
      <x v="3"/>
    </i>
    <i>
      <x v="4"/>
    </i>
    <i t="grand">
      <x/>
    </i>
  </rowItems>
  <colFields count="1">
    <field x="2"/>
  </colFields>
  <colItems count="11">
    <i>
      <x/>
    </i>
    <i>
      <x v="1"/>
    </i>
    <i>
      <x v="2"/>
    </i>
    <i>
      <x v="3"/>
    </i>
    <i>
      <x v="4"/>
    </i>
    <i>
      <x v="5"/>
    </i>
    <i>
      <x v="6"/>
    </i>
    <i>
      <x v="7"/>
    </i>
    <i>
      <x v="8"/>
    </i>
    <i>
      <x v="9"/>
    </i>
    <i t="grand">
      <x/>
    </i>
  </colItems>
  <dataFields count="1">
    <dataField name="Units Sold of Each Item by Each Rep" fld="4" baseField="3" baseItem="2"/>
  </dataFields>
  <formats count="3">
    <format dxfId="75">
      <pivotArea outline="0" collapsedLevelsAreSubtotals="1" fieldPosition="0"/>
    </format>
    <format dxfId="74">
      <pivotArea outline="0" collapsedLevelsAreSubtotals="1" fieldPosition="0"/>
    </format>
    <format dxfId="73">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17438F-5012-4225-BA1E-CF8A1E6BD611}" name="PivotTable1" cacheId="4" applyNumberFormats="0" applyBorderFormats="0" applyFontFormats="0" applyPatternFormats="0" applyAlignmentFormats="0" applyWidthHeightFormats="1" dataCaption="Values" updatedVersion="8" minRefreshableVersion="5" useAutoFormatting="1" itemPrintTitles="1" createdVersion="7" indent="0" compact="0" outline="1" outlineData="1" compactData="0" multipleFieldFilters="0" chartFormat="4">
  <location ref="A2:F10" firstHeaderRow="1" firstDataRow="2" firstDataCol="1"/>
  <pivotFields count="13">
    <pivotField compact="0" subtotalTop="0" showAll="0"/>
    <pivotField compact="0"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subtotalTop="0" showAll="0">
      <items count="7">
        <item x="4"/>
        <item x="2"/>
        <item x="0"/>
        <item x="3"/>
        <item x="1"/>
        <item x="5"/>
        <item t="default"/>
      </items>
    </pivotField>
    <pivotField axis="axisCol" compact="0" subtotalTop="0" showAll="0">
      <items count="5">
        <item x="2"/>
        <item x="0"/>
        <item x="1"/>
        <item x="3"/>
        <item t="default"/>
      </items>
    </pivotField>
    <pivotField compact="0" subtotalTop="0" showAll="0"/>
    <pivotField compact="0" subtotalTop="0" showAll="0"/>
    <pivotField compact="0" subtotalTop="0" showAll="0"/>
    <pivotField compact="0" numFmtId="1" subtotalTop="0" showAll="0"/>
    <pivotField dataField="1" compact="0" numFmtId="169" subtotalTop="0" showAll="0"/>
    <pivotField compact="0" numFmtId="169" subtotalTop="0" showAll="0"/>
    <pivotField compact="0" subtotalTop="0" dragToRow="0" dragToCol="0" dragToPage="0" showAll="0" defaultSubtotal="0"/>
    <pivotField compact="0" subtotalTop="0" showAll="0">
      <items count="15">
        <item x="0"/>
        <item x="1"/>
        <item x="2"/>
        <item x="3"/>
        <item x="4"/>
        <item x="5"/>
        <item x="6"/>
        <item x="7"/>
        <item x="8"/>
        <item x="9"/>
        <item x="10"/>
        <item x="11"/>
        <item x="12"/>
        <item x="13"/>
        <item t="default"/>
      </items>
    </pivotField>
    <pivotField compact="0" subtotalTop="0" showAll="0">
      <items count="7">
        <item x="0"/>
        <item x="1"/>
        <item x="2"/>
        <item x="3"/>
        <item x="4"/>
        <item x="5"/>
        <item t="default"/>
      </items>
    </pivotField>
  </pivotFields>
  <rowFields count="1">
    <field x="2"/>
  </rowFields>
  <rowItems count="7">
    <i>
      <x/>
    </i>
    <i>
      <x v="1"/>
    </i>
    <i>
      <x v="2"/>
    </i>
    <i>
      <x v="3"/>
    </i>
    <i>
      <x v="4"/>
    </i>
    <i>
      <x v="5"/>
    </i>
    <i t="grand">
      <x/>
    </i>
  </rowItems>
  <colFields count="1">
    <field x="3"/>
  </colFields>
  <colItems count="5">
    <i>
      <x/>
    </i>
    <i>
      <x v="1"/>
    </i>
    <i>
      <x v="2"/>
    </i>
    <i>
      <x v="3"/>
    </i>
    <i t="grand">
      <x/>
    </i>
  </colItems>
  <dataFields count="1">
    <dataField name="Sum of Revenues (in Each 'Region' for Each 'Product')" fld="8" baseField="2" baseItem="2"/>
  </dataFields>
  <formats count="1">
    <format dxfId="11">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C7FC5F-9884-447E-B5B2-F68DD28FD715}" name="PivotTable10" cacheId="1"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E34:F40" firstHeaderRow="1" firstDataRow="1" firstDataCol="1"/>
  <pivotFields count="11">
    <pivotField compact="0" subtotalTop="0" showAll="0"/>
    <pivotField compact="0" numFmtId="14" subtotalTop="0"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 axis="axisRow" compact="0" subtotalTop="0" showAll="0">
      <items count="7">
        <item x="4"/>
        <item x="5"/>
        <item x="2"/>
        <item x="0"/>
        <item x="3"/>
        <item x="1"/>
        <item t="default"/>
      </items>
    </pivotField>
    <pivotField compact="0" subtotalTop="0" showAll="0"/>
    <pivotField compact="0" subtotalTop="0" showAll="0"/>
    <pivotField compact="0" subtotalTop="0" showAll="0"/>
    <pivotField compact="0" subtotalTop="0" showAll="0"/>
    <pivotField compact="0" numFmtId="1" subtotalTop="0" showAll="0"/>
    <pivotField dataField="1" compact="0" numFmtId="169" subtotalTop="0" showAll="0"/>
    <pivotField compact="0" numFmtId="169" subtotalTop="0" showAll="0"/>
    <pivotField compact="0" subtotalTop="0" showAll="0">
      <items count="7">
        <item x="0"/>
        <item x="1"/>
        <item x="2"/>
        <item x="3"/>
        <item x="4"/>
        <item x="5"/>
        <item t="default"/>
      </items>
    </pivotField>
  </pivotFields>
  <rowFields count="1">
    <field x="2"/>
  </rowFields>
  <rowItems count="6">
    <i>
      <x/>
    </i>
    <i>
      <x v="1"/>
    </i>
    <i>
      <x v="2"/>
    </i>
    <i>
      <x v="3"/>
    </i>
    <i>
      <x v="4"/>
    </i>
    <i>
      <x v="5"/>
    </i>
  </rowItems>
  <colItems count="1">
    <i/>
  </colItems>
  <dataFields count="1">
    <dataField name="Sum of Revenu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0B37BC-9C9A-43B1-978F-7DD88AEA27D9}" name="PivotTable2" cacheId="4"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chartFormat="1">
  <location ref="A21:F29" firstHeaderRow="1" firstDataRow="2" firstDataCol="1"/>
  <pivotFields count="13">
    <pivotField compact="0" subtotalTop="0" showAll="0"/>
    <pivotField compact="0"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subtotalTop="0" showAll="0">
      <items count="7">
        <item x="4"/>
        <item x="2"/>
        <item x="0"/>
        <item x="3"/>
        <item x="1"/>
        <item x="5"/>
        <item t="default"/>
      </items>
    </pivotField>
    <pivotField axis="axisCol" compact="0" subtotalTop="0" showAll="0">
      <items count="5">
        <item x="2"/>
        <item x="0"/>
        <item x="1"/>
        <item x="3"/>
        <item t="default"/>
      </items>
    </pivotField>
    <pivotField compact="0" subtotalTop="0" showAll="0"/>
    <pivotField compact="0" subtotalTop="0" showAll="0"/>
    <pivotField compact="0" subtotalTop="0" showAll="0"/>
    <pivotField compact="0" numFmtId="1" subtotalTop="0" showAll="0"/>
    <pivotField compact="0" numFmtId="169" subtotalTop="0" showAll="0"/>
    <pivotField compact="0" numFmtId="169" subtotalTop="0" showAll="0"/>
    <pivotField dataField="1" compact="0" subtotalTop="0" dragToRow="0" dragToCol="0" dragToPage="0" showAll="0" defaultSubtotal="0"/>
    <pivotField compact="0" subtotalTop="0" showAll="0">
      <items count="15">
        <item x="0"/>
        <item x="1"/>
        <item x="2"/>
        <item x="3"/>
        <item x="4"/>
        <item x="5"/>
        <item x="6"/>
        <item x="7"/>
        <item x="8"/>
        <item x="9"/>
        <item x="10"/>
        <item x="11"/>
        <item x="12"/>
        <item x="13"/>
        <item t="default"/>
      </items>
    </pivotField>
    <pivotField compact="0" subtotalTop="0" showAll="0">
      <items count="7">
        <item x="0"/>
        <item x="1"/>
        <item x="2"/>
        <item x="3"/>
        <item x="4"/>
        <item x="5"/>
        <item t="default"/>
      </items>
    </pivotField>
  </pivotFields>
  <rowFields count="1">
    <field x="2"/>
  </rowFields>
  <rowItems count="7">
    <i>
      <x/>
    </i>
    <i>
      <x v="1"/>
    </i>
    <i>
      <x v="2"/>
    </i>
    <i>
      <x v="3"/>
    </i>
    <i>
      <x v="4"/>
    </i>
    <i>
      <x v="5"/>
    </i>
    <i t="grand">
      <x/>
    </i>
  </rowItems>
  <colFields count="1">
    <field x="3"/>
  </colFields>
  <colItems count="5">
    <i>
      <x/>
    </i>
    <i>
      <x v="1"/>
    </i>
    <i>
      <x v="2"/>
    </i>
    <i>
      <x v="3"/>
    </i>
    <i t="grand">
      <x/>
    </i>
  </colItems>
  <dataFields count="1">
    <dataField name="Sum of Profit (in Each 'Region' for Each 'Product')" fld="10" baseField="0" baseItem="0" numFmtId="169"/>
  </dataFields>
  <chartFormats count="2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28">
      <pivotArea type="data" outline="0" fieldPosition="0">
        <references count="3">
          <reference field="4294967294" count="1" selected="0">
            <x v="0"/>
          </reference>
          <reference field="2" count="1" selected="0">
            <x v="0"/>
          </reference>
          <reference field="3" count="1" selected="0">
            <x v="0"/>
          </reference>
        </references>
      </pivotArea>
    </chartFormat>
    <chartFormat chart="0" format="29">
      <pivotArea type="data" outline="0" fieldPosition="0">
        <references count="3">
          <reference field="4294967294" count="1" selected="0">
            <x v="0"/>
          </reference>
          <reference field="2" count="1" selected="0">
            <x v="1"/>
          </reference>
          <reference field="3" count="1" selected="0">
            <x v="0"/>
          </reference>
        </references>
      </pivotArea>
    </chartFormat>
    <chartFormat chart="0" format="30">
      <pivotArea type="data" outline="0" fieldPosition="0">
        <references count="3">
          <reference field="4294967294" count="1" selected="0">
            <x v="0"/>
          </reference>
          <reference field="2" count="1" selected="0">
            <x v="2"/>
          </reference>
          <reference field="3" count="1" selected="0">
            <x v="0"/>
          </reference>
        </references>
      </pivotArea>
    </chartFormat>
    <chartFormat chart="0" format="31">
      <pivotArea type="data" outline="0" fieldPosition="0">
        <references count="3">
          <reference field="4294967294" count="1" selected="0">
            <x v="0"/>
          </reference>
          <reference field="2" count="1" selected="0">
            <x v="3"/>
          </reference>
          <reference field="3" count="1" selected="0">
            <x v="0"/>
          </reference>
        </references>
      </pivotArea>
    </chartFormat>
    <chartFormat chart="0" format="32">
      <pivotArea type="data" outline="0" fieldPosition="0">
        <references count="3">
          <reference field="4294967294" count="1" selected="0">
            <x v="0"/>
          </reference>
          <reference field="2" count="1" selected="0">
            <x v="4"/>
          </reference>
          <reference field="3" count="1" selected="0">
            <x v="0"/>
          </reference>
        </references>
      </pivotArea>
    </chartFormat>
    <chartFormat chart="0" format="33">
      <pivotArea type="data" outline="0" fieldPosition="0">
        <references count="3">
          <reference field="4294967294" count="1" selected="0">
            <x v="0"/>
          </reference>
          <reference field="2" count="1" selected="0">
            <x v="5"/>
          </reference>
          <reference field="3" count="1" selected="0">
            <x v="0"/>
          </reference>
        </references>
      </pivotArea>
    </chartFormat>
    <chartFormat chart="0" format="34">
      <pivotArea type="data" outline="0" fieldPosition="0">
        <references count="3">
          <reference field="4294967294" count="1" selected="0">
            <x v="0"/>
          </reference>
          <reference field="2" count="1" selected="0">
            <x v="0"/>
          </reference>
          <reference field="3" count="1" selected="0">
            <x v="1"/>
          </reference>
        </references>
      </pivotArea>
    </chartFormat>
    <chartFormat chart="0" format="35">
      <pivotArea type="data" outline="0" fieldPosition="0">
        <references count="3">
          <reference field="4294967294" count="1" selected="0">
            <x v="0"/>
          </reference>
          <reference field="2" count="1" selected="0">
            <x v="1"/>
          </reference>
          <reference field="3" count="1" selected="0">
            <x v="1"/>
          </reference>
        </references>
      </pivotArea>
    </chartFormat>
    <chartFormat chart="0" format="36">
      <pivotArea type="data" outline="0" fieldPosition="0">
        <references count="3">
          <reference field="4294967294" count="1" selected="0">
            <x v="0"/>
          </reference>
          <reference field="2" count="1" selected="0">
            <x v="2"/>
          </reference>
          <reference field="3" count="1" selected="0">
            <x v="1"/>
          </reference>
        </references>
      </pivotArea>
    </chartFormat>
    <chartFormat chart="0" format="37">
      <pivotArea type="data" outline="0" fieldPosition="0">
        <references count="3">
          <reference field="4294967294" count="1" selected="0">
            <x v="0"/>
          </reference>
          <reference field="2" count="1" selected="0">
            <x v="3"/>
          </reference>
          <reference field="3" count="1" selected="0">
            <x v="1"/>
          </reference>
        </references>
      </pivotArea>
    </chartFormat>
    <chartFormat chart="0" format="38">
      <pivotArea type="data" outline="0" fieldPosition="0">
        <references count="3">
          <reference field="4294967294" count="1" selected="0">
            <x v="0"/>
          </reference>
          <reference field="2" count="1" selected="0">
            <x v="4"/>
          </reference>
          <reference field="3" count="1" selected="0">
            <x v="1"/>
          </reference>
        </references>
      </pivotArea>
    </chartFormat>
    <chartFormat chart="0" format="39">
      <pivotArea type="data" outline="0" fieldPosition="0">
        <references count="3">
          <reference field="4294967294" count="1" selected="0">
            <x v="0"/>
          </reference>
          <reference field="2" count="1" selected="0">
            <x v="5"/>
          </reference>
          <reference field="3" count="1" selected="0">
            <x v="1"/>
          </reference>
        </references>
      </pivotArea>
    </chartFormat>
    <chartFormat chart="0" format="40">
      <pivotArea type="data" outline="0" fieldPosition="0">
        <references count="3">
          <reference field="4294967294" count="1" selected="0">
            <x v="0"/>
          </reference>
          <reference field="2" count="1" selected="0">
            <x v="0"/>
          </reference>
          <reference field="3" count="1" selected="0">
            <x v="2"/>
          </reference>
        </references>
      </pivotArea>
    </chartFormat>
    <chartFormat chart="0" format="41">
      <pivotArea type="data" outline="0" fieldPosition="0">
        <references count="3">
          <reference field="4294967294" count="1" selected="0">
            <x v="0"/>
          </reference>
          <reference field="2" count="1" selected="0">
            <x v="1"/>
          </reference>
          <reference field="3" count="1" selected="0">
            <x v="2"/>
          </reference>
        </references>
      </pivotArea>
    </chartFormat>
    <chartFormat chart="0" format="42">
      <pivotArea type="data" outline="0" fieldPosition="0">
        <references count="3">
          <reference field="4294967294" count="1" selected="0">
            <x v="0"/>
          </reference>
          <reference field="2" count="1" selected="0">
            <x v="2"/>
          </reference>
          <reference field="3" count="1" selected="0">
            <x v="2"/>
          </reference>
        </references>
      </pivotArea>
    </chartFormat>
    <chartFormat chart="0" format="43">
      <pivotArea type="data" outline="0" fieldPosition="0">
        <references count="3">
          <reference field="4294967294" count="1" selected="0">
            <x v="0"/>
          </reference>
          <reference field="2" count="1" selected="0">
            <x v="3"/>
          </reference>
          <reference field="3" count="1" selected="0">
            <x v="2"/>
          </reference>
        </references>
      </pivotArea>
    </chartFormat>
    <chartFormat chart="0" format="44">
      <pivotArea type="data" outline="0" fieldPosition="0">
        <references count="3">
          <reference field="4294967294" count="1" selected="0">
            <x v="0"/>
          </reference>
          <reference field="2" count="1" selected="0">
            <x v="4"/>
          </reference>
          <reference field="3" count="1" selected="0">
            <x v="2"/>
          </reference>
        </references>
      </pivotArea>
    </chartFormat>
    <chartFormat chart="0" format="45">
      <pivotArea type="data" outline="0" fieldPosition="0">
        <references count="3">
          <reference field="4294967294" count="1" selected="0">
            <x v="0"/>
          </reference>
          <reference field="2" count="1" selected="0">
            <x v="5"/>
          </reference>
          <reference field="3" count="1" selected="0">
            <x v="2"/>
          </reference>
        </references>
      </pivotArea>
    </chartFormat>
    <chartFormat chart="0" format="46">
      <pivotArea type="data" outline="0" fieldPosition="0">
        <references count="3">
          <reference field="4294967294" count="1" selected="0">
            <x v="0"/>
          </reference>
          <reference field="2" count="1" selected="0">
            <x v="0"/>
          </reference>
          <reference field="3" count="1" selected="0">
            <x v="3"/>
          </reference>
        </references>
      </pivotArea>
    </chartFormat>
    <chartFormat chart="0" format="47">
      <pivotArea type="data" outline="0" fieldPosition="0">
        <references count="3">
          <reference field="4294967294" count="1" selected="0">
            <x v="0"/>
          </reference>
          <reference field="2" count="1" selected="0">
            <x v="1"/>
          </reference>
          <reference field="3" count="1" selected="0">
            <x v="3"/>
          </reference>
        </references>
      </pivotArea>
    </chartFormat>
    <chartFormat chart="0" format="48">
      <pivotArea type="data" outline="0" fieldPosition="0">
        <references count="3">
          <reference field="4294967294" count="1" selected="0">
            <x v="0"/>
          </reference>
          <reference field="2" count="1" selected="0">
            <x v="2"/>
          </reference>
          <reference field="3" count="1" selected="0">
            <x v="3"/>
          </reference>
        </references>
      </pivotArea>
    </chartFormat>
    <chartFormat chart="0" format="49">
      <pivotArea type="data" outline="0" fieldPosition="0">
        <references count="3">
          <reference field="4294967294" count="1" selected="0">
            <x v="0"/>
          </reference>
          <reference field="2" count="1" selected="0">
            <x v="3"/>
          </reference>
          <reference field="3" count="1" selected="0">
            <x v="3"/>
          </reference>
        </references>
      </pivotArea>
    </chartFormat>
    <chartFormat chart="0" format="50">
      <pivotArea type="data" outline="0" fieldPosition="0">
        <references count="3">
          <reference field="4294967294" count="1" selected="0">
            <x v="0"/>
          </reference>
          <reference field="2" count="1" selected="0">
            <x v="4"/>
          </reference>
          <reference field="3" count="1" selected="0">
            <x v="3"/>
          </reference>
        </references>
      </pivotArea>
    </chartFormat>
    <chartFormat chart="0" format="51">
      <pivotArea type="data" outline="0" fieldPosition="0">
        <references count="3">
          <reference field="4294967294" count="1" selected="0">
            <x v="0"/>
          </reference>
          <reference field="2" count="1" selected="0">
            <x v="5"/>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27938-7F51-49E5-8A4A-C23C5C7BB1B7}" name="PivotTable9" cacheId="4" applyNumberFormats="0" applyBorderFormats="0" applyFontFormats="0" applyPatternFormats="0" applyAlignmentFormats="0" applyWidthHeightFormats="1" dataCaption="Values" updatedVersion="8" minRefreshableVersion="5" useAutoFormatting="1" itemPrintTitles="1" createdVersion="7" indent="0" compact="0" outline="1" outlineData="1" compactData="0" multipleFieldFilters="0" chartFormat="1">
  <location ref="A31:C48" firstHeaderRow="1" firstDataRow="1" firstDataCol="2"/>
  <pivotFields count="13">
    <pivotField compact="0" showAll="0"/>
    <pivotField compact="0"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showAll="0"/>
    <pivotField compact="0" showAll="0">
      <items count="5">
        <item x="2"/>
        <item x="0"/>
        <item x="1"/>
        <item x="3"/>
        <item t="default"/>
      </items>
    </pivotField>
    <pivotField compact="0" showAll="0"/>
    <pivotField compact="0" showAll="0"/>
    <pivotField compact="0" showAll="0"/>
    <pivotField compact="0" numFmtId="1" showAll="0"/>
    <pivotField compact="0" numFmtId="169" showAll="0"/>
    <pivotField compact="0" numFmtId="169" showAll="0"/>
    <pivotField dataField="1" compact="0" dragToRow="0" dragToCol="0" dragToPage="0" showAll="0" defaultSubtotal="0"/>
    <pivotField axis="axisRow" compact="0" showAll="0">
      <items count="15">
        <item x="0"/>
        <item x="1"/>
        <item x="2"/>
        <item x="3"/>
        <item x="4"/>
        <item x="5"/>
        <item x="6"/>
        <item x="7"/>
        <item x="8"/>
        <item x="9"/>
        <item x="10"/>
        <item x="11"/>
        <item x="12"/>
        <item x="13"/>
        <item t="default"/>
      </items>
    </pivotField>
    <pivotField axis="axisRow" compact="0" showAll="0">
      <items count="7">
        <item x="0"/>
        <item x="1"/>
        <item x="2"/>
        <item x="3"/>
        <item x="4"/>
        <item x="5"/>
        <item t="default"/>
      </items>
    </pivotField>
  </pivotFields>
  <rowFields count="2">
    <field x="12"/>
    <field x="11"/>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Profit" fld="10" baseField="0" baseItem="0" numFmtId="169"/>
  </dataFields>
  <formats count="2">
    <format dxfId="9">
      <pivotArea outline="0" collapsedLevelsAreSubtotals="1" fieldPosition="0"/>
    </format>
    <format dxfId="10">
      <pivotArea field="12" type="button" dataOnly="0" labelOnly="1" outline="0" axis="axisRow" fieldPosition="0"/>
    </format>
  </formats>
  <pivotTableStyleInfo name="PivotStyleMedium17"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5EDB29-88A3-4A4E-BE50-4403E7D71785}" name="PivotTable-GroupingPractice" cacheId="3"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location ref="K94:O109" firstHeaderRow="1" firstDataRow="2" firstDataCol="2"/>
  <pivotFields count="13">
    <pivotField compact="0" subtotalTop="0" showAll="0"/>
    <pivotField axis="axisRow" compact="0" subtotalTop="0" showAll="0">
      <items count="6">
        <item sd="0" x="0"/>
        <item sd="0" x="1"/>
        <item sd="0" x="2"/>
        <item sd="0" x="3"/>
        <item sd="0" x="4"/>
        <item t="default" sd="0"/>
      </items>
    </pivotField>
    <pivotField compact="0" subtotalTop="0" showAll="0"/>
    <pivotField compact="0" subtotalTop="0" showAll="0"/>
    <pivotField compact="0" subtotalTop="0" showAll="0"/>
    <pivotField compact="0" subtotalTop="0" showAll="0"/>
    <pivotField compact="0" subtotalTop="0" showAll="0"/>
    <pivotField compact="0" numFmtId="14" subtotalTop="0" showAll="0"/>
    <pivotField compact="0" subtotalTop="0" showAll="0"/>
    <pivotField axis="axisCol" compact="0" subtotalTop="0" showAll="0">
      <items count="5">
        <item x="0"/>
        <item x="1"/>
        <item x="2"/>
        <item x="3"/>
        <item t="default"/>
      </items>
    </pivotField>
    <pivotField dataField="1" compact="0" subtotalTop="0" dragToRow="0" dragToCol="0" dragToPage="0" showAll="0" defaultSubtotal="0"/>
    <pivotField name="Customer Name (All)" axis="axisRow" compact="0" subtotalTop="0" showAll="0">
      <items count="5">
        <item n="Group1  (Stores Beginning with 'A')" x="3"/>
        <item x="1"/>
        <item x="2"/>
        <item x="0"/>
        <item t="default"/>
      </items>
    </pivotField>
    <pivotField compact="0" subtotalTop="0" dragToRow="0" dragToCol="0" dragToPage="0" showAll="0" defaultSubtotal="0"/>
  </pivotFields>
  <rowFields count="2">
    <field x="11"/>
    <field x="1"/>
  </rowFields>
  <rowItems count="14">
    <i>
      <x/>
    </i>
    <i r="1">
      <x/>
    </i>
    <i r="1">
      <x v="1"/>
    </i>
    <i t="default">
      <x/>
    </i>
    <i>
      <x v="1"/>
    </i>
    <i r="1">
      <x v="2"/>
    </i>
    <i t="default">
      <x v="1"/>
    </i>
    <i>
      <x v="2"/>
    </i>
    <i r="1">
      <x v="3"/>
    </i>
    <i t="default">
      <x v="2"/>
    </i>
    <i>
      <x v="3"/>
    </i>
    <i r="1">
      <x v="4"/>
    </i>
    <i t="default">
      <x v="3"/>
    </i>
    <i t="grand">
      <x/>
    </i>
  </rowItems>
  <colFields count="1">
    <field x="9"/>
  </colFields>
  <colItems count="3">
    <i>
      <x v="1"/>
    </i>
    <i>
      <x v="2"/>
    </i>
    <i t="grand">
      <x/>
    </i>
  </colItems>
  <dataFields count="1">
    <dataField name="Sum of Profit" fld="10" baseField="0" baseItem="0" numFmtId="165"/>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685E6F9-23AD-4B83-87FC-8341E9A56CBC}" name="PivotTable3" cacheId="3"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rowHeaderCaption="Customer Names">
  <location ref="K10:P16" firstHeaderRow="0" firstDataRow="1" firstDataCol="1"/>
  <pivotFields count="13">
    <pivotField showAll="0"/>
    <pivotField axis="axisRow" showAll="0" sortType="ascending">
      <items count="6">
        <item x="0"/>
        <item x="1"/>
        <item x="2"/>
        <item x="3"/>
        <item x="4"/>
        <item t="default"/>
      </items>
    </pivotField>
    <pivotField dataField="1" showAll="0"/>
    <pivotField showAll="0">
      <items count="7">
        <item x="1"/>
        <item x="0"/>
        <item x="4"/>
        <item x="5"/>
        <item x="2"/>
        <item x="3"/>
        <item t="default"/>
      </items>
    </pivotField>
    <pivotField dataField="1" showAll="0"/>
    <pivotField dataField="1" showAll="0"/>
    <pivotField showAll="0"/>
    <pivotField numFmtId="14" showAll="0">
      <items count="15">
        <item x="0"/>
        <item x="1"/>
        <item x="2"/>
        <item x="3"/>
        <item x="4"/>
        <item x="5"/>
        <item x="6"/>
        <item x="7"/>
        <item x="8"/>
        <item x="9"/>
        <item x="10"/>
        <item x="11"/>
        <item x="12"/>
        <item x="13"/>
        <item t="default"/>
      </items>
    </pivotField>
    <pivotField showAll="0" defaultSubtotal="0">
      <items count="6">
        <item x="0"/>
        <item x="1"/>
        <item x="2"/>
        <item x="3"/>
        <item x="4"/>
        <item x="5"/>
      </items>
    </pivotField>
    <pivotField showAll="0" defaultSubtotal="0">
      <items count="4">
        <item x="0"/>
        <item x="1"/>
        <item x="2"/>
        <item x="3"/>
      </items>
    </pivotField>
    <pivotField dataField="1" dragToRow="0" dragToCol="0" dragToPage="0" showAll="0" defaultSubtotal="0"/>
    <pivotField showAll="0">
      <items count="5">
        <item x="3"/>
        <item x="1"/>
        <item x="2"/>
        <item x="0"/>
        <item t="default"/>
      </items>
    </pivotField>
    <pivotField dragToRow="0" dragToCol="0" dragToPage="0" showAll="0" defaultSubtotal="0"/>
  </pivotFields>
  <rowFields count="1">
    <field x="1"/>
  </rowFields>
  <rowItems count="6">
    <i>
      <x/>
    </i>
    <i>
      <x v="1"/>
    </i>
    <i>
      <x v="2"/>
    </i>
    <i>
      <x v="3"/>
    </i>
    <i>
      <x v="4"/>
    </i>
    <i t="grand">
      <x/>
    </i>
  </rowItems>
  <colFields count="1">
    <field x="-2"/>
  </colFields>
  <colItems count="5">
    <i>
      <x/>
    </i>
    <i i="1">
      <x v="1"/>
    </i>
    <i i="2">
      <x v="2"/>
    </i>
    <i i="3">
      <x v="3"/>
    </i>
    <i i="4">
      <x v="4"/>
    </i>
  </colItems>
  <dataFields count="5">
    <dataField name="Sum of Revenue" fld="4" baseField="0" baseItem="0"/>
    <dataField name="Sum of Cost" fld="5" baseField="0" baseItem="0"/>
    <dataField name="% of Grand Total" fld="10" showDataAs="percentOfTotal" baseField="0" baseItem="0" numFmtId="10"/>
    <dataField name="Sum of Profit" fld="10" baseField="0" baseItem="0"/>
    <dataField name="Count of Order ID" fld="2" subtotal="count" baseField="1" baseItem="1"/>
  </dataFields>
  <formats count="9">
    <format dxfId="52">
      <pivotArea outline="0" collapsedLevelsAreSubtotals="1" fieldPosition="0">
        <references count="1">
          <reference field="4294967294" count="1" selected="0">
            <x v="2"/>
          </reference>
        </references>
      </pivotArea>
    </format>
    <format dxfId="51">
      <pivotArea dataOnly="0" labelOnly="1" outline="0" fieldPosition="0">
        <references count="1">
          <reference field="4294967294" count="1">
            <x v="2"/>
          </reference>
        </references>
      </pivotArea>
    </format>
    <format dxfId="50">
      <pivotArea collapsedLevelsAreSubtotals="1" fieldPosition="0">
        <references count="1">
          <reference field="1" count="0"/>
        </references>
      </pivotArea>
    </format>
    <format dxfId="49">
      <pivotArea outline="0" collapsedLevelsAreSubtotals="1" fieldPosition="0"/>
    </format>
    <format dxfId="48">
      <pivotArea outline="0" collapsedLevelsAreSubtotals="1" fieldPosition="0"/>
    </format>
    <format dxfId="47">
      <pivotArea dataOnly="0" labelOnly="1" outline="0" fieldPosition="0">
        <references count="1">
          <reference field="4294967294" count="1">
            <x v="2"/>
          </reference>
        </references>
      </pivotArea>
    </format>
    <format dxfId="46">
      <pivotArea collapsedLevelsAreSubtotals="1" fieldPosition="0">
        <references count="2">
          <reference field="4294967294" count="1" selected="0">
            <x v="2"/>
          </reference>
          <reference field="1" count="1">
            <x v="3"/>
          </reference>
        </references>
      </pivotArea>
    </format>
    <format dxfId="45">
      <pivotArea outline="0" fieldPosition="0">
        <references count="1">
          <reference field="4294967294" count="1">
            <x v="2"/>
          </reference>
        </references>
      </pivotArea>
    </format>
    <format dxfId="44">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filters count="1">
    <filter fld="7" type="dateBetween" evalOrder="-1" id="2" name="Date">
      <autoFilter ref="A1">
        <filterColumn colId="0">
          <customFilters and="1">
            <customFilter operator="greaterThanOrEqual" val="43831"/>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0DBBD9E-22BD-4251-B197-A118AC9663D7}" name="PivotTable4" cacheId="3"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 rowHeaderCaption="Customer Names">
  <location ref="K23:M34" firstHeaderRow="1" firstDataRow="2" firstDataCol="1"/>
  <pivotFields count="13">
    <pivotField showAll="0"/>
    <pivotField axis="axisRow" showAll="0">
      <items count="6">
        <item x="0"/>
        <item x="1"/>
        <item x="2"/>
        <item x="3"/>
        <item x="4"/>
        <item t="default"/>
      </items>
    </pivotField>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defaultSubtotal="0"/>
    <pivotField axis="axisCol" showAll="0" defaultSubtotal="0">
      <items count="4">
        <item x="0"/>
        <item x="1"/>
        <item x="2"/>
        <item x="3"/>
      </items>
    </pivotField>
    <pivotField dataField="1" dragToRow="0" dragToCol="0" dragToPage="0" showAll="0" defaultSubtotal="0"/>
    <pivotField axis="axisRow" showAll="0">
      <items count="5">
        <item x="3"/>
        <item x="1"/>
        <item x="2"/>
        <item x="0"/>
        <item t="default"/>
      </items>
    </pivotField>
    <pivotField dragToRow="0" dragToCol="0" dragToPage="0" showAll="0" defaultSubtotal="0"/>
  </pivotFields>
  <rowFields count="2">
    <field x="11"/>
    <field x="1"/>
  </rowFields>
  <rowItems count="10">
    <i>
      <x/>
    </i>
    <i r="1">
      <x/>
    </i>
    <i r="1">
      <x v="1"/>
    </i>
    <i>
      <x v="1"/>
    </i>
    <i r="1">
      <x v="2"/>
    </i>
    <i>
      <x v="2"/>
    </i>
    <i r="1">
      <x v="3"/>
    </i>
    <i>
      <x v="3"/>
    </i>
    <i r="1">
      <x v="4"/>
    </i>
    <i t="grand">
      <x/>
    </i>
  </rowItems>
  <colFields count="1">
    <field x="9"/>
  </colFields>
  <colItems count="2">
    <i>
      <x v="2"/>
    </i>
    <i t="grand">
      <x/>
    </i>
  </colItems>
  <dataFields count="1">
    <dataField name="Sum of Profit" fld="10" baseField="0" baseItem="0" numFmtId="3"/>
  </dataFields>
  <formats count="1">
    <format dxfId="53">
      <pivotArea outline="0" collapsedLevelsAreSubtotals="1" fieldPosition="0"/>
    </format>
  </formats>
  <chartFormats count="1">
    <chartFormat chart="0" format="0"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filters count="1">
    <filter fld="7" type="dateBetween" evalOrder="-1" id="52" name="Date">
      <autoFilter ref="A1">
        <filterColumn colId="0">
          <customFilters and="1">
            <customFilter operator="greaterThanOrEqual" val="43831"/>
            <customFilter operator="lessThanOrEqual" val="4395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461EA8C-16F1-41D4-99F9-E783C9024DC3}" name="PivotTable5" cacheId="3"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K37:P86" firstHeaderRow="1" firstDataRow="2" firstDataCol="3"/>
  <pivotFields count="13">
    <pivotField compact="0" subtotalTop="0" showAll="0"/>
    <pivotField name="Customer Names" axis="axisRow" compact="0" subtotalTop="0" showAll="0">
      <items count="6">
        <item x="0"/>
        <item x="1"/>
        <item x="2"/>
        <item x="3"/>
        <item x="4"/>
        <item t="default"/>
      </items>
    </pivotField>
    <pivotField compact="0" subtotalTop="0" showAll="0"/>
    <pivotField axis="axisRow" compact="0" subtotalTop="0" showAll="0">
      <items count="7">
        <item x="1"/>
        <item x="0"/>
        <item x="4"/>
        <item x="5"/>
        <item x="2"/>
        <item x="3"/>
        <item t="default"/>
      </items>
    </pivotField>
    <pivotField compact="0" subtotalTop="0" showAll="0"/>
    <pivotField compact="0" subtotalTop="0" showAll="0"/>
    <pivotField compact="0" subtotalTop="0" showAll="0"/>
    <pivotField compact="0" numFmtId="14" subtotalTop="0" showAll="0">
      <items count="15">
        <item x="0"/>
        <item x="1"/>
        <item x="2"/>
        <item x="3"/>
        <item x="4"/>
        <item x="5"/>
        <item x="6"/>
        <item x="7"/>
        <item x="8"/>
        <item x="9"/>
        <item x="10"/>
        <item x="11"/>
        <item x="12"/>
        <item x="13"/>
        <item t="default"/>
      </items>
    </pivotField>
    <pivotField compact="0" subtotalTop="0" showAll="0">
      <items count="7">
        <item sd="0" x="0"/>
        <item sd="0" x="1"/>
        <item sd="0" x="2"/>
        <item sd="0" x="3"/>
        <item sd="0" x="4"/>
        <item sd="0" x="5"/>
        <item t="default"/>
      </items>
    </pivotField>
    <pivotField axis="axisCol" compact="0" subtotalTop="0" showAll="0" sortType="ascending">
      <items count="5">
        <item sd="0" x="0"/>
        <item sd="0" x="3"/>
        <item sd="0" x="1"/>
        <item sd="0" x="2"/>
        <item t="default"/>
      </items>
    </pivotField>
    <pivotField dataField="1" compact="0" subtotalTop="0" dragToRow="0" dragToCol="0" dragToPage="0" showAll="0" defaultSubtotal="0"/>
    <pivotField name="Customer Name" axis="axisRow" compact="0" subtotalTop="0" showAll="0">
      <items count="5">
        <item x="3"/>
        <item x="1"/>
        <item x="2"/>
        <item x="0"/>
        <item t="default"/>
      </items>
    </pivotField>
    <pivotField compact="0" subtotalTop="0" dragToRow="0" dragToCol="0" dragToPage="0" showAll="0" defaultSubtotal="0"/>
  </pivotFields>
  <rowFields count="3">
    <field x="11"/>
    <field x="1"/>
    <field x="3"/>
  </rowFields>
  <rowItems count="48">
    <i>
      <x/>
    </i>
    <i r="1">
      <x/>
    </i>
    <i r="2">
      <x/>
    </i>
    <i r="2">
      <x v="1"/>
    </i>
    <i r="2">
      <x v="2"/>
    </i>
    <i r="2">
      <x v="3"/>
    </i>
    <i r="2">
      <x v="4"/>
    </i>
    <i r="2">
      <x v="5"/>
    </i>
    <i t="default" r="1">
      <x/>
    </i>
    <i r="1">
      <x v="1"/>
    </i>
    <i r="2">
      <x/>
    </i>
    <i r="2">
      <x v="1"/>
    </i>
    <i r="2">
      <x v="2"/>
    </i>
    <i r="2">
      <x v="3"/>
    </i>
    <i r="2">
      <x v="4"/>
    </i>
    <i r="2">
      <x v="5"/>
    </i>
    <i t="default" r="1">
      <x v="1"/>
    </i>
    <i t="default">
      <x/>
    </i>
    <i>
      <x v="1"/>
    </i>
    <i r="1">
      <x v="2"/>
    </i>
    <i r="2">
      <x/>
    </i>
    <i r="2">
      <x v="1"/>
    </i>
    <i r="2">
      <x v="2"/>
    </i>
    <i r="2">
      <x v="3"/>
    </i>
    <i r="2">
      <x v="4"/>
    </i>
    <i r="2">
      <x v="5"/>
    </i>
    <i t="default" r="1">
      <x v="2"/>
    </i>
    <i t="default">
      <x v="1"/>
    </i>
    <i>
      <x v="2"/>
    </i>
    <i r="1">
      <x v="3"/>
    </i>
    <i r="2">
      <x/>
    </i>
    <i r="2">
      <x v="1"/>
    </i>
    <i r="2">
      <x v="2"/>
    </i>
    <i r="2">
      <x v="3"/>
    </i>
    <i r="2">
      <x v="4"/>
    </i>
    <i r="2">
      <x v="5"/>
    </i>
    <i t="default" r="1">
      <x v="3"/>
    </i>
    <i t="default">
      <x v="2"/>
    </i>
    <i>
      <x v="3"/>
    </i>
    <i r="1">
      <x v="4"/>
    </i>
    <i r="2">
      <x/>
    </i>
    <i r="2">
      <x v="1"/>
    </i>
    <i r="2">
      <x v="2"/>
    </i>
    <i r="2">
      <x v="3"/>
    </i>
    <i r="2">
      <x v="4"/>
    </i>
    <i r="2">
      <x v="5"/>
    </i>
    <i t="default" r="1">
      <x v="4"/>
    </i>
    <i t="default">
      <x v="3"/>
    </i>
  </rowItems>
  <colFields count="1">
    <field x="9"/>
  </colFields>
  <colItems count="3">
    <i>
      <x v="2"/>
    </i>
    <i>
      <x v="3"/>
    </i>
    <i t="grand">
      <x/>
    </i>
  </colItems>
  <dataFields count="1">
    <dataField name="Sum of Profit" fld="10" baseField="0" baseItem="0"/>
  </dataFields>
  <formats count="2">
    <format dxfId="55">
      <pivotArea grandCol="1" outline="0" collapsedLevelsAreSubtotals="1" fieldPosition="0"/>
    </format>
    <format dxfId="54">
      <pivotArea dataOnly="0" labelOnly="1" grandCol="1" outline="0"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BEADCAE-0D70-416B-8B81-869D00B20B4B}" name="PivotTable1" cacheId="3"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rowHeaderCaption="Customer ID">
  <location ref="K5:L7" firstHeaderRow="1" firstDataRow="1" firstDataCol="1" rowPageCount="2" colPageCount="1"/>
  <pivotFields count="13">
    <pivotField axis="axisRow" showAll="0" defaultSubtotal="0">
      <items count="5">
        <item x="3"/>
        <item x="1"/>
        <item x="0"/>
        <item x="4"/>
        <item x="2"/>
      </items>
    </pivotField>
    <pivotField axis="axisPage" multipleItemSelectionAllowed="1" showAll="0" defaultSubtotal="0">
      <items count="5">
        <item h="1" x="0"/>
        <item x="1"/>
        <item h="1" x="2"/>
        <item h="1" x="3"/>
        <item h="1" x="4"/>
      </items>
    </pivotField>
    <pivotField showAll="0" defaultSubtotal="0"/>
    <pivotField showAll="0" defaultSubtotal="0"/>
    <pivotField showAll="0" defaultSubtotal="0"/>
    <pivotField showAll="0" defaultSubtotal="0"/>
    <pivotField dataField="1" showAll="0" defaultSubtotal="0"/>
    <pivotField numFmtId="14" showAll="0" defaultSubtotal="0">
      <items count="14">
        <item x="0"/>
        <item x="1"/>
        <item x="2"/>
        <item x="3"/>
        <item x="4"/>
        <item x="5"/>
        <item x="6"/>
        <item x="7"/>
        <item x="8"/>
        <item x="9"/>
        <item x="10"/>
        <item x="11"/>
        <item x="12"/>
        <item x="13"/>
      </items>
    </pivotField>
    <pivotField showAll="0" defaultSubtotal="0">
      <items count="6">
        <item sd="0" x="0"/>
        <item sd="0" x="1"/>
        <item sd="0" x="2"/>
        <item sd="0" x="3"/>
        <item sd="0" x="4"/>
        <item sd="0" x="5"/>
      </items>
    </pivotField>
    <pivotField name="Year" axis="axisPage" multipleItemSelectionAllowed="1" showAll="0" defaultSubtotal="0">
      <items count="4">
        <item sd="0" x="0"/>
        <item x="1"/>
        <item x="2"/>
        <item sd="0" x="3"/>
      </items>
    </pivotField>
    <pivotField subtotalTop="0" dragToRow="0" dragToCol="0" dragToPage="0" showAll="0" defaultSubtotal="0"/>
    <pivotField subtotalTop="0" showAll="0" defaultSubtotal="0">
      <items count="4">
        <item x="3"/>
        <item h="1" x="1"/>
        <item h="1" x="2"/>
        <item h="1" x="0"/>
      </items>
    </pivotField>
    <pivotField subtotalTop="0" dragToRow="0" dragToCol="0" dragToPage="0" showAll="0" defaultSubtotal="0"/>
  </pivotFields>
  <rowFields count="1">
    <field x="0"/>
  </rowFields>
  <rowItems count="2">
    <i>
      <x v="1"/>
    </i>
    <i t="grand">
      <x/>
    </i>
  </rowItems>
  <colItems count="1">
    <i/>
  </colItems>
  <pageFields count="2">
    <pageField fld="1" hier="-1"/>
    <pageField fld="9" hier="-1"/>
  </pageFields>
  <dataFields count="1">
    <dataField name="Sum of Units So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F9BDB86-874C-44A9-B74D-89017CDB8EC8}" name="PivotTable2"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Customer Name">
  <location ref="A3:B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Units Sold" fld="1"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Orde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DB1078C-9F2E-46B1-86F6-CCC69D48E8C6}" sourceName="Product">
  <pivotTables>
    <pivotTable tabId="11" name="PivotTable3"/>
  </pivotTables>
  <data>
    <tabular pivotCacheId="939821965">
      <items count="6">
        <i x="1" s="1"/>
        <i x="0" s="1"/>
        <i x="4" s="1"/>
        <i x="5"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04E41227-FF4B-46AA-8810-32DEA25CEF75}" sourceName="Customer Name">
  <pivotTables>
    <pivotTable tabId="11" name="PivotTable3"/>
  </pivotTables>
  <data>
    <tabular pivotCacheId="939821965">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5D4D458-EE72-400A-8038-45A4A918E8CD}" sourceName="Region">
  <pivotTables>
    <pivotTable tabId="10" name="PivotTable1"/>
    <pivotTable tabId="10" name="PivotTable9"/>
  </pivotTables>
  <data>
    <tabular pivotCacheId="1242806159">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BF19BF0-9292-4194-96DD-DD9767CB5C81}" sourceName="Region">
  <extLst>
    <x:ext xmlns:x15="http://schemas.microsoft.com/office/spreadsheetml/2010/11/main" uri="{2F2917AC-EB37-4324-AD4E-5DD8C200BD13}">
      <x15:tableSlicerCache tableId="4"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B3ED118-E7B9-4F89-9820-F6ECCF775504}" sourceName="Item">
  <extLst>
    <x:ext xmlns:x15="http://schemas.microsoft.com/office/spreadsheetml/2010/11/main" uri="{2F2917AC-EB37-4324-AD4E-5DD8C200BD13}">
      <x15:tableSlicerCache tableId="4"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1DBDDF2-DCA4-4E02-9B3D-FA25E3F3F713}" cache="Slicer_Region1" caption="Region" rowHeight="241300"/>
  <slicer name="Item" xr10:uid="{0AD81982-B02F-4799-B9C7-5FF0E15E0B86}" cache="Slicer_Item" caption="Item"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946E523-7C99-4AA1-8876-C978283E088F}" cache="Slicer_Region" caption="Reg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D66D82FE-F289-4FC3-BBFC-5FD1597ED146}" cache="Slicer_Product" caption="Product" rowHeight="241300"/>
  <slicer name="Customer Name" xr10:uid="{4F85FDD6-F27D-421C-BD1D-3EE1DEA8BDC0}" cache="Slicer_Customer_Name" caption="Customer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7AAC87-A1BB-4785-8E18-62BB4B817D81}" name="Orders" displayName="Orders" ref="A1:G44" totalsRowShown="0" headerRowDxfId="84" tableBorderDxfId="83" headerRowCellStyle="Currency">
  <autoFilter ref="A1:G44" xr:uid="{4C7AAC87-A1BB-4785-8E18-62BB4B817D81}"/>
  <tableColumns count="7">
    <tableColumn id="1" xr3:uid="{BF3F1FD8-C3DE-4DCF-A901-0E16DEFDCBD8}" name="OrderDate" dataDxfId="82"/>
    <tableColumn id="2" xr3:uid="{0EE540EB-0F87-4E39-8451-154E3D8D4503}" name="Region" dataDxfId="81"/>
    <tableColumn id="3" xr3:uid="{55DC6A8B-3D41-4D60-BC11-B0747D57B4D8}" name="Rep" dataDxfId="80"/>
    <tableColumn id="4" xr3:uid="{D52645EC-9B21-42B9-85CC-EEBAB2C5BC1B}" name="Item" dataDxfId="79"/>
    <tableColumn id="5" xr3:uid="{A4711CBE-838F-4ECE-A125-4F9458B04356}" name="Units" dataDxfId="78"/>
    <tableColumn id="6" xr3:uid="{08276944-6B73-45B5-99DF-ED09F19D1F20}" name="UnitCost" dataDxfId="77" dataCellStyle="Currency"/>
    <tableColumn id="7" xr3:uid="{1568986C-CA48-4784-BB75-94D82D6996E9}" name="Total" dataDxfId="76"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0851DD-2E7F-4526-8E9C-77FB7762210F}" name="Table3" displayName="Table3" ref="B2:K202" totalsRowShown="0" headerRowDxfId="65" dataDxfId="63" headerRowBorderDxfId="64" headerRowCellStyle="Normal 2" dataCellStyle="Normal 2">
  <autoFilter ref="B2:K202" xr:uid="{4B0851DD-2E7F-4526-8E9C-77FB7762210F}"/>
  <tableColumns count="10">
    <tableColumn id="1" xr3:uid="{DCAC34E3-FD5E-4140-A070-35551F7B9341}" name="ID Number" dataDxfId="62" dataCellStyle="Normal 2"/>
    <tableColumn id="2" xr3:uid="{97BAD85D-5FED-4304-A13A-247AD3A5C7B9}" name="Date" dataDxfId="61" dataCellStyle="Normal 2"/>
    <tableColumn id="3" xr3:uid="{9E15BFF0-1CCE-4CCE-91F2-2E289CD7D291}" name="Product" dataCellStyle="Normal 2"/>
    <tableColumn id="4" xr3:uid="{695E1409-C282-452F-822A-19C226105742}" name="Region" dataCellStyle="Normal 2"/>
    <tableColumn id="5" xr3:uid="{F40750D1-E227-4757-BDBE-41774244EADD}" name="Sales Method" dataCellStyle="Normal 2"/>
    <tableColumn id="6" xr3:uid="{833A3953-11EE-4B57-BDEF-299962E4F2DF}" name="Price per unit" dataDxfId="60" dataCellStyle="Comma 3"/>
    <tableColumn id="7" xr3:uid="{0891E344-FC1C-4CF5-BCAF-70D30A9992ED}" name="Cost per unit" dataDxfId="59" dataCellStyle="Comma 3"/>
    <tableColumn id="8" xr3:uid="{A3D417F8-B938-4C4B-829D-ECF50670A230}" name="Quantity" dataDxfId="58" dataCellStyle="Normal 2"/>
    <tableColumn id="9" xr3:uid="{54BEDD76-25BE-4C67-8D7E-785D44F4BA01}" name="Revenues" dataDxfId="57" dataCellStyle="Normal 2"/>
    <tableColumn id="10" xr3:uid="{3C1207C1-091A-4091-A681-CB3E1AC53320}" name="Expenses" dataDxfId="56" dataCellStyle="Normal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AFF6A-BBAE-4248-B255-417311D61A92}" name="Table2" displayName="Table2" ref="A1:H702" totalsRowCount="1">
  <autoFilter ref="A1:H701" xr:uid="{B91DCFE8-089C-41EB-8DA1-F94358319EC3}"/>
  <sortState xmlns:xlrd2="http://schemas.microsoft.com/office/spreadsheetml/2017/richdata2" ref="A2:H701">
    <sortCondition ref="B1:B701"/>
  </sortState>
  <tableColumns count="8">
    <tableColumn id="1" xr3:uid="{2A51B37B-DF8C-456C-8627-3889FFEE66B0}" name="Customer ID"/>
    <tableColumn id="2" xr3:uid="{47A7624B-9ADA-459C-927C-308409C05811}" name="Customer Name"/>
    <tableColumn id="3" xr3:uid="{0CBC820F-DC94-4BBE-84F3-0955E22217FC}" name="Order ID"/>
    <tableColumn id="4" xr3:uid="{4CEABFC6-FBEE-4ADC-B519-99859B3AE3DD}" name="Product"/>
    <tableColumn id="5" xr3:uid="{63638C29-3730-489E-95BB-4AE4ED8B57C5}" name="Revenue"/>
    <tableColumn id="6" xr3:uid="{619EEC39-AD6D-4E14-A32E-ACA6C1C32153}" name="Cost"/>
    <tableColumn id="7" xr3:uid="{A1BB3D2A-4A4C-403A-9CA1-504935D25CE0}" name="Units Sold" totalsRowFunction="sum"/>
    <tableColumn id="8" xr3:uid="{06FB3BDA-5B3F-4698-B82A-9C65119AE565}" name="Date" dataDxfId="42" totalsRowDxfId="4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628AEB-0399-4465-AE8C-EB9522921B38}" name="Customer" displayName="Customer" ref="A1:I6" totalsRowShown="0" headerRowDxfId="40" dataDxfId="38" headerRowBorderDxfId="39" tableBorderDxfId="37" totalsRowBorderDxfId="36" headerRowCellStyle="Normal_Sheet1" dataCellStyle="Normal_Sheet1">
  <autoFilter ref="A1:I6" xr:uid="{374F61EC-9140-4973-9E4F-212BBC40A466}"/>
  <tableColumns count="9">
    <tableColumn id="1" xr3:uid="{04F56457-482F-4E40-8E18-5B312BE0CC4C}" name="Customer ID" dataDxfId="35" dataCellStyle="Normal_Sheet1"/>
    <tableColumn id="2" xr3:uid="{DB8591B9-B7F9-40AD-81D5-EF8A0930AD4C}" name="Name" dataDxfId="34" dataCellStyle="Normal_Sheet1"/>
    <tableColumn id="3" xr3:uid="{C57CD1A9-2D66-4752-8D7A-0083BFAA0AFA}" name="Phone" dataDxfId="33" dataCellStyle="Normal_Sheet1"/>
    <tableColumn id="4" xr3:uid="{E7E2E396-26BB-4088-829F-64018EE5CFC8}" name="Address" dataDxfId="32" dataCellStyle="Normal_Sheet1"/>
    <tableColumn id="5" xr3:uid="{63697D0E-AB0E-4983-A053-0E2C59649B4A}" name="City" dataDxfId="31" dataCellStyle="Normal_Sheet1"/>
    <tableColumn id="6" xr3:uid="{5C733A4D-E5CF-4B47-ACCD-93CF09F70E1E}" name="State" dataDxfId="30" dataCellStyle="Normal_Sheet1"/>
    <tableColumn id="7" xr3:uid="{C5B6D3D0-6BD6-42A7-BD12-940C8710046E}" name="Zip" dataDxfId="29" dataCellStyle="Normal_Sheet1"/>
    <tableColumn id="8" xr3:uid="{8936565F-D05B-4EE5-8CE7-3873AFEE8B1F}" name="Country" dataDxfId="28" dataCellStyle="Normal_Sheet1"/>
    <tableColumn id="9" xr3:uid="{FB744C79-E25A-4F90-8120-79D92C119EBE}" name="Notes" dataDxfId="27" dataCellStyle="Normal_Sheet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C666EB-D415-4666-A7B8-949C55DB86B4}" name="Order" displayName="Order" ref="A1:E701" totalsRowShown="0">
  <autoFilter ref="A1:E701" xr:uid="{E74384AF-ED62-44D1-9479-91DC020FC4E5}"/>
  <tableColumns count="5">
    <tableColumn id="1" xr3:uid="{F68FD472-8A4E-4825-BC35-33CB55FFA79E}" name="Customer ID"/>
    <tableColumn id="2" xr3:uid="{F11E6326-5E9C-4B4F-9CB1-09EBADA5F707}" name="Order ID"/>
    <tableColumn id="3" xr3:uid="{6CF5C541-461A-4387-A361-9F3FEFB8831A}" name="Product"/>
    <tableColumn id="4" xr3:uid="{0B54B309-5EE0-4ECE-B752-1CCA2A2A0368}" name="Units Sold" dataDxfId="26"/>
    <tableColumn id="5" xr3:uid="{011584A8-E3BD-434C-A38D-A792C2F77DC8}" name="Date"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4EA499F-57DF-45B6-A1C0-2CA6D8C454A4}" sourceName="Date">
  <pivotTables>
    <pivotTable tabId="11" name="PivotTable4"/>
  </pivotTables>
  <state minimalRefreshVersion="6" lastRefreshVersion="6" pivotCacheId="939821965" filterType="dateBetween">
    <selection startDate="2020-01-01T00:00:00" endDate="2020-04-30T00:00:00"/>
    <bounds startDate="2019-01-01T00:00:00" endDate="2021-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FE93D1ED-2FF8-4AAD-B0DF-F0A18BFBCE73}" sourceName="Date">
  <pivotTables>
    <pivotTable tabId="10" name="PivotTable1"/>
    <pivotTable tabId="10" name="PivotTable9"/>
  </pivotTables>
  <state minimalRefreshVersion="6" lastRefreshVersion="6" pivotCacheId="1242806159"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CAA37FA4-34F5-4889-9AC3-42313A58EA93}" cache="NativeTimeline_Date1" caption="Date" level="3" selectionLevel="3" scrollPosition="2022-12-1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A825BD6-BF64-4D82-83D4-BAF371731CFB}" cache="NativeTimeline_Date" caption="Date" level="2" selectionLevel="2" scrollPosition="2019-12-01T00:00:00"/>
</timeline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comments" Target="../comments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9.xml"/><Relationship Id="rId7" Type="http://schemas.openxmlformats.org/officeDocument/2006/relationships/vmlDrawing" Target="../drawings/vmlDrawing2.v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3.xml"/><Relationship Id="rId5" Type="http://schemas.openxmlformats.org/officeDocument/2006/relationships/printerSettings" Target="../printerSettings/printerSettings3.bin"/><Relationship Id="rId10" Type="http://schemas.openxmlformats.org/officeDocument/2006/relationships/comments" Target="../comments2.xml"/><Relationship Id="rId4" Type="http://schemas.openxmlformats.org/officeDocument/2006/relationships/pivotTable" Target="../pivotTables/pivotTable10.xml"/><Relationship Id="rId9" Type="http://schemas.microsoft.com/office/2011/relationships/timeline" Target="../timelines/timeline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pivotTable" Target="../pivotTables/pivotTable13.xml"/><Relationship Id="rId7" Type="http://schemas.openxmlformats.org/officeDocument/2006/relationships/vmlDrawing" Target="../drawings/vmlDrawing3.v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drawing" Target="../drawings/drawing4.xml"/><Relationship Id="rId11" Type="http://schemas.openxmlformats.org/officeDocument/2006/relationships/comments" Target="../comments3.xml"/><Relationship Id="rId5" Type="http://schemas.openxmlformats.org/officeDocument/2006/relationships/pivotTable" Target="../pivotTables/pivotTable15.xml"/><Relationship Id="rId10" Type="http://schemas.microsoft.com/office/2011/relationships/timeline" Target="../timelines/timeline2.xml"/><Relationship Id="rId4" Type="http://schemas.openxmlformats.org/officeDocument/2006/relationships/pivotTable" Target="../pivotTables/pivotTable14.xml"/><Relationship Id="rId9"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97571-07F7-4915-BE9A-6EA7BA9C20AC}">
  <dimension ref="A1:J45"/>
  <sheetViews>
    <sheetView workbookViewId="0">
      <selection activeCell="A17" sqref="A17"/>
    </sheetView>
  </sheetViews>
  <sheetFormatPr defaultColWidth="9" defaultRowHeight="18.75" outlineLevelRow="1" x14ac:dyDescent="0.3"/>
  <cols>
    <col min="1" max="1" width="18.28515625" style="1" customWidth="1"/>
    <col min="2" max="2" width="14.42578125" style="1" customWidth="1"/>
    <col min="3" max="3" width="16" style="1" customWidth="1"/>
    <col min="4" max="4" width="13.28515625" style="1" customWidth="1"/>
    <col min="5" max="5" width="12.28515625" style="1" customWidth="1"/>
    <col min="6" max="6" width="17.140625" style="6" customWidth="1"/>
    <col min="7" max="7" width="16.28515625" style="6" customWidth="1"/>
    <col min="8" max="8" width="9" style="1"/>
    <col min="9" max="9" width="16.42578125" style="1" customWidth="1"/>
    <col min="10" max="16384" width="9" style="1"/>
  </cols>
  <sheetData>
    <row r="1" spans="1:10" outlineLevel="1" x14ac:dyDescent="0.3">
      <c r="A1" s="16" t="s">
        <v>0</v>
      </c>
      <c r="B1" s="17" t="s">
        <v>1</v>
      </c>
      <c r="C1" s="17" t="s">
        <v>2</v>
      </c>
      <c r="D1" s="17" t="s">
        <v>3</v>
      </c>
      <c r="E1" s="16" t="s">
        <v>4</v>
      </c>
      <c r="F1" s="18" t="s">
        <v>5</v>
      </c>
      <c r="G1" s="18" t="s">
        <v>6</v>
      </c>
    </row>
    <row r="2" spans="1:10" outlineLevel="1" x14ac:dyDescent="0.3">
      <c r="A2" s="2">
        <v>43488</v>
      </c>
      <c r="B2" s="3" t="s">
        <v>9</v>
      </c>
      <c r="C2" s="3" t="s">
        <v>17</v>
      </c>
      <c r="D2" s="3" t="s">
        <v>10</v>
      </c>
      <c r="E2" s="4">
        <v>50</v>
      </c>
      <c r="F2" s="5">
        <v>19.989999999999998</v>
      </c>
      <c r="G2" s="5">
        <v>999.5</v>
      </c>
      <c r="I2" s="8"/>
    </row>
    <row r="3" spans="1:10" outlineLevel="1" x14ac:dyDescent="0.3">
      <c r="A3" s="2">
        <v>43556</v>
      </c>
      <c r="B3" s="3" t="s">
        <v>7</v>
      </c>
      <c r="C3" s="3" t="s">
        <v>16</v>
      </c>
      <c r="D3" s="3" t="s">
        <v>10</v>
      </c>
      <c r="E3" s="4">
        <v>60</v>
      </c>
      <c r="F3" s="5">
        <v>4.99</v>
      </c>
      <c r="G3" s="5">
        <v>299.39999999999998</v>
      </c>
    </row>
    <row r="4" spans="1:10" outlineLevel="1" x14ac:dyDescent="0.3">
      <c r="A4" s="2">
        <v>43624</v>
      </c>
      <c r="B4" s="3" t="s">
        <v>7</v>
      </c>
      <c r="C4" s="3" t="s">
        <v>16</v>
      </c>
      <c r="D4" s="3" t="s">
        <v>10</v>
      </c>
      <c r="E4" s="4">
        <v>60</v>
      </c>
      <c r="F4" s="5">
        <v>8.99</v>
      </c>
      <c r="G4" s="5">
        <v>539.4</v>
      </c>
    </row>
    <row r="5" spans="1:10" outlineLevel="1" x14ac:dyDescent="0.3">
      <c r="A5" s="2">
        <v>43658</v>
      </c>
      <c r="B5" s="3" t="s">
        <v>7</v>
      </c>
      <c r="C5" s="3" t="s">
        <v>13</v>
      </c>
      <c r="D5" s="3" t="s">
        <v>10</v>
      </c>
      <c r="E5" s="4">
        <v>29</v>
      </c>
      <c r="F5" s="5">
        <v>1.99</v>
      </c>
      <c r="G5" s="5">
        <v>57.71</v>
      </c>
      <c r="I5" s="9"/>
    </row>
    <row r="6" spans="1:10" outlineLevel="1" x14ac:dyDescent="0.3">
      <c r="A6" s="2">
        <v>43675</v>
      </c>
      <c r="B6" s="3" t="s">
        <v>7</v>
      </c>
      <c r="C6" s="3" t="s">
        <v>22</v>
      </c>
      <c r="D6" s="3" t="s">
        <v>10</v>
      </c>
      <c r="E6" s="4">
        <v>81</v>
      </c>
      <c r="F6" s="5">
        <v>19.989999999999998</v>
      </c>
      <c r="G6" s="5">
        <v>1619.19</v>
      </c>
    </row>
    <row r="7" spans="1:10" outlineLevel="1" x14ac:dyDescent="0.3">
      <c r="A7" s="2">
        <v>43743</v>
      </c>
      <c r="B7" s="3" t="s">
        <v>9</v>
      </c>
      <c r="C7" s="3" t="s">
        <v>23</v>
      </c>
      <c r="D7" s="3" t="s">
        <v>10</v>
      </c>
      <c r="E7" s="4">
        <v>28</v>
      </c>
      <c r="F7" s="5">
        <v>8.99</v>
      </c>
      <c r="G7" s="5">
        <v>251.72</v>
      </c>
    </row>
    <row r="8" spans="1:10" outlineLevel="1" x14ac:dyDescent="0.3">
      <c r="A8" s="2">
        <v>43845</v>
      </c>
      <c r="B8" s="3" t="s">
        <v>9</v>
      </c>
      <c r="C8" s="3" t="s">
        <v>19</v>
      </c>
      <c r="D8" s="3" t="s">
        <v>10</v>
      </c>
      <c r="E8" s="4">
        <v>46</v>
      </c>
      <c r="F8" s="5">
        <v>8.99</v>
      </c>
      <c r="G8" s="5">
        <v>413.54</v>
      </c>
      <c r="I8" s="11"/>
    </row>
    <row r="9" spans="1:10" ht="38.25" customHeight="1" outlineLevel="1" x14ac:dyDescent="0.3">
      <c r="A9" s="2">
        <v>43862</v>
      </c>
      <c r="B9" s="3" t="s">
        <v>9</v>
      </c>
      <c r="C9" s="3" t="s">
        <v>24</v>
      </c>
      <c r="D9" s="3" t="s">
        <v>10</v>
      </c>
      <c r="E9" s="4">
        <v>87</v>
      </c>
      <c r="F9" s="5">
        <v>15</v>
      </c>
      <c r="G9" s="5">
        <v>1305</v>
      </c>
      <c r="I9" s="57" t="s">
        <v>30</v>
      </c>
      <c r="J9" s="57">
        <f>VLOOKUP(A10,A2:G44, 5,FALSE)</f>
        <v>4</v>
      </c>
    </row>
    <row r="10" spans="1:10" ht="35.25" customHeight="1" outlineLevel="1" x14ac:dyDescent="0.3">
      <c r="A10" s="2">
        <v>43879</v>
      </c>
      <c r="B10" s="3" t="s">
        <v>7</v>
      </c>
      <c r="C10" s="3" t="s">
        <v>16</v>
      </c>
      <c r="D10" s="3" t="s">
        <v>10</v>
      </c>
      <c r="E10" s="4">
        <v>4</v>
      </c>
      <c r="F10" s="5">
        <v>4.99</v>
      </c>
      <c r="G10" s="5">
        <v>19.96</v>
      </c>
      <c r="I10" s="57"/>
      <c r="J10" s="57"/>
    </row>
    <row r="11" spans="1:10" ht="18.75" customHeight="1" outlineLevel="1" x14ac:dyDescent="0.3">
      <c r="A11" s="2">
        <v>43897</v>
      </c>
      <c r="B11" s="3" t="s">
        <v>12</v>
      </c>
      <c r="C11" s="3" t="s">
        <v>22</v>
      </c>
      <c r="D11" s="3" t="s">
        <v>10</v>
      </c>
      <c r="E11" s="4">
        <v>7</v>
      </c>
      <c r="F11" s="5">
        <v>19.989999999999998</v>
      </c>
      <c r="G11" s="5">
        <v>139.93</v>
      </c>
      <c r="J11" s="57"/>
    </row>
    <row r="12" spans="1:10" outlineLevel="1" x14ac:dyDescent="0.3">
      <c r="A12" s="2">
        <v>43982</v>
      </c>
      <c r="B12" s="3" t="s">
        <v>9</v>
      </c>
      <c r="C12" s="3" t="s">
        <v>19</v>
      </c>
      <c r="D12" s="3" t="s">
        <v>10</v>
      </c>
      <c r="E12" s="4">
        <v>80</v>
      </c>
      <c r="F12" s="5">
        <v>8.99</v>
      </c>
      <c r="G12" s="5">
        <v>719.2</v>
      </c>
      <c r="J12" s="57"/>
    </row>
    <row r="13" spans="1:10" outlineLevel="1" x14ac:dyDescent="0.3">
      <c r="A13" s="2">
        <v>44118</v>
      </c>
      <c r="B13" s="3" t="s">
        <v>12</v>
      </c>
      <c r="C13" s="3" t="s">
        <v>21</v>
      </c>
      <c r="D13" s="3" t="s">
        <v>10</v>
      </c>
      <c r="E13" s="4">
        <v>57</v>
      </c>
      <c r="F13" s="5">
        <v>19.989999999999998</v>
      </c>
      <c r="G13" s="5">
        <v>1139.43</v>
      </c>
    </row>
    <row r="14" spans="1:10" outlineLevel="1" x14ac:dyDescent="0.3">
      <c r="A14" s="2">
        <v>44152</v>
      </c>
      <c r="B14" s="3" t="s">
        <v>9</v>
      </c>
      <c r="C14" s="3" t="s">
        <v>18</v>
      </c>
      <c r="D14" s="3" t="s">
        <v>10</v>
      </c>
      <c r="E14" s="4">
        <v>11</v>
      </c>
      <c r="F14" s="5">
        <v>4.99</v>
      </c>
      <c r="G14" s="5">
        <v>54.89</v>
      </c>
    </row>
    <row r="15" spans="1:10" outlineLevel="1" x14ac:dyDescent="0.3">
      <c r="A15" s="2">
        <v>44169</v>
      </c>
      <c r="B15" s="3" t="s">
        <v>9</v>
      </c>
      <c r="C15" s="3" t="s">
        <v>18</v>
      </c>
      <c r="D15" s="3" t="s">
        <v>10</v>
      </c>
      <c r="E15" s="4">
        <v>94</v>
      </c>
      <c r="F15" s="5">
        <v>19.989999999999998</v>
      </c>
      <c r="G15" s="5">
        <v>1879.06</v>
      </c>
    </row>
    <row r="16" spans="1:10" outlineLevel="1" x14ac:dyDescent="0.3">
      <c r="A16" s="2">
        <v>44186</v>
      </c>
      <c r="B16" s="3" t="s">
        <v>9</v>
      </c>
      <c r="C16" s="3" t="s">
        <v>20</v>
      </c>
      <c r="D16" s="3" t="s">
        <v>10</v>
      </c>
      <c r="E16" s="4">
        <v>28</v>
      </c>
      <c r="F16" s="5">
        <v>4.99</v>
      </c>
      <c r="G16" s="5">
        <v>139.72</v>
      </c>
    </row>
    <row r="17" spans="1:9" outlineLevel="1" x14ac:dyDescent="0.3">
      <c r="A17" s="2">
        <v>43709</v>
      </c>
      <c r="B17" s="3" t="s">
        <v>9</v>
      </c>
      <c r="C17" s="3" t="s">
        <v>19</v>
      </c>
      <c r="D17" s="3" t="s">
        <v>14</v>
      </c>
      <c r="E17" s="4">
        <v>2</v>
      </c>
      <c r="F17" s="5">
        <v>125</v>
      </c>
      <c r="G17" s="5">
        <v>250</v>
      </c>
    </row>
    <row r="18" spans="1:9" outlineLevel="1" x14ac:dyDescent="0.3">
      <c r="A18" s="2">
        <v>43999</v>
      </c>
      <c r="B18" s="3" t="s">
        <v>9</v>
      </c>
      <c r="C18" s="3" t="s">
        <v>22</v>
      </c>
      <c r="D18" s="3" t="s">
        <v>14</v>
      </c>
      <c r="E18" s="4">
        <v>5</v>
      </c>
      <c r="F18" s="5">
        <v>125</v>
      </c>
      <c r="G18" s="5">
        <v>625</v>
      </c>
    </row>
    <row r="19" spans="1:9" outlineLevel="1" x14ac:dyDescent="0.3">
      <c r="A19" s="2">
        <v>44067</v>
      </c>
      <c r="B19" s="3" t="s">
        <v>12</v>
      </c>
      <c r="C19" s="3" t="s">
        <v>22</v>
      </c>
      <c r="D19" s="3" t="s">
        <v>14</v>
      </c>
      <c r="E19" s="4">
        <v>3</v>
      </c>
      <c r="F19" s="5">
        <v>275</v>
      </c>
      <c r="G19" s="5">
        <v>825</v>
      </c>
    </row>
    <row r="20" spans="1:9" outlineLevel="1" x14ac:dyDescent="0.3">
      <c r="A20" s="2">
        <v>43522</v>
      </c>
      <c r="B20" s="3" t="s">
        <v>9</v>
      </c>
      <c r="C20" s="3" t="s">
        <v>19</v>
      </c>
      <c r="D20" s="3" t="s">
        <v>11</v>
      </c>
      <c r="E20" s="4">
        <v>27</v>
      </c>
      <c r="F20" s="5">
        <v>19.989999999999998</v>
      </c>
      <c r="G20" s="5">
        <v>539.73</v>
      </c>
    </row>
    <row r="21" spans="1:9" outlineLevel="1" x14ac:dyDescent="0.3">
      <c r="A21" s="2">
        <v>43760</v>
      </c>
      <c r="B21" s="3" t="s">
        <v>7</v>
      </c>
      <c r="C21" s="3" t="s">
        <v>24</v>
      </c>
      <c r="D21" s="3" t="s">
        <v>11</v>
      </c>
      <c r="E21" s="4">
        <v>64</v>
      </c>
      <c r="F21" s="5">
        <v>8.99</v>
      </c>
      <c r="G21" s="5">
        <v>575.36</v>
      </c>
    </row>
    <row r="22" spans="1:9" outlineLevel="1" x14ac:dyDescent="0.3">
      <c r="A22" s="2">
        <v>43777</v>
      </c>
      <c r="B22" s="3" t="s">
        <v>7</v>
      </c>
      <c r="C22" s="3" t="s">
        <v>22</v>
      </c>
      <c r="D22" s="3" t="s">
        <v>11</v>
      </c>
      <c r="E22" s="4">
        <v>15</v>
      </c>
      <c r="F22" s="5">
        <v>19.989999999999998</v>
      </c>
      <c r="G22" s="5">
        <v>299.85000000000002</v>
      </c>
    </row>
    <row r="23" spans="1:9" outlineLevel="1" x14ac:dyDescent="0.3">
      <c r="A23" s="2">
        <v>43948</v>
      </c>
      <c r="B23" s="3" t="s">
        <v>7</v>
      </c>
      <c r="C23" s="3" t="s">
        <v>13</v>
      </c>
      <c r="D23" s="3" t="s">
        <v>11</v>
      </c>
      <c r="E23" s="4">
        <v>96</v>
      </c>
      <c r="F23" s="5">
        <v>4.99</v>
      </c>
      <c r="G23" s="5">
        <v>479.04</v>
      </c>
    </row>
    <row r="24" spans="1:9" outlineLevel="1" x14ac:dyDescent="0.3">
      <c r="A24" s="2">
        <v>44101</v>
      </c>
      <c r="B24" s="3" t="s">
        <v>12</v>
      </c>
      <c r="C24" s="3" t="s">
        <v>22</v>
      </c>
      <c r="D24" s="3" t="s">
        <v>11</v>
      </c>
      <c r="E24" s="4">
        <v>76</v>
      </c>
      <c r="F24" s="5">
        <v>1.99</v>
      </c>
      <c r="G24" s="5">
        <v>151.24</v>
      </c>
      <c r="I24" s="11">
        <f>SUM(F34,F24,F22,F19,F18,F11,F6)</f>
        <v>464.95000000000005</v>
      </c>
    </row>
    <row r="25" spans="1:9" outlineLevel="1" x14ac:dyDescent="0.3">
      <c r="A25" s="2">
        <v>43726</v>
      </c>
      <c r="B25" s="3" t="s">
        <v>7</v>
      </c>
      <c r="C25" s="3" t="s">
        <v>16</v>
      </c>
      <c r="D25" s="3" t="s">
        <v>15</v>
      </c>
      <c r="E25" s="4">
        <v>16</v>
      </c>
      <c r="F25" s="5">
        <v>15.99</v>
      </c>
      <c r="G25" s="5">
        <v>255.84</v>
      </c>
    </row>
    <row r="26" spans="1:9" outlineLevel="1" x14ac:dyDescent="0.3">
      <c r="A26" s="2">
        <v>43794</v>
      </c>
      <c r="B26" s="3" t="s">
        <v>9</v>
      </c>
      <c r="C26" s="3" t="s">
        <v>17</v>
      </c>
      <c r="D26" s="3" t="s">
        <v>15</v>
      </c>
      <c r="E26" s="4">
        <v>96</v>
      </c>
      <c r="F26" s="5">
        <v>4.99</v>
      </c>
      <c r="G26" s="5">
        <v>479.04</v>
      </c>
    </row>
    <row r="27" spans="1:9" outlineLevel="1" x14ac:dyDescent="0.3">
      <c r="A27" s="2">
        <v>43828</v>
      </c>
      <c r="B27" s="3" t="s">
        <v>7</v>
      </c>
      <c r="C27" s="3" t="s">
        <v>18</v>
      </c>
      <c r="D27" s="3" t="s">
        <v>15</v>
      </c>
      <c r="E27" s="4">
        <v>74</v>
      </c>
      <c r="F27" s="5">
        <v>15.99</v>
      </c>
      <c r="G27" s="5">
        <v>1183.26</v>
      </c>
    </row>
    <row r="28" spans="1:9" outlineLevel="1" x14ac:dyDescent="0.3">
      <c r="A28" s="2">
        <v>43914</v>
      </c>
      <c r="B28" s="3" t="s">
        <v>9</v>
      </c>
      <c r="C28" s="3" t="s">
        <v>18</v>
      </c>
      <c r="D28" s="3" t="s">
        <v>15</v>
      </c>
      <c r="E28" s="4">
        <v>50</v>
      </c>
      <c r="F28" s="5">
        <v>4.99</v>
      </c>
      <c r="G28" s="5">
        <v>249.5</v>
      </c>
    </row>
    <row r="29" spans="1:9" outlineLevel="1" x14ac:dyDescent="0.3">
      <c r="A29" s="2">
        <v>44016</v>
      </c>
      <c r="B29" s="3" t="s">
        <v>7</v>
      </c>
      <c r="C29" s="3" t="s">
        <v>16</v>
      </c>
      <c r="D29" s="3" t="s">
        <v>15</v>
      </c>
      <c r="E29" s="4">
        <v>62</v>
      </c>
      <c r="F29" s="5">
        <v>4.99</v>
      </c>
      <c r="G29" s="5">
        <v>309.38</v>
      </c>
    </row>
    <row r="30" spans="1:9" outlineLevel="1" x14ac:dyDescent="0.3">
      <c r="A30" s="2">
        <v>44033</v>
      </c>
      <c r="B30" s="3" t="s">
        <v>9</v>
      </c>
      <c r="C30" s="3" t="s">
        <v>23</v>
      </c>
      <c r="D30" s="3" t="s">
        <v>15</v>
      </c>
      <c r="E30" s="4">
        <v>55</v>
      </c>
      <c r="F30" s="5">
        <v>12.49</v>
      </c>
      <c r="G30" s="5">
        <v>686.95</v>
      </c>
    </row>
    <row r="31" spans="1:9" outlineLevel="1" x14ac:dyDescent="0.3">
      <c r="A31" s="2">
        <v>44050</v>
      </c>
      <c r="B31" s="3" t="s">
        <v>9</v>
      </c>
      <c r="C31" s="3" t="s">
        <v>17</v>
      </c>
      <c r="D31" s="3" t="s">
        <v>15</v>
      </c>
      <c r="E31" s="4">
        <v>42</v>
      </c>
      <c r="F31" s="5">
        <v>23.95</v>
      </c>
      <c r="G31" s="5">
        <v>1005.9</v>
      </c>
    </row>
    <row r="32" spans="1:9" outlineLevel="1" x14ac:dyDescent="0.3">
      <c r="A32" s="2">
        <v>43471</v>
      </c>
      <c r="B32" s="3" t="s">
        <v>7</v>
      </c>
      <c r="C32" s="3" t="s">
        <v>16</v>
      </c>
      <c r="D32" s="3" t="s">
        <v>8</v>
      </c>
      <c r="E32" s="4">
        <v>95</v>
      </c>
      <c r="F32" s="5">
        <v>1.99</v>
      </c>
      <c r="G32" s="5">
        <v>189.05</v>
      </c>
    </row>
    <row r="33" spans="1:7" outlineLevel="1" x14ac:dyDescent="0.3">
      <c r="A33" s="2">
        <v>43505</v>
      </c>
      <c r="B33" s="3" t="s">
        <v>9</v>
      </c>
      <c r="C33" s="3" t="s">
        <v>18</v>
      </c>
      <c r="D33" s="3" t="s">
        <v>8</v>
      </c>
      <c r="E33" s="4">
        <v>36</v>
      </c>
      <c r="F33" s="5">
        <v>4.99</v>
      </c>
      <c r="G33" s="5">
        <v>179.64</v>
      </c>
    </row>
    <row r="34" spans="1:7" outlineLevel="1" x14ac:dyDescent="0.3">
      <c r="A34" s="2">
        <v>43539</v>
      </c>
      <c r="B34" s="3" t="s">
        <v>12</v>
      </c>
      <c r="C34" s="3" t="s">
        <v>22</v>
      </c>
      <c r="D34" s="3" t="s">
        <v>8</v>
      </c>
      <c r="E34" s="4">
        <v>56</v>
      </c>
      <c r="F34" s="5">
        <v>2.99</v>
      </c>
      <c r="G34" s="5">
        <v>167.44</v>
      </c>
    </row>
    <row r="35" spans="1:7" outlineLevel="1" x14ac:dyDescent="0.3">
      <c r="A35" s="2">
        <v>43573</v>
      </c>
      <c r="B35" s="3" t="s">
        <v>9</v>
      </c>
      <c r="C35" s="3" t="s">
        <v>20</v>
      </c>
      <c r="D35" s="3" t="s">
        <v>8</v>
      </c>
      <c r="E35" s="4">
        <v>75</v>
      </c>
      <c r="F35" s="5">
        <v>1.99</v>
      </c>
      <c r="G35" s="5">
        <v>149.25</v>
      </c>
    </row>
    <row r="36" spans="1:7" outlineLevel="1" x14ac:dyDescent="0.3">
      <c r="A36" s="2">
        <v>43590</v>
      </c>
      <c r="B36" s="3" t="s">
        <v>9</v>
      </c>
      <c r="C36" s="3" t="s">
        <v>18</v>
      </c>
      <c r="D36" s="3" t="s">
        <v>8</v>
      </c>
      <c r="E36" s="4">
        <v>90</v>
      </c>
      <c r="F36" s="5">
        <v>4.99</v>
      </c>
      <c r="G36" s="5">
        <v>449.1</v>
      </c>
    </row>
    <row r="37" spans="1:7" outlineLevel="1" x14ac:dyDescent="0.3">
      <c r="A37" s="2">
        <v>43607</v>
      </c>
      <c r="B37" s="3" t="s">
        <v>12</v>
      </c>
      <c r="C37" s="3" t="s">
        <v>21</v>
      </c>
      <c r="D37" s="3" t="s">
        <v>8</v>
      </c>
      <c r="E37" s="4">
        <v>32</v>
      </c>
      <c r="F37" s="5">
        <v>1.99</v>
      </c>
      <c r="G37" s="5">
        <v>63.68</v>
      </c>
    </row>
    <row r="38" spans="1:7" outlineLevel="1" x14ac:dyDescent="0.3">
      <c r="A38" s="2">
        <v>43641</v>
      </c>
      <c r="B38" s="3" t="s">
        <v>9</v>
      </c>
      <c r="C38" s="3" t="s">
        <v>23</v>
      </c>
      <c r="D38" s="3" t="s">
        <v>8</v>
      </c>
      <c r="E38" s="4">
        <v>90</v>
      </c>
      <c r="F38" s="5">
        <v>4.99</v>
      </c>
      <c r="G38" s="5">
        <v>449.1</v>
      </c>
    </row>
    <row r="39" spans="1:7" outlineLevel="1" x14ac:dyDescent="0.3">
      <c r="A39" s="2">
        <v>43692</v>
      </c>
      <c r="B39" s="3" t="s">
        <v>7</v>
      </c>
      <c r="C39" s="3" t="s">
        <v>16</v>
      </c>
      <c r="D39" s="3" t="s">
        <v>8</v>
      </c>
      <c r="E39" s="4">
        <v>35</v>
      </c>
      <c r="F39" s="5">
        <v>4.99</v>
      </c>
      <c r="G39" s="5">
        <v>174.65</v>
      </c>
    </row>
    <row r="40" spans="1:7" outlineLevel="1" x14ac:dyDescent="0.3">
      <c r="A40" s="2">
        <v>43811</v>
      </c>
      <c r="B40" s="3" t="s">
        <v>9</v>
      </c>
      <c r="C40" s="3" t="s">
        <v>24</v>
      </c>
      <c r="D40" s="3" t="s">
        <v>8</v>
      </c>
      <c r="E40" s="4">
        <v>67</v>
      </c>
      <c r="F40" s="5">
        <v>1.29</v>
      </c>
      <c r="G40" s="5">
        <v>86.43</v>
      </c>
    </row>
    <row r="41" spans="1:7" outlineLevel="1" x14ac:dyDescent="0.3">
      <c r="A41" s="2">
        <v>43931</v>
      </c>
      <c r="B41" s="3" t="s">
        <v>9</v>
      </c>
      <c r="C41" s="3" t="s">
        <v>20</v>
      </c>
      <c r="D41" s="3" t="s">
        <v>8</v>
      </c>
      <c r="E41" s="4">
        <v>66</v>
      </c>
      <c r="F41" s="5">
        <v>1.99</v>
      </c>
      <c r="G41" s="5">
        <v>131.34</v>
      </c>
    </row>
    <row r="42" spans="1:7" outlineLevel="1" x14ac:dyDescent="0.3">
      <c r="A42" s="2">
        <v>43965</v>
      </c>
      <c r="B42" s="3" t="s">
        <v>9</v>
      </c>
      <c r="C42" s="3" t="s">
        <v>19</v>
      </c>
      <c r="D42" s="3" t="s">
        <v>8</v>
      </c>
      <c r="E42" s="4">
        <v>53</v>
      </c>
      <c r="F42" s="5">
        <v>1.29</v>
      </c>
      <c r="G42" s="5">
        <v>68.37</v>
      </c>
    </row>
    <row r="43" spans="1:7" outlineLevel="1" x14ac:dyDescent="0.3">
      <c r="A43" s="2">
        <v>44084</v>
      </c>
      <c r="B43" s="3" t="s">
        <v>9</v>
      </c>
      <c r="C43" s="3" t="s">
        <v>19</v>
      </c>
      <c r="D43" s="3" t="s">
        <v>8</v>
      </c>
      <c r="E43" s="4">
        <v>7</v>
      </c>
      <c r="F43" s="5">
        <v>1.29</v>
      </c>
      <c r="G43" s="5">
        <v>9.0299999999999994</v>
      </c>
    </row>
    <row r="44" spans="1:7" outlineLevel="1" x14ac:dyDescent="0.3">
      <c r="A44" s="46">
        <v>44135</v>
      </c>
      <c r="B44" s="47" t="s">
        <v>9</v>
      </c>
      <c r="C44" s="47" t="s">
        <v>20</v>
      </c>
      <c r="D44" s="47" t="s">
        <v>8</v>
      </c>
      <c r="E44" s="48">
        <v>14</v>
      </c>
      <c r="F44" s="49">
        <v>1.29</v>
      </c>
      <c r="G44" s="49">
        <v>18.059999999999999</v>
      </c>
    </row>
    <row r="45" spans="1:7" x14ac:dyDescent="0.3">
      <c r="A45" s="50"/>
    </row>
  </sheetData>
  <mergeCells count="3">
    <mergeCell ref="I9:I10"/>
    <mergeCell ref="J9:J10"/>
    <mergeCell ref="J11:J12"/>
  </mergeCells>
  <conditionalFormatting sqref="C2:C44">
    <cfRule type="containsText" dxfId="8" priority="1" operator="containsText" text="Mike">
      <formula>NOT(ISERROR(SEARCH("Mike",C2)))</formula>
    </cfRule>
    <cfRule type="containsText" dxfId="7" priority="2" operator="containsText" text="Kathy">
      <formula>NOT(ISERROR(SEARCH("Kathy",C2)))</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7983-A33C-48D3-83EA-692B631BAEE0}">
  <dimension ref="A1:AH72"/>
  <sheetViews>
    <sheetView topLeftCell="O1" zoomScale="80" zoomScaleNormal="80" workbookViewId="0">
      <selection activeCell="Q10" sqref="Q10"/>
    </sheetView>
  </sheetViews>
  <sheetFormatPr defaultRowHeight="15" x14ac:dyDescent="0.25"/>
  <cols>
    <col min="1" max="1" width="42.140625" customWidth="1"/>
    <col min="2" max="2" width="12" bestFit="1" customWidth="1"/>
    <col min="3" max="3" width="11" bestFit="1" customWidth="1"/>
    <col min="4" max="4" width="11.85546875" customWidth="1"/>
    <col min="5" max="5" width="11" bestFit="1" customWidth="1"/>
    <col min="6" max="6" width="9.42578125" bestFit="1" customWidth="1"/>
    <col min="7" max="8" width="11" bestFit="1" customWidth="1"/>
    <col min="9" max="9" width="9.42578125" bestFit="1" customWidth="1"/>
    <col min="10" max="10" width="11" bestFit="1" customWidth="1"/>
    <col min="11" max="11" width="13.140625" bestFit="1" customWidth="1"/>
    <col min="12" max="12" width="12.28515625" bestFit="1" customWidth="1"/>
    <col min="13" max="13" width="12" bestFit="1" customWidth="1"/>
    <col min="14" max="14" width="13.5703125" bestFit="1" customWidth="1"/>
    <col min="15" max="15" width="15.42578125" bestFit="1" customWidth="1"/>
    <col min="16" max="16" width="13.5703125" bestFit="1" customWidth="1"/>
    <col min="17" max="17" width="53.42578125" bestFit="1" customWidth="1"/>
    <col min="18" max="18" width="19" customWidth="1"/>
    <col min="19" max="19" width="5.7109375" bestFit="1" customWidth="1"/>
    <col min="20" max="20" width="4.42578125" bestFit="1" customWidth="1"/>
    <col min="21" max="21" width="7.85546875" bestFit="1" customWidth="1"/>
    <col min="22" max="22" width="6.42578125" bestFit="1" customWidth="1"/>
    <col min="23" max="23" width="12.42578125" bestFit="1" customWidth="1"/>
    <col min="24" max="24" width="7" bestFit="1" customWidth="1"/>
    <col min="25" max="25" width="4.42578125" bestFit="1" customWidth="1"/>
    <col min="26" max="26" width="7.85546875" bestFit="1" customWidth="1"/>
    <col min="27" max="27" width="6.42578125" bestFit="1" customWidth="1"/>
    <col min="28" max="28" width="10" bestFit="1" customWidth="1"/>
    <col min="29" max="29" width="7.5703125" bestFit="1" customWidth="1"/>
    <col min="30" max="30" width="5.7109375" bestFit="1" customWidth="1"/>
    <col min="31" max="31" width="4.42578125" bestFit="1" customWidth="1"/>
    <col min="32" max="32" width="6.42578125" bestFit="1" customWidth="1"/>
    <col min="33" max="33" width="11.5703125" customWidth="1"/>
    <col min="34" max="34" width="11.5703125" bestFit="1" customWidth="1"/>
    <col min="35" max="35" width="11.28515625" bestFit="1" customWidth="1"/>
    <col min="36" max="36" width="6.42578125" bestFit="1" customWidth="1"/>
    <col min="37" max="37" width="10.5703125" bestFit="1" customWidth="1"/>
    <col min="38" max="38" width="10.28515625" bestFit="1" customWidth="1"/>
    <col min="39" max="39" width="9.28515625" bestFit="1" customWidth="1"/>
    <col min="40" max="40" width="6.42578125" bestFit="1" customWidth="1"/>
    <col min="41" max="41" width="12.28515625" bestFit="1" customWidth="1"/>
    <col min="42" max="42" width="11.85546875" bestFit="1" customWidth="1"/>
    <col min="43" max="43" width="9.28515625" bestFit="1" customWidth="1"/>
    <col min="44" max="44" width="6.42578125" bestFit="1" customWidth="1"/>
    <col min="45" max="45" width="12.28515625" bestFit="1" customWidth="1"/>
    <col min="46" max="46" width="6.42578125" bestFit="1" customWidth="1"/>
    <col min="47" max="47" width="9.42578125" bestFit="1" customWidth="1"/>
    <col min="48" max="48" width="11.5703125" bestFit="1" customWidth="1"/>
    <col min="49" max="49" width="9.28515625" bestFit="1" customWidth="1"/>
    <col min="50" max="50" width="7.7109375" bestFit="1" customWidth="1"/>
    <col min="51" max="51" width="6.42578125" bestFit="1" customWidth="1"/>
    <col min="52" max="52" width="12.28515625" bestFit="1" customWidth="1"/>
    <col min="53" max="53" width="10.42578125" bestFit="1" customWidth="1"/>
    <col min="54" max="54" width="9.7109375" bestFit="1" customWidth="1"/>
    <col min="55" max="55" width="4.42578125" bestFit="1" customWidth="1"/>
    <col min="56" max="56" width="9.42578125" bestFit="1" customWidth="1"/>
    <col min="57" max="57" width="12.7109375" bestFit="1" customWidth="1"/>
    <col min="58" max="58" width="9.28515625" bestFit="1" customWidth="1"/>
    <col min="59" max="59" width="12.28515625" bestFit="1" customWidth="1"/>
    <col min="60" max="60" width="6.85546875" bestFit="1" customWidth="1"/>
    <col min="61" max="61" width="4.42578125" bestFit="1" customWidth="1"/>
    <col min="62" max="62" width="9.42578125" bestFit="1" customWidth="1"/>
    <col min="63" max="63" width="7.5703125" bestFit="1" customWidth="1"/>
    <col min="64" max="64" width="5.28515625" bestFit="1" customWidth="1"/>
    <col min="65" max="65" width="4.42578125" bestFit="1" customWidth="1"/>
    <col min="66" max="66" width="6.42578125" bestFit="1" customWidth="1"/>
    <col min="67" max="67" width="10.5703125" bestFit="1" customWidth="1"/>
    <col min="68" max="68" width="10.42578125" bestFit="1" customWidth="1"/>
    <col min="69" max="69" width="9.28515625" bestFit="1" customWidth="1"/>
    <col min="70" max="70" width="5.28515625" bestFit="1" customWidth="1"/>
    <col min="71" max="71" width="4.42578125" bestFit="1" customWidth="1"/>
    <col min="72" max="72" width="6.42578125" bestFit="1" customWidth="1"/>
    <col min="73" max="73" width="12.28515625" bestFit="1" customWidth="1"/>
    <col min="74" max="74" width="10.28515625" bestFit="1" customWidth="1"/>
    <col min="75" max="75" width="11.28515625" bestFit="1" customWidth="1"/>
  </cols>
  <sheetData>
    <row r="1" spans="1:34" x14ac:dyDescent="0.25">
      <c r="Q1" s="59" t="s">
        <v>151</v>
      </c>
    </row>
    <row r="3" spans="1:34" ht="15.75" x14ac:dyDescent="0.25">
      <c r="A3" s="15" t="s">
        <v>153</v>
      </c>
      <c r="B3" s="7" t="s">
        <v>26</v>
      </c>
      <c r="Q3" s="7" t="s">
        <v>158</v>
      </c>
      <c r="R3" s="7" t="s">
        <v>169</v>
      </c>
    </row>
    <row r="4" spans="1:34" x14ac:dyDescent="0.25">
      <c r="A4" s="7" t="s">
        <v>27</v>
      </c>
      <c r="B4" t="s">
        <v>18</v>
      </c>
      <c r="C4" t="s">
        <v>16</v>
      </c>
      <c r="D4" t="s">
        <v>17</v>
      </c>
      <c r="E4" t="s">
        <v>21</v>
      </c>
      <c r="F4" t="s">
        <v>20</v>
      </c>
      <c r="G4" t="s">
        <v>24</v>
      </c>
      <c r="H4" t="s">
        <v>23</v>
      </c>
      <c r="I4" t="s">
        <v>13</v>
      </c>
      <c r="J4" t="s">
        <v>22</v>
      </c>
      <c r="K4" t="s">
        <v>19</v>
      </c>
      <c r="L4" t="s">
        <v>25</v>
      </c>
      <c r="R4" t="s">
        <v>9</v>
      </c>
      <c r="W4" t="s">
        <v>159</v>
      </c>
      <c r="X4" t="s">
        <v>7</v>
      </c>
      <c r="AB4" t="s">
        <v>160</v>
      </c>
      <c r="AC4" t="s">
        <v>12</v>
      </c>
      <c r="AG4" t="s">
        <v>161</v>
      </c>
      <c r="AH4" t="s">
        <v>25</v>
      </c>
    </row>
    <row r="5" spans="1:34" x14ac:dyDescent="0.25">
      <c r="A5" s="10" t="s">
        <v>10</v>
      </c>
      <c r="B5">
        <v>105</v>
      </c>
      <c r="C5">
        <v>124</v>
      </c>
      <c r="D5">
        <v>50</v>
      </c>
      <c r="E5">
        <v>57</v>
      </c>
      <c r="F5">
        <v>28</v>
      </c>
      <c r="G5">
        <v>87</v>
      </c>
      <c r="H5">
        <v>28</v>
      </c>
      <c r="I5">
        <v>29</v>
      </c>
      <c r="J5">
        <v>88</v>
      </c>
      <c r="K5">
        <v>126</v>
      </c>
      <c r="L5">
        <v>722</v>
      </c>
      <c r="Q5" s="7" t="s">
        <v>27</v>
      </c>
      <c r="R5" t="s">
        <v>10</v>
      </c>
      <c r="S5" t="s">
        <v>14</v>
      </c>
      <c r="T5" t="s">
        <v>11</v>
      </c>
      <c r="U5" t="s">
        <v>15</v>
      </c>
      <c r="V5" t="s">
        <v>8</v>
      </c>
      <c r="X5" t="s">
        <v>10</v>
      </c>
      <c r="Y5" t="s">
        <v>11</v>
      </c>
      <c r="Z5" t="s">
        <v>15</v>
      </c>
      <c r="AA5" t="s">
        <v>8</v>
      </c>
      <c r="AC5" t="s">
        <v>10</v>
      </c>
      <c r="AD5" t="s">
        <v>14</v>
      </c>
      <c r="AE5" t="s">
        <v>11</v>
      </c>
      <c r="AF5" t="s">
        <v>8</v>
      </c>
    </row>
    <row r="6" spans="1:34" x14ac:dyDescent="0.25">
      <c r="A6" s="10" t="s">
        <v>14</v>
      </c>
      <c r="J6">
        <v>8</v>
      </c>
      <c r="K6">
        <v>2</v>
      </c>
      <c r="L6">
        <v>10</v>
      </c>
      <c r="Q6" s="10" t="s">
        <v>18</v>
      </c>
      <c r="R6" s="60">
        <v>105</v>
      </c>
      <c r="S6" s="60"/>
      <c r="T6" s="60"/>
      <c r="U6" s="60">
        <v>50</v>
      </c>
      <c r="V6" s="60">
        <v>126</v>
      </c>
      <c r="W6" s="60">
        <v>281</v>
      </c>
      <c r="X6" s="60"/>
      <c r="Y6" s="60"/>
      <c r="Z6" s="60">
        <v>74</v>
      </c>
      <c r="AA6" s="60"/>
      <c r="AB6" s="60">
        <v>74</v>
      </c>
      <c r="AC6" s="60"/>
      <c r="AD6" s="60"/>
      <c r="AE6" s="60"/>
      <c r="AF6" s="60"/>
      <c r="AG6" s="60"/>
      <c r="AH6" s="60">
        <v>355</v>
      </c>
    </row>
    <row r="7" spans="1:34" x14ac:dyDescent="0.25">
      <c r="A7" s="10" t="s">
        <v>11</v>
      </c>
      <c r="G7">
        <v>64</v>
      </c>
      <c r="I7">
        <v>96</v>
      </c>
      <c r="J7">
        <v>91</v>
      </c>
      <c r="K7">
        <v>27</v>
      </c>
      <c r="L7">
        <v>278</v>
      </c>
      <c r="Q7" s="10" t="s">
        <v>16</v>
      </c>
      <c r="R7" s="60"/>
      <c r="S7" s="60"/>
      <c r="T7" s="60"/>
      <c r="U7" s="60"/>
      <c r="V7" s="60"/>
      <c r="W7" s="60"/>
      <c r="X7" s="60">
        <v>124</v>
      </c>
      <c r="Y7" s="60"/>
      <c r="Z7" s="60">
        <v>78</v>
      </c>
      <c r="AA7" s="60">
        <v>130</v>
      </c>
      <c r="AB7" s="60">
        <v>332</v>
      </c>
      <c r="AC7" s="60"/>
      <c r="AD7" s="60"/>
      <c r="AE7" s="60"/>
      <c r="AF7" s="60"/>
      <c r="AG7" s="60"/>
      <c r="AH7" s="60">
        <v>332</v>
      </c>
    </row>
    <row r="8" spans="1:34" x14ac:dyDescent="0.25">
      <c r="A8" s="10" t="s">
        <v>15</v>
      </c>
      <c r="B8">
        <v>124</v>
      </c>
      <c r="C8">
        <v>78</v>
      </c>
      <c r="D8">
        <v>138</v>
      </c>
      <c r="H8">
        <v>55</v>
      </c>
      <c r="L8">
        <v>395</v>
      </c>
      <c r="Q8" s="10" t="s">
        <v>17</v>
      </c>
      <c r="R8" s="60">
        <v>50</v>
      </c>
      <c r="S8" s="60"/>
      <c r="T8" s="60"/>
      <c r="U8" s="60">
        <v>138</v>
      </c>
      <c r="V8" s="60"/>
      <c r="W8" s="60">
        <v>188</v>
      </c>
      <c r="X8" s="60"/>
      <c r="Y8" s="60"/>
      <c r="Z8" s="60"/>
      <c r="AA8" s="60"/>
      <c r="AB8" s="60"/>
      <c r="AC8" s="60"/>
      <c r="AD8" s="60"/>
      <c r="AE8" s="60"/>
      <c r="AF8" s="60"/>
      <c r="AG8" s="60"/>
      <c r="AH8" s="60">
        <v>188</v>
      </c>
    </row>
    <row r="9" spans="1:34" x14ac:dyDescent="0.25">
      <c r="A9" s="10" t="s">
        <v>8</v>
      </c>
      <c r="B9">
        <v>126</v>
      </c>
      <c r="C9">
        <v>130</v>
      </c>
      <c r="E9">
        <v>32</v>
      </c>
      <c r="F9">
        <v>155</v>
      </c>
      <c r="G9">
        <v>67</v>
      </c>
      <c r="H9">
        <v>90</v>
      </c>
      <c r="J9">
        <v>56</v>
      </c>
      <c r="K9">
        <v>60</v>
      </c>
      <c r="L9">
        <v>716</v>
      </c>
      <c r="Q9" s="10" t="s">
        <v>21</v>
      </c>
      <c r="R9" s="60"/>
      <c r="S9" s="60"/>
      <c r="T9" s="60"/>
      <c r="U9" s="60"/>
      <c r="V9" s="60"/>
      <c r="W9" s="60"/>
      <c r="X9" s="60"/>
      <c r="Y9" s="60"/>
      <c r="Z9" s="60"/>
      <c r="AA9" s="60"/>
      <c r="AB9" s="60"/>
      <c r="AC9" s="60">
        <v>57</v>
      </c>
      <c r="AD9" s="60"/>
      <c r="AE9" s="60"/>
      <c r="AF9" s="60">
        <v>32</v>
      </c>
      <c r="AG9" s="60">
        <v>89</v>
      </c>
      <c r="AH9" s="60">
        <v>89</v>
      </c>
    </row>
    <row r="10" spans="1:34" x14ac:dyDescent="0.25">
      <c r="A10" s="10" t="s">
        <v>25</v>
      </c>
      <c r="B10">
        <v>355</v>
      </c>
      <c r="C10">
        <v>332</v>
      </c>
      <c r="D10">
        <v>188</v>
      </c>
      <c r="E10">
        <v>89</v>
      </c>
      <c r="F10">
        <v>183</v>
      </c>
      <c r="G10">
        <v>218</v>
      </c>
      <c r="H10">
        <v>173</v>
      </c>
      <c r="I10">
        <v>125</v>
      </c>
      <c r="J10">
        <v>243</v>
      </c>
      <c r="K10">
        <v>215</v>
      </c>
      <c r="L10">
        <v>2121</v>
      </c>
      <c r="Q10" s="10" t="s">
        <v>20</v>
      </c>
      <c r="R10" s="60">
        <v>28</v>
      </c>
      <c r="S10" s="60"/>
      <c r="T10" s="60"/>
      <c r="U10" s="60"/>
      <c r="V10" s="60">
        <v>155</v>
      </c>
      <c r="W10" s="60">
        <v>183</v>
      </c>
      <c r="X10" s="60"/>
      <c r="Y10" s="60"/>
      <c r="Z10" s="60"/>
      <c r="AA10" s="60"/>
      <c r="AB10" s="60"/>
      <c r="AC10" s="60"/>
      <c r="AD10" s="60"/>
      <c r="AE10" s="60"/>
      <c r="AF10" s="60"/>
      <c r="AG10" s="60"/>
      <c r="AH10" s="60">
        <v>183</v>
      </c>
    </row>
    <row r="11" spans="1:34" x14ac:dyDescent="0.25">
      <c r="Q11" s="10" t="s">
        <v>24</v>
      </c>
      <c r="R11" s="60">
        <v>87</v>
      </c>
      <c r="S11" s="60"/>
      <c r="T11" s="60"/>
      <c r="U11" s="60"/>
      <c r="V11" s="60">
        <v>67</v>
      </c>
      <c r="W11" s="60">
        <v>154</v>
      </c>
      <c r="X11" s="60"/>
      <c r="Y11" s="60">
        <v>64</v>
      </c>
      <c r="Z11" s="60"/>
      <c r="AA11" s="60"/>
      <c r="AB11" s="60">
        <v>64</v>
      </c>
      <c r="AC11" s="60"/>
      <c r="AD11" s="60"/>
      <c r="AE11" s="60"/>
      <c r="AF11" s="60"/>
      <c r="AG11" s="60"/>
      <c r="AH11" s="60">
        <v>218</v>
      </c>
    </row>
    <row r="12" spans="1:34" x14ac:dyDescent="0.25">
      <c r="Q12" s="10" t="s">
        <v>23</v>
      </c>
      <c r="R12" s="60">
        <v>28</v>
      </c>
      <c r="S12" s="60"/>
      <c r="T12" s="60"/>
      <c r="U12" s="60">
        <v>55</v>
      </c>
      <c r="V12" s="60">
        <v>90</v>
      </c>
      <c r="W12" s="60">
        <v>173</v>
      </c>
      <c r="X12" s="60"/>
      <c r="Y12" s="60"/>
      <c r="Z12" s="60"/>
      <c r="AA12" s="60"/>
      <c r="AB12" s="60"/>
      <c r="AC12" s="60"/>
      <c r="AD12" s="60"/>
      <c r="AE12" s="60"/>
      <c r="AF12" s="60"/>
      <c r="AG12" s="60"/>
      <c r="AH12" s="60">
        <v>173</v>
      </c>
    </row>
    <row r="13" spans="1:34" x14ac:dyDescent="0.25">
      <c r="A13" s="7" t="s">
        <v>56</v>
      </c>
      <c r="B13" t="s">
        <v>155</v>
      </c>
      <c r="Q13" s="10" t="s">
        <v>13</v>
      </c>
      <c r="R13" s="60"/>
      <c r="S13" s="60"/>
      <c r="T13" s="60"/>
      <c r="U13" s="60"/>
      <c r="V13" s="60"/>
      <c r="W13" s="60"/>
      <c r="X13" s="60">
        <v>29</v>
      </c>
      <c r="Y13" s="60">
        <v>96</v>
      </c>
      <c r="Z13" s="60"/>
      <c r="AA13" s="60"/>
      <c r="AB13" s="60">
        <v>125</v>
      </c>
      <c r="AC13" s="60"/>
      <c r="AD13" s="60"/>
      <c r="AE13" s="60"/>
      <c r="AF13" s="60"/>
      <c r="AG13" s="60"/>
      <c r="AH13" s="60">
        <v>125</v>
      </c>
    </row>
    <row r="14" spans="1:34" x14ac:dyDescent="0.25">
      <c r="Q14" s="10" t="s">
        <v>22</v>
      </c>
      <c r="R14" s="60"/>
      <c r="S14" s="60">
        <v>5</v>
      </c>
      <c r="T14" s="60"/>
      <c r="U14" s="60"/>
      <c r="V14" s="60"/>
      <c r="W14" s="60">
        <v>5</v>
      </c>
      <c r="X14" s="60">
        <v>81</v>
      </c>
      <c r="Y14" s="60">
        <v>15</v>
      </c>
      <c r="Z14" s="60"/>
      <c r="AA14" s="60"/>
      <c r="AB14" s="60">
        <v>96</v>
      </c>
      <c r="AC14" s="60">
        <v>7</v>
      </c>
      <c r="AD14" s="60">
        <v>3</v>
      </c>
      <c r="AE14" s="60">
        <v>76</v>
      </c>
      <c r="AF14" s="60">
        <v>56</v>
      </c>
      <c r="AG14" s="60">
        <v>142</v>
      </c>
      <c r="AH14" s="60">
        <v>243</v>
      </c>
    </row>
    <row r="15" spans="1:34" ht="15.75" x14ac:dyDescent="0.25">
      <c r="A15" s="15" t="s">
        <v>154</v>
      </c>
      <c r="B15" s="7" t="s">
        <v>26</v>
      </c>
      <c r="M15" s="61"/>
      <c r="Q15" s="10" t="s">
        <v>19</v>
      </c>
      <c r="R15" s="60">
        <v>126</v>
      </c>
      <c r="S15" s="60">
        <v>2</v>
      </c>
      <c r="T15" s="60">
        <v>27</v>
      </c>
      <c r="U15" s="60"/>
      <c r="V15" s="60">
        <v>60</v>
      </c>
      <c r="W15" s="60">
        <v>215</v>
      </c>
      <c r="X15" s="60"/>
      <c r="Y15" s="60"/>
      <c r="Z15" s="60"/>
      <c r="AA15" s="60"/>
      <c r="AB15" s="60"/>
      <c r="AC15" s="60"/>
      <c r="AD15" s="60"/>
      <c r="AE15" s="60"/>
      <c r="AF15" s="60"/>
      <c r="AG15" s="60"/>
      <c r="AH15" s="60">
        <v>215</v>
      </c>
    </row>
    <row r="16" spans="1:34" x14ac:dyDescent="0.25">
      <c r="A16" s="7" t="s">
        <v>27</v>
      </c>
      <c r="B16" t="s">
        <v>18</v>
      </c>
      <c r="C16" t="s">
        <v>16</v>
      </c>
      <c r="D16" t="s">
        <v>17</v>
      </c>
      <c r="E16" t="s">
        <v>21</v>
      </c>
      <c r="F16" t="s">
        <v>20</v>
      </c>
      <c r="G16" t="s">
        <v>24</v>
      </c>
      <c r="H16" t="s">
        <v>23</v>
      </c>
      <c r="I16" t="s">
        <v>13</v>
      </c>
      <c r="J16" t="s">
        <v>22</v>
      </c>
      <c r="K16" t="s">
        <v>19</v>
      </c>
      <c r="L16" t="s">
        <v>25</v>
      </c>
      <c r="M16" s="61"/>
      <c r="Q16" s="10" t="s">
        <v>25</v>
      </c>
      <c r="R16" s="60">
        <v>424</v>
      </c>
      <c r="S16" s="60">
        <v>7</v>
      </c>
      <c r="T16" s="60">
        <v>27</v>
      </c>
      <c r="U16" s="60">
        <v>243</v>
      </c>
      <c r="V16" s="60">
        <v>498</v>
      </c>
      <c r="W16" s="60">
        <v>1199</v>
      </c>
      <c r="X16" s="60">
        <v>234</v>
      </c>
      <c r="Y16" s="60">
        <v>175</v>
      </c>
      <c r="Z16" s="60">
        <v>152</v>
      </c>
      <c r="AA16" s="60">
        <v>130</v>
      </c>
      <c r="AB16" s="60">
        <v>691</v>
      </c>
      <c r="AC16" s="60">
        <v>64</v>
      </c>
      <c r="AD16" s="60">
        <v>3</v>
      </c>
      <c r="AE16" s="60">
        <v>76</v>
      </c>
      <c r="AF16" s="60">
        <v>88</v>
      </c>
      <c r="AG16" s="60">
        <v>231</v>
      </c>
      <c r="AH16" s="60">
        <v>2121</v>
      </c>
    </row>
    <row r="17" spans="1:17" ht="15" customHeight="1" x14ac:dyDescent="0.25">
      <c r="A17" s="10" t="s">
        <v>10</v>
      </c>
      <c r="B17" s="12">
        <v>1933.95</v>
      </c>
      <c r="C17" s="12">
        <v>858.76</v>
      </c>
      <c r="D17" s="12">
        <v>999.5</v>
      </c>
      <c r="E17" s="12">
        <v>1139.43</v>
      </c>
      <c r="F17" s="12">
        <v>139.72</v>
      </c>
      <c r="G17" s="12">
        <v>1305</v>
      </c>
      <c r="H17" s="12">
        <v>251.72</v>
      </c>
      <c r="I17" s="12">
        <v>57.71</v>
      </c>
      <c r="J17" s="12">
        <v>1759.1200000000001</v>
      </c>
      <c r="K17" s="12">
        <v>1132.74</v>
      </c>
      <c r="L17" s="12">
        <v>9577.6500000000015</v>
      </c>
      <c r="M17" s="61"/>
      <c r="P17" s="52"/>
      <c r="Q17" s="52"/>
    </row>
    <row r="18" spans="1:17" ht="15" customHeight="1" x14ac:dyDescent="0.25">
      <c r="A18" s="10" t="s">
        <v>14</v>
      </c>
      <c r="B18" s="12"/>
      <c r="C18" s="12"/>
      <c r="D18" s="12"/>
      <c r="E18" s="12"/>
      <c r="F18" s="12"/>
      <c r="G18" s="12"/>
      <c r="H18" s="12"/>
      <c r="I18" s="12"/>
      <c r="J18" s="12">
        <v>1450</v>
      </c>
      <c r="K18" s="12">
        <v>250</v>
      </c>
      <c r="L18" s="12">
        <v>1700</v>
      </c>
      <c r="O18" s="14"/>
      <c r="P18" s="14"/>
      <c r="Q18" s="52"/>
    </row>
    <row r="19" spans="1:17" x14ac:dyDescent="0.25">
      <c r="A19" s="10" t="s">
        <v>11</v>
      </c>
      <c r="B19" s="12"/>
      <c r="C19" s="12"/>
      <c r="D19" s="12"/>
      <c r="E19" s="12"/>
      <c r="F19" s="12"/>
      <c r="G19" s="12">
        <v>575.36</v>
      </c>
      <c r="H19" s="12"/>
      <c r="I19" s="12">
        <v>479.04</v>
      </c>
      <c r="J19" s="12">
        <v>451.09000000000003</v>
      </c>
      <c r="K19" s="12">
        <v>539.73</v>
      </c>
      <c r="L19" s="12">
        <v>2045.2200000000003</v>
      </c>
      <c r="O19" s="14"/>
      <c r="P19" s="14"/>
      <c r="Q19" s="52"/>
    </row>
    <row r="20" spans="1:17" x14ac:dyDescent="0.25">
      <c r="A20" s="10" t="s">
        <v>15</v>
      </c>
      <c r="B20" s="12">
        <v>1432.76</v>
      </c>
      <c r="C20" s="12">
        <v>565.22</v>
      </c>
      <c r="D20" s="12">
        <v>1484.94</v>
      </c>
      <c r="E20" s="12"/>
      <c r="F20" s="12"/>
      <c r="G20" s="12"/>
      <c r="H20" s="12">
        <v>686.95</v>
      </c>
      <c r="I20" s="12"/>
      <c r="J20" s="12"/>
      <c r="K20" s="12"/>
      <c r="L20" s="12">
        <v>4169.87</v>
      </c>
      <c r="O20" s="14"/>
      <c r="P20" s="14"/>
    </row>
    <row r="21" spans="1:17" x14ac:dyDescent="0.25">
      <c r="A21" s="10" t="s">
        <v>8</v>
      </c>
      <c r="B21" s="12">
        <v>628.74</v>
      </c>
      <c r="C21" s="12">
        <v>363.70000000000005</v>
      </c>
      <c r="D21" s="12"/>
      <c r="E21" s="12">
        <v>63.68</v>
      </c>
      <c r="F21" s="12">
        <v>298.65000000000003</v>
      </c>
      <c r="G21" s="12">
        <v>86.43</v>
      </c>
      <c r="H21" s="12">
        <v>449.1</v>
      </c>
      <c r="I21" s="12"/>
      <c r="J21" s="12">
        <v>167.44</v>
      </c>
      <c r="K21" s="12">
        <v>77.400000000000006</v>
      </c>
      <c r="L21" s="12">
        <v>2135.1400000000003</v>
      </c>
      <c r="N21" s="14"/>
      <c r="O21" s="14"/>
      <c r="P21" s="14"/>
    </row>
    <row r="22" spans="1:17" x14ac:dyDescent="0.25">
      <c r="A22" s="10" t="s">
        <v>25</v>
      </c>
      <c r="B22" s="12">
        <v>3995.45</v>
      </c>
      <c r="C22" s="12">
        <v>1787.68</v>
      </c>
      <c r="D22" s="12">
        <v>2484.44</v>
      </c>
      <c r="E22" s="12">
        <v>1203.1100000000001</v>
      </c>
      <c r="F22" s="12">
        <v>438.37</v>
      </c>
      <c r="G22" s="12">
        <v>1966.7900000000002</v>
      </c>
      <c r="H22" s="12">
        <v>1387.77</v>
      </c>
      <c r="I22" s="12">
        <v>536.75</v>
      </c>
      <c r="J22" s="12">
        <v>3827.65</v>
      </c>
      <c r="K22" s="12">
        <v>1999.8700000000001</v>
      </c>
      <c r="L22" s="12">
        <v>19627.88</v>
      </c>
    </row>
    <row r="26" spans="1:17" ht="15.75" x14ac:dyDescent="0.25">
      <c r="A26" s="15" t="s">
        <v>156</v>
      </c>
      <c r="B26" s="7" t="s">
        <v>26</v>
      </c>
    </row>
    <row r="27" spans="1:17" x14ac:dyDescent="0.25">
      <c r="A27" s="7" t="s">
        <v>58</v>
      </c>
      <c r="B27" t="s">
        <v>18</v>
      </c>
      <c r="C27" t="s">
        <v>16</v>
      </c>
      <c r="D27" t="s">
        <v>17</v>
      </c>
      <c r="E27" t="s">
        <v>21</v>
      </c>
      <c r="F27" t="s">
        <v>20</v>
      </c>
      <c r="G27" t="s">
        <v>24</v>
      </c>
      <c r="H27" t="s">
        <v>23</v>
      </c>
      <c r="I27" t="s">
        <v>13</v>
      </c>
      <c r="J27" t="s">
        <v>22</v>
      </c>
      <c r="K27" t="s">
        <v>19</v>
      </c>
      <c r="L27" t="s">
        <v>25</v>
      </c>
    </row>
    <row r="28" spans="1:17" x14ac:dyDescent="0.25">
      <c r="A28" s="10" t="s">
        <v>10</v>
      </c>
      <c r="B28">
        <v>2</v>
      </c>
      <c r="C28">
        <v>3</v>
      </c>
      <c r="D28">
        <v>1</v>
      </c>
      <c r="E28">
        <v>1</v>
      </c>
      <c r="F28">
        <v>1</v>
      </c>
      <c r="G28">
        <v>1</v>
      </c>
      <c r="H28">
        <v>1</v>
      </c>
      <c r="I28">
        <v>1</v>
      </c>
      <c r="J28">
        <v>2</v>
      </c>
      <c r="K28">
        <v>2</v>
      </c>
      <c r="L28">
        <v>15</v>
      </c>
      <c r="N28" t="s">
        <v>31</v>
      </c>
    </row>
    <row r="29" spans="1:17" x14ac:dyDescent="0.25">
      <c r="A29" s="10" t="s">
        <v>14</v>
      </c>
      <c r="J29">
        <v>2</v>
      </c>
      <c r="K29">
        <v>1</v>
      </c>
      <c r="L29">
        <v>3</v>
      </c>
      <c r="N29" t="s">
        <v>32</v>
      </c>
    </row>
    <row r="30" spans="1:17" x14ac:dyDescent="0.25">
      <c r="A30" s="10" t="s">
        <v>11</v>
      </c>
      <c r="G30">
        <v>1</v>
      </c>
      <c r="I30">
        <v>1</v>
      </c>
      <c r="J30">
        <v>2</v>
      </c>
      <c r="K30">
        <v>1</v>
      </c>
      <c r="L30">
        <v>5</v>
      </c>
    </row>
    <row r="31" spans="1:17" x14ac:dyDescent="0.25">
      <c r="A31" s="10" t="s">
        <v>15</v>
      </c>
      <c r="B31">
        <v>2</v>
      </c>
      <c r="C31">
        <v>2</v>
      </c>
      <c r="D31">
        <v>2</v>
      </c>
      <c r="H31">
        <v>1</v>
      </c>
      <c r="L31">
        <v>7</v>
      </c>
    </row>
    <row r="32" spans="1:17" x14ac:dyDescent="0.25">
      <c r="A32" s="10" t="s">
        <v>8</v>
      </c>
      <c r="B32">
        <v>2</v>
      </c>
      <c r="C32">
        <v>2</v>
      </c>
      <c r="E32">
        <v>1</v>
      </c>
      <c r="F32">
        <v>3</v>
      </c>
      <c r="G32">
        <v>1</v>
      </c>
      <c r="H32">
        <v>1</v>
      </c>
      <c r="J32">
        <v>1</v>
      </c>
      <c r="K32">
        <v>2</v>
      </c>
      <c r="L32">
        <v>13</v>
      </c>
    </row>
    <row r="33" spans="1:13" x14ac:dyDescent="0.25">
      <c r="A33" s="10" t="s">
        <v>25</v>
      </c>
      <c r="B33">
        <v>6</v>
      </c>
      <c r="C33">
        <v>7</v>
      </c>
      <c r="D33">
        <v>3</v>
      </c>
      <c r="E33">
        <v>2</v>
      </c>
      <c r="F33">
        <v>4</v>
      </c>
      <c r="G33">
        <v>3</v>
      </c>
      <c r="H33">
        <v>3</v>
      </c>
      <c r="I33">
        <v>2</v>
      </c>
      <c r="J33">
        <v>7</v>
      </c>
      <c r="K33">
        <v>6</v>
      </c>
      <c r="L33">
        <v>43</v>
      </c>
    </row>
    <row r="36" spans="1:13" ht="15" customHeight="1" x14ac:dyDescent="0.25"/>
    <row r="38" spans="1:13" x14ac:dyDescent="0.25">
      <c r="A38" s="21" t="s">
        <v>168</v>
      </c>
      <c r="K38" s="53" t="s">
        <v>157</v>
      </c>
    </row>
    <row r="39" spans="1:13" x14ac:dyDescent="0.25">
      <c r="A39" s="7" t="s">
        <v>2</v>
      </c>
      <c r="B39" t="s">
        <v>28</v>
      </c>
      <c r="K39" s="7" t="s">
        <v>27</v>
      </c>
      <c r="L39" s="21" t="s">
        <v>29</v>
      </c>
      <c r="M39" t="s">
        <v>28</v>
      </c>
    </row>
    <row r="40" spans="1:13" x14ac:dyDescent="0.25">
      <c r="A40" s="10" t="s">
        <v>18</v>
      </c>
      <c r="B40">
        <v>3995.45</v>
      </c>
      <c r="D40" s="45" t="s">
        <v>33</v>
      </c>
      <c r="K40" s="10" t="s">
        <v>18</v>
      </c>
      <c r="L40">
        <v>355</v>
      </c>
      <c r="M40">
        <v>3995.45</v>
      </c>
    </row>
    <row r="41" spans="1:13" x14ac:dyDescent="0.25">
      <c r="A41" s="10" t="s">
        <v>22</v>
      </c>
      <c r="B41">
        <v>3827.65</v>
      </c>
      <c r="K41" s="10" t="s">
        <v>22</v>
      </c>
      <c r="L41">
        <v>243</v>
      </c>
      <c r="M41">
        <v>3827.65</v>
      </c>
    </row>
    <row r="42" spans="1:13" x14ac:dyDescent="0.25">
      <c r="A42" s="10" t="s">
        <v>17</v>
      </c>
      <c r="B42">
        <v>2484.44</v>
      </c>
      <c r="K42" s="10" t="s">
        <v>17</v>
      </c>
      <c r="L42">
        <v>188</v>
      </c>
      <c r="M42">
        <v>2484.44</v>
      </c>
    </row>
    <row r="43" spans="1:13" x14ac:dyDescent="0.25">
      <c r="A43" s="10" t="s">
        <v>19</v>
      </c>
      <c r="B43">
        <v>1999.8700000000001</v>
      </c>
      <c r="K43" s="10" t="s">
        <v>19</v>
      </c>
      <c r="L43">
        <v>215</v>
      </c>
      <c r="M43">
        <v>1999.8700000000001</v>
      </c>
    </row>
    <row r="44" spans="1:13" x14ac:dyDescent="0.25">
      <c r="A44" s="10" t="s">
        <v>24</v>
      </c>
      <c r="B44">
        <v>1966.7900000000002</v>
      </c>
      <c r="K44" s="10" t="s">
        <v>24</v>
      </c>
      <c r="L44">
        <v>218</v>
      </c>
      <c r="M44">
        <v>1966.7900000000002</v>
      </c>
    </row>
    <row r="45" spans="1:13" x14ac:dyDescent="0.25">
      <c r="A45" s="10" t="s">
        <v>16</v>
      </c>
      <c r="B45">
        <v>1787.68</v>
      </c>
      <c r="K45" s="10" t="s">
        <v>16</v>
      </c>
      <c r="L45">
        <v>332</v>
      </c>
      <c r="M45">
        <v>1787.68</v>
      </c>
    </row>
    <row r="46" spans="1:13" x14ac:dyDescent="0.25">
      <c r="A46" s="10" t="s">
        <v>23</v>
      </c>
      <c r="B46">
        <v>1387.77</v>
      </c>
      <c r="K46" s="10" t="s">
        <v>23</v>
      </c>
      <c r="L46">
        <v>173</v>
      </c>
      <c r="M46">
        <v>1387.77</v>
      </c>
    </row>
    <row r="47" spans="1:13" x14ac:dyDescent="0.25">
      <c r="A47" s="10" t="s">
        <v>21</v>
      </c>
      <c r="B47">
        <v>1203.1100000000001</v>
      </c>
      <c r="K47" s="10" t="s">
        <v>21</v>
      </c>
      <c r="L47">
        <v>89</v>
      </c>
      <c r="M47">
        <v>1203.1100000000001</v>
      </c>
    </row>
    <row r="48" spans="1:13" x14ac:dyDescent="0.25">
      <c r="A48" s="10" t="s">
        <v>13</v>
      </c>
      <c r="B48">
        <v>536.75</v>
      </c>
      <c r="K48" s="10" t="s">
        <v>13</v>
      </c>
      <c r="L48">
        <v>125</v>
      </c>
      <c r="M48">
        <v>536.75</v>
      </c>
    </row>
    <row r="49" spans="1:33" x14ac:dyDescent="0.25">
      <c r="A49" s="10" t="s">
        <v>20</v>
      </c>
      <c r="B49">
        <v>438.37000000000006</v>
      </c>
      <c r="K49" s="10" t="s">
        <v>20</v>
      </c>
      <c r="L49">
        <v>183</v>
      </c>
      <c r="M49">
        <v>438.37000000000006</v>
      </c>
    </row>
    <row r="50" spans="1:33" x14ac:dyDescent="0.25">
      <c r="A50" s="10" t="s">
        <v>25</v>
      </c>
      <c r="B50">
        <v>19627.880000000005</v>
      </c>
      <c r="K50" s="10" t="s">
        <v>25</v>
      </c>
      <c r="L50">
        <v>2121</v>
      </c>
      <c r="M50">
        <v>19627.880000000005</v>
      </c>
    </row>
    <row r="56" spans="1:33" x14ac:dyDescent="0.25">
      <c r="AG56" t="s">
        <v>132</v>
      </c>
    </row>
    <row r="70" spans="15:17" x14ac:dyDescent="0.25">
      <c r="O70" s="14"/>
      <c r="P70" s="14"/>
      <c r="Q70" s="14"/>
    </row>
    <row r="71" spans="15:17" x14ac:dyDescent="0.25">
      <c r="O71" s="14"/>
      <c r="P71" s="14"/>
      <c r="Q71" s="14"/>
    </row>
    <row r="72" spans="15:17" x14ac:dyDescent="0.25">
      <c r="O72" s="14"/>
      <c r="P72" s="14"/>
      <c r="Q72" s="14"/>
    </row>
  </sheetData>
  <conditionalFormatting pivot="1" sqref="B45">
    <cfRule type="cellIs" dxfId="6" priority="3" operator="greaterThan">
      <formula>3000</formula>
    </cfRule>
  </conditionalFormatting>
  <conditionalFormatting pivot="1" sqref="B40:B49">
    <cfRule type="iconSet" priority="2">
      <iconSet iconSet="3Arrows">
        <cfvo type="percent" val="0"/>
        <cfvo type="percent" val="33"/>
        <cfvo type="percent" val="67"/>
      </iconSet>
    </cfRule>
  </conditionalFormatting>
  <conditionalFormatting pivot="1" sqref="L40:L49">
    <cfRule type="dataBar" priority="1">
      <dataBar>
        <cfvo type="min"/>
        <cfvo type="max"/>
        <color rgb="FF638EC6"/>
      </dataBar>
      <extLst>
        <ext xmlns:x14="http://schemas.microsoft.com/office/spreadsheetml/2009/9/main" uri="{B025F937-C7B1-47D3-B67F-A62EFF666E3E}">
          <x14:id>{97E86755-97E3-487F-9869-E8D74D5A6254}</x14:id>
        </ext>
      </extLst>
    </cfRule>
  </conditionalFormatting>
  <pageMargins left="0.7" right="0.7" top="0.75" bottom="0.75" header="0.3" footer="0.3"/>
  <pageSetup paperSize="9" orientation="portrait" r:id="rId7"/>
  <drawing r:id="rId8"/>
  <legacyDrawing r:id="rId9"/>
  <extLst>
    <ext xmlns:x14="http://schemas.microsoft.com/office/spreadsheetml/2009/9/main" uri="{78C0D931-6437-407d-A8EE-F0AAD7539E65}">
      <x14:conditionalFormattings>
        <x14:conditionalFormatting xmlns:xm="http://schemas.microsoft.com/office/excel/2006/main" pivot="1">
          <x14:cfRule type="dataBar" id="{97E86755-97E3-487F-9869-E8D74D5A6254}">
            <x14:dataBar minLength="0" maxLength="100" border="1" negativeBarBorderColorSameAsPositive="0">
              <x14:cfvo type="autoMin"/>
              <x14:cfvo type="autoMax"/>
              <x14:borderColor rgb="FF638EC6"/>
              <x14:negativeFillColor rgb="FFFF0000"/>
              <x14:negativeBorderColor rgb="FFFF0000"/>
              <x14:axisColor rgb="FF000000"/>
            </x14:dataBar>
          </x14:cfRule>
          <xm:sqref>L40:L49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F172-79B1-478E-B045-76D61B5F21D7}">
  <dimension ref="B2:Q487"/>
  <sheetViews>
    <sheetView showGridLines="0" zoomScaleNormal="100" workbookViewId="0">
      <selection activeCell="A2" sqref="A2"/>
    </sheetView>
  </sheetViews>
  <sheetFormatPr defaultColWidth="12.140625" defaultRowHeight="15.75" x14ac:dyDescent="0.25"/>
  <cols>
    <col min="1" max="1" width="4.42578125" style="33" customWidth="1"/>
    <col min="2" max="2" width="13.7109375" style="33" customWidth="1"/>
    <col min="3" max="3" width="12.140625" style="33"/>
    <col min="4" max="4" width="11" style="33" customWidth="1"/>
    <col min="5" max="5" width="15" style="33" bestFit="1" customWidth="1"/>
    <col min="6" max="7" width="16.42578125" style="33" customWidth="1"/>
    <col min="8" max="8" width="15.7109375" style="33" customWidth="1"/>
    <col min="9" max="9" width="11.85546875" style="33" customWidth="1"/>
    <col min="10" max="10" width="12.42578125" style="33" customWidth="1"/>
    <col min="11" max="14" width="12.140625" style="33"/>
    <col min="15" max="16" width="15.42578125" style="33" bestFit="1" customWidth="1"/>
    <col min="17" max="17" width="7.42578125" style="33" bestFit="1" customWidth="1"/>
    <col min="18" max="16384" width="12.140625" style="33"/>
  </cols>
  <sheetData>
    <row r="2" spans="2:13" x14ac:dyDescent="0.25">
      <c r="B2" s="44" t="s">
        <v>130</v>
      </c>
      <c r="C2" s="44" t="s">
        <v>41</v>
      </c>
      <c r="D2" s="44" t="s">
        <v>37</v>
      </c>
      <c r="E2" s="44" t="s">
        <v>1</v>
      </c>
      <c r="F2" s="44" t="s">
        <v>129</v>
      </c>
      <c r="G2" s="44" t="s">
        <v>128</v>
      </c>
      <c r="H2" s="44" t="s">
        <v>127</v>
      </c>
      <c r="I2" s="44" t="s">
        <v>126</v>
      </c>
      <c r="J2" s="44" t="s">
        <v>125</v>
      </c>
      <c r="K2" s="44" t="s">
        <v>124</v>
      </c>
      <c r="L2" s="43"/>
      <c r="M2" s="43"/>
    </row>
    <row r="3" spans="2:13" x14ac:dyDescent="0.25">
      <c r="B3" s="39">
        <v>10010</v>
      </c>
      <c r="C3" s="38">
        <v>44562</v>
      </c>
      <c r="D3" s="33" t="s">
        <v>118</v>
      </c>
      <c r="E3" s="33" t="s">
        <v>112</v>
      </c>
      <c r="F3" s="33" t="s">
        <v>120</v>
      </c>
      <c r="G3" s="37">
        <v>1099</v>
      </c>
      <c r="H3" s="37">
        <v>289</v>
      </c>
      <c r="I3" s="36">
        <v>313.5</v>
      </c>
      <c r="J3" s="35">
        <v>344536.5</v>
      </c>
      <c r="K3" s="35">
        <v>90601.5</v>
      </c>
      <c r="L3" s="42"/>
      <c r="M3" s="42"/>
    </row>
    <row r="4" spans="2:13" x14ac:dyDescent="0.25">
      <c r="B4" s="39">
        <v>10011</v>
      </c>
      <c r="C4" s="38">
        <v>44562</v>
      </c>
      <c r="D4" s="33" t="s">
        <v>118</v>
      </c>
      <c r="E4" s="33" t="s">
        <v>119</v>
      </c>
      <c r="F4" s="33" t="s">
        <v>114</v>
      </c>
      <c r="G4" s="37">
        <v>1099</v>
      </c>
      <c r="H4" s="37">
        <v>289</v>
      </c>
      <c r="I4" s="36">
        <v>300.7</v>
      </c>
      <c r="J4" s="35">
        <v>330469.3</v>
      </c>
      <c r="K4" s="35">
        <v>86902.3</v>
      </c>
      <c r="L4" s="42"/>
      <c r="M4" s="42"/>
    </row>
    <row r="5" spans="2:13" x14ac:dyDescent="0.25">
      <c r="B5" s="39">
        <v>10012</v>
      </c>
      <c r="C5" s="38">
        <v>44562</v>
      </c>
      <c r="D5" s="33" t="s">
        <v>121</v>
      </c>
      <c r="E5" s="33" t="s">
        <v>123</v>
      </c>
      <c r="F5" s="33" t="s">
        <v>117</v>
      </c>
      <c r="G5" s="37">
        <v>1299</v>
      </c>
      <c r="H5" s="37">
        <v>459</v>
      </c>
      <c r="I5" s="36">
        <v>482.20000000000005</v>
      </c>
      <c r="J5" s="35">
        <v>626377.80000000005</v>
      </c>
      <c r="K5" s="35">
        <v>221329.80000000002</v>
      </c>
      <c r="L5" s="42"/>
      <c r="M5" s="42"/>
    </row>
    <row r="6" spans="2:13" x14ac:dyDescent="0.25">
      <c r="B6" s="39">
        <v>10013</v>
      </c>
      <c r="C6" s="38">
        <v>44562</v>
      </c>
      <c r="D6" s="33" t="s">
        <v>122</v>
      </c>
      <c r="E6" s="33" t="s">
        <v>116</v>
      </c>
      <c r="F6" s="33" t="s">
        <v>111</v>
      </c>
      <c r="G6" s="37">
        <v>599</v>
      </c>
      <c r="H6" s="37">
        <v>299</v>
      </c>
      <c r="I6" s="36">
        <v>109</v>
      </c>
      <c r="J6" s="35">
        <v>65291</v>
      </c>
      <c r="K6" s="35">
        <v>32591</v>
      </c>
      <c r="L6" s="42"/>
      <c r="M6" s="42"/>
    </row>
    <row r="7" spans="2:13" x14ac:dyDescent="0.25">
      <c r="B7" s="39">
        <v>10014</v>
      </c>
      <c r="C7" s="38">
        <v>44562</v>
      </c>
      <c r="D7" s="33" t="s">
        <v>115</v>
      </c>
      <c r="E7" s="33" t="s">
        <v>116</v>
      </c>
      <c r="F7" s="33" t="s">
        <v>117</v>
      </c>
      <c r="G7" s="37">
        <v>449</v>
      </c>
      <c r="H7" s="37">
        <v>159</v>
      </c>
      <c r="I7" s="36">
        <v>450.90000000000003</v>
      </c>
      <c r="J7" s="35">
        <v>202454.1</v>
      </c>
      <c r="K7" s="35">
        <v>71693.100000000006</v>
      </c>
      <c r="L7" s="42"/>
      <c r="M7" s="42"/>
    </row>
    <row r="8" spans="2:13" x14ac:dyDescent="0.25">
      <c r="B8" s="39">
        <v>10015</v>
      </c>
      <c r="C8" s="38">
        <v>44562</v>
      </c>
      <c r="D8" s="33" t="s">
        <v>113</v>
      </c>
      <c r="E8" s="33" t="s">
        <v>116</v>
      </c>
      <c r="F8" s="33" t="s">
        <v>117</v>
      </c>
      <c r="G8" s="37">
        <v>199</v>
      </c>
      <c r="H8" s="37">
        <v>39</v>
      </c>
      <c r="I8" s="36">
        <v>270.90000000000003</v>
      </c>
      <c r="J8" s="35">
        <v>53909.100000000006</v>
      </c>
      <c r="K8" s="35">
        <v>10565.100000000002</v>
      </c>
      <c r="L8" s="42"/>
      <c r="M8" s="42"/>
    </row>
    <row r="9" spans="2:13" x14ac:dyDescent="0.25">
      <c r="B9" s="39">
        <v>10016</v>
      </c>
      <c r="C9" s="38">
        <v>44565</v>
      </c>
      <c r="D9" s="33" t="s">
        <v>113</v>
      </c>
      <c r="E9" s="33" t="s">
        <v>116</v>
      </c>
      <c r="F9" s="33" t="s">
        <v>120</v>
      </c>
      <c r="G9" s="37">
        <v>199</v>
      </c>
      <c r="H9" s="37">
        <v>39</v>
      </c>
      <c r="I9" s="36">
        <v>443.1</v>
      </c>
      <c r="J9" s="35">
        <v>88176.900000000009</v>
      </c>
      <c r="K9" s="35">
        <v>17280.900000000001</v>
      </c>
      <c r="L9" s="42"/>
      <c r="M9" s="42"/>
    </row>
    <row r="10" spans="2:13" x14ac:dyDescent="0.25">
      <c r="B10" s="39">
        <v>10017</v>
      </c>
      <c r="C10" s="38">
        <v>44568</v>
      </c>
      <c r="D10" s="33" t="s">
        <v>113</v>
      </c>
      <c r="E10" s="33" t="s">
        <v>112</v>
      </c>
      <c r="F10" s="33" t="s">
        <v>117</v>
      </c>
      <c r="G10" s="37">
        <v>199</v>
      </c>
      <c r="H10" s="37">
        <v>39</v>
      </c>
      <c r="I10" s="36">
        <v>459.3</v>
      </c>
      <c r="J10" s="35">
        <v>91400.7</v>
      </c>
      <c r="K10" s="35">
        <v>17912.7</v>
      </c>
      <c r="L10" s="42"/>
      <c r="M10" s="42"/>
    </row>
    <row r="11" spans="2:13" x14ac:dyDescent="0.25">
      <c r="B11" s="39">
        <v>10018</v>
      </c>
      <c r="C11" s="38">
        <v>44571</v>
      </c>
      <c r="D11" s="33" t="s">
        <v>118</v>
      </c>
      <c r="E11" s="33" t="s">
        <v>119</v>
      </c>
      <c r="F11" s="33" t="s">
        <v>117</v>
      </c>
      <c r="G11" s="40">
        <v>1099</v>
      </c>
      <c r="H11" s="40">
        <v>289</v>
      </c>
      <c r="I11" s="36">
        <v>222.5</v>
      </c>
      <c r="J11" s="35">
        <v>244527.5</v>
      </c>
      <c r="K11" s="35">
        <v>64302.5</v>
      </c>
      <c r="L11" s="42"/>
      <c r="M11" s="42"/>
    </row>
    <row r="12" spans="2:13" x14ac:dyDescent="0.25">
      <c r="B12" s="39">
        <v>10019</v>
      </c>
      <c r="C12" s="38">
        <v>44574</v>
      </c>
      <c r="D12" s="33" t="s">
        <v>121</v>
      </c>
      <c r="E12" s="33" t="s">
        <v>123</v>
      </c>
      <c r="F12" s="41" t="s">
        <v>120</v>
      </c>
      <c r="G12" s="37">
        <v>1299</v>
      </c>
      <c r="H12" s="37">
        <v>459</v>
      </c>
      <c r="I12" s="36">
        <v>479.40000000000003</v>
      </c>
      <c r="J12" s="35">
        <v>622740.60000000009</v>
      </c>
      <c r="K12" s="35">
        <v>220044.6</v>
      </c>
      <c r="L12" s="42"/>
      <c r="M12" s="42"/>
    </row>
    <row r="13" spans="2:13" x14ac:dyDescent="0.25">
      <c r="B13" s="39">
        <v>10020</v>
      </c>
      <c r="C13" s="38">
        <v>44577</v>
      </c>
      <c r="D13" s="33" t="s">
        <v>121</v>
      </c>
      <c r="E13" s="33" t="s">
        <v>123</v>
      </c>
      <c r="F13" s="41" t="s">
        <v>120</v>
      </c>
      <c r="G13" s="37">
        <v>1299</v>
      </c>
      <c r="H13" s="37">
        <v>459</v>
      </c>
      <c r="I13" s="36">
        <v>301.2</v>
      </c>
      <c r="J13" s="35">
        <v>391258.8</v>
      </c>
      <c r="K13" s="35">
        <v>138250.79999999999</v>
      </c>
      <c r="L13" s="42"/>
      <c r="M13" s="42"/>
    </row>
    <row r="14" spans="2:13" x14ac:dyDescent="0.25">
      <c r="B14" s="39">
        <v>10021</v>
      </c>
      <c r="C14" s="38">
        <v>44580</v>
      </c>
      <c r="D14" s="33" t="s">
        <v>113</v>
      </c>
      <c r="E14" s="33" t="s">
        <v>123</v>
      </c>
      <c r="F14" s="41" t="s">
        <v>120</v>
      </c>
      <c r="G14" s="37">
        <v>199</v>
      </c>
      <c r="H14" s="37">
        <v>39</v>
      </c>
      <c r="I14" s="36">
        <v>315.10000000000002</v>
      </c>
      <c r="J14" s="35">
        <v>62704.9</v>
      </c>
      <c r="K14" s="35">
        <v>12288.900000000001</v>
      </c>
      <c r="L14" s="42"/>
      <c r="M14" s="42"/>
    </row>
    <row r="15" spans="2:13" x14ac:dyDescent="0.25">
      <c r="B15" s="39">
        <v>10022</v>
      </c>
      <c r="C15" s="38">
        <v>44583</v>
      </c>
      <c r="D15" s="33" t="s">
        <v>118</v>
      </c>
      <c r="E15" s="33" t="s">
        <v>112</v>
      </c>
      <c r="F15" s="41" t="s">
        <v>120</v>
      </c>
      <c r="G15" s="40">
        <v>1099</v>
      </c>
      <c r="H15" s="40">
        <v>289</v>
      </c>
      <c r="I15" s="36">
        <v>142.4</v>
      </c>
      <c r="J15" s="35">
        <v>156497.60000000001</v>
      </c>
      <c r="K15" s="35">
        <v>41153.599999999999</v>
      </c>
      <c r="L15" s="42"/>
      <c r="M15" s="42"/>
    </row>
    <row r="16" spans="2:13" x14ac:dyDescent="0.25">
      <c r="B16" s="39">
        <v>10023</v>
      </c>
      <c r="C16" s="38">
        <v>44586</v>
      </c>
      <c r="D16" s="33" t="s">
        <v>115</v>
      </c>
      <c r="E16" s="33" t="s">
        <v>119</v>
      </c>
      <c r="F16" s="41" t="s">
        <v>120</v>
      </c>
      <c r="G16" s="37">
        <v>449</v>
      </c>
      <c r="H16" s="37">
        <v>159</v>
      </c>
      <c r="I16" s="36">
        <v>311</v>
      </c>
      <c r="J16" s="35">
        <v>139639</v>
      </c>
      <c r="K16" s="35">
        <v>49449</v>
      </c>
      <c r="L16" s="42"/>
      <c r="M16" s="42"/>
    </row>
    <row r="17" spans="2:17" x14ac:dyDescent="0.25">
      <c r="B17" s="39">
        <v>10024</v>
      </c>
      <c r="C17" s="38">
        <v>44596</v>
      </c>
      <c r="D17" s="33" t="s">
        <v>122</v>
      </c>
      <c r="E17" s="33" t="s">
        <v>123</v>
      </c>
      <c r="F17" s="41" t="s">
        <v>120</v>
      </c>
      <c r="G17" s="37">
        <v>599</v>
      </c>
      <c r="H17" s="37">
        <v>299</v>
      </c>
      <c r="I17" s="36">
        <v>378.20000000000005</v>
      </c>
      <c r="J17" s="35">
        <v>226541.80000000002</v>
      </c>
      <c r="K17" s="35">
        <v>113081.80000000002</v>
      </c>
      <c r="L17" s="42"/>
      <c r="M17" s="42"/>
    </row>
    <row r="18" spans="2:17" x14ac:dyDescent="0.25">
      <c r="B18" s="39">
        <v>10025</v>
      </c>
      <c r="C18" s="38">
        <v>44597</v>
      </c>
      <c r="D18" s="33" t="s">
        <v>115</v>
      </c>
      <c r="E18" s="33" t="s">
        <v>123</v>
      </c>
      <c r="F18" s="33" t="s">
        <v>111</v>
      </c>
      <c r="G18" s="37">
        <v>449</v>
      </c>
      <c r="H18" s="37">
        <v>159</v>
      </c>
      <c r="I18" s="36">
        <v>291.90000000000003</v>
      </c>
      <c r="J18" s="35">
        <v>131063.10000000002</v>
      </c>
      <c r="K18" s="35">
        <v>46412.100000000006</v>
      </c>
      <c r="L18" s="42"/>
      <c r="M18" s="42"/>
    </row>
    <row r="19" spans="2:17" x14ac:dyDescent="0.25">
      <c r="B19" s="39">
        <v>10026</v>
      </c>
      <c r="C19" s="38">
        <v>44598</v>
      </c>
      <c r="D19" s="33" t="s">
        <v>118</v>
      </c>
      <c r="E19" s="33" t="s">
        <v>123</v>
      </c>
      <c r="F19" s="33" t="s">
        <v>111</v>
      </c>
      <c r="G19" s="40">
        <v>1099</v>
      </c>
      <c r="H19" s="40">
        <v>289</v>
      </c>
      <c r="I19" s="36">
        <v>479.3</v>
      </c>
      <c r="J19" s="35">
        <v>526750.70000000007</v>
      </c>
      <c r="K19" s="35">
        <v>138517.70000000001</v>
      </c>
      <c r="L19" s="42"/>
      <c r="M19" s="42"/>
    </row>
    <row r="20" spans="2:17" x14ac:dyDescent="0.25">
      <c r="B20" s="39">
        <v>10027</v>
      </c>
      <c r="C20" s="38">
        <v>44599</v>
      </c>
      <c r="D20" s="33" t="s">
        <v>115</v>
      </c>
      <c r="E20" s="33" t="s">
        <v>112</v>
      </c>
      <c r="F20" s="33" t="s">
        <v>114</v>
      </c>
      <c r="G20" s="37">
        <v>449</v>
      </c>
      <c r="H20" s="37">
        <v>159</v>
      </c>
      <c r="I20" s="36">
        <v>115.10000000000001</v>
      </c>
      <c r="J20" s="35">
        <v>51679.9</v>
      </c>
      <c r="K20" s="35">
        <v>18300.900000000001</v>
      </c>
      <c r="L20" s="42"/>
      <c r="M20" s="42"/>
    </row>
    <row r="21" spans="2:17" x14ac:dyDescent="0.25">
      <c r="B21" s="39">
        <v>10028</v>
      </c>
      <c r="C21" s="38">
        <v>44600</v>
      </c>
      <c r="D21" s="33" t="s">
        <v>118</v>
      </c>
      <c r="E21" s="33" t="s">
        <v>123</v>
      </c>
      <c r="F21" s="33" t="s">
        <v>111</v>
      </c>
      <c r="G21" s="40">
        <v>1099</v>
      </c>
      <c r="H21" s="40">
        <v>289</v>
      </c>
      <c r="I21" s="36">
        <v>347.8</v>
      </c>
      <c r="J21" s="35">
        <v>382232.2</v>
      </c>
      <c r="K21" s="35">
        <v>100514.2</v>
      </c>
      <c r="L21" s="42"/>
      <c r="M21" s="42"/>
    </row>
    <row r="22" spans="2:17" x14ac:dyDescent="0.25">
      <c r="B22" s="39">
        <v>10029</v>
      </c>
      <c r="C22" s="38">
        <v>44600</v>
      </c>
      <c r="D22" s="33" t="s">
        <v>121</v>
      </c>
      <c r="E22" s="33" t="s">
        <v>123</v>
      </c>
      <c r="F22" s="33" t="s">
        <v>111</v>
      </c>
      <c r="G22" s="37">
        <v>1299</v>
      </c>
      <c r="H22" s="37">
        <v>459</v>
      </c>
      <c r="I22" s="36">
        <v>222.4</v>
      </c>
      <c r="J22" s="35">
        <v>288897.60000000003</v>
      </c>
      <c r="K22" s="35">
        <v>102081.60000000001</v>
      </c>
      <c r="L22" s="42"/>
      <c r="M22" s="42"/>
    </row>
    <row r="23" spans="2:17" x14ac:dyDescent="0.25">
      <c r="B23" s="39">
        <v>10030</v>
      </c>
      <c r="C23" s="38">
        <v>44600</v>
      </c>
      <c r="D23" s="33" t="s">
        <v>118</v>
      </c>
      <c r="E23" s="33" t="s">
        <v>123</v>
      </c>
      <c r="F23" s="33" t="s">
        <v>117</v>
      </c>
      <c r="G23" s="40">
        <v>1099</v>
      </c>
      <c r="H23" s="40">
        <v>289</v>
      </c>
      <c r="I23" s="36">
        <v>276.5</v>
      </c>
      <c r="J23" s="35">
        <v>303873.5</v>
      </c>
      <c r="K23" s="35">
        <v>79908.5</v>
      </c>
      <c r="L23" s="42"/>
      <c r="M23" s="42"/>
    </row>
    <row r="24" spans="2:17" x14ac:dyDescent="0.25">
      <c r="B24" s="39">
        <v>10031</v>
      </c>
      <c r="C24" s="38">
        <v>44600</v>
      </c>
      <c r="D24" s="33" t="s">
        <v>118</v>
      </c>
      <c r="E24" s="33" t="s">
        <v>112</v>
      </c>
      <c r="F24" s="33" t="s">
        <v>117</v>
      </c>
      <c r="G24" s="40">
        <v>1099</v>
      </c>
      <c r="H24" s="40">
        <v>289</v>
      </c>
      <c r="I24" s="36">
        <v>151.20000000000002</v>
      </c>
      <c r="J24" s="35">
        <v>166168.80000000002</v>
      </c>
      <c r="K24" s="35">
        <v>43696.800000000003</v>
      </c>
      <c r="L24" s="42"/>
      <c r="M24" s="42"/>
    </row>
    <row r="25" spans="2:17" x14ac:dyDescent="0.25">
      <c r="B25" s="39">
        <v>10032</v>
      </c>
      <c r="C25" s="38">
        <v>44600</v>
      </c>
      <c r="D25" s="33" t="s">
        <v>113</v>
      </c>
      <c r="E25" s="33" t="s">
        <v>112</v>
      </c>
      <c r="F25" s="33" t="s">
        <v>117</v>
      </c>
      <c r="G25" s="37">
        <v>199</v>
      </c>
      <c r="H25" s="37">
        <v>39</v>
      </c>
      <c r="I25" s="36">
        <v>171.60000000000002</v>
      </c>
      <c r="J25" s="35">
        <v>34148.400000000001</v>
      </c>
      <c r="K25" s="35">
        <v>6692.4000000000005</v>
      </c>
      <c r="L25" s="42"/>
      <c r="M25" s="42"/>
    </row>
    <row r="26" spans="2:17" x14ac:dyDescent="0.25">
      <c r="B26" s="39">
        <v>10033</v>
      </c>
      <c r="C26" s="38">
        <v>44635</v>
      </c>
      <c r="D26" s="33" t="s">
        <v>122</v>
      </c>
      <c r="E26" s="33" t="s">
        <v>119</v>
      </c>
      <c r="F26" s="33" t="s">
        <v>117</v>
      </c>
      <c r="G26" s="37">
        <v>599</v>
      </c>
      <c r="H26" s="37">
        <v>299</v>
      </c>
      <c r="I26" s="36">
        <v>365.40000000000003</v>
      </c>
      <c r="J26" s="35">
        <v>218874.60000000003</v>
      </c>
      <c r="K26" s="35">
        <v>109254.6</v>
      </c>
      <c r="L26" s="42"/>
      <c r="M26" s="42"/>
    </row>
    <row r="27" spans="2:17" x14ac:dyDescent="0.25">
      <c r="B27" s="39">
        <v>10034</v>
      </c>
      <c r="C27" s="38">
        <v>44635</v>
      </c>
      <c r="D27" s="33" t="s">
        <v>121</v>
      </c>
      <c r="E27" s="33" t="s">
        <v>119</v>
      </c>
      <c r="F27" s="41" t="s">
        <v>120</v>
      </c>
      <c r="G27" s="37">
        <v>1299</v>
      </c>
      <c r="H27" s="37">
        <v>459</v>
      </c>
      <c r="I27" s="36">
        <v>156.10000000000002</v>
      </c>
      <c r="J27" s="35">
        <v>202773.90000000002</v>
      </c>
      <c r="K27" s="35">
        <v>71649.900000000009</v>
      </c>
      <c r="L27" s="42"/>
      <c r="M27" s="42"/>
    </row>
    <row r="28" spans="2:17" x14ac:dyDescent="0.25">
      <c r="B28" s="39">
        <v>10035</v>
      </c>
      <c r="C28" s="38">
        <v>44635</v>
      </c>
      <c r="D28" s="33" t="s">
        <v>121</v>
      </c>
      <c r="E28" s="33" t="s">
        <v>112</v>
      </c>
      <c r="F28" s="33" t="s">
        <v>117</v>
      </c>
      <c r="G28" s="37">
        <v>1299</v>
      </c>
      <c r="H28" s="37">
        <v>459</v>
      </c>
      <c r="I28" s="36">
        <v>208.3</v>
      </c>
      <c r="J28" s="35">
        <v>270581.7</v>
      </c>
      <c r="K28" s="35">
        <v>95609.700000000012</v>
      </c>
      <c r="L28" s="42"/>
      <c r="M28" s="42"/>
      <c r="O28"/>
      <c r="P28"/>
      <c r="Q28"/>
    </row>
    <row r="29" spans="2:17" x14ac:dyDescent="0.25">
      <c r="B29" s="39">
        <v>10036</v>
      </c>
      <c r="C29" s="38">
        <v>44635</v>
      </c>
      <c r="D29" s="33" t="s">
        <v>121</v>
      </c>
      <c r="E29" s="33" t="s">
        <v>119</v>
      </c>
      <c r="F29" s="41" t="s">
        <v>120</v>
      </c>
      <c r="G29" s="37">
        <v>1299</v>
      </c>
      <c r="H29" s="37">
        <v>459</v>
      </c>
      <c r="I29" s="36">
        <v>267.3</v>
      </c>
      <c r="J29" s="35">
        <v>347222.7</v>
      </c>
      <c r="K29" s="35">
        <v>122690.70000000001</v>
      </c>
      <c r="L29" s="42"/>
      <c r="M29" s="42"/>
      <c r="O29"/>
      <c r="P29"/>
      <c r="Q29"/>
    </row>
    <row r="30" spans="2:17" x14ac:dyDescent="0.25">
      <c r="B30" s="39">
        <v>10037</v>
      </c>
      <c r="C30" s="38">
        <v>44637</v>
      </c>
      <c r="D30" s="33" t="s">
        <v>122</v>
      </c>
      <c r="E30" s="33" t="s">
        <v>119</v>
      </c>
      <c r="F30" s="41" t="s">
        <v>120</v>
      </c>
      <c r="G30" s="37">
        <v>599</v>
      </c>
      <c r="H30" s="37">
        <v>299</v>
      </c>
      <c r="I30" s="36">
        <v>338.5</v>
      </c>
      <c r="J30" s="35">
        <v>202761.5</v>
      </c>
      <c r="K30" s="35">
        <v>101211.5</v>
      </c>
      <c r="L30" s="42"/>
      <c r="M30" s="42"/>
      <c r="O30"/>
      <c r="P30"/>
      <c r="Q30"/>
    </row>
    <row r="31" spans="2:17" x14ac:dyDescent="0.25">
      <c r="B31" s="39">
        <v>10038</v>
      </c>
      <c r="C31" s="38">
        <v>44639</v>
      </c>
      <c r="D31" s="33" t="s">
        <v>118</v>
      </c>
      <c r="E31" s="33" t="s">
        <v>123</v>
      </c>
      <c r="F31" s="33" t="s">
        <v>117</v>
      </c>
      <c r="G31" s="40">
        <v>1099</v>
      </c>
      <c r="H31" s="40">
        <v>289</v>
      </c>
      <c r="I31" s="36">
        <v>321.8</v>
      </c>
      <c r="J31" s="35">
        <v>353658.2</v>
      </c>
      <c r="K31" s="35">
        <v>93000.2</v>
      </c>
      <c r="L31" s="42"/>
      <c r="M31" s="42"/>
      <c r="O31"/>
      <c r="P31"/>
      <c r="Q31"/>
    </row>
    <row r="32" spans="2:17" x14ac:dyDescent="0.25">
      <c r="B32" s="39">
        <v>10039</v>
      </c>
      <c r="C32" s="38">
        <v>44641</v>
      </c>
      <c r="D32" s="33" t="s">
        <v>113</v>
      </c>
      <c r="E32" s="33" t="s">
        <v>119</v>
      </c>
      <c r="F32" s="33" t="s">
        <v>111</v>
      </c>
      <c r="G32" s="37">
        <v>199</v>
      </c>
      <c r="H32" s="37">
        <v>39</v>
      </c>
      <c r="I32" s="36">
        <v>368.70000000000005</v>
      </c>
      <c r="J32" s="35">
        <v>73371.3</v>
      </c>
      <c r="K32" s="35">
        <v>14379.300000000001</v>
      </c>
      <c r="L32" s="42"/>
      <c r="M32" s="42"/>
      <c r="O32"/>
      <c r="P32"/>
      <c r="Q32"/>
    </row>
    <row r="33" spans="2:17" x14ac:dyDescent="0.25">
      <c r="B33" s="39">
        <v>10040</v>
      </c>
      <c r="C33" s="38">
        <v>44643</v>
      </c>
      <c r="D33" s="33" t="s">
        <v>121</v>
      </c>
      <c r="E33" s="33" t="s">
        <v>112</v>
      </c>
      <c r="F33" s="33" t="s">
        <v>114</v>
      </c>
      <c r="G33" s="37">
        <v>1299</v>
      </c>
      <c r="H33" s="37">
        <v>459</v>
      </c>
      <c r="I33" s="36">
        <v>126.9</v>
      </c>
      <c r="J33" s="35">
        <v>164843.1</v>
      </c>
      <c r="K33" s="35">
        <v>58247.100000000006</v>
      </c>
      <c r="L33" s="42"/>
      <c r="M33" s="42"/>
      <c r="O33"/>
      <c r="P33"/>
      <c r="Q33"/>
    </row>
    <row r="34" spans="2:17" x14ac:dyDescent="0.25">
      <c r="B34" s="39">
        <v>10041</v>
      </c>
      <c r="C34" s="38">
        <v>44645</v>
      </c>
      <c r="D34" s="33" t="s">
        <v>122</v>
      </c>
      <c r="E34" s="33" t="s">
        <v>116</v>
      </c>
      <c r="F34" s="33" t="s">
        <v>117</v>
      </c>
      <c r="G34" s="37">
        <v>599</v>
      </c>
      <c r="H34" s="37">
        <v>299</v>
      </c>
      <c r="I34" s="36">
        <v>390</v>
      </c>
      <c r="J34" s="35">
        <v>233610</v>
      </c>
      <c r="K34" s="35">
        <v>116610</v>
      </c>
      <c r="L34" s="42"/>
      <c r="M34" s="42"/>
      <c r="O34"/>
      <c r="P34"/>
      <c r="Q34"/>
    </row>
    <row r="35" spans="2:17" x14ac:dyDescent="0.25">
      <c r="B35" s="39">
        <v>10042</v>
      </c>
      <c r="C35" s="38">
        <v>44647</v>
      </c>
      <c r="D35" s="33" t="s">
        <v>121</v>
      </c>
      <c r="E35" s="33" t="s">
        <v>116</v>
      </c>
      <c r="F35" s="33" t="s">
        <v>114</v>
      </c>
      <c r="G35" s="37">
        <v>1299</v>
      </c>
      <c r="H35" s="37">
        <v>459</v>
      </c>
      <c r="I35" s="36">
        <v>388.3</v>
      </c>
      <c r="J35" s="35">
        <v>504401.7</v>
      </c>
      <c r="K35" s="35">
        <v>178229.7</v>
      </c>
      <c r="L35" s="42"/>
      <c r="M35" s="42"/>
      <c r="O35"/>
      <c r="P35"/>
      <c r="Q35"/>
    </row>
    <row r="36" spans="2:17" x14ac:dyDescent="0.25">
      <c r="B36" s="39">
        <v>10043</v>
      </c>
      <c r="C36" s="38">
        <v>44649</v>
      </c>
      <c r="D36" s="33" t="s">
        <v>121</v>
      </c>
      <c r="E36" s="33" t="s">
        <v>116</v>
      </c>
      <c r="F36" s="33" t="s">
        <v>117</v>
      </c>
      <c r="G36" s="37">
        <v>1299</v>
      </c>
      <c r="H36" s="37">
        <v>459</v>
      </c>
      <c r="I36" s="36">
        <v>112</v>
      </c>
      <c r="J36" s="35">
        <v>145488</v>
      </c>
      <c r="K36" s="35">
        <v>51408</v>
      </c>
      <c r="L36" s="42"/>
      <c r="M36" s="42"/>
      <c r="O36"/>
      <c r="P36"/>
      <c r="Q36"/>
    </row>
    <row r="37" spans="2:17" x14ac:dyDescent="0.25">
      <c r="B37" s="39">
        <v>10044</v>
      </c>
      <c r="C37" s="38">
        <v>44651</v>
      </c>
      <c r="D37" s="33" t="s">
        <v>113</v>
      </c>
      <c r="E37" s="33" t="s">
        <v>116</v>
      </c>
      <c r="F37" s="41" t="s">
        <v>120</v>
      </c>
      <c r="G37" s="37">
        <v>199</v>
      </c>
      <c r="H37" s="37">
        <v>39</v>
      </c>
      <c r="I37" s="36">
        <v>331.70000000000005</v>
      </c>
      <c r="J37" s="35">
        <v>66008.3</v>
      </c>
      <c r="K37" s="35">
        <v>12936.300000000001</v>
      </c>
      <c r="L37" s="42"/>
      <c r="M37" s="42"/>
      <c r="O37"/>
      <c r="P37"/>
      <c r="Q37"/>
    </row>
    <row r="38" spans="2:17" x14ac:dyDescent="0.25">
      <c r="B38" s="39">
        <v>10045</v>
      </c>
      <c r="C38" s="38">
        <v>44653</v>
      </c>
      <c r="D38" s="33" t="s">
        <v>113</v>
      </c>
      <c r="E38" s="33" t="s">
        <v>119</v>
      </c>
      <c r="F38" s="41" t="s">
        <v>120</v>
      </c>
      <c r="G38" s="37">
        <v>199</v>
      </c>
      <c r="H38" s="37">
        <v>39</v>
      </c>
      <c r="I38" s="36">
        <v>171</v>
      </c>
      <c r="J38" s="35">
        <v>34029</v>
      </c>
      <c r="K38" s="35">
        <v>6669</v>
      </c>
      <c r="L38" s="42"/>
      <c r="M38" s="42"/>
      <c r="O38"/>
      <c r="P38"/>
      <c r="Q38"/>
    </row>
    <row r="39" spans="2:17" x14ac:dyDescent="0.25">
      <c r="B39" s="39">
        <v>10046</v>
      </c>
      <c r="C39" s="38">
        <v>44655</v>
      </c>
      <c r="D39" s="33" t="s">
        <v>121</v>
      </c>
      <c r="E39" s="33" t="s">
        <v>116</v>
      </c>
      <c r="F39" s="33" t="s">
        <v>117</v>
      </c>
      <c r="G39" s="37">
        <v>1299</v>
      </c>
      <c r="H39" s="37">
        <v>459</v>
      </c>
      <c r="I39" s="36">
        <v>167.20000000000002</v>
      </c>
      <c r="J39" s="35">
        <v>217192.80000000002</v>
      </c>
      <c r="K39" s="35">
        <v>76744.800000000003</v>
      </c>
      <c r="L39" s="42"/>
      <c r="M39" s="42"/>
      <c r="O39"/>
      <c r="P39"/>
      <c r="Q39"/>
    </row>
    <row r="40" spans="2:17" x14ac:dyDescent="0.25">
      <c r="B40" s="39">
        <v>10047</v>
      </c>
      <c r="C40" s="38">
        <v>44657</v>
      </c>
      <c r="D40" s="33" t="s">
        <v>113</v>
      </c>
      <c r="E40" s="33" t="s">
        <v>119</v>
      </c>
      <c r="F40" s="33" t="s">
        <v>117</v>
      </c>
      <c r="G40" s="37">
        <v>199</v>
      </c>
      <c r="H40" s="37">
        <v>39</v>
      </c>
      <c r="I40" s="36">
        <v>357.8</v>
      </c>
      <c r="J40" s="35">
        <v>71202.2</v>
      </c>
      <c r="K40" s="35">
        <v>13954.2</v>
      </c>
      <c r="L40" s="42"/>
      <c r="M40" s="42"/>
      <c r="O40"/>
      <c r="P40"/>
      <c r="Q40"/>
    </row>
    <row r="41" spans="2:17" x14ac:dyDescent="0.25">
      <c r="B41" s="39">
        <v>10048</v>
      </c>
      <c r="C41" s="38">
        <v>44659</v>
      </c>
      <c r="D41" s="33" t="s">
        <v>115</v>
      </c>
      <c r="E41" s="33" t="s">
        <v>116</v>
      </c>
      <c r="F41" s="33" t="s">
        <v>117</v>
      </c>
      <c r="G41" s="37">
        <v>449</v>
      </c>
      <c r="H41" s="37">
        <v>159</v>
      </c>
      <c r="I41" s="36">
        <v>396.20000000000005</v>
      </c>
      <c r="J41" s="35">
        <v>177893.80000000002</v>
      </c>
      <c r="K41" s="35">
        <v>62995.80000000001</v>
      </c>
      <c r="L41" s="42"/>
      <c r="M41" s="42"/>
      <c r="O41"/>
      <c r="P41"/>
      <c r="Q41"/>
    </row>
    <row r="42" spans="2:17" x14ac:dyDescent="0.25">
      <c r="B42" s="39">
        <v>10049</v>
      </c>
      <c r="C42" s="38">
        <v>44661</v>
      </c>
      <c r="D42" s="33" t="s">
        <v>115</v>
      </c>
      <c r="E42" s="33" t="s">
        <v>116</v>
      </c>
      <c r="F42" s="33" t="s">
        <v>117</v>
      </c>
      <c r="G42" s="37">
        <v>449</v>
      </c>
      <c r="H42" s="37">
        <v>159</v>
      </c>
      <c r="I42" s="36">
        <v>314.20000000000005</v>
      </c>
      <c r="J42" s="35">
        <v>141075.80000000002</v>
      </c>
      <c r="K42" s="35">
        <v>49957.80000000001</v>
      </c>
      <c r="L42" s="42"/>
      <c r="M42" s="42"/>
      <c r="O42"/>
      <c r="P42"/>
      <c r="Q42"/>
    </row>
    <row r="43" spans="2:17" x14ac:dyDescent="0.25">
      <c r="B43" s="39">
        <v>10050</v>
      </c>
      <c r="C43" s="38">
        <v>44663</v>
      </c>
      <c r="D43" s="33" t="s">
        <v>122</v>
      </c>
      <c r="E43" s="33" t="s">
        <v>123</v>
      </c>
      <c r="F43" s="33" t="s">
        <v>114</v>
      </c>
      <c r="G43" s="37">
        <v>599</v>
      </c>
      <c r="H43" s="37">
        <v>299</v>
      </c>
      <c r="I43" s="36">
        <v>497.70000000000005</v>
      </c>
      <c r="J43" s="35">
        <v>298122.30000000005</v>
      </c>
      <c r="K43" s="35">
        <v>148812.30000000002</v>
      </c>
      <c r="L43" s="42"/>
      <c r="M43" s="42"/>
      <c r="O43"/>
      <c r="P43"/>
      <c r="Q43"/>
    </row>
    <row r="44" spans="2:17" x14ac:dyDescent="0.25">
      <c r="B44" s="39">
        <v>10051</v>
      </c>
      <c r="C44" s="38">
        <v>44665</v>
      </c>
      <c r="D44" s="33" t="s">
        <v>122</v>
      </c>
      <c r="E44" s="33" t="s">
        <v>116</v>
      </c>
      <c r="F44" s="33" t="s">
        <v>111</v>
      </c>
      <c r="G44" s="37">
        <v>599</v>
      </c>
      <c r="H44" s="37">
        <v>299</v>
      </c>
      <c r="I44" s="36">
        <v>125.4</v>
      </c>
      <c r="J44" s="35">
        <v>75114.600000000006</v>
      </c>
      <c r="K44" s="35">
        <v>37494.6</v>
      </c>
      <c r="L44" s="42"/>
      <c r="M44" s="42"/>
      <c r="O44"/>
      <c r="P44"/>
      <c r="Q44"/>
    </row>
    <row r="45" spans="2:17" x14ac:dyDescent="0.25">
      <c r="B45" s="39">
        <v>10052</v>
      </c>
      <c r="C45" s="38">
        <v>44667</v>
      </c>
      <c r="D45" s="33" t="s">
        <v>113</v>
      </c>
      <c r="E45" s="33" t="s">
        <v>119</v>
      </c>
      <c r="F45" s="33" t="s">
        <v>111</v>
      </c>
      <c r="G45" s="37">
        <v>199</v>
      </c>
      <c r="H45" s="37">
        <v>39</v>
      </c>
      <c r="I45" s="36">
        <v>411.20000000000005</v>
      </c>
      <c r="J45" s="35">
        <v>81828.800000000003</v>
      </c>
      <c r="K45" s="35">
        <v>16036.800000000001</v>
      </c>
      <c r="L45" s="42"/>
      <c r="M45" s="42"/>
      <c r="O45"/>
      <c r="P45"/>
      <c r="Q45"/>
    </row>
    <row r="46" spans="2:17" x14ac:dyDescent="0.25">
      <c r="B46" s="39">
        <v>10053</v>
      </c>
      <c r="C46" s="38">
        <v>44669</v>
      </c>
      <c r="D46" s="33" t="s">
        <v>113</v>
      </c>
      <c r="E46" s="33" t="s">
        <v>119</v>
      </c>
      <c r="F46" s="41" t="s">
        <v>120</v>
      </c>
      <c r="G46" s="37">
        <v>199</v>
      </c>
      <c r="H46" s="37">
        <v>39</v>
      </c>
      <c r="I46" s="36">
        <v>194.3</v>
      </c>
      <c r="J46" s="35">
        <v>38665.700000000004</v>
      </c>
      <c r="K46" s="35">
        <v>7577.7000000000007</v>
      </c>
      <c r="L46" s="42"/>
      <c r="M46" s="42"/>
      <c r="O46"/>
      <c r="P46"/>
      <c r="Q46"/>
    </row>
    <row r="47" spans="2:17" x14ac:dyDescent="0.25">
      <c r="B47" s="39">
        <v>10054</v>
      </c>
      <c r="C47" s="38">
        <v>44671</v>
      </c>
      <c r="D47" s="33" t="s">
        <v>113</v>
      </c>
      <c r="E47" s="33" t="s">
        <v>123</v>
      </c>
      <c r="F47" s="41" t="s">
        <v>120</v>
      </c>
      <c r="G47" s="37">
        <v>199</v>
      </c>
      <c r="H47" s="37">
        <v>39</v>
      </c>
      <c r="I47" s="36">
        <v>167.9</v>
      </c>
      <c r="J47" s="35">
        <v>33412.1</v>
      </c>
      <c r="K47" s="35">
        <v>6548.1</v>
      </c>
      <c r="L47" s="42"/>
      <c r="M47" s="42"/>
      <c r="O47"/>
      <c r="P47"/>
      <c r="Q47"/>
    </row>
    <row r="48" spans="2:17" x14ac:dyDescent="0.25">
      <c r="B48" s="39">
        <v>10055</v>
      </c>
      <c r="C48" s="38">
        <v>44673</v>
      </c>
      <c r="D48" s="33" t="s">
        <v>118</v>
      </c>
      <c r="E48" s="33" t="s">
        <v>116</v>
      </c>
      <c r="F48" s="41" t="s">
        <v>120</v>
      </c>
      <c r="G48" s="40">
        <v>1099</v>
      </c>
      <c r="H48" s="40">
        <v>289</v>
      </c>
      <c r="I48" s="36">
        <v>132.20000000000002</v>
      </c>
      <c r="J48" s="35">
        <v>145287.80000000002</v>
      </c>
      <c r="K48" s="35">
        <v>38205.800000000003</v>
      </c>
      <c r="L48" s="42"/>
      <c r="M48" s="42"/>
      <c r="O48"/>
      <c r="P48"/>
      <c r="Q48"/>
    </row>
    <row r="49" spans="2:17" x14ac:dyDescent="0.25">
      <c r="B49" s="39">
        <v>10056</v>
      </c>
      <c r="C49" s="38">
        <v>44675</v>
      </c>
      <c r="D49" s="33" t="s">
        <v>118</v>
      </c>
      <c r="E49" s="33" t="s">
        <v>123</v>
      </c>
      <c r="F49" s="41" t="s">
        <v>120</v>
      </c>
      <c r="G49" s="40">
        <v>1099</v>
      </c>
      <c r="H49" s="40">
        <v>289</v>
      </c>
      <c r="I49" s="36">
        <v>139.4</v>
      </c>
      <c r="J49" s="35">
        <v>153200.6</v>
      </c>
      <c r="K49" s="35">
        <v>40286.6</v>
      </c>
      <c r="L49" s="42"/>
      <c r="M49" s="42"/>
      <c r="O49"/>
      <c r="P49"/>
      <c r="Q49"/>
    </row>
    <row r="50" spans="2:17" x14ac:dyDescent="0.25">
      <c r="B50" s="39">
        <v>10057</v>
      </c>
      <c r="C50" s="38">
        <v>44677</v>
      </c>
      <c r="D50" s="33" t="s">
        <v>118</v>
      </c>
      <c r="E50" s="33" t="s">
        <v>119</v>
      </c>
      <c r="F50" s="41" t="s">
        <v>120</v>
      </c>
      <c r="G50" s="40">
        <v>1099</v>
      </c>
      <c r="H50" s="40">
        <v>289</v>
      </c>
      <c r="I50" s="36">
        <v>106</v>
      </c>
      <c r="J50" s="35">
        <v>116494</v>
      </c>
      <c r="K50" s="35">
        <v>30634</v>
      </c>
      <c r="L50" s="42"/>
      <c r="M50" s="42"/>
      <c r="O50"/>
      <c r="P50"/>
      <c r="Q50"/>
    </row>
    <row r="51" spans="2:17" x14ac:dyDescent="0.25">
      <c r="B51" s="39">
        <v>10058</v>
      </c>
      <c r="C51" s="38">
        <v>44679</v>
      </c>
      <c r="D51" s="33" t="s">
        <v>122</v>
      </c>
      <c r="E51" s="33" t="s">
        <v>123</v>
      </c>
      <c r="F51" s="33" t="s">
        <v>111</v>
      </c>
      <c r="G51" s="37">
        <v>599</v>
      </c>
      <c r="H51" s="37">
        <v>299</v>
      </c>
      <c r="I51" s="36">
        <v>271.90000000000003</v>
      </c>
      <c r="J51" s="35">
        <v>162868.10000000003</v>
      </c>
      <c r="K51" s="35">
        <v>81298.100000000006</v>
      </c>
      <c r="L51" s="42"/>
      <c r="M51" s="42"/>
      <c r="O51"/>
      <c r="P51"/>
      <c r="Q51"/>
    </row>
    <row r="52" spans="2:17" x14ac:dyDescent="0.25">
      <c r="B52" s="39">
        <v>10059</v>
      </c>
      <c r="C52" s="38">
        <v>44681</v>
      </c>
      <c r="D52" s="33" t="s">
        <v>113</v>
      </c>
      <c r="E52" s="33" t="s">
        <v>119</v>
      </c>
      <c r="F52" s="33" t="s">
        <v>114</v>
      </c>
      <c r="G52" s="37">
        <v>199</v>
      </c>
      <c r="H52" s="37">
        <v>39</v>
      </c>
      <c r="I52" s="36">
        <v>236</v>
      </c>
      <c r="J52" s="35">
        <v>46964</v>
      </c>
      <c r="K52" s="35">
        <v>9204</v>
      </c>
      <c r="L52" s="42"/>
      <c r="M52" s="42"/>
      <c r="O52"/>
      <c r="P52"/>
      <c r="Q52"/>
    </row>
    <row r="53" spans="2:17" x14ac:dyDescent="0.25">
      <c r="B53" s="39">
        <v>10060</v>
      </c>
      <c r="C53" s="38">
        <v>44683</v>
      </c>
      <c r="D53" s="33" t="s">
        <v>121</v>
      </c>
      <c r="E53" s="33" t="s">
        <v>123</v>
      </c>
      <c r="F53" s="33" t="s">
        <v>114</v>
      </c>
      <c r="G53" s="37">
        <v>1299</v>
      </c>
      <c r="H53" s="37">
        <v>459</v>
      </c>
      <c r="I53" s="36">
        <v>339.8</v>
      </c>
      <c r="J53" s="35">
        <v>441400.2</v>
      </c>
      <c r="K53" s="35">
        <v>155968.20000000001</v>
      </c>
      <c r="L53" s="42"/>
      <c r="M53" s="42"/>
      <c r="O53"/>
      <c r="P53"/>
      <c r="Q53"/>
    </row>
    <row r="54" spans="2:17" x14ac:dyDescent="0.25">
      <c r="B54" s="39">
        <v>10061</v>
      </c>
      <c r="C54" s="38">
        <v>44685</v>
      </c>
      <c r="D54" s="33" t="s">
        <v>122</v>
      </c>
      <c r="E54" s="33" t="s">
        <v>123</v>
      </c>
      <c r="F54" s="33" t="s">
        <v>117</v>
      </c>
      <c r="G54" s="37">
        <v>599</v>
      </c>
      <c r="H54" s="37">
        <v>299</v>
      </c>
      <c r="I54" s="36">
        <v>403.6</v>
      </c>
      <c r="J54" s="35">
        <v>241756.40000000002</v>
      </c>
      <c r="K54" s="35">
        <v>120676.40000000001</v>
      </c>
      <c r="L54" s="42"/>
      <c r="M54" s="42"/>
      <c r="O54"/>
      <c r="P54"/>
      <c r="Q54"/>
    </row>
    <row r="55" spans="2:17" x14ac:dyDescent="0.25">
      <c r="B55" s="39">
        <v>10062</v>
      </c>
      <c r="C55" s="38">
        <v>44687</v>
      </c>
      <c r="D55" s="33" t="s">
        <v>121</v>
      </c>
      <c r="E55" s="33" t="s">
        <v>116</v>
      </c>
      <c r="F55" s="33" t="s">
        <v>117</v>
      </c>
      <c r="G55" s="37">
        <v>1299</v>
      </c>
      <c r="H55" s="37">
        <v>459</v>
      </c>
      <c r="I55" s="36">
        <v>218.60000000000002</v>
      </c>
      <c r="J55" s="35">
        <v>283961.40000000002</v>
      </c>
      <c r="K55" s="35">
        <v>100337.40000000001</v>
      </c>
      <c r="L55" s="42"/>
      <c r="M55" s="42"/>
      <c r="O55"/>
      <c r="P55"/>
      <c r="Q55"/>
    </row>
    <row r="56" spans="2:17" x14ac:dyDescent="0.25">
      <c r="B56" s="39">
        <v>10063</v>
      </c>
      <c r="C56" s="38">
        <v>44689</v>
      </c>
      <c r="D56" s="33" t="s">
        <v>121</v>
      </c>
      <c r="E56" s="33" t="s">
        <v>116</v>
      </c>
      <c r="F56" s="33" t="s">
        <v>114</v>
      </c>
      <c r="G56" s="37">
        <v>1299</v>
      </c>
      <c r="H56" s="37">
        <v>459</v>
      </c>
      <c r="I56" s="36">
        <v>462.20000000000005</v>
      </c>
      <c r="J56" s="35">
        <v>600397.80000000005</v>
      </c>
      <c r="K56" s="35">
        <v>212149.80000000002</v>
      </c>
      <c r="L56" s="42"/>
      <c r="M56" s="42"/>
      <c r="O56"/>
      <c r="P56"/>
      <c r="Q56"/>
    </row>
    <row r="57" spans="2:17" x14ac:dyDescent="0.25">
      <c r="B57" s="39">
        <v>10064</v>
      </c>
      <c r="C57" s="38">
        <v>44691</v>
      </c>
      <c r="D57" s="33" t="s">
        <v>115</v>
      </c>
      <c r="E57" s="33" t="s">
        <v>119</v>
      </c>
      <c r="F57" s="33" t="s">
        <v>117</v>
      </c>
      <c r="G57" s="37">
        <v>449</v>
      </c>
      <c r="H57" s="37">
        <v>159</v>
      </c>
      <c r="I57" s="36">
        <v>210.9</v>
      </c>
      <c r="J57" s="35">
        <v>94694.1</v>
      </c>
      <c r="K57" s="35">
        <v>33533.1</v>
      </c>
      <c r="L57" s="42"/>
      <c r="M57" s="42"/>
      <c r="O57"/>
      <c r="P57"/>
      <c r="Q57"/>
    </row>
    <row r="58" spans="2:17" x14ac:dyDescent="0.25">
      <c r="B58" s="39">
        <v>10065</v>
      </c>
      <c r="C58" s="38">
        <v>44693</v>
      </c>
      <c r="D58" s="33" t="s">
        <v>115</v>
      </c>
      <c r="E58" s="33" t="s">
        <v>123</v>
      </c>
      <c r="F58" s="33" t="s">
        <v>114</v>
      </c>
      <c r="G58" s="37">
        <v>449</v>
      </c>
      <c r="H58" s="37">
        <v>159</v>
      </c>
      <c r="I58" s="36">
        <v>453.40000000000003</v>
      </c>
      <c r="J58" s="35">
        <v>203576.6</v>
      </c>
      <c r="K58" s="35">
        <v>72090.600000000006</v>
      </c>
      <c r="L58" s="42"/>
      <c r="M58" s="42"/>
      <c r="O58"/>
      <c r="P58"/>
      <c r="Q58"/>
    </row>
    <row r="59" spans="2:17" x14ac:dyDescent="0.25">
      <c r="B59" s="39">
        <v>10066</v>
      </c>
      <c r="C59" s="38">
        <v>44695</v>
      </c>
      <c r="D59" s="33" t="s">
        <v>113</v>
      </c>
      <c r="E59" s="33" t="s">
        <v>116</v>
      </c>
      <c r="F59" s="33" t="s">
        <v>114</v>
      </c>
      <c r="G59" s="37">
        <v>199</v>
      </c>
      <c r="H59" s="37">
        <v>39</v>
      </c>
      <c r="I59" s="36">
        <v>471.90000000000003</v>
      </c>
      <c r="J59" s="35">
        <v>93908.1</v>
      </c>
      <c r="K59" s="35">
        <v>18404.100000000002</v>
      </c>
      <c r="L59" s="42"/>
      <c r="M59" s="42"/>
      <c r="O59"/>
      <c r="P59"/>
      <c r="Q59"/>
    </row>
    <row r="60" spans="2:17" x14ac:dyDescent="0.25">
      <c r="B60" s="39">
        <v>10067</v>
      </c>
      <c r="C60" s="38">
        <v>44697</v>
      </c>
      <c r="D60" s="33" t="s">
        <v>115</v>
      </c>
      <c r="E60" s="33" t="s">
        <v>123</v>
      </c>
      <c r="F60" s="33" t="s">
        <v>114</v>
      </c>
      <c r="G60" s="37">
        <v>449</v>
      </c>
      <c r="H60" s="37">
        <v>159</v>
      </c>
      <c r="I60" s="36">
        <v>128.30000000000001</v>
      </c>
      <c r="J60" s="35">
        <v>57606.700000000004</v>
      </c>
      <c r="K60" s="35">
        <v>20399.7</v>
      </c>
      <c r="L60" s="42"/>
      <c r="M60" s="42"/>
      <c r="O60"/>
      <c r="P60"/>
      <c r="Q60"/>
    </row>
    <row r="61" spans="2:17" x14ac:dyDescent="0.25">
      <c r="B61" s="39">
        <v>10068</v>
      </c>
      <c r="C61" s="38">
        <v>44699</v>
      </c>
      <c r="D61" s="33" t="s">
        <v>122</v>
      </c>
      <c r="E61" s="33" t="s">
        <v>119</v>
      </c>
      <c r="F61" s="33" t="s">
        <v>114</v>
      </c>
      <c r="G61" s="37">
        <v>599</v>
      </c>
      <c r="H61" s="37">
        <v>299</v>
      </c>
      <c r="I61" s="36">
        <v>198.20000000000002</v>
      </c>
      <c r="J61" s="35">
        <v>118721.80000000002</v>
      </c>
      <c r="K61" s="35">
        <v>59261.8</v>
      </c>
      <c r="L61" s="42"/>
      <c r="M61" s="42"/>
      <c r="O61"/>
      <c r="P61"/>
      <c r="Q61"/>
    </row>
    <row r="62" spans="2:17" x14ac:dyDescent="0.25">
      <c r="B62" s="39">
        <v>10069</v>
      </c>
      <c r="C62" s="38">
        <v>44701</v>
      </c>
      <c r="D62" s="33" t="s">
        <v>122</v>
      </c>
      <c r="E62" s="33" t="s">
        <v>123</v>
      </c>
      <c r="F62" s="33" t="s">
        <v>114</v>
      </c>
      <c r="G62" s="37">
        <v>599</v>
      </c>
      <c r="H62" s="37">
        <v>299</v>
      </c>
      <c r="I62" s="36">
        <v>300.3</v>
      </c>
      <c r="J62" s="35">
        <v>179879.7</v>
      </c>
      <c r="K62" s="35">
        <v>89789.7</v>
      </c>
      <c r="L62" s="42"/>
      <c r="M62" s="42"/>
      <c r="O62"/>
      <c r="P62"/>
      <c r="Q62"/>
    </row>
    <row r="63" spans="2:17" x14ac:dyDescent="0.25">
      <c r="B63" s="39">
        <v>10070</v>
      </c>
      <c r="C63" s="38">
        <v>44703</v>
      </c>
      <c r="D63" s="33" t="s">
        <v>118</v>
      </c>
      <c r="E63" s="33" t="s">
        <v>116</v>
      </c>
      <c r="F63" s="33" t="s">
        <v>114</v>
      </c>
      <c r="G63" s="40">
        <v>1099</v>
      </c>
      <c r="H63" s="40">
        <v>289</v>
      </c>
      <c r="I63" s="36">
        <v>129.4</v>
      </c>
      <c r="J63" s="35">
        <v>142210.6</v>
      </c>
      <c r="K63" s="35">
        <v>37396.6</v>
      </c>
      <c r="L63" s="42"/>
      <c r="M63" s="42"/>
      <c r="O63"/>
      <c r="P63"/>
      <c r="Q63"/>
    </row>
    <row r="64" spans="2:17" x14ac:dyDescent="0.25">
      <c r="B64" s="39">
        <v>10071</v>
      </c>
      <c r="C64" s="38">
        <v>44705</v>
      </c>
      <c r="D64" s="33" t="s">
        <v>118</v>
      </c>
      <c r="E64" s="33" t="s">
        <v>123</v>
      </c>
      <c r="F64" s="33" t="s">
        <v>114</v>
      </c>
      <c r="G64" s="40">
        <v>1099</v>
      </c>
      <c r="H64" s="40">
        <v>289</v>
      </c>
      <c r="I64" s="36">
        <v>341.70000000000005</v>
      </c>
      <c r="J64" s="35">
        <v>375528.30000000005</v>
      </c>
      <c r="K64" s="35">
        <v>98751.300000000017</v>
      </c>
      <c r="L64" s="42"/>
      <c r="M64" s="42"/>
      <c r="O64"/>
      <c r="P64"/>
      <c r="Q64"/>
    </row>
    <row r="65" spans="2:17" x14ac:dyDescent="0.25">
      <c r="B65" s="39">
        <v>10072</v>
      </c>
      <c r="C65" s="38">
        <v>44707</v>
      </c>
      <c r="D65" s="33" t="s">
        <v>122</v>
      </c>
      <c r="E65" s="33" t="s">
        <v>119</v>
      </c>
      <c r="F65" s="41" t="s">
        <v>120</v>
      </c>
      <c r="G65" s="37">
        <v>599</v>
      </c>
      <c r="H65" s="37">
        <v>299</v>
      </c>
      <c r="I65" s="36">
        <v>155.60000000000002</v>
      </c>
      <c r="J65" s="35">
        <v>93204.400000000009</v>
      </c>
      <c r="K65" s="35">
        <v>46524.400000000009</v>
      </c>
      <c r="L65" s="42"/>
      <c r="M65" s="42"/>
      <c r="O65"/>
      <c r="P65"/>
      <c r="Q65"/>
    </row>
    <row r="66" spans="2:17" x14ac:dyDescent="0.25">
      <c r="B66" s="39">
        <v>10073</v>
      </c>
      <c r="C66" s="38">
        <v>44709</v>
      </c>
      <c r="D66" s="33" t="s">
        <v>121</v>
      </c>
      <c r="E66" s="33" t="s">
        <v>123</v>
      </c>
      <c r="F66" s="41" t="s">
        <v>120</v>
      </c>
      <c r="G66" s="37">
        <v>1299</v>
      </c>
      <c r="H66" s="37">
        <v>459</v>
      </c>
      <c r="I66" s="36">
        <v>318.40000000000003</v>
      </c>
      <c r="J66" s="35">
        <v>413601.60000000003</v>
      </c>
      <c r="K66" s="35">
        <v>146145.60000000001</v>
      </c>
      <c r="L66" s="42"/>
      <c r="M66" s="42"/>
      <c r="O66"/>
      <c r="P66"/>
      <c r="Q66"/>
    </row>
    <row r="67" spans="2:17" x14ac:dyDescent="0.25">
      <c r="B67" s="39">
        <v>10074</v>
      </c>
      <c r="C67" s="38">
        <v>44711</v>
      </c>
      <c r="D67" s="33" t="s">
        <v>113</v>
      </c>
      <c r="E67" s="33" t="s">
        <v>116</v>
      </c>
      <c r="F67" s="41" t="s">
        <v>120</v>
      </c>
      <c r="G67" s="37">
        <v>199</v>
      </c>
      <c r="H67" s="37">
        <v>39</v>
      </c>
      <c r="I67" s="36">
        <v>307.60000000000002</v>
      </c>
      <c r="J67" s="35">
        <v>61212.4</v>
      </c>
      <c r="K67" s="35">
        <v>11996.400000000001</v>
      </c>
      <c r="L67" s="42"/>
      <c r="M67" s="42"/>
      <c r="O67"/>
      <c r="P67"/>
      <c r="Q67"/>
    </row>
    <row r="68" spans="2:17" x14ac:dyDescent="0.25">
      <c r="B68" s="39">
        <v>10075</v>
      </c>
      <c r="C68" s="38">
        <v>44713</v>
      </c>
      <c r="D68" s="33" t="s">
        <v>121</v>
      </c>
      <c r="E68" s="33" t="s">
        <v>123</v>
      </c>
      <c r="F68" s="41" t="s">
        <v>120</v>
      </c>
      <c r="G68" s="37">
        <v>1299</v>
      </c>
      <c r="H68" s="37">
        <v>459</v>
      </c>
      <c r="I68" s="36">
        <v>187.3</v>
      </c>
      <c r="J68" s="35">
        <v>243302.7</v>
      </c>
      <c r="K68" s="35">
        <v>85970.700000000012</v>
      </c>
      <c r="L68" s="42"/>
      <c r="M68" s="42"/>
      <c r="O68"/>
      <c r="P68"/>
      <c r="Q68"/>
    </row>
    <row r="69" spans="2:17" x14ac:dyDescent="0.25">
      <c r="B69" s="39">
        <v>10076</v>
      </c>
      <c r="C69" s="38">
        <v>44715</v>
      </c>
      <c r="D69" s="33" t="s">
        <v>113</v>
      </c>
      <c r="E69" s="33" t="s">
        <v>119</v>
      </c>
      <c r="F69" s="41" t="s">
        <v>120</v>
      </c>
      <c r="G69" s="37">
        <v>199</v>
      </c>
      <c r="H69" s="37">
        <v>39</v>
      </c>
      <c r="I69" s="36">
        <v>157.4</v>
      </c>
      <c r="J69" s="35">
        <v>31322.600000000002</v>
      </c>
      <c r="K69" s="35">
        <v>6138.6</v>
      </c>
      <c r="L69" s="42"/>
      <c r="M69" s="42"/>
      <c r="O69"/>
      <c r="P69"/>
      <c r="Q69"/>
    </row>
    <row r="70" spans="2:17" x14ac:dyDescent="0.25">
      <c r="B70" s="39">
        <v>10077</v>
      </c>
      <c r="C70" s="38">
        <v>44717</v>
      </c>
      <c r="D70" s="33" t="s">
        <v>115</v>
      </c>
      <c r="E70" s="33" t="s">
        <v>123</v>
      </c>
      <c r="F70" s="41" t="s">
        <v>120</v>
      </c>
      <c r="G70" s="37">
        <v>449</v>
      </c>
      <c r="H70" s="37">
        <v>159</v>
      </c>
      <c r="I70" s="36">
        <v>219.3</v>
      </c>
      <c r="J70" s="35">
        <v>98465.700000000012</v>
      </c>
      <c r="K70" s="35">
        <v>34868.700000000004</v>
      </c>
      <c r="L70" s="42"/>
      <c r="M70" s="42"/>
      <c r="O70"/>
      <c r="P70"/>
      <c r="Q70"/>
    </row>
    <row r="71" spans="2:17" x14ac:dyDescent="0.25">
      <c r="B71" s="39">
        <v>10078</v>
      </c>
      <c r="C71" s="38">
        <v>44719</v>
      </c>
      <c r="D71" s="33" t="s">
        <v>113</v>
      </c>
      <c r="E71" s="33" t="s">
        <v>116</v>
      </c>
      <c r="F71" s="33" t="s">
        <v>117</v>
      </c>
      <c r="G71" s="37">
        <v>199</v>
      </c>
      <c r="H71" s="37">
        <v>39</v>
      </c>
      <c r="I71" s="36">
        <v>133</v>
      </c>
      <c r="J71" s="35">
        <v>26467</v>
      </c>
      <c r="K71" s="35">
        <v>5187</v>
      </c>
      <c r="L71" s="42"/>
      <c r="M71" s="42"/>
      <c r="O71"/>
      <c r="P71"/>
      <c r="Q71"/>
    </row>
    <row r="72" spans="2:17" x14ac:dyDescent="0.25">
      <c r="B72" s="39">
        <v>10079</v>
      </c>
      <c r="C72" s="38">
        <v>44721</v>
      </c>
      <c r="D72" s="33" t="s">
        <v>121</v>
      </c>
      <c r="E72" s="33" t="s">
        <v>116</v>
      </c>
      <c r="F72" s="33" t="s">
        <v>117</v>
      </c>
      <c r="G72" s="37">
        <v>1299</v>
      </c>
      <c r="H72" s="37">
        <v>459</v>
      </c>
      <c r="I72" s="36">
        <v>357.6</v>
      </c>
      <c r="J72" s="35">
        <v>464522.4</v>
      </c>
      <c r="K72" s="35">
        <v>164138.40000000002</v>
      </c>
      <c r="L72" s="42"/>
      <c r="M72" s="42"/>
      <c r="O72"/>
      <c r="P72"/>
      <c r="Q72"/>
    </row>
    <row r="73" spans="2:17" x14ac:dyDescent="0.25">
      <c r="B73" s="39">
        <v>10080</v>
      </c>
      <c r="C73" s="38">
        <v>44723</v>
      </c>
      <c r="D73" s="33" t="s">
        <v>113</v>
      </c>
      <c r="E73" s="33" t="s">
        <v>112</v>
      </c>
      <c r="F73" s="41" t="s">
        <v>120</v>
      </c>
      <c r="G73" s="37">
        <v>199</v>
      </c>
      <c r="H73" s="37">
        <v>39</v>
      </c>
      <c r="I73" s="36">
        <v>400.6</v>
      </c>
      <c r="J73" s="35">
        <v>79719.400000000009</v>
      </c>
      <c r="K73" s="35">
        <v>15623.400000000001</v>
      </c>
      <c r="L73" s="42"/>
      <c r="M73" s="42"/>
      <c r="O73"/>
      <c r="P73"/>
      <c r="Q73"/>
    </row>
    <row r="74" spans="2:17" x14ac:dyDescent="0.25">
      <c r="B74" s="39">
        <v>10081</v>
      </c>
      <c r="C74" s="38">
        <v>44725</v>
      </c>
      <c r="D74" s="33" t="s">
        <v>113</v>
      </c>
      <c r="E74" s="33" t="s">
        <v>116</v>
      </c>
      <c r="F74" s="33" t="s">
        <v>114</v>
      </c>
      <c r="G74" s="37">
        <v>199</v>
      </c>
      <c r="H74" s="37">
        <v>39</v>
      </c>
      <c r="I74" s="36">
        <v>433.1</v>
      </c>
      <c r="J74" s="35">
        <v>86186.900000000009</v>
      </c>
      <c r="K74" s="35">
        <v>16890.900000000001</v>
      </c>
      <c r="L74" s="42"/>
      <c r="M74" s="42"/>
      <c r="O74"/>
      <c r="P74"/>
      <c r="Q74"/>
    </row>
    <row r="75" spans="2:17" x14ac:dyDescent="0.25">
      <c r="B75" s="39">
        <v>10082</v>
      </c>
      <c r="C75" s="38">
        <v>44727</v>
      </c>
      <c r="D75" s="33" t="s">
        <v>118</v>
      </c>
      <c r="E75" s="33" t="s">
        <v>119</v>
      </c>
      <c r="F75" s="33" t="s">
        <v>114</v>
      </c>
      <c r="G75" s="40">
        <v>1099</v>
      </c>
      <c r="H75" s="40">
        <v>289</v>
      </c>
      <c r="I75" s="36">
        <v>205.9</v>
      </c>
      <c r="J75" s="35">
        <v>226284.1</v>
      </c>
      <c r="K75" s="35">
        <v>59505.1</v>
      </c>
      <c r="L75" s="42"/>
      <c r="M75" s="42"/>
      <c r="O75"/>
      <c r="P75"/>
      <c r="Q75"/>
    </row>
    <row r="76" spans="2:17" x14ac:dyDescent="0.25">
      <c r="B76" s="39">
        <v>10083</v>
      </c>
      <c r="C76" s="38">
        <v>44729</v>
      </c>
      <c r="D76" s="33" t="s">
        <v>113</v>
      </c>
      <c r="E76" s="33" t="s">
        <v>119</v>
      </c>
      <c r="F76" s="33" t="s">
        <v>114</v>
      </c>
      <c r="G76" s="37">
        <v>199</v>
      </c>
      <c r="H76" s="37">
        <v>39</v>
      </c>
      <c r="I76" s="36">
        <v>436</v>
      </c>
      <c r="J76" s="35">
        <v>86764</v>
      </c>
      <c r="K76" s="35">
        <v>17004</v>
      </c>
      <c r="L76" s="42"/>
      <c r="M76" s="42"/>
      <c r="O76"/>
      <c r="P76"/>
      <c r="Q76"/>
    </row>
    <row r="77" spans="2:17" x14ac:dyDescent="0.25">
      <c r="B77" s="39">
        <v>10084</v>
      </c>
      <c r="C77" s="38">
        <v>44731</v>
      </c>
      <c r="D77" s="33" t="s">
        <v>122</v>
      </c>
      <c r="E77" s="33" t="s">
        <v>112</v>
      </c>
      <c r="F77" s="33" t="s">
        <v>114</v>
      </c>
      <c r="G77" s="37">
        <v>599</v>
      </c>
      <c r="H77" s="37">
        <v>299</v>
      </c>
      <c r="I77" s="36">
        <v>114.7</v>
      </c>
      <c r="J77" s="35">
        <v>68705.3</v>
      </c>
      <c r="K77" s="35">
        <v>34295.300000000003</v>
      </c>
      <c r="L77" s="42"/>
      <c r="M77" s="42"/>
      <c r="O77"/>
      <c r="P77"/>
      <c r="Q77"/>
    </row>
    <row r="78" spans="2:17" x14ac:dyDescent="0.25">
      <c r="B78" s="39">
        <v>10085</v>
      </c>
      <c r="C78" s="38">
        <v>44733</v>
      </c>
      <c r="D78" s="33" t="s">
        <v>118</v>
      </c>
      <c r="E78" s="33" t="s">
        <v>112</v>
      </c>
      <c r="F78" s="33" t="s">
        <v>114</v>
      </c>
      <c r="G78" s="40">
        <v>1099</v>
      </c>
      <c r="H78" s="40">
        <v>289</v>
      </c>
      <c r="I78" s="36">
        <v>213.8</v>
      </c>
      <c r="J78" s="35">
        <v>234966.2</v>
      </c>
      <c r="K78" s="35">
        <v>61788.200000000004</v>
      </c>
      <c r="L78" s="42"/>
      <c r="M78" s="42"/>
      <c r="O78"/>
      <c r="P78"/>
      <c r="Q78"/>
    </row>
    <row r="79" spans="2:17" x14ac:dyDescent="0.25">
      <c r="B79" s="39">
        <v>10086</v>
      </c>
      <c r="C79" s="38">
        <v>44735</v>
      </c>
      <c r="D79" s="33" t="s">
        <v>121</v>
      </c>
      <c r="E79" s="33" t="s">
        <v>112</v>
      </c>
      <c r="F79" s="33" t="s">
        <v>114</v>
      </c>
      <c r="G79" s="37">
        <v>1299</v>
      </c>
      <c r="H79" s="37">
        <v>459</v>
      </c>
      <c r="I79" s="36">
        <v>124</v>
      </c>
      <c r="J79" s="35">
        <v>161076</v>
      </c>
      <c r="K79" s="35">
        <v>56916</v>
      </c>
      <c r="L79" s="42"/>
      <c r="M79" s="42"/>
      <c r="O79"/>
      <c r="P79"/>
      <c r="Q79"/>
    </row>
    <row r="80" spans="2:17" x14ac:dyDescent="0.25">
      <c r="B80" s="39">
        <v>10087</v>
      </c>
      <c r="C80" s="38">
        <v>44737</v>
      </c>
      <c r="D80" s="33" t="s">
        <v>113</v>
      </c>
      <c r="E80" s="33" t="s">
        <v>119</v>
      </c>
      <c r="F80" s="33" t="s">
        <v>114</v>
      </c>
      <c r="G80" s="37">
        <v>199</v>
      </c>
      <c r="H80" s="37">
        <v>39</v>
      </c>
      <c r="I80" s="36">
        <v>285.10000000000002</v>
      </c>
      <c r="J80" s="35">
        <v>56734.9</v>
      </c>
      <c r="K80" s="35">
        <v>11118.900000000001</v>
      </c>
      <c r="L80" s="42"/>
      <c r="M80" s="42"/>
      <c r="O80"/>
      <c r="P80"/>
      <c r="Q80"/>
    </row>
    <row r="81" spans="2:17" x14ac:dyDescent="0.25">
      <c r="B81" s="39">
        <v>10088</v>
      </c>
      <c r="C81" s="38">
        <v>44739</v>
      </c>
      <c r="D81" s="33" t="s">
        <v>113</v>
      </c>
      <c r="E81" s="33" t="s">
        <v>116</v>
      </c>
      <c r="F81" s="33" t="s">
        <v>114</v>
      </c>
      <c r="G81" s="37">
        <v>199</v>
      </c>
      <c r="H81" s="37">
        <v>39</v>
      </c>
      <c r="I81" s="36">
        <v>228.9</v>
      </c>
      <c r="J81" s="35">
        <v>45551.1</v>
      </c>
      <c r="K81" s="35">
        <v>8927.1</v>
      </c>
      <c r="L81" s="42"/>
      <c r="M81" s="42"/>
      <c r="O81"/>
      <c r="P81"/>
      <c r="Q81"/>
    </row>
    <row r="82" spans="2:17" x14ac:dyDescent="0.25">
      <c r="B82" s="39">
        <v>10089</v>
      </c>
      <c r="C82" s="38">
        <v>44741</v>
      </c>
      <c r="D82" s="33" t="s">
        <v>113</v>
      </c>
      <c r="E82" s="33" t="s">
        <v>119</v>
      </c>
      <c r="F82" s="33" t="s">
        <v>114</v>
      </c>
      <c r="G82" s="37">
        <v>199</v>
      </c>
      <c r="H82" s="37">
        <v>39</v>
      </c>
      <c r="I82" s="36">
        <v>361</v>
      </c>
      <c r="J82" s="35">
        <v>71839</v>
      </c>
      <c r="K82" s="35">
        <v>14079</v>
      </c>
      <c r="L82" s="42"/>
      <c r="M82" s="42"/>
      <c r="O82"/>
      <c r="P82"/>
      <c r="Q82"/>
    </row>
    <row r="83" spans="2:17" x14ac:dyDescent="0.25">
      <c r="B83" s="39">
        <v>10090</v>
      </c>
      <c r="C83" s="38">
        <v>44743</v>
      </c>
      <c r="D83" s="33" t="s">
        <v>118</v>
      </c>
      <c r="E83" s="33" t="s">
        <v>119</v>
      </c>
      <c r="F83" s="41" t="s">
        <v>120</v>
      </c>
      <c r="G83" s="40">
        <v>1099</v>
      </c>
      <c r="H83" s="40">
        <v>289</v>
      </c>
      <c r="I83" s="36">
        <v>425.70000000000005</v>
      </c>
      <c r="J83" s="35">
        <v>467844.30000000005</v>
      </c>
      <c r="K83" s="35">
        <v>123027.30000000002</v>
      </c>
      <c r="L83" s="42"/>
      <c r="M83" s="42"/>
      <c r="O83"/>
      <c r="P83"/>
      <c r="Q83"/>
    </row>
    <row r="84" spans="2:17" x14ac:dyDescent="0.25">
      <c r="B84" s="39">
        <v>10091</v>
      </c>
      <c r="C84" s="38">
        <v>44745</v>
      </c>
      <c r="D84" s="33" t="s">
        <v>113</v>
      </c>
      <c r="E84" s="33" t="s">
        <v>119</v>
      </c>
      <c r="F84" s="33" t="s">
        <v>114</v>
      </c>
      <c r="G84" s="37">
        <v>199</v>
      </c>
      <c r="H84" s="37">
        <v>39</v>
      </c>
      <c r="I84" s="36">
        <v>233.3</v>
      </c>
      <c r="J84" s="35">
        <v>46426.700000000004</v>
      </c>
      <c r="K84" s="35">
        <v>9098.7000000000007</v>
      </c>
      <c r="L84" s="42"/>
      <c r="M84" s="42"/>
      <c r="O84"/>
      <c r="P84"/>
      <c r="Q84"/>
    </row>
    <row r="85" spans="2:17" x14ac:dyDescent="0.25">
      <c r="B85" s="39">
        <v>10092</v>
      </c>
      <c r="C85" s="38">
        <v>44747</v>
      </c>
      <c r="D85" s="33" t="s">
        <v>122</v>
      </c>
      <c r="E85" s="33" t="s">
        <v>116</v>
      </c>
      <c r="F85" s="41" t="s">
        <v>120</v>
      </c>
      <c r="G85" s="37">
        <v>599</v>
      </c>
      <c r="H85" s="37">
        <v>299</v>
      </c>
      <c r="I85" s="36">
        <v>381.20000000000005</v>
      </c>
      <c r="J85" s="35">
        <v>228338.80000000002</v>
      </c>
      <c r="K85" s="35">
        <v>113978.80000000002</v>
      </c>
      <c r="L85" s="42"/>
      <c r="M85" s="42"/>
      <c r="O85"/>
      <c r="P85"/>
      <c r="Q85"/>
    </row>
    <row r="86" spans="2:17" x14ac:dyDescent="0.25">
      <c r="B86" s="39">
        <v>10093</v>
      </c>
      <c r="C86" s="38">
        <v>44749</v>
      </c>
      <c r="D86" s="33" t="s">
        <v>121</v>
      </c>
      <c r="E86" s="41" t="s">
        <v>123</v>
      </c>
      <c r="F86" s="33" t="s">
        <v>114</v>
      </c>
      <c r="G86" s="37">
        <v>1299</v>
      </c>
      <c r="H86" s="37">
        <v>459</v>
      </c>
      <c r="I86" s="36">
        <v>415.3</v>
      </c>
      <c r="J86" s="35">
        <v>539474.70000000007</v>
      </c>
      <c r="K86" s="35">
        <v>190622.7</v>
      </c>
      <c r="L86" s="42"/>
      <c r="M86" s="42"/>
      <c r="O86"/>
      <c r="P86"/>
      <c r="Q86"/>
    </row>
    <row r="87" spans="2:17" x14ac:dyDescent="0.25">
      <c r="B87" s="39">
        <v>10094</v>
      </c>
      <c r="C87" s="38">
        <v>44751</v>
      </c>
      <c r="D87" s="33" t="s">
        <v>118</v>
      </c>
      <c r="E87" s="41" t="s">
        <v>123</v>
      </c>
      <c r="F87" s="33" t="s">
        <v>117</v>
      </c>
      <c r="G87" s="40">
        <v>1099</v>
      </c>
      <c r="H87" s="40">
        <v>289</v>
      </c>
      <c r="I87" s="36">
        <v>250.4</v>
      </c>
      <c r="J87" s="35">
        <v>275189.60000000003</v>
      </c>
      <c r="K87" s="35">
        <v>72365.600000000006</v>
      </c>
      <c r="L87" s="42"/>
      <c r="M87" s="42"/>
      <c r="O87"/>
      <c r="P87"/>
      <c r="Q87"/>
    </row>
    <row r="88" spans="2:17" x14ac:dyDescent="0.25">
      <c r="B88" s="39">
        <v>10095</v>
      </c>
      <c r="C88" s="38">
        <v>44753</v>
      </c>
      <c r="D88" s="33" t="s">
        <v>115</v>
      </c>
      <c r="E88" s="41" t="s">
        <v>123</v>
      </c>
      <c r="F88" s="33" t="s">
        <v>111</v>
      </c>
      <c r="G88" s="37">
        <v>449</v>
      </c>
      <c r="H88" s="37">
        <v>159</v>
      </c>
      <c r="I88" s="36">
        <v>280.10000000000002</v>
      </c>
      <c r="J88" s="35">
        <v>125764.90000000001</v>
      </c>
      <c r="K88" s="35">
        <v>44535.9</v>
      </c>
      <c r="L88" s="42"/>
      <c r="M88" s="42"/>
      <c r="O88"/>
      <c r="P88"/>
      <c r="Q88"/>
    </row>
    <row r="89" spans="2:17" x14ac:dyDescent="0.25">
      <c r="B89" s="39">
        <v>10096</v>
      </c>
      <c r="C89" s="38">
        <v>44755</v>
      </c>
      <c r="D89" s="33" t="s">
        <v>113</v>
      </c>
      <c r="E89" s="41" t="s">
        <v>123</v>
      </c>
      <c r="F89" s="33" t="s">
        <v>114</v>
      </c>
      <c r="G89" s="37">
        <v>199</v>
      </c>
      <c r="H89" s="37">
        <v>39</v>
      </c>
      <c r="I89" s="36">
        <v>214.9</v>
      </c>
      <c r="J89" s="35">
        <v>42765.1</v>
      </c>
      <c r="K89" s="35">
        <v>8381.1</v>
      </c>
      <c r="L89" s="42"/>
      <c r="M89" s="42"/>
      <c r="O89"/>
      <c r="P89"/>
      <c r="Q89"/>
    </row>
    <row r="90" spans="2:17" x14ac:dyDescent="0.25">
      <c r="B90" s="39">
        <v>10097</v>
      </c>
      <c r="C90" s="38">
        <v>44757</v>
      </c>
      <c r="D90" s="33" t="s">
        <v>122</v>
      </c>
      <c r="E90" s="41" t="s">
        <v>123</v>
      </c>
      <c r="F90" s="33" t="s">
        <v>114</v>
      </c>
      <c r="G90" s="37">
        <v>599</v>
      </c>
      <c r="H90" s="37">
        <v>299</v>
      </c>
      <c r="I90" s="36">
        <v>319.20000000000005</v>
      </c>
      <c r="J90" s="35">
        <v>191200.80000000002</v>
      </c>
      <c r="K90" s="35">
        <v>95440.800000000017</v>
      </c>
      <c r="L90" s="42"/>
      <c r="M90" s="42"/>
      <c r="O90"/>
      <c r="P90"/>
      <c r="Q90"/>
    </row>
    <row r="91" spans="2:17" x14ac:dyDescent="0.25">
      <c r="B91" s="39">
        <v>10098</v>
      </c>
      <c r="C91" s="38">
        <v>44759</v>
      </c>
      <c r="D91" s="33" t="s">
        <v>121</v>
      </c>
      <c r="E91" s="33" t="s">
        <v>119</v>
      </c>
      <c r="F91" s="33" t="s">
        <v>111</v>
      </c>
      <c r="G91" s="37">
        <v>1299</v>
      </c>
      <c r="H91" s="37">
        <v>459</v>
      </c>
      <c r="I91" s="36">
        <v>209.9</v>
      </c>
      <c r="J91" s="35">
        <v>272660.10000000003</v>
      </c>
      <c r="K91" s="35">
        <v>96344.1</v>
      </c>
      <c r="L91" s="42"/>
      <c r="M91" s="42"/>
      <c r="O91"/>
      <c r="P91"/>
      <c r="Q91"/>
    </row>
    <row r="92" spans="2:17" x14ac:dyDescent="0.25">
      <c r="B92" s="39">
        <v>10099</v>
      </c>
      <c r="C92" s="38">
        <v>44761</v>
      </c>
      <c r="D92" s="33" t="s">
        <v>118</v>
      </c>
      <c r="E92" s="41" t="s">
        <v>112</v>
      </c>
      <c r="F92" s="33" t="s">
        <v>114</v>
      </c>
      <c r="G92" s="40">
        <v>1099</v>
      </c>
      <c r="H92" s="40">
        <v>289</v>
      </c>
      <c r="I92" s="36">
        <v>197.9</v>
      </c>
      <c r="J92" s="35">
        <v>217492.1</v>
      </c>
      <c r="K92" s="35">
        <v>57193.1</v>
      </c>
      <c r="L92" s="42"/>
      <c r="M92" s="42"/>
      <c r="O92"/>
      <c r="P92"/>
      <c r="Q92"/>
    </row>
    <row r="93" spans="2:17" x14ac:dyDescent="0.25">
      <c r="B93" s="39">
        <v>10100</v>
      </c>
      <c r="C93" s="38">
        <v>44763</v>
      </c>
      <c r="D93" s="33" t="s">
        <v>118</v>
      </c>
      <c r="E93" s="33" t="s">
        <v>112</v>
      </c>
      <c r="F93" s="33" t="s">
        <v>114</v>
      </c>
      <c r="G93" s="40">
        <v>1099</v>
      </c>
      <c r="H93" s="40">
        <v>289</v>
      </c>
      <c r="I93" s="36">
        <v>122.2</v>
      </c>
      <c r="J93" s="35">
        <v>134297.80000000002</v>
      </c>
      <c r="K93" s="35">
        <v>35315.800000000003</v>
      </c>
      <c r="L93" s="42"/>
      <c r="M93" s="42"/>
      <c r="O93"/>
      <c r="P93"/>
      <c r="Q93"/>
    </row>
    <row r="94" spans="2:17" x14ac:dyDescent="0.25">
      <c r="B94" s="39">
        <v>10101</v>
      </c>
      <c r="C94" s="38">
        <v>44765</v>
      </c>
      <c r="D94" s="33" t="s">
        <v>113</v>
      </c>
      <c r="E94" s="33" t="s">
        <v>119</v>
      </c>
      <c r="F94" s="33" t="s">
        <v>114</v>
      </c>
      <c r="G94" s="37">
        <v>199</v>
      </c>
      <c r="H94" s="37">
        <v>39</v>
      </c>
      <c r="I94" s="36">
        <v>379.3</v>
      </c>
      <c r="J94" s="35">
        <v>75480.7</v>
      </c>
      <c r="K94" s="35">
        <v>14792.7</v>
      </c>
      <c r="L94" s="42"/>
      <c r="M94" s="42"/>
      <c r="O94"/>
      <c r="P94"/>
      <c r="Q94"/>
    </row>
    <row r="95" spans="2:17" x14ac:dyDescent="0.25">
      <c r="B95" s="39">
        <v>10102</v>
      </c>
      <c r="C95" s="38">
        <v>44767</v>
      </c>
      <c r="D95" s="33" t="s">
        <v>115</v>
      </c>
      <c r="E95" s="33" t="s">
        <v>123</v>
      </c>
      <c r="F95" s="33" t="s">
        <v>111</v>
      </c>
      <c r="G95" s="37">
        <v>449</v>
      </c>
      <c r="H95" s="37">
        <v>159</v>
      </c>
      <c r="I95" s="36">
        <v>120.80000000000001</v>
      </c>
      <c r="J95" s="35">
        <v>54239.200000000004</v>
      </c>
      <c r="K95" s="35">
        <v>19207.2</v>
      </c>
      <c r="L95" s="42"/>
      <c r="M95" s="42"/>
      <c r="O95"/>
      <c r="P95"/>
      <c r="Q95"/>
    </row>
    <row r="96" spans="2:17" x14ac:dyDescent="0.25">
      <c r="B96" s="39">
        <v>10103</v>
      </c>
      <c r="C96" s="38">
        <v>44769</v>
      </c>
      <c r="D96" s="33" t="s">
        <v>115</v>
      </c>
      <c r="E96" s="33" t="s">
        <v>116</v>
      </c>
      <c r="F96" s="33" t="s">
        <v>114</v>
      </c>
      <c r="G96" s="37">
        <v>449</v>
      </c>
      <c r="H96" s="37">
        <v>159</v>
      </c>
      <c r="I96" s="36">
        <v>454.3</v>
      </c>
      <c r="J96" s="35">
        <v>203980.7</v>
      </c>
      <c r="K96" s="35">
        <v>72233.7</v>
      </c>
      <c r="L96" s="42"/>
      <c r="M96" s="42"/>
      <c r="O96"/>
      <c r="P96"/>
      <c r="Q96"/>
    </row>
    <row r="97" spans="2:17" x14ac:dyDescent="0.25">
      <c r="B97" s="39">
        <v>10104</v>
      </c>
      <c r="C97" s="38">
        <v>44771</v>
      </c>
      <c r="D97" s="33" t="s">
        <v>118</v>
      </c>
      <c r="E97" s="33" t="s">
        <v>116</v>
      </c>
      <c r="F97" s="33" t="s">
        <v>111</v>
      </c>
      <c r="G97" s="37">
        <v>199</v>
      </c>
      <c r="H97" s="37">
        <v>39</v>
      </c>
      <c r="I97" s="36">
        <v>245.8</v>
      </c>
      <c r="J97" s="35">
        <v>48914.200000000004</v>
      </c>
      <c r="K97" s="35">
        <v>9586.2000000000007</v>
      </c>
      <c r="L97" s="42"/>
      <c r="M97" s="42"/>
      <c r="O97"/>
      <c r="P97"/>
      <c r="Q97"/>
    </row>
    <row r="98" spans="2:17" x14ac:dyDescent="0.25">
      <c r="B98" s="39">
        <v>10105</v>
      </c>
      <c r="C98" s="38">
        <v>44773</v>
      </c>
      <c r="D98" s="33" t="s">
        <v>118</v>
      </c>
      <c r="E98" s="33" t="s">
        <v>116</v>
      </c>
      <c r="F98" s="33" t="s">
        <v>111</v>
      </c>
      <c r="G98" s="37">
        <v>199</v>
      </c>
      <c r="H98" s="37">
        <v>39</v>
      </c>
      <c r="I98" s="36">
        <v>315.10000000000002</v>
      </c>
      <c r="J98" s="35">
        <v>62704.9</v>
      </c>
      <c r="K98" s="35">
        <v>12288.900000000001</v>
      </c>
      <c r="L98" s="42"/>
      <c r="M98" s="42"/>
      <c r="O98"/>
      <c r="P98"/>
      <c r="Q98"/>
    </row>
    <row r="99" spans="2:17" x14ac:dyDescent="0.25">
      <c r="B99" s="39">
        <v>10106</v>
      </c>
      <c r="C99" s="38">
        <v>44775</v>
      </c>
      <c r="D99" s="33" t="s">
        <v>121</v>
      </c>
      <c r="E99" s="33" t="s">
        <v>116</v>
      </c>
      <c r="F99" s="33" t="s">
        <v>111</v>
      </c>
      <c r="G99" s="40">
        <v>1099</v>
      </c>
      <c r="H99" s="40">
        <v>289</v>
      </c>
      <c r="I99" s="36">
        <v>142.4</v>
      </c>
      <c r="J99" s="35">
        <v>156497.60000000001</v>
      </c>
      <c r="K99" s="35">
        <v>41153.599999999999</v>
      </c>
      <c r="L99" s="42"/>
      <c r="M99" s="42"/>
      <c r="O99"/>
      <c r="P99"/>
      <c r="Q99"/>
    </row>
    <row r="100" spans="2:17" x14ac:dyDescent="0.25">
      <c r="B100" s="39">
        <v>10107</v>
      </c>
      <c r="C100" s="38">
        <v>44777</v>
      </c>
      <c r="D100" s="33" t="s">
        <v>122</v>
      </c>
      <c r="E100" s="33" t="s">
        <v>112</v>
      </c>
      <c r="F100" s="41" t="s">
        <v>117</v>
      </c>
      <c r="G100" s="37">
        <v>449</v>
      </c>
      <c r="H100" s="37">
        <v>159</v>
      </c>
      <c r="I100" s="36">
        <v>311</v>
      </c>
      <c r="J100" s="35">
        <v>139639</v>
      </c>
      <c r="K100" s="35">
        <v>49449</v>
      </c>
      <c r="L100" s="42"/>
      <c r="M100" s="42"/>
      <c r="O100"/>
      <c r="P100"/>
      <c r="Q100"/>
    </row>
    <row r="101" spans="2:17" x14ac:dyDescent="0.25">
      <c r="B101" s="39">
        <v>10108</v>
      </c>
      <c r="C101" s="38">
        <v>44777</v>
      </c>
      <c r="D101" s="33" t="s">
        <v>115</v>
      </c>
      <c r="E101" s="33" t="s">
        <v>119</v>
      </c>
      <c r="F101" s="41" t="s">
        <v>117</v>
      </c>
      <c r="G101" s="37">
        <v>599</v>
      </c>
      <c r="H101" s="37">
        <v>299</v>
      </c>
      <c r="I101" s="36">
        <v>378.20000000000005</v>
      </c>
      <c r="J101" s="35">
        <v>226541.80000000002</v>
      </c>
      <c r="K101" s="35">
        <v>113081.80000000002</v>
      </c>
      <c r="L101" s="42"/>
      <c r="M101" s="42"/>
      <c r="O101"/>
      <c r="P101"/>
      <c r="Q101"/>
    </row>
    <row r="102" spans="2:17" x14ac:dyDescent="0.25">
      <c r="B102" s="39">
        <v>10109</v>
      </c>
      <c r="C102" s="38">
        <v>44777</v>
      </c>
      <c r="D102" s="33" t="s">
        <v>113</v>
      </c>
      <c r="E102" s="33" t="s">
        <v>123</v>
      </c>
      <c r="F102" s="33" t="s">
        <v>111</v>
      </c>
      <c r="G102" s="37">
        <v>449</v>
      </c>
      <c r="H102" s="37">
        <v>159</v>
      </c>
      <c r="I102" s="36">
        <v>291.90000000000003</v>
      </c>
      <c r="J102" s="35">
        <v>131063.10000000002</v>
      </c>
      <c r="K102" s="35">
        <v>46412.100000000006</v>
      </c>
      <c r="L102" s="42"/>
      <c r="M102" s="42"/>
      <c r="O102"/>
      <c r="P102"/>
      <c r="Q102"/>
    </row>
    <row r="103" spans="2:17" x14ac:dyDescent="0.25">
      <c r="B103" s="39">
        <v>10110</v>
      </c>
      <c r="C103" s="38">
        <v>44777</v>
      </c>
      <c r="D103" s="33" t="s">
        <v>113</v>
      </c>
      <c r="E103" s="33" t="s">
        <v>123</v>
      </c>
      <c r="F103" s="33" t="s">
        <v>120</v>
      </c>
      <c r="G103" s="40">
        <v>1099</v>
      </c>
      <c r="H103" s="40">
        <v>289</v>
      </c>
      <c r="I103" s="36">
        <v>479.3</v>
      </c>
      <c r="J103" s="35">
        <v>526750.70000000007</v>
      </c>
      <c r="K103" s="35">
        <v>138517.70000000001</v>
      </c>
      <c r="O103"/>
      <c r="P103"/>
      <c r="Q103"/>
    </row>
    <row r="104" spans="2:17" x14ac:dyDescent="0.25">
      <c r="B104" s="39">
        <v>10111</v>
      </c>
      <c r="C104" s="38">
        <v>44777</v>
      </c>
      <c r="D104" s="33" t="s">
        <v>113</v>
      </c>
      <c r="E104" s="33" t="s">
        <v>123</v>
      </c>
      <c r="F104" s="33" t="s">
        <v>114</v>
      </c>
      <c r="G104" s="37">
        <v>449</v>
      </c>
      <c r="H104" s="37">
        <v>159</v>
      </c>
      <c r="I104" s="36">
        <v>115.10000000000001</v>
      </c>
      <c r="J104" s="35">
        <v>51679.9</v>
      </c>
      <c r="K104" s="35">
        <v>18300.900000000001</v>
      </c>
      <c r="O104"/>
      <c r="P104"/>
      <c r="Q104"/>
    </row>
    <row r="105" spans="2:17" x14ac:dyDescent="0.25">
      <c r="B105" s="39">
        <v>10112</v>
      </c>
      <c r="C105" s="38">
        <v>44777</v>
      </c>
      <c r="D105" s="33" t="s">
        <v>118</v>
      </c>
      <c r="E105" s="33" t="s">
        <v>112</v>
      </c>
      <c r="F105" s="33" t="s">
        <v>117</v>
      </c>
      <c r="G105" s="40">
        <v>1099</v>
      </c>
      <c r="H105" s="40">
        <v>289</v>
      </c>
      <c r="I105" s="36">
        <v>347.8</v>
      </c>
      <c r="J105" s="35">
        <v>382232.2</v>
      </c>
      <c r="K105" s="35">
        <v>100514.2</v>
      </c>
      <c r="O105"/>
      <c r="P105"/>
      <c r="Q105"/>
    </row>
    <row r="106" spans="2:17" x14ac:dyDescent="0.25">
      <c r="B106" s="39">
        <v>10113</v>
      </c>
      <c r="C106" s="38">
        <v>44777</v>
      </c>
      <c r="D106" s="33" t="s">
        <v>121</v>
      </c>
      <c r="E106" s="33" t="s">
        <v>119</v>
      </c>
      <c r="F106" s="33" t="s">
        <v>111</v>
      </c>
      <c r="G106" s="37">
        <v>1299</v>
      </c>
      <c r="H106" s="37">
        <v>459</v>
      </c>
      <c r="I106" s="36">
        <v>222.4</v>
      </c>
      <c r="J106" s="35">
        <v>288897.60000000003</v>
      </c>
      <c r="K106" s="35">
        <v>102081.60000000001</v>
      </c>
      <c r="O106"/>
      <c r="P106"/>
      <c r="Q106"/>
    </row>
    <row r="107" spans="2:17" x14ac:dyDescent="0.25">
      <c r="B107" s="39">
        <v>10114</v>
      </c>
      <c r="C107" s="38">
        <v>44777</v>
      </c>
      <c r="D107" s="33" t="s">
        <v>121</v>
      </c>
      <c r="E107" s="33" t="s">
        <v>123</v>
      </c>
      <c r="F107" s="33" t="s">
        <v>117</v>
      </c>
      <c r="G107" s="40">
        <v>1099</v>
      </c>
      <c r="H107" s="40">
        <v>289</v>
      </c>
      <c r="I107" s="36">
        <v>276.5</v>
      </c>
      <c r="J107" s="35">
        <v>303873.5</v>
      </c>
      <c r="K107" s="35">
        <v>79908.5</v>
      </c>
      <c r="O107"/>
      <c r="P107"/>
      <c r="Q107"/>
    </row>
    <row r="108" spans="2:17" x14ac:dyDescent="0.25">
      <c r="B108" s="39">
        <v>10115</v>
      </c>
      <c r="C108" s="38">
        <v>44777</v>
      </c>
      <c r="D108" s="33" t="s">
        <v>113</v>
      </c>
      <c r="E108" s="33" t="s">
        <v>123</v>
      </c>
      <c r="F108" s="33" t="s">
        <v>117</v>
      </c>
      <c r="G108" s="40">
        <v>1099</v>
      </c>
      <c r="H108" s="40">
        <v>289</v>
      </c>
      <c r="I108" s="36">
        <v>151.20000000000002</v>
      </c>
      <c r="J108" s="35">
        <v>166168.80000000002</v>
      </c>
      <c r="K108" s="35">
        <v>43696.800000000003</v>
      </c>
      <c r="O108"/>
      <c r="P108"/>
      <c r="Q108"/>
    </row>
    <row r="109" spans="2:17" x14ac:dyDescent="0.25">
      <c r="B109" s="39">
        <v>10116</v>
      </c>
      <c r="C109" s="38">
        <v>44777</v>
      </c>
      <c r="D109" s="33" t="s">
        <v>118</v>
      </c>
      <c r="E109" s="33" t="s">
        <v>123</v>
      </c>
      <c r="F109" s="33" t="s">
        <v>120</v>
      </c>
      <c r="G109" s="37">
        <v>199</v>
      </c>
      <c r="H109" s="37">
        <v>39</v>
      </c>
      <c r="I109" s="36">
        <v>171.60000000000002</v>
      </c>
      <c r="J109" s="35">
        <v>34148.400000000001</v>
      </c>
      <c r="K109" s="35">
        <v>6692.4000000000005</v>
      </c>
      <c r="O109"/>
      <c r="P109"/>
      <c r="Q109"/>
    </row>
    <row r="110" spans="2:17" x14ac:dyDescent="0.25">
      <c r="B110" s="39">
        <v>10117</v>
      </c>
      <c r="C110" s="38">
        <v>44777</v>
      </c>
      <c r="D110" s="33" t="s">
        <v>115</v>
      </c>
      <c r="E110" s="33" t="s">
        <v>112</v>
      </c>
      <c r="F110" s="33" t="s">
        <v>117</v>
      </c>
      <c r="G110" s="37">
        <v>599</v>
      </c>
      <c r="H110" s="37">
        <v>299</v>
      </c>
      <c r="I110" s="36">
        <v>365.40000000000003</v>
      </c>
      <c r="J110" s="35">
        <v>218874.60000000003</v>
      </c>
      <c r="K110" s="35">
        <v>109254.6</v>
      </c>
      <c r="O110"/>
      <c r="P110"/>
      <c r="Q110"/>
    </row>
    <row r="111" spans="2:17" x14ac:dyDescent="0.25">
      <c r="B111" s="39">
        <v>10118</v>
      </c>
      <c r="C111" s="38">
        <v>44777</v>
      </c>
      <c r="D111" s="33" t="s">
        <v>122</v>
      </c>
      <c r="E111" s="33" t="s">
        <v>123</v>
      </c>
      <c r="F111" s="33" t="s">
        <v>117</v>
      </c>
      <c r="G111" s="37">
        <v>1299</v>
      </c>
      <c r="H111" s="37">
        <v>459</v>
      </c>
      <c r="I111" s="36">
        <v>156.10000000000002</v>
      </c>
      <c r="J111" s="35">
        <v>202773.90000000002</v>
      </c>
      <c r="K111" s="35">
        <v>71649.900000000009</v>
      </c>
      <c r="O111"/>
      <c r="P111"/>
      <c r="Q111"/>
    </row>
    <row r="112" spans="2:17" x14ac:dyDescent="0.25">
      <c r="B112" s="39">
        <v>10119</v>
      </c>
      <c r="C112" s="38">
        <v>44777</v>
      </c>
      <c r="D112" s="33" t="s">
        <v>115</v>
      </c>
      <c r="E112" s="33" t="s">
        <v>123</v>
      </c>
      <c r="F112" s="41" t="s">
        <v>120</v>
      </c>
      <c r="G112" s="37">
        <v>1299</v>
      </c>
      <c r="H112" s="37">
        <v>459</v>
      </c>
      <c r="I112" s="36">
        <v>208.3</v>
      </c>
      <c r="J112" s="35">
        <v>270581.7</v>
      </c>
      <c r="K112" s="35">
        <v>95609.700000000012</v>
      </c>
      <c r="O112"/>
      <c r="P112"/>
      <c r="Q112"/>
    </row>
    <row r="113" spans="2:17" x14ac:dyDescent="0.25">
      <c r="B113" s="39">
        <v>10120</v>
      </c>
      <c r="C113" s="38">
        <v>44779</v>
      </c>
      <c r="D113" s="33" t="s">
        <v>118</v>
      </c>
      <c r="E113" s="33" t="s">
        <v>123</v>
      </c>
      <c r="F113" s="41" t="s">
        <v>120</v>
      </c>
      <c r="G113" s="37">
        <v>1299</v>
      </c>
      <c r="H113" s="37">
        <v>459</v>
      </c>
      <c r="I113" s="36">
        <v>267.3</v>
      </c>
      <c r="J113" s="35">
        <v>347222.7</v>
      </c>
      <c r="K113" s="35">
        <v>122690.70000000001</v>
      </c>
      <c r="O113"/>
      <c r="P113"/>
      <c r="Q113"/>
    </row>
    <row r="114" spans="2:17" x14ac:dyDescent="0.25">
      <c r="B114" s="39">
        <v>10121</v>
      </c>
      <c r="C114" s="38">
        <v>44781</v>
      </c>
      <c r="D114" s="33" t="s">
        <v>115</v>
      </c>
      <c r="E114" s="33" t="s">
        <v>112</v>
      </c>
      <c r="F114" s="41" t="s">
        <v>120</v>
      </c>
      <c r="G114" s="37">
        <v>599</v>
      </c>
      <c r="H114" s="37">
        <v>299</v>
      </c>
      <c r="I114" s="36">
        <v>338.5</v>
      </c>
      <c r="J114" s="35">
        <v>202761.5</v>
      </c>
      <c r="K114" s="35">
        <v>101211.5</v>
      </c>
      <c r="O114"/>
      <c r="P114"/>
      <c r="Q114"/>
    </row>
    <row r="115" spans="2:17" x14ac:dyDescent="0.25">
      <c r="B115" s="39">
        <v>10122</v>
      </c>
      <c r="C115" s="38">
        <v>44783</v>
      </c>
      <c r="D115" s="33" t="s">
        <v>118</v>
      </c>
      <c r="E115" s="33" t="s">
        <v>112</v>
      </c>
      <c r="F115" s="41" t="s">
        <v>120</v>
      </c>
      <c r="G115" s="40">
        <v>1099</v>
      </c>
      <c r="H115" s="40">
        <v>289</v>
      </c>
      <c r="I115" s="36">
        <v>321.8</v>
      </c>
      <c r="J115" s="35">
        <v>353658.2</v>
      </c>
      <c r="K115" s="35">
        <v>93000.2</v>
      </c>
      <c r="O115"/>
      <c r="P115"/>
      <c r="Q115"/>
    </row>
    <row r="116" spans="2:17" x14ac:dyDescent="0.25">
      <c r="B116" s="39">
        <v>10123</v>
      </c>
      <c r="C116" s="38">
        <v>44785</v>
      </c>
      <c r="D116" s="33" t="s">
        <v>121</v>
      </c>
      <c r="E116" s="33" t="s">
        <v>119</v>
      </c>
      <c r="F116" s="41" t="s">
        <v>120</v>
      </c>
      <c r="G116" s="37">
        <v>199</v>
      </c>
      <c r="H116" s="37">
        <v>39</v>
      </c>
      <c r="I116" s="36">
        <v>368.70000000000005</v>
      </c>
      <c r="J116" s="35">
        <v>73371.3</v>
      </c>
      <c r="K116" s="35">
        <v>14379.300000000001</v>
      </c>
      <c r="O116"/>
      <c r="P116"/>
      <c r="Q116"/>
    </row>
    <row r="117" spans="2:17" x14ac:dyDescent="0.25">
      <c r="B117" s="39">
        <v>10124</v>
      </c>
      <c r="C117" s="38">
        <v>44787</v>
      </c>
      <c r="D117" s="33" t="s">
        <v>118</v>
      </c>
      <c r="E117" s="33" t="s">
        <v>119</v>
      </c>
      <c r="F117" s="41" t="s">
        <v>120</v>
      </c>
      <c r="G117" s="37">
        <v>1299</v>
      </c>
      <c r="H117" s="37">
        <v>459</v>
      </c>
      <c r="I117" s="36">
        <v>126.9</v>
      </c>
      <c r="J117" s="35">
        <v>164843.1</v>
      </c>
      <c r="K117" s="35">
        <v>58247.100000000006</v>
      </c>
      <c r="O117"/>
      <c r="P117"/>
      <c r="Q117"/>
    </row>
    <row r="118" spans="2:17" x14ac:dyDescent="0.25">
      <c r="B118" s="39">
        <v>10125</v>
      </c>
      <c r="C118" s="38">
        <v>44789</v>
      </c>
      <c r="D118" s="33" t="s">
        <v>118</v>
      </c>
      <c r="E118" s="33" t="s">
        <v>112</v>
      </c>
      <c r="F118" s="33" t="s">
        <v>111</v>
      </c>
      <c r="G118" s="37">
        <v>599</v>
      </c>
      <c r="H118" s="37">
        <v>299</v>
      </c>
      <c r="I118" s="36">
        <v>390</v>
      </c>
      <c r="J118" s="35">
        <v>233610</v>
      </c>
      <c r="K118" s="35">
        <v>116610</v>
      </c>
      <c r="O118"/>
      <c r="P118"/>
      <c r="Q118"/>
    </row>
    <row r="119" spans="2:17" x14ac:dyDescent="0.25">
      <c r="B119" s="39">
        <v>10126</v>
      </c>
      <c r="C119" s="38">
        <v>44791</v>
      </c>
      <c r="D119" s="33" t="s">
        <v>113</v>
      </c>
      <c r="E119" s="33" t="s">
        <v>119</v>
      </c>
      <c r="F119" s="33" t="s">
        <v>111</v>
      </c>
      <c r="G119" s="37">
        <v>1299</v>
      </c>
      <c r="H119" s="37">
        <v>459</v>
      </c>
      <c r="I119" s="36">
        <v>388.3</v>
      </c>
      <c r="J119" s="35">
        <v>504401.7</v>
      </c>
      <c r="K119" s="35">
        <v>178229.7</v>
      </c>
      <c r="O119"/>
      <c r="P119"/>
      <c r="Q119"/>
    </row>
    <row r="120" spans="2:17" x14ac:dyDescent="0.25">
      <c r="B120" s="39">
        <v>10127</v>
      </c>
      <c r="C120" s="38">
        <v>44793</v>
      </c>
      <c r="D120" s="33" t="s">
        <v>122</v>
      </c>
      <c r="E120" s="33" t="s">
        <v>119</v>
      </c>
      <c r="F120" s="33" t="s">
        <v>114</v>
      </c>
      <c r="G120" s="37">
        <v>1299</v>
      </c>
      <c r="H120" s="37">
        <v>459</v>
      </c>
      <c r="I120" s="36">
        <v>112</v>
      </c>
      <c r="J120" s="35">
        <v>145488</v>
      </c>
      <c r="K120" s="35">
        <v>51408</v>
      </c>
      <c r="O120"/>
      <c r="P120"/>
      <c r="Q120"/>
    </row>
    <row r="121" spans="2:17" x14ac:dyDescent="0.25">
      <c r="B121" s="39">
        <v>10128</v>
      </c>
      <c r="C121" s="38">
        <v>44795</v>
      </c>
      <c r="D121" s="33" t="s">
        <v>121</v>
      </c>
      <c r="E121" s="33" t="s">
        <v>123</v>
      </c>
      <c r="F121" s="33" t="s">
        <v>111</v>
      </c>
      <c r="G121" s="37">
        <v>199</v>
      </c>
      <c r="H121" s="37">
        <v>39</v>
      </c>
      <c r="I121" s="36">
        <v>331.70000000000005</v>
      </c>
      <c r="J121" s="35">
        <v>66008.3</v>
      </c>
      <c r="K121" s="35">
        <v>12936.300000000001</v>
      </c>
      <c r="O121"/>
      <c r="P121"/>
      <c r="Q121"/>
    </row>
    <row r="122" spans="2:17" x14ac:dyDescent="0.25">
      <c r="B122" s="39">
        <v>10129</v>
      </c>
      <c r="C122" s="38">
        <v>44797</v>
      </c>
      <c r="D122" s="33" t="s">
        <v>121</v>
      </c>
      <c r="E122" s="33" t="s">
        <v>119</v>
      </c>
      <c r="F122" s="33" t="s">
        <v>111</v>
      </c>
      <c r="G122" s="37">
        <v>199</v>
      </c>
      <c r="H122" s="37">
        <v>39</v>
      </c>
      <c r="I122" s="36">
        <v>171</v>
      </c>
      <c r="J122" s="35">
        <v>34029</v>
      </c>
      <c r="K122" s="35">
        <v>6669</v>
      </c>
      <c r="O122"/>
      <c r="P122"/>
      <c r="Q122"/>
    </row>
    <row r="123" spans="2:17" x14ac:dyDescent="0.25">
      <c r="B123" s="39">
        <v>10130</v>
      </c>
      <c r="C123" s="38">
        <v>44799</v>
      </c>
      <c r="D123" s="33" t="s">
        <v>121</v>
      </c>
      <c r="E123" s="33" t="s">
        <v>112</v>
      </c>
      <c r="F123" s="33" t="s">
        <v>117</v>
      </c>
      <c r="G123" s="37">
        <v>1299</v>
      </c>
      <c r="H123" s="37">
        <v>459</v>
      </c>
      <c r="I123" s="36">
        <v>167.20000000000002</v>
      </c>
      <c r="J123" s="35">
        <v>217192.80000000002</v>
      </c>
      <c r="K123" s="35">
        <v>76744.800000000003</v>
      </c>
      <c r="O123"/>
      <c r="P123"/>
      <c r="Q123"/>
    </row>
    <row r="124" spans="2:17" x14ac:dyDescent="0.25">
      <c r="B124" s="39">
        <v>10131</v>
      </c>
      <c r="C124" s="38">
        <v>44801</v>
      </c>
      <c r="D124" s="33" t="s">
        <v>122</v>
      </c>
      <c r="E124" s="33" t="s">
        <v>116</v>
      </c>
      <c r="F124" s="33" t="s">
        <v>117</v>
      </c>
      <c r="G124" s="37">
        <v>199</v>
      </c>
      <c r="H124" s="37">
        <v>39</v>
      </c>
      <c r="I124" s="36">
        <v>357.8</v>
      </c>
      <c r="J124" s="35">
        <v>71202.2</v>
      </c>
      <c r="K124" s="35">
        <v>13954.2</v>
      </c>
      <c r="O124"/>
      <c r="P124"/>
      <c r="Q124"/>
    </row>
    <row r="125" spans="2:17" x14ac:dyDescent="0.25">
      <c r="B125" s="39">
        <v>10132</v>
      </c>
      <c r="C125" s="38">
        <v>44803</v>
      </c>
      <c r="D125" s="33" t="s">
        <v>118</v>
      </c>
      <c r="E125" s="33" t="s">
        <v>116</v>
      </c>
      <c r="F125" s="33" t="s">
        <v>117</v>
      </c>
      <c r="G125" s="37">
        <v>449</v>
      </c>
      <c r="H125" s="37">
        <v>159</v>
      </c>
      <c r="I125" s="36">
        <v>396.20000000000005</v>
      </c>
      <c r="J125" s="35">
        <v>177893.80000000002</v>
      </c>
      <c r="K125" s="35">
        <v>62995.80000000001</v>
      </c>
      <c r="O125"/>
      <c r="P125"/>
      <c r="Q125"/>
    </row>
    <row r="126" spans="2:17" x14ac:dyDescent="0.25">
      <c r="B126" s="39">
        <v>10133</v>
      </c>
      <c r="C126" s="38">
        <v>44805</v>
      </c>
      <c r="D126" s="33" t="s">
        <v>113</v>
      </c>
      <c r="E126" s="33" t="s">
        <v>116</v>
      </c>
      <c r="F126" s="33" t="s">
        <v>117</v>
      </c>
      <c r="G126" s="37">
        <v>449</v>
      </c>
      <c r="H126" s="37">
        <v>159</v>
      </c>
      <c r="I126" s="36">
        <v>314.20000000000005</v>
      </c>
      <c r="J126" s="35">
        <v>141075.80000000002</v>
      </c>
      <c r="K126" s="35">
        <v>49957.80000000001</v>
      </c>
      <c r="O126"/>
      <c r="P126"/>
      <c r="Q126"/>
    </row>
    <row r="127" spans="2:17" x14ac:dyDescent="0.25">
      <c r="B127" s="39">
        <v>10134</v>
      </c>
      <c r="C127" s="38">
        <v>44807</v>
      </c>
      <c r="D127" s="33" t="s">
        <v>121</v>
      </c>
      <c r="E127" s="33" t="s">
        <v>116</v>
      </c>
      <c r="F127" s="41" t="s">
        <v>120</v>
      </c>
      <c r="G127" s="37">
        <v>599</v>
      </c>
      <c r="H127" s="37">
        <v>299</v>
      </c>
      <c r="I127" s="36">
        <v>497.70000000000005</v>
      </c>
      <c r="J127" s="35">
        <v>298122.30000000005</v>
      </c>
      <c r="K127" s="35">
        <v>148812.30000000002</v>
      </c>
      <c r="O127"/>
      <c r="P127"/>
      <c r="Q127"/>
    </row>
    <row r="128" spans="2:17" x14ac:dyDescent="0.25">
      <c r="B128" s="39">
        <v>10135</v>
      </c>
      <c r="C128" s="38">
        <v>44809</v>
      </c>
      <c r="D128" s="33" t="s">
        <v>122</v>
      </c>
      <c r="E128" s="33" t="s">
        <v>119</v>
      </c>
      <c r="F128" s="33" t="s">
        <v>117</v>
      </c>
      <c r="G128" s="37">
        <v>599</v>
      </c>
      <c r="H128" s="37">
        <v>299</v>
      </c>
      <c r="I128" s="36">
        <v>125.4</v>
      </c>
      <c r="J128" s="35">
        <v>75114.600000000006</v>
      </c>
      <c r="K128" s="35">
        <v>37494.6</v>
      </c>
      <c r="O128"/>
      <c r="P128"/>
      <c r="Q128"/>
    </row>
    <row r="129" spans="2:17" x14ac:dyDescent="0.25">
      <c r="B129" s="39">
        <v>10136</v>
      </c>
      <c r="C129" s="38">
        <v>44811</v>
      </c>
      <c r="D129" s="33" t="s">
        <v>121</v>
      </c>
      <c r="E129" s="33" t="s">
        <v>116</v>
      </c>
      <c r="F129" s="41" t="s">
        <v>120</v>
      </c>
      <c r="G129" s="37">
        <v>199</v>
      </c>
      <c r="H129" s="37">
        <v>39</v>
      </c>
      <c r="I129" s="36">
        <v>411.20000000000005</v>
      </c>
      <c r="J129" s="35">
        <v>81828.800000000003</v>
      </c>
      <c r="K129" s="35">
        <v>16036.800000000001</v>
      </c>
      <c r="O129"/>
      <c r="P129"/>
      <c r="Q129"/>
    </row>
    <row r="130" spans="2:17" x14ac:dyDescent="0.25">
      <c r="B130" s="39">
        <v>10137</v>
      </c>
      <c r="C130" s="38">
        <v>44813</v>
      </c>
      <c r="D130" s="33" t="s">
        <v>121</v>
      </c>
      <c r="E130" s="33" t="s">
        <v>119</v>
      </c>
      <c r="F130" s="41" t="s">
        <v>120</v>
      </c>
      <c r="G130" s="37">
        <v>199</v>
      </c>
      <c r="H130" s="37">
        <v>39</v>
      </c>
      <c r="I130" s="36">
        <v>194.3</v>
      </c>
      <c r="J130" s="35">
        <v>38665.700000000004</v>
      </c>
      <c r="K130" s="35">
        <v>7577.7000000000007</v>
      </c>
      <c r="O130"/>
      <c r="P130"/>
      <c r="Q130"/>
    </row>
    <row r="131" spans="2:17" x14ac:dyDescent="0.25">
      <c r="B131" s="39">
        <v>10138</v>
      </c>
      <c r="C131" s="38">
        <v>44815</v>
      </c>
      <c r="D131" s="33" t="s">
        <v>113</v>
      </c>
      <c r="E131" s="33" t="s">
        <v>116</v>
      </c>
      <c r="F131" s="33" t="s">
        <v>117</v>
      </c>
      <c r="G131" s="37">
        <v>199</v>
      </c>
      <c r="H131" s="37">
        <v>39</v>
      </c>
      <c r="I131" s="36">
        <v>167.9</v>
      </c>
      <c r="J131" s="35">
        <v>33412.1</v>
      </c>
      <c r="K131" s="35">
        <v>6548.1</v>
      </c>
      <c r="O131"/>
      <c r="P131"/>
      <c r="Q131"/>
    </row>
    <row r="132" spans="2:17" x14ac:dyDescent="0.25">
      <c r="B132" s="39">
        <v>10139</v>
      </c>
      <c r="C132" s="38">
        <v>44817</v>
      </c>
      <c r="D132" s="33" t="s">
        <v>113</v>
      </c>
      <c r="E132" s="33" t="s">
        <v>116</v>
      </c>
      <c r="F132" s="33" t="s">
        <v>111</v>
      </c>
      <c r="G132" s="40">
        <v>1099</v>
      </c>
      <c r="H132" s="40">
        <v>289</v>
      </c>
      <c r="I132" s="36">
        <v>132.20000000000002</v>
      </c>
      <c r="J132" s="35">
        <v>145287.80000000002</v>
      </c>
      <c r="K132" s="35">
        <v>38205.800000000003</v>
      </c>
      <c r="O132"/>
      <c r="P132"/>
      <c r="Q132"/>
    </row>
    <row r="133" spans="2:17" x14ac:dyDescent="0.25">
      <c r="B133" s="39">
        <v>10140</v>
      </c>
      <c r="C133" s="38">
        <v>44819</v>
      </c>
      <c r="D133" s="33" t="s">
        <v>121</v>
      </c>
      <c r="E133" s="33" t="s">
        <v>123</v>
      </c>
      <c r="F133" s="33" t="s">
        <v>114</v>
      </c>
      <c r="G133" s="40">
        <v>1099</v>
      </c>
      <c r="H133" s="40">
        <v>289</v>
      </c>
      <c r="I133" s="36">
        <v>139.4</v>
      </c>
      <c r="J133" s="35">
        <v>153200.6</v>
      </c>
      <c r="K133" s="35">
        <v>40286.6</v>
      </c>
      <c r="O133"/>
      <c r="P133"/>
      <c r="Q133"/>
    </row>
    <row r="134" spans="2:17" x14ac:dyDescent="0.25">
      <c r="B134" s="39">
        <v>10141</v>
      </c>
      <c r="C134" s="38">
        <v>44821</v>
      </c>
      <c r="D134" s="33" t="s">
        <v>113</v>
      </c>
      <c r="E134" s="33" t="s">
        <v>116</v>
      </c>
      <c r="F134" s="33" t="s">
        <v>117</v>
      </c>
      <c r="G134" s="40">
        <v>1099</v>
      </c>
      <c r="H134" s="40">
        <v>289</v>
      </c>
      <c r="I134" s="36">
        <v>106</v>
      </c>
      <c r="J134" s="35">
        <v>116494</v>
      </c>
      <c r="K134" s="35">
        <v>30634</v>
      </c>
      <c r="O134"/>
      <c r="P134"/>
      <c r="Q134"/>
    </row>
    <row r="135" spans="2:17" x14ac:dyDescent="0.25">
      <c r="B135" s="39">
        <v>10142</v>
      </c>
      <c r="C135" s="38">
        <v>44823</v>
      </c>
      <c r="D135" s="33" t="s">
        <v>115</v>
      </c>
      <c r="E135" s="33" t="s">
        <v>119</v>
      </c>
      <c r="F135" s="33" t="s">
        <v>114</v>
      </c>
      <c r="G135" s="37">
        <v>599</v>
      </c>
      <c r="H135" s="37">
        <v>299</v>
      </c>
      <c r="I135" s="36">
        <v>271.90000000000003</v>
      </c>
      <c r="J135" s="35">
        <v>162868.10000000003</v>
      </c>
      <c r="K135" s="35">
        <v>81298.100000000006</v>
      </c>
      <c r="O135"/>
      <c r="P135"/>
      <c r="Q135"/>
    </row>
    <row r="136" spans="2:17" x14ac:dyDescent="0.25">
      <c r="B136" s="39">
        <v>10143</v>
      </c>
      <c r="C136" s="38">
        <v>44825</v>
      </c>
      <c r="D136" s="33" t="s">
        <v>115</v>
      </c>
      <c r="E136" s="33" t="s">
        <v>119</v>
      </c>
      <c r="F136" s="33" t="s">
        <v>117</v>
      </c>
      <c r="G136" s="37">
        <v>199</v>
      </c>
      <c r="H136" s="37">
        <v>39</v>
      </c>
      <c r="I136" s="36">
        <v>236</v>
      </c>
      <c r="J136" s="35">
        <v>46964</v>
      </c>
      <c r="K136" s="35">
        <v>9204</v>
      </c>
      <c r="O136"/>
      <c r="P136"/>
      <c r="Q136"/>
    </row>
    <row r="137" spans="2:17" x14ac:dyDescent="0.25">
      <c r="B137" s="39">
        <v>10144</v>
      </c>
      <c r="C137" s="38">
        <v>44827</v>
      </c>
      <c r="D137" s="33" t="s">
        <v>122</v>
      </c>
      <c r="E137" s="33" t="s">
        <v>123</v>
      </c>
      <c r="F137" s="41" t="s">
        <v>120</v>
      </c>
      <c r="G137" s="37">
        <v>1299</v>
      </c>
      <c r="H137" s="37">
        <v>459</v>
      </c>
      <c r="I137" s="36">
        <v>339.8</v>
      </c>
      <c r="J137" s="35">
        <v>441400.2</v>
      </c>
      <c r="K137" s="35">
        <v>155968.20000000001</v>
      </c>
      <c r="O137"/>
      <c r="P137"/>
      <c r="Q137"/>
    </row>
    <row r="138" spans="2:17" x14ac:dyDescent="0.25">
      <c r="B138" s="39">
        <v>10145</v>
      </c>
      <c r="C138" s="38">
        <v>44829</v>
      </c>
      <c r="D138" s="33" t="s">
        <v>122</v>
      </c>
      <c r="E138" s="33" t="s">
        <v>116</v>
      </c>
      <c r="F138" s="41" t="s">
        <v>120</v>
      </c>
      <c r="G138" s="37">
        <v>599</v>
      </c>
      <c r="H138" s="37">
        <v>299</v>
      </c>
      <c r="I138" s="36">
        <v>403.6</v>
      </c>
      <c r="J138" s="35">
        <v>241756.40000000002</v>
      </c>
      <c r="K138" s="35">
        <v>120676.40000000001</v>
      </c>
      <c r="O138"/>
      <c r="P138"/>
      <c r="Q138"/>
    </row>
    <row r="139" spans="2:17" x14ac:dyDescent="0.25">
      <c r="B139" s="39">
        <v>10146</v>
      </c>
      <c r="C139" s="38">
        <v>44831</v>
      </c>
      <c r="D139" s="33" t="s">
        <v>113</v>
      </c>
      <c r="E139" s="33" t="s">
        <v>123</v>
      </c>
      <c r="F139" s="33" t="s">
        <v>117</v>
      </c>
      <c r="G139" s="37">
        <v>1299</v>
      </c>
      <c r="H139" s="37">
        <v>459</v>
      </c>
      <c r="I139" s="36">
        <v>218.60000000000002</v>
      </c>
      <c r="J139" s="35">
        <v>283961.40000000002</v>
      </c>
      <c r="K139" s="35">
        <v>100337.40000000001</v>
      </c>
      <c r="O139"/>
      <c r="P139"/>
      <c r="Q139"/>
    </row>
    <row r="140" spans="2:17" x14ac:dyDescent="0.25">
      <c r="B140" s="39">
        <v>10147</v>
      </c>
      <c r="C140" s="38">
        <v>44833</v>
      </c>
      <c r="D140" s="33" t="s">
        <v>113</v>
      </c>
      <c r="E140" s="33" t="s">
        <v>119</v>
      </c>
      <c r="F140" s="33" t="s">
        <v>117</v>
      </c>
      <c r="G140" s="37">
        <v>1299</v>
      </c>
      <c r="H140" s="37">
        <v>459</v>
      </c>
      <c r="I140" s="36">
        <v>462.20000000000005</v>
      </c>
      <c r="J140" s="35">
        <v>600397.80000000005</v>
      </c>
      <c r="K140" s="35">
        <v>212149.80000000002</v>
      </c>
      <c r="O140"/>
      <c r="P140"/>
      <c r="Q140"/>
    </row>
    <row r="141" spans="2:17" x14ac:dyDescent="0.25">
      <c r="B141" s="39">
        <v>10148</v>
      </c>
      <c r="C141" s="38">
        <v>44835</v>
      </c>
      <c r="D141" s="33" t="s">
        <v>113</v>
      </c>
      <c r="E141" s="33" t="s">
        <v>123</v>
      </c>
      <c r="F141" s="33" t="s">
        <v>117</v>
      </c>
      <c r="G141" s="37">
        <v>449</v>
      </c>
      <c r="H141" s="37">
        <v>159</v>
      </c>
      <c r="I141" s="36">
        <v>210.9</v>
      </c>
      <c r="J141" s="35">
        <v>94694.1</v>
      </c>
      <c r="K141" s="35">
        <v>33533.1</v>
      </c>
      <c r="O141"/>
      <c r="P141"/>
      <c r="Q141"/>
    </row>
    <row r="142" spans="2:17" x14ac:dyDescent="0.25">
      <c r="B142" s="39">
        <v>10149</v>
      </c>
      <c r="C142" s="38">
        <v>44837</v>
      </c>
      <c r="D142" s="33" t="s">
        <v>118</v>
      </c>
      <c r="E142" s="33" t="s">
        <v>119</v>
      </c>
      <c r="F142" s="33" t="s">
        <v>117</v>
      </c>
      <c r="G142" s="37">
        <v>449</v>
      </c>
      <c r="H142" s="37">
        <v>159</v>
      </c>
      <c r="I142" s="36">
        <v>453.40000000000003</v>
      </c>
      <c r="J142" s="35">
        <v>203576.6</v>
      </c>
      <c r="K142" s="35">
        <v>72090.600000000006</v>
      </c>
      <c r="O142"/>
      <c r="P142"/>
      <c r="Q142"/>
    </row>
    <row r="143" spans="2:17" x14ac:dyDescent="0.25">
      <c r="B143" s="39">
        <v>10150</v>
      </c>
      <c r="C143" s="38">
        <v>44839</v>
      </c>
      <c r="D143" s="33" t="s">
        <v>118</v>
      </c>
      <c r="E143" s="33" t="s">
        <v>123</v>
      </c>
      <c r="F143" s="33" t="s">
        <v>114</v>
      </c>
      <c r="G143" s="37">
        <v>199</v>
      </c>
      <c r="H143" s="37">
        <v>39</v>
      </c>
      <c r="I143" s="36">
        <v>471.90000000000003</v>
      </c>
      <c r="J143" s="35">
        <v>93908.1</v>
      </c>
      <c r="K143" s="35">
        <v>18404.100000000002</v>
      </c>
      <c r="O143"/>
      <c r="P143"/>
      <c r="Q143"/>
    </row>
    <row r="144" spans="2:17" x14ac:dyDescent="0.25">
      <c r="B144" s="39">
        <v>10151</v>
      </c>
      <c r="C144" s="38">
        <v>44841</v>
      </c>
      <c r="D144" s="33" t="s">
        <v>118</v>
      </c>
      <c r="E144" s="33" t="s">
        <v>123</v>
      </c>
      <c r="F144" s="33" t="s">
        <v>111</v>
      </c>
      <c r="G144" s="37">
        <v>449</v>
      </c>
      <c r="H144" s="37">
        <v>159</v>
      </c>
      <c r="I144" s="36">
        <v>128.30000000000001</v>
      </c>
      <c r="J144" s="35">
        <v>57606.700000000004</v>
      </c>
      <c r="K144" s="35">
        <v>20399.7</v>
      </c>
      <c r="O144"/>
      <c r="P144"/>
      <c r="Q144"/>
    </row>
    <row r="145" spans="2:17" x14ac:dyDescent="0.25">
      <c r="B145" s="39">
        <v>10152</v>
      </c>
      <c r="C145" s="38">
        <v>44843</v>
      </c>
      <c r="D145" s="33" t="s">
        <v>122</v>
      </c>
      <c r="E145" s="33" t="s">
        <v>116</v>
      </c>
      <c r="F145" s="33" t="s">
        <v>111</v>
      </c>
      <c r="G145" s="37">
        <v>599</v>
      </c>
      <c r="H145" s="37">
        <v>299</v>
      </c>
      <c r="I145" s="36">
        <v>198.20000000000002</v>
      </c>
      <c r="J145" s="35">
        <v>118721.80000000002</v>
      </c>
      <c r="K145" s="35">
        <v>59261.8</v>
      </c>
      <c r="O145"/>
      <c r="P145"/>
      <c r="Q145"/>
    </row>
    <row r="146" spans="2:17" x14ac:dyDescent="0.25">
      <c r="B146" s="39">
        <v>10153</v>
      </c>
      <c r="C146" s="38">
        <v>44845</v>
      </c>
      <c r="D146" s="33" t="s">
        <v>113</v>
      </c>
      <c r="E146" s="33" t="s">
        <v>116</v>
      </c>
      <c r="F146" s="41" t="s">
        <v>120</v>
      </c>
      <c r="G146" s="37">
        <v>599</v>
      </c>
      <c r="H146" s="37">
        <v>299</v>
      </c>
      <c r="I146" s="36">
        <v>300.3</v>
      </c>
      <c r="J146" s="35">
        <v>179879.7</v>
      </c>
      <c r="K146" s="35">
        <v>89789.7</v>
      </c>
      <c r="O146"/>
      <c r="P146"/>
      <c r="Q146"/>
    </row>
    <row r="147" spans="2:17" x14ac:dyDescent="0.25">
      <c r="B147" s="39">
        <v>10154</v>
      </c>
      <c r="C147" s="38">
        <v>44845</v>
      </c>
      <c r="D147" s="33" t="s">
        <v>121</v>
      </c>
      <c r="E147" s="33" t="s">
        <v>119</v>
      </c>
      <c r="F147" s="41" t="s">
        <v>120</v>
      </c>
      <c r="G147" s="40">
        <v>1099</v>
      </c>
      <c r="H147" s="40">
        <v>289</v>
      </c>
      <c r="I147" s="36">
        <v>129.4</v>
      </c>
      <c r="J147" s="35">
        <v>142210.6</v>
      </c>
      <c r="K147" s="35">
        <v>37396.6</v>
      </c>
      <c r="O147"/>
      <c r="P147"/>
      <c r="Q147"/>
    </row>
    <row r="148" spans="2:17" x14ac:dyDescent="0.25">
      <c r="B148" s="39">
        <v>10155</v>
      </c>
      <c r="C148" s="38">
        <v>44845</v>
      </c>
      <c r="D148" s="33" t="s">
        <v>122</v>
      </c>
      <c r="E148" s="33" t="s">
        <v>123</v>
      </c>
      <c r="F148" s="41" t="s">
        <v>120</v>
      </c>
      <c r="G148" s="40">
        <v>1099</v>
      </c>
      <c r="H148" s="40">
        <v>289</v>
      </c>
      <c r="I148" s="36">
        <v>341.70000000000005</v>
      </c>
      <c r="J148" s="35">
        <v>375528.30000000005</v>
      </c>
      <c r="K148" s="35">
        <v>98751.300000000017</v>
      </c>
      <c r="O148"/>
      <c r="P148"/>
      <c r="Q148"/>
    </row>
    <row r="149" spans="2:17" x14ac:dyDescent="0.25">
      <c r="B149" s="39">
        <v>10156</v>
      </c>
      <c r="C149" s="38">
        <v>44845</v>
      </c>
      <c r="D149" s="33" t="s">
        <v>121</v>
      </c>
      <c r="E149" s="33" t="s">
        <v>116</v>
      </c>
      <c r="F149" s="41" t="s">
        <v>120</v>
      </c>
      <c r="G149" s="37">
        <v>599</v>
      </c>
      <c r="H149" s="37">
        <v>299</v>
      </c>
      <c r="I149" s="36">
        <v>155.60000000000002</v>
      </c>
      <c r="J149" s="35">
        <v>93204.400000000009</v>
      </c>
      <c r="K149" s="35">
        <v>46524.400000000009</v>
      </c>
      <c r="O149"/>
      <c r="P149"/>
      <c r="Q149"/>
    </row>
    <row r="150" spans="2:17" x14ac:dyDescent="0.25">
      <c r="B150" s="39">
        <v>10157</v>
      </c>
      <c r="C150" s="38">
        <v>44845</v>
      </c>
      <c r="D150" s="33" t="s">
        <v>121</v>
      </c>
      <c r="E150" s="33" t="s">
        <v>123</v>
      </c>
      <c r="F150" s="41" t="s">
        <v>120</v>
      </c>
      <c r="G150" s="37">
        <v>1299</v>
      </c>
      <c r="H150" s="37">
        <v>459</v>
      </c>
      <c r="I150" s="36">
        <v>318.40000000000003</v>
      </c>
      <c r="J150" s="35">
        <v>413601.60000000003</v>
      </c>
      <c r="K150" s="35">
        <v>146145.60000000001</v>
      </c>
      <c r="O150"/>
      <c r="P150"/>
      <c r="Q150"/>
    </row>
    <row r="151" spans="2:17" x14ac:dyDescent="0.25">
      <c r="B151" s="39">
        <v>10158</v>
      </c>
      <c r="C151" s="38">
        <v>44845</v>
      </c>
      <c r="D151" s="33" t="s">
        <v>115</v>
      </c>
      <c r="E151" s="33" t="s">
        <v>119</v>
      </c>
      <c r="F151" s="33" t="s">
        <v>111</v>
      </c>
      <c r="G151" s="37">
        <v>199</v>
      </c>
      <c r="H151" s="37">
        <v>39</v>
      </c>
      <c r="I151" s="36">
        <v>307.60000000000002</v>
      </c>
      <c r="J151" s="35">
        <v>61212.4</v>
      </c>
      <c r="K151" s="35">
        <v>11996.400000000001</v>
      </c>
      <c r="O151"/>
      <c r="P151"/>
      <c r="Q151"/>
    </row>
    <row r="152" spans="2:17" x14ac:dyDescent="0.25">
      <c r="B152" s="39">
        <v>10159</v>
      </c>
      <c r="C152" s="38">
        <v>44845</v>
      </c>
      <c r="D152" s="33" t="s">
        <v>115</v>
      </c>
      <c r="E152" s="33" t="s">
        <v>123</v>
      </c>
      <c r="F152" s="33" t="s">
        <v>114</v>
      </c>
      <c r="G152" s="37">
        <v>1299</v>
      </c>
      <c r="H152" s="37">
        <v>459</v>
      </c>
      <c r="I152" s="36">
        <v>187.3</v>
      </c>
      <c r="J152" s="35">
        <v>243302.7</v>
      </c>
      <c r="K152" s="35">
        <v>85970.700000000012</v>
      </c>
      <c r="O152"/>
      <c r="P152"/>
      <c r="Q152"/>
    </row>
    <row r="153" spans="2:17" x14ac:dyDescent="0.25">
      <c r="B153" s="39">
        <v>10160</v>
      </c>
      <c r="C153" s="38">
        <v>44845</v>
      </c>
      <c r="D153" s="33" t="s">
        <v>113</v>
      </c>
      <c r="E153" s="33" t="s">
        <v>116</v>
      </c>
      <c r="F153" s="33" t="s">
        <v>114</v>
      </c>
      <c r="G153" s="37">
        <v>199</v>
      </c>
      <c r="H153" s="37">
        <v>39</v>
      </c>
      <c r="I153" s="36">
        <v>157.4</v>
      </c>
      <c r="J153" s="35">
        <v>31322.600000000002</v>
      </c>
      <c r="K153" s="35">
        <v>6138.6</v>
      </c>
      <c r="O153"/>
      <c r="P153"/>
      <c r="Q153"/>
    </row>
    <row r="154" spans="2:17" x14ac:dyDescent="0.25">
      <c r="B154" s="39">
        <v>10161</v>
      </c>
      <c r="C154" s="38">
        <v>44845</v>
      </c>
      <c r="D154" s="33" t="s">
        <v>115</v>
      </c>
      <c r="E154" s="33" t="s">
        <v>123</v>
      </c>
      <c r="F154" s="33" t="s">
        <v>117</v>
      </c>
      <c r="G154" s="37">
        <v>449</v>
      </c>
      <c r="H154" s="37">
        <v>159</v>
      </c>
      <c r="I154" s="36">
        <v>219.3</v>
      </c>
      <c r="J154" s="35">
        <v>98465.700000000012</v>
      </c>
      <c r="K154" s="35">
        <v>34868.700000000004</v>
      </c>
      <c r="O154"/>
      <c r="P154"/>
      <c r="Q154"/>
    </row>
    <row r="155" spans="2:17" x14ac:dyDescent="0.25">
      <c r="B155" s="39">
        <v>10162</v>
      </c>
      <c r="C155" s="38">
        <v>44845</v>
      </c>
      <c r="D155" s="33" t="s">
        <v>122</v>
      </c>
      <c r="E155" s="33" t="s">
        <v>119</v>
      </c>
      <c r="F155" s="33" t="s">
        <v>117</v>
      </c>
      <c r="G155" s="37">
        <v>199</v>
      </c>
      <c r="H155" s="37">
        <v>39</v>
      </c>
      <c r="I155" s="36">
        <v>133</v>
      </c>
      <c r="J155" s="35">
        <v>26467</v>
      </c>
      <c r="K155" s="35">
        <v>5187</v>
      </c>
      <c r="O155"/>
      <c r="P155"/>
      <c r="Q155"/>
    </row>
    <row r="156" spans="2:17" x14ac:dyDescent="0.25">
      <c r="B156" s="39">
        <v>10163</v>
      </c>
      <c r="C156" s="38">
        <v>44845</v>
      </c>
      <c r="D156" s="33" t="s">
        <v>122</v>
      </c>
      <c r="E156" s="33" t="s">
        <v>123</v>
      </c>
      <c r="F156" s="33" t="s">
        <v>114</v>
      </c>
      <c r="G156" s="37">
        <v>1299</v>
      </c>
      <c r="H156" s="37">
        <v>459</v>
      </c>
      <c r="I156" s="36">
        <v>357.6</v>
      </c>
      <c r="J156" s="35">
        <v>464522.4</v>
      </c>
      <c r="K156" s="35">
        <v>164138.40000000002</v>
      </c>
      <c r="O156"/>
      <c r="P156"/>
      <c r="Q156"/>
    </row>
    <row r="157" spans="2:17" x14ac:dyDescent="0.25">
      <c r="B157" s="39">
        <v>10164</v>
      </c>
      <c r="C157" s="38">
        <v>44845</v>
      </c>
      <c r="D157" s="33" t="s">
        <v>118</v>
      </c>
      <c r="E157" s="33" t="s">
        <v>116</v>
      </c>
      <c r="F157" s="33" t="s">
        <v>117</v>
      </c>
      <c r="G157" s="37">
        <v>199</v>
      </c>
      <c r="H157" s="37">
        <v>39</v>
      </c>
      <c r="I157" s="36">
        <v>400.6</v>
      </c>
      <c r="J157" s="35">
        <v>79719.400000000009</v>
      </c>
      <c r="K157" s="35">
        <v>15623.400000000001</v>
      </c>
      <c r="O157"/>
      <c r="P157"/>
      <c r="Q157"/>
    </row>
    <row r="158" spans="2:17" x14ac:dyDescent="0.25">
      <c r="B158" s="39">
        <v>10165</v>
      </c>
      <c r="C158" s="38">
        <v>44845</v>
      </c>
      <c r="D158" s="33" t="s">
        <v>118</v>
      </c>
      <c r="E158" s="33" t="s">
        <v>123</v>
      </c>
      <c r="F158" s="33" t="s">
        <v>114</v>
      </c>
      <c r="G158" s="37">
        <v>199</v>
      </c>
      <c r="H158" s="37">
        <v>39</v>
      </c>
      <c r="I158" s="36">
        <v>433.1</v>
      </c>
      <c r="J158" s="35">
        <v>86186.900000000009</v>
      </c>
      <c r="K158" s="35">
        <v>16890.900000000001</v>
      </c>
      <c r="O158"/>
      <c r="P158"/>
      <c r="Q158"/>
    </row>
    <row r="159" spans="2:17" x14ac:dyDescent="0.25">
      <c r="B159" s="39">
        <v>10166</v>
      </c>
      <c r="C159" s="38">
        <v>44845</v>
      </c>
      <c r="D159" s="33" t="s">
        <v>122</v>
      </c>
      <c r="E159" s="33" t="s">
        <v>119</v>
      </c>
      <c r="F159" s="33" t="s">
        <v>114</v>
      </c>
      <c r="G159" s="40">
        <v>1099</v>
      </c>
      <c r="H159" s="40">
        <v>289</v>
      </c>
      <c r="I159" s="36">
        <v>205.9</v>
      </c>
      <c r="J159" s="35">
        <v>226284.1</v>
      </c>
      <c r="K159" s="35">
        <v>59505.1</v>
      </c>
      <c r="O159"/>
      <c r="P159"/>
      <c r="Q159"/>
    </row>
    <row r="160" spans="2:17" x14ac:dyDescent="0.25">
      <c r="B160" s="39">
        <v>10167</v>
      </c>
      <c r="C160" s="38">
        <v>44847</v>
      </c>
      <c r="D160" s="33" t="s">
        <v>121</v>
      </c>
      <c r="E160" s="33" t="s">
        <v>123</v>
      </c>
      <c r="F160" s="33" t="s">
        <v>114</v>
      </c>
      <c r="G160" s="37">
        <v>199</v>
      </c>
      <c r="H160" s="37">
        <v>39</v>
      </c>
      <c r="I160" s="36">
        <v>436</v>
      </c>
      <c r="J160" s="35">
        <v>86764</v>
      </c>
      <c r="K160" s="35">
        <v>17004</v>
      </c>
      <c r="O160"/>
      <c r="P160"/>
      <c r="Q160"/>
    </row>
    <row r="161" spans="2:17" x14ac:dyDescent="0.25">
      <c r="B161" s="39">
        <v>10168</v>
      </c>
      <c r="C161" s="38">
        <v>44849</v>
      </c>
      <c r="D161" s="33" t="s">
        <v>113</v>
      </c>
      <c r="E161" s="33" t="s">
        <v>116</v>
      </c>
      <c r="F161" s="33" t="s">
        <v>114</v>
      </c>
      <c r="G161" s="37">
        <v>599</v>
      </c>
      <c r="H161" s="37">
        <v>299</v>
      </c>
      <c r="I161" s="36">
        <v>114.7</v>
      </c>
      <c r="J161" s="35">
        <v>68705.3</v>
      </c>
      <c r="K161" s="35">
        <v>34295.300000000003</v>
      </c>
      <c r="O161"/>
      <c r="P161"/>
      <c r="Q161"/>
    </row>
    <row r="162" spans="2:17" x14ac:dyDescent="0.25">
      <c r="B162" s="39">
        <v>10169</v>
      </c>
      <c r="C162" s="38">
        <v>44851</v>
      </c>
      <c r="D162" s="33" t="s">
        <v>121</v>
      </c>
      <c r="E162" s="33" t="s">
        <v>116</v>
      </c>
      <c r="F162" s="33" t="s">
        <v>114</v>
      </c>
      <c r="G162" s="40">
        <v>1099</v>
      </c>
      <c r="H162" s="40">
        <v>289</v>
      </c>
      <c r="I162" s="36">
        <v>213.8</v>
      </c>
      <c r="J162" s="35">
        <v>234966.2</v>
      </c>
      <c r="K162" s="35">
        <v>61788.200000000004</v>
      </c>
      <c r="O162"/>
      <c r="P162"/>
      <c r="Q162"/>
    </row>
    <row r="163" spans="2:17" x14ac:dyDescent="0.25">
      <c r="B163" s="39">
        <v>10170</v>
      </c>
      <c r="C163" s="38">
        <v>44853</v>
      </c>
      <c r="D163" s="33" t="s">
        <v>113</v>
      </c>
      <c r="E163" s="33" t="s">
        <v>112</v>
      </c>
      <c r="F163" s="33" t="s">
        <v>114</v>
      </c>
      <c r="G163" s="37">
        <v>1299</v>
      </c>
      <c r="H163" s="37">
        <v>459</v>
      </c>
      <c r="I163" s="36">
        <v>124</v>
      </c>
      <c r="J163" s="35">
        <v>161076</v>
      </c>
      <c r="K163" s="35">
        <v>56916</v>
      </c>
      <c r="O163"/>
      <c r="P163"/>
      <c r="Q163"/>
    </row>
    <row r="164" spans="2:17" x14ac:dyDescent="0.25">
      <c r="B164" s="39">
        <v>10171</v>
      </c>
      <c r="C164" s="38">
        <v>44855</v>
      </c>
      <c r="D164" s="33" t="s">
        <v>115</v>
      </c>
      <c r="E164" s="33" t="s">
        <v>116</v>
      </c>
      <c r="F164" s="33" t="s">
        <v>114</v>
      </c>
      <c r="G164" s="37">
        <v>199</v>
      </c>
      <c r="H164" s="37">
        <v>39</v>
      </c>
      <c r="I164" s="36">
        <v>285.10000000000002</v>
      </c>
      <c r="J164" s="35">
        <v>56734.9</v>
      </c>
      <c r="K164" s="35">
        <v>11118.900000000001</v>
      </c>
      <c r="O164"/>
      <c r="P164"/>
      <c r="Q164"/>
    </row>
    <row r="165" spans="2:17" x14ac:dyDescent="0.25">
      <c r="B165" s="39">
        <v>10172</v>
      </c>
      <c r="C165" s="38">
        <v>44857</v>
      </c>
      <c r="D165" s="33" t="s">
        <v>113</v>
      </c>
      <c r="E165" s="33" t="s">
        <v>119</v>
      </c>
      <c r="F165" s="41" t="s">
        <v>120</v>
      </c>
      <c r="G165" s="37">
        <v>199</v>
      </c>
      <c r="H165" s="37">
        <v>39</v>
      </c>
      <c r="I165" s="36">
        <v>228.9</v>
      </c>
      <c r="J165" s="35">
        <v>45551.1</v>
      </c>
      <c r="K165" s="35">
        <v>8927.1</v>
      </c>
      <c r="O165"/>
      <c r="P165"/>
      <c r="Q165"/>
    </row>
    <row r="166" spans="2:17" x14ac:dyDescent="0.25">
      <c r="B166" s="39">
        <v>10173</v>
      </c>
      <c r="C166" s="38">
        <v>44859</v>
      </c>
      <c r="D166" s="33" t="s">
        <v>121</v>
      </c>
      <c r="E166" s="33" t="s">
        <v>119</v>
      </c>
      <c r="F166" s="41" t="s">
        <v>120</v>
      </c>
      <c r="G166" s="37">
        <v>199</v>
      </c>
      <c r="H166" s="37">
        <v>39</v>
      </c>
      <c r="I166" s="36">
        <v>361</v>
      </c>
      <c r="J166" s="35">
        <v>71839</v>
      </c>
      <c r="K166" s="35">
        <v>14079</v>
      </c>
      <c r="O166"/>
      <c r="P166"/>
      <c r="Q166"/>
    </row>
    <row r="167" spans="2:17" x14ac:dyDescent="0.25">
      <c r="B167" s="39">
        <v>10174</v>
      </c>
      <c r="C167" s="38">
        <v>44861</v>
      </c>
      <c r="D167" s="33" t="s">
        <v>113</v>
      </c>
      <c r="E167" s="33" t="s">
        <v>112</v>
      </c>
      <c r="F167" s="41" t="s">
        <v>120</v>
      </c>
      <c r="G167" s="40">
        <v>1099</v>
      </c>
      <c r="H167" s="40">
        <v>289</v>
      </c>
      <c r="I167" s="36">
        <v>425.70000000000005</v>
      </c>
      <c r="J167" s="35">
        <v>467844.30000000005</v>
      </c>
      <c r="K167" s="35">
        <v>123027.30000000002</v>
      </c>
      <c r="O167"/>
      <c r="P167"/>
      <c r="Q167"/>
    </row>
    <row r="168" spans="2:17" x14ac:dyDescent="0.25">
      <c r="B168" s="39">
        <v>10175</v>
      </c>
      <c r="C168" s="38">
        <v>44863</v>
      </c>
      <c r="D168" s="33" t="s">
        <v>113</v>
      </c>
      <c r="E168" s="33" t="s">
        <v>112</v>
      </c>
      <c r="F168" s="41" t="s">
        <v>120</v>
      </c>
      <c r="G168" s="37">
        <v>199</v>
      </c>
      <c r="H168" s="37">
        <v>39</v>
      </c>
      <c r="I168" s="36">
        <v>233.3</v>
      </c>
      <c r="J168" s="35">
        <v>46426.700000000004</v>
      </c>
      <c r="K168" s="35">
        <v>9098.7000000000007</v>
      </c>
      <c r="O168"/>
      <c r="P168"/>
      <c r="Q168"/>
    </row>
    <row r="169" spans="2:17" x14ac:dyDescent="0.25">
      <c r="B169" s="39">
        <v>10176</v>
      </c>
      <c r="C169" s="38">
        <v>44865</v>
      </c>
      <c r="D169" s="33" t="s">
        <v>118</v>
      </c>
      <c r="E169" s="33" t="s">
        <v>112</v>
      </c>
      <c r="F169" s="41" t="s">
        <v>120</v>
      </c>
      <c r="G169" s="37">
        <v>599</v>
      </c>
      <c r="H169" s="37">
        <v>299</v>
      </c>
      <c r="I169" s="36">
        <v>381.20000000000005</v>
      </c>
      <c r="J169" s="35">
        <v>228338.80000000002</v>
      </c>
      <c r="K169" s="35">
        <v>113978.80000000002</v>
      </c>
      <c r="O169"/>
      <c r="P169"/>
      <c r="Q169"/>
    </row>
    <row r="170" spans="2:17" x14ac:dyDescent="0.25">
      <c r="B170" s="39">
        <v>10177</v>
      </c>
      <c r="C170" s="38">
        <v>44867</v>
      </c>
      <c r="D170" s="33" t="s">
        <v>113</v>
      </c>
      <c r="E170" s="33" t="s">
        <v>119</v>
      </c>
      <c r="F170" s="41" t="s">
        <v>120</v>
      </c>
      <c r="G170" s="37">
        <v>1299</v>
      </c>
      <c r="H170" s="37">
        <v>459</v>
      </c>
      <c r="I170" s="36">
        <v>415.3</v>
      </c>
      <c r="J170" s="35">
        <v>539474.70000000007</v>
      </c>
      <c r="K170" s="35">
        <v>190622.7</v>
      </c>
      <c r="O170"/>
      <c r="P170"/>
      <c r="Q170"/>
    </row>
    <row r="171" spans="2:17" x14ac:dyDescent="0.25">
      <c r="B171" s="39">
        <v>10178</v>
      </c>
      <c r="C171" s="38">
        <v>44869</v>
      </c>
      <c r="D171" s="33" t="s">
        <v>122</v>
      </c>
      <c r="E171" s="33" t="s">
        <v>116</v>
      </c>
      <c r="F171" s="33" t="s">
        <v>117</v>
      </c>
      <c r="G171" s="40">
        <v>1099</v>
      </c>
      <c r="H171" s="40">
        <v>289</v>
      </c>
      <c r="I171" s="36">
        <v>250.4</v>
      </c>
      <c r="J171" s="35">
        <v>275189.60000000003</v>
      </c>
      <c r="K171" s="35">
        <v>72365.600000000006</v>
      </c>
      <c r="O171"/>
      <c r="P171"/>
      <c r="Q171"/>
    </row>
    <row r="172" spans="2:17" x14ac:dyDescent="0.25">
      <c r="B172" s="39">
        <v>10179</v>
      </c>
      <c r="C172" s="38">
        <v>44871</v>
      </c>
      <c r="D172" s="33" t="s">
        <v>118</v>
      </c>
      <c r="E172" s="33" t="s">
        <v>119</v>
      </c>
      <c r="F172" s="33" t="s">
        <v>117</v>
      </c>
      <c r="G172" s="37">
        <v>449</v>
      </c>
      <c r="H172" s="37">
        <v>159</v>
      </c>
      <c r="I172" s="36">
        <v>280.10000000000002</v>
      </c>
      <c r="J172" s="35">
        <v>125764.90000000001</v>
      </c>
      <c r="K172" s="35">
        <v>44535.9</v>
      </c>
      <c r="O172"/>
      <c r="P172"/>
      <c r="Q172"/>
    </row>
    <row r="173" spans="2:17" x14ac:dyDescent="0.25">
      <c r="B173" s="39">
        <v>10180</v>
      </c>
      <c r="C173" s="38">
        <v>44873</v>
      </c>
      <c r="D173" s="33" t="s">
        <v>121</v>
      </c>
      <c r="E173" s="33" t="s">
        <v>119</v>
      </c>
      <c r="F173" s="41" t="s">
        <v>120</v>
      </c>
      <c r="G173" s="37">
        <v>199</v>
      </c>
      <c r="H173" s="37">
        <v>39</v>
      </c>
      <c r="I173" s="36">
        <v>214.9</v>
      </c>
      <c r="J173" s="35">
        <v>42765.1</v>
      </c>
      <c r="K173" s="35">
        <v>8381.1</v>
      </c>
      <c r="O173"/>
      <c r="P173"/>
      <c r="Q173"/>
    </row>
    <row r="174" spans="2:17" x14ac:dyDescent="0.25">
      <c r="B174" s="39">
        <v>10181</v>
      </c>
      <c r="C174" s="38">
        <v>44875</v>
      </c>
      <c r="D174" s="33" t="s">
        <v>113</v>
      </c>
      <c r="E174" s="33" t="s">
        <v>119</v>
      </c>
      <c r="F174" s="33" t="s">
        <v>114</v>
      </c>
      <c r="G174" s="37">
        <v>599</v>
      </c>
      <c r="H174" s="37">
        <v>299</v>
      </c>
      <c r="I174" s="36">
        <v>319.20000000000005</v>
      </c>
      <c r="J174" s="35">
        <v>191200.80000000002</v>
      </c>
      <c r="K174" s="35">
        <v>95440.800000000017</v>
      </c>
      <c r="O174"/>
      <c r="P174"/>
      <c r="Q174"/>
    </row>
    <row r="175" spans="2:17" x14ac:dyDescent="0.25">
      <c r="B175" s="39">
        <v>10182</v>
      </c>
      <c r="C175" s="38">
        <v>44877</v>
      </c>
      <c r="D175" s="33" t="s">
        <v>113</v>
      </c>
      <c r="E175" s="33" t="s">
        <v>116</v>
      </c>
      <c r="F175" s="33" t="s">
        <v>114</v>
      </c>
      <c r="G175" s="37">
        <v>1299</v>
      </c>
      <c r="H175" s="37">
        <v>459</v>
      </c>
      <c r="I175" s="36">
        <v>209.9</v>
      </c>
      <c r="J175" s="35">
        <v>272660.10000000003</v>
      </c>
      <c r="K175" s="35">
        <v>96344.1</v>
      </c>
      <c r="O175"/>
      <c r="P175"/>
      <c r="Q175"/>
    </row>
    <row r="176" spans="2:17" x14ac:dyDescent="0.25">
      <c r="B176" s="39">
        <v>10183</v>
      </c>
      <c r="C176" s="38">
        <v>44879</v>
      </c>
      <c r="D176" s="33" t="s">
        <v>113</v>
      </c>
      <c r="E176" s="41" t="s">
        <v>123</v>
      </c>
      <c r="F176" s="33" t="s">
        <v>114</v>
      </c>
      <c r="G176" s="40">
        <v>1099</v>
      </c>
      <c r="H176" s="40">
        <v>289</v>
      </c>
      <c r="I176" s="36">
        <v>197.9</v>
      </c>
      <c r="J176" s="35">
        <v>217492.1</v>
      </c>
      <c r="K176" s="35">
        <v>57193.1</v>
      </c>
      <c r="O176"/>
      <c r="P176"/>
      <c r="Q176"/>
    </row>
    <row r="177" spans="2:17" x14ac:dyDescent="0.25">
      <c r="B177" s="39">
        <v>10184</v>
      </c>
      <c r="C177" s="38">
        <v>44879</v>
      </c>
      <c r="D177" s="33" t="s">
        <v>118</v>
      </c>
      <c r="E177" s="41" t="s">
        <v>123</v>
      </c>
      <c r="F177" s="33" t="s">
        <v>114</v>
      </c>
      <c r="G177" s="40">
        <v>1099</v>
      </c>
      <c r="H177" s="40">
        <v>289</v>
      </c>
      <c r="I177" s="36">
        <v>122.2</v>
      </c>
      <c r="J177" s="35">
        <v>134297.80000000002</v>
      </c>
      <c r="K177" s="35">
        <v>35315.800000000003</v>
      </c>
      <c r="O177"/>
      <c r="P177"/>
      <c r="Q177"/>
    </row>
    <row r="178" spans="2:17" x14ac:dyDescent="0.25">
      <c r="B178" s="39">
        <v>10185</v>
      </c>
      <c r="C178" s="38">
        <v>44879</v>
      </c>
      <c r="D178" s="33" t="s">
        <v>113</v>
      </c>
      <c r="E178" s="41" t="s">
        <v>123</v>
      </c>
      <c r="F178" s="33" t="s">
        <v>114</v>
      </c>
      <c r="G178" s="37">
        <v>199</v>
      </c>
      <c r="H178" s="37">
        <v>39</v>
      </c>
      <c r="I178" s="36">
        <v>379.3</v>
      </c>
      <c r="J178" s="35">
        <v>75480.7</v>
      </c>
      <c r="K178" s="35">
        <v>14792.7</v>
      </c>
      <c r="O178"/>
      <c r="P178"/>
      <c r="Q178"/>
    </row>
    <row r="179" spans="2:17" x14ac:dyDescent="0.25">
      <c r="B179" s="39">
        <v>10186</v>
      </c>
      <c r="C179" s="38">
        <v>44879</v>
      </c>
      <c r="D179" s="33" t="s">
        <v>122</v>
      </c>
      <c r="E179" s="41" t="s">
        <v>123</v>
      </c>
      <c r="F179" s="33" t="s">
        <v>114</v>
      </c>
      <c r="G179" s="37">
        <v>449</v>
      </c>
      <c r="H179" s="37">
        <v>159</v>
      </c>
      <c r="I179" s="36">
        <v>120.80000000000001</v>
      </c>
      <c r="J179" s="35">
        <v>54239.200000000004</v>
      </c>
      <c r="K179" s="35">
        <v>19207.2</v>
      </c>
      <c r="O179"/>
      <c r="P179"/>
      <c r="Q179"/>
    </row>
    <row r="180" spans="2:17" x14ac:dyDescent="0.25">
      <c r="B180" s="39">
        <v>10187</v>
      </c>
      <c r="C180" s="38">
        <v>44879</v>
      </c>
      <c r="D180" s="33" t="s">
        <v>121</v>
      </c>
      <c r="E180" s="41" t="s">
        <v>123</v>
      </c>
      <c r="F180" s="33" t="s">
        <v>114</v>
      </c>
      <c r="G180" s="37">
        <v>449</v>
      </c>
      <c r="H180" s="37">
        <v>159</v>
      </c>
      <c r="I180" s="36">
        <v>454.3</v>
      </c>
      <c r="J180" s="35">
        <v>203980.7</v>
      </c>
      <c r="K180" s="35">
        <v>72233.7</v>
      </c>
      <c r="O180"/>
      <c r="P180"/>
      <c r="Q180"/>
    </row>
    <row r="181" spans="2:17" x14ac:dyDescent="0.25">
      <c r="B181" s="39">
        <v>10188</v>
      </c>
      <c r="C181" s="38">
        <v>44881</v>
      </c>
      <c r="D181" s="33" t="s">
        <v>118</v>
      </c>
      <c r="E181" s="33" t="s">
        <v>119</v>
      </c>
      <c r="F181" s="33" t="s">
        <v>114</v>
      </c>
      <c r="G181" s="37">
        <v>199</v>
      </c>
      <c r="H181" s="37">
        <v>39</v>
      </c>
      <c r="I181" s="36">
        <v>245.8</v>
      </c>
      <c r="J181" s="35">
        <v>48914.200000000004</v>
      </c>
      <c r="K181" s="35">
        <v>9586.2000000000007</v>
      </c>
      <c r="O181"/>
      <c r="P181"/>
      <c r="Q181"/>
    </row>
    <row r="182" spans="2:17" x14ac:dyDescent="0.25">
      <c r="B182" s="39">
        <v>10189</v>
      </c>
      <c r="C182" s="38">
        <v>44883</v>
      </c>
      <c r="D182" s="33" t="s">
        <v>115</v>
      </c>
      <c r="E182" s="41" t="s">
        <v>112</v>
      </c>
      <c r="F182" s="33" t="s">
        <v>114</v>
      </c>
      <c r="G182" s="37">
        <v>199</v>
      </c>
      <c r="H182" s="37">
        <v>39</v>
      </c>
      <c r="I182" s="36">
        <v>285.5</v>
      </c>
      <c r="J182" s="35">
        <v>56814.5</v>
      </c>
      <c r="K182" s="35">
        <v>11134.5</v>
      </c>
      <c r="O182"/>
      <c r="P182"/>
      <c r="Q182"/>
    </row>
    <row r="183" spans="2:17" x14ac:dyDescent="0.25">
      <c r="B183" s="39">
        <v>10190</v>
      </c>
      <c r="C183" s="38">
        <v>44879</v>
      </c>
      <c r="D183" s="33" t="s">
        <v>113</v>
      </c>
      <c r="E183" s="33" t="s">
        <v>116</v>
      </c>
      <c r="F183" s="41" t="s">
        <v>120</v>
      </c>
      <c r="G183" s="37">
        <v>199</v>
      </c>
      <c r="H183" s="37">
        <v>39</v>
      </c>
      <c r="I183" s="36">
        <v>242.10000000000002</v>
      </c>
      <c r="J183" s="35">
        <v>48177.9</v>
      </c>
      <c r="K183" s="35">
        <v>9441.9000000000015</v>
      </c>
      <c r="O183"/>
      <c r="P183"/>
      <c r="Q183"/>
    </row>
    <row r="184" spans="2:17" x14ac:dyDescent="0.25">
      <c r="B184" s="39">
        <v>10191</v>
      </c>
      <c r="C184" s="38">
        <v>44881</v>
      </c>
      <c r="D184" s="33" t="s">
        <v>122</v>
      </c>
      <c r="E184" s="33" t="s">
        <v>116</v>
      </c>
      <c r="F184" s="33" t="s">
        <v>114</v>
      </c>
      <c r="G184" s="37">
        <v>599</v>
      </c>
      <c r="H184" s="37">
        <v>299</v>
      </c>
      <c r="I184" s="36">
        <v>133.9</v>
      </c>
      <c r="J184" s="35">
        <v>80206.100000000006</v>
      </c>
      <c r="K184" s="35">
        <v>40036.1</v>
      </c>
      <c r="O184"/>
      <c r="P184"/>
      <c r="Q184"/>
    </row>
    <row r="185" spans="2:17" x14ac:dyDescent="0.25">
      <c r="B185" s="39">
        <v>10192</v>
      </c>
      <c r="C185" s="38">
        <v>44883</v>
      </c>
      <c r="D185" s="33" t="s">
        <v>121</v>
      </c>
      <c r="E185" s="33" t="s">
        <v>116</v>
      </c>
      <c r="F185" s="41" t="s">
        <v>120</v>
      </c>
      <c r="G185" s="37">
        <v>599</v>
      </c>
      <c r="H185" s="37">
        <v>299</v>
      </c>
      <c r="I185" s="36">
        <v>288.60000000000002</v>
      </c>
      <c r="J185" s="35">
        <v>172871.40000000002</v>
      </c>
      <c r="K185" s="35">
        <v>86291.400000000009</v>
      </c>
      <c r="O185"/>
      <c r="P185"/>
      <c r="Q185"/>
    </row>
    <row r="186" spans="2:17" x14ac:dyDescent="0.25">
      <c r="B186" s="39">
        <v>10193</v>
      </c>
      <c r="C186" s="38">
        <v>44885</v>
      </c>
      <c r="D186" s="33" t="s">
        <v>118</v>
      </c>
      <c r="E186" s="33" t="s">
        <v>119</v>
      </c>
      <c r="F186" s="33" t="s">
        <v>114</v>
      </c>
      <c r="G186" s="37">
        <v>199</v>
      </c>
      <c r="H186" s="37">
        <v>39</v>
      </c>
      <c r="I186" s="36">
        <v>200.10000000000002</v>
      </c>
      <c r="J186" s="35">
        <v>39819.9</v>
      </c>
      <c r="K186" s="35">
        <v>7803.9000000000005</v>
      </c>
      <c r="O186"/>
      <c r="P186"/>
      <c r="Q186"/>
    </row>
    <row r="187" spans="2:17" x14ac:dyDescent="0.25">
      <c r="B187" s="39">
        <v>10194</v>
      </c>
      <c r="C187" s="38">
        <v>44879</v>
      </c>
      <c r="D187" s="33" t="s">
        <v>118</v>
      </c>
      <c r="E187" s="33" t="s">
        <v>112</v>
      </c>
      <c r="F187" s="33" t="s">
        <v>117</v>
      </c>
      <c r="G187" s="40">
        <v>1099</v>
      </c>
      <c r="H187" s="40">
        <v>289</v>
      </c>
      <c r="I187" s="36">
        <v>213.8</v>
      </c>
      <c r="J187" s="35">
        <v>234966.2</v>
      </c>
      <c r="K187" s="35">
        <v>61788.200000000004</v>
      </c>
      <c r="O187"/>
      <c r="P187"/>
      <c r="Q187"/>
    </row>
    <row r="188" spans="2:17" x14ac:dyDescent="0.25">
      <c r="B188" s="39">
        <v>10195</v>
      </c>
      <c r="C188" s="38">
        <v>44881</v>
      </c>
      <c r="D188" s="33" t="s">
        <v>113</v>
      </c>
      <c r="E188" s="33" t="s">
        <v>116</v>
      </c>
      <c r="F188" s="33" t="s">
        <v>111</v>
      </c>
      <c r="G188" s="37">
        <v>1299</v>
      </c>
      <c r="H188" s="37">
        <v>459</v>
      </c>
      <c r="I188" s="36">
        <v>124</v>
      </c>
      <c r="J188" s="35">
        <v>161076</v>
      </c>
      <c r="K188" s="35">
        <v>56916</v>
      </c>
      <c r="O188"/>
      <c r="P188"/>
      <c r="Q188"/>
    </row>
    <row r="189" spans="2:17" x14ac:dyDescent="0.25">
      <c r="B189" s="39">
        <v>10196</v>
      </c>
      <c r="C189" s="38">
        <v>44883</v>
      </c>
      <c r="D189" s="33" t="s">
        <v>115</v>
      </c>
      <c r="E189" s="33" t="s">
        <v>112</v>
      </c>
      <c r="F189" s="33" t="s">
        <v>114</v>
      </c>
      <c r="G189" s="37">
        <v>199</v>
      </c>
      <c r="H189" s="37">
        <v>39</v>
      </c>
      <c r="I189" s="36">
        <v>285.10000000000002</v>
      </c>
      <c r="J189" s="35">
        <v>56734.9</v>
      </c>
      <c r="K189" s="35">
        <v>11118.900000000001</v>
      </c>
      <c r="O189"/>
      <c r="P189"/>
      <c r="Q189"/>
    </row>
    <row r="190" spans="2:17" x14ac:dyDescent="0.25">
      <c r="B190" s="39">
        <v>10197</v>
      </c>
      <c r="C190" s="38">
        <v>44885</v>
      </c>
      <c r="D190" s="33" t="s">
        <v>115</v>
      </c>
      <c r="E190" s="33" t="s">
        <v>112</v>
      </c>
      <c r="F190" s="33" t="s">
        <v>114</v>
      </c>
      <c r="G190" s="37">
        <v>199</v>
      </c>
      <c r="H190" s="37">
        <v>39</v>
      </c>
      <c r="I190" s="36">
        <v>228.9</v>
      </c>
      <c r="J190" s="35">
        <v>45551.1</v>
      </c>
      <c r="K190" s="35">
        <v>8927.1</v>
      </c>
      <c r="O190"/>
      <c r="P190"/>
      <c r="Q190"/>
    </row>
    <row r="191" spans="2:17" x14ac:dyDescent="0.25">
      <c r="B191" s="39">
        <v>10198</v>
      </c>
      <c r="C191" s="38">
        <v>44887</v>
      </c>
      <c r="D191" s="33" t="s">
        <v>113</v>
      </c>
      <c r="E191" s="33" t="s">
        <v>112</v>
      </c>
      <c r="F191" s="33" t="s">
        <v>111</v>
      </c>
      <c r="G191" s="37">
        <v>199</v>
      </c>
      <c r="H191" s="37">
        <v>39</v>
      </c>
      <c r="I191" s="36">
        <v>361</v>
      </c>
      <c r="J191" s="35">
        <v>71839</v>
      </c>
      <c r="K191" s="35">
        <v>14079</v>
      </c>
      <c r="O191"/>
      <c r="P191"/>
      <c r="Q191"/>
    </row>
    <row r="192" spans="2:17" x14ac:dyDescent="0.25">
      <c r="B192" s="39">
        <v>10199</v>
      </c>
      <c r="C192" s="38">
        <v>44889</v>
      </c>
      <c r="D192" s="33" t="s">
        <v>113</v>
      </c>
      <c r="E192" s="33" t="s">
        <v>112</v>
      </c>
      <c r="F192" s="33" t="s">
        <v>114</v>
      </c>
      <c r="G192" s="37">
        <v>1099</v>
      </c>
      <c r="H192" s="37">
        <v>289</v>
      </c>
      <c r="I192" s="36">
        <v>425.70000000000005</v>
      </c>
      <c r="J192" s="35">
        <v>467844.30000000005</v>
      </c>
      <c r="K192" s="35">
        <v>123027.30000000002</v>
      </c>
      <c r="O192"/>
      <c r="P192"/>
      <c r="Q192"/>
    </row>
    <row r="193" spans="2:17" x14ac:dyDescent="0.25">
      <c r="B193" s="39">
        <v>10200</v>
      </c>
      <c r="C193" s="38">
        <v>44909</v>
      </c>
      <c r="D193" s="33" t="s">
        <v>113</v>
      </c>
      <c r="E193" s="33" t="s">
        <v>116</v>
      </c>
      <c r="F193" s="41" t="s">
        <v>120</v>
      </c>
      <c r="G193" s="37">
        <v>199</v>
      </c>
      <c r="H193" s="37">
        <v>39</v>
      </c>
      <c r="I193" s="36">
        <v>242.10000000000002</v>
      </c>
      <c r="J193" s="35">
        <v>48177.9</v>
      </c>
      <c r="K193" s="35">
        <v>9441.9000000000015</v>
      </c>
      <c r="O193"/>
      <c r="P193"/>
      <c r="Q193"/>
    </row>
    <row r="194" spans="2:17" x14ac:dyDescent="0.25">
      <c r="B194" s="39">
        <v>10201</v>
      </c>
      <c r="C194" s="38">
        <v>44911</v>
      </c>
      <c r="D194" s="33" t="s">
        <v>122</v>
      </c>
      <c r="E194" s="33" t="s">
        <v>116</v>
      </c>
      <c r="F194" s="33" t="s">
        <v>114</v>
      </c>
      <c r="G194" s="37">
        <v>599</v>
      </c>
      <c r="H194" s="37">
        <v>299</v>
      </c>
      <c r="I194" s="36">
        <v>133.9</v>
      </c>
      <c r="J194" s="35">
        <v>80206.100000000006</v>
      </c>
      <c r="K194" s="35">
        <v>40036.1</v>
      </c>
      <c r="O194"/>
      <c r="P194"/>
      <c r="Q194"/>
    </row>
    <row r="195" spans="2:17" x14ac:dyDescent="0.25">
      <c r="B195" s="39">
        <v>10202</v>
      </c>
      <c r="C195" s="38">
        <v>44913</v>
      </c>
      <c r="D195" s="33" t="s">
        <v>121</v>
      </c>
      <c r="E195" s="33" t="s">
        <v>116</v>
      </c>
      <c r="F195" s="41" t="s">
        <v>120</v>
      </c>
      <c r="G195" s="37">
        <v>599</v>
      </c>
      <c r="H195" s="37">
        <v>299</v>
      </c>
      <c r="I195" s="36">
        <v>288.60000000000002</v>
      </c>
      <c r="J195" s="35">
        <v>172871.40000000002</v>
      </c>
      <c r="K195" s="35">
        <v>86291.400000000009</v>
      </c>
      <c r="O195"/>
      <c r="P195"/>
      <c r="Q195"/>
    </row>
    <row r="196" spans="2:17" x14ac:dyDescent="0.25">
      <c r="B196" s="39">
        <v>10203</v>
      </c>
      <c r="C196" s="38">
        <v>44915</v>
      </c>
      <c r="D196" s="33" t="s">
        <v>118</v>
      </c>
      <c r="E196" s="33" t="s">
        <v>119</v>
      </c>
      <c r="F196" s="33" t="s">
        <v>114</v>
      </c>
      <c r="G196" s="37">
        <v>199</v>
      </c>
      <c r="H196" s="37">
        <v>39</v>
      </c>
      <c r="I196" s="36">
        <v>200.10000000000002</v>
      </c>
      <c r="J196" s="35">
        <v>39819.9</v>
      </c>
      <c r="K196" s="35">
        <v>7803.9000000000005</v>
      </c>
      <c r="O196"/>
      <c r="P196"/>
      <c r="Q196"/>
    </row>
    <row r="197" spans="2:17" x14ac:dyDescent="0.25">
      <c r="B197" s="39">
        <v>10204</v>
      </c>
      <c r="C197" s="38">
        <v>44917</v>
      </c>
      <c r="D197" s="33" t="s">
        <v>118</v>
      </c>
      <c r="E197" s="33" t="s">
        <v>112</v>
      </c>
      <c r="F197" s="33" t="s">
        <v>117</v>
      </c>
      <c r="G197" s="40">
        <v>1099</v>
      </c>
      <c r="H197" s="40">
        <v>289</v>
      </c>
      <c r="I197" s="36">
        <v>213.8</v>
      </c>
      <c r="J197" s="35">
        <v>234966.2</v>
      </c>
      <c r="K197" s="35">
        <v>61788.200000000004</v>
      </c>
      <c r="O197"/>
      <c r="P197"/>
      <c r="Q197"/>
    </row>
    <row r="198" spans="2:17" x14ac:dyDescent="0.25">
      <c r="B198" s="39">
        <v>10205</v>
      </c>
      <c r="C198" s="38">
        <v>44919</v>
      </c>
      <c r="D198" s="33" t="s">
        <v>113</v>
      </c>
      <c r="E198" s="33" t="s">
        <v>116</v>
      </c>
      <c r="F198" s="33" t="s">
        <v>111</v>
      </c>
      <c r="G198" s="37">
        <v>1299</v>
      </c>
      <c r="H198" s="37">
        <v>459</v>
      </c>
      <c r="I198" s="36">
        <v>124</v>
      </c>
      <c r="J198" s="35">
        <v>161076</v>
      </c>
      <c r="K198" s="35">
        <v>56916</v>
      </c>
      <c r="O198"/>
      <c r="P198"/>
      <c r="Q198"/>
    </row>
    <row r="199" spans="2:17" x14ac:dyDescent="0.25">
      <c r="B199" s="39">
        <v>10206</v>
      </c>
      <c r="C199" s="38">
        <v>44921</v>
      </c>
      <c r="D199" s="33" t="s">
        <v>115</v>
      </c>
      <c r="E199" s="33" t="s">
        <v>112</v>
      </c>
      <c r="F199" s="33" t="s">
        <v>114</v>
      </c>
      <c r="G199" s="37">
        <v>199</v>
      </c>
      <c r="H199" s="37">
        <v>39</v>
      </c>
      <c r="I199" s="36">
        <v>285.10000000000002</v>
      </c>
      <c r="J199" s="35">
        <v>56734.9</v>
      </c>
      <c r="K199" s="35">
        <v>11118.900000000001</v>
      </c>
      <c r="O199"/>
      <c r="P199"/>
      <c r="Q199"/>
    </row>
    <row r="200" spans="2:17" x14ac:dyDescent="0.25">
      <c r="B200" s="39">
        <v>10207</v>
      </c>
      <c r="C200" s="38">
        <v>44923</v>
      </c>
      <c r="D200" s="33" t="s">
        <v>115</v>
      </c>
      <c r="E200" s="33" t="s">
        <v>112</v>
      </c>
      <c r="F200" s="33" t="s">
        <v>114</v>
      </c>
      <c r="G200" s="37">
        <v>199</v>
      </c>
      <c r="H200" s="37">
        <v>39</v>
      </c>
      <c r="I200" s="36">
        <v>228.9</v>
      </c>
      <c r="J200" s="35">
        <v>45551.1</v>
      </c>
      <c r="K200" s="35">
        <v>8927.1</v>
      </c>
      <c r="O200"/>
      <c r="P200"/>
      <c r="Q200"/>
    </row>
    <row r="201" spans="2:17" x14ac:dyDescent="0.25">
      <c r="B201" s="39">
        <v>10208</v>
      </c>
      <c r="C201" s="38">
        <v>44925</v>
      </c>
      <c r="D201" s="33" t="s">
        <v>113</v>
      </c>
      <c r="E201" s="33" t="s">
        <v>112</v>
      </c>
      <c r="F201" s="33" t="s">
        <v>111</v>
      </c>
      <c r="G201" s="37">
        <v>199</v>
      </c>
      <c r="H201" s="37">
        <v>39</v>
      </c>
      <c r="I201" s="36">
        <v>361</v>
      </c>
      <c r="J201" s="35">
        <v>71839</v>
      </c>
      <c r="K201" s="35">
        <v>14079</v>
      </c>
      <c r="O201"/>
      <c r="P201"/>
      <c r="Q201"/>
    </row>
    <row r="202" spans="2:17" x14ac:dyDescent="0.25">
      <c r="B202" s="39">
        <v>10208</v>
      </c>
      <c r="C202" s="38">
        <v>44925</v>
      </c>
      <c r="D202" s="33" t="s">
        <v>150</v>
      </c>
      <c r="E202" s="33" t="s">
        <v>112</v>
      </c>
      <c r="F202" s="33" t="s">
        <v>111</v>
      </c>
      <c r="G202" s="37">
        <v>199</v>
      </c>
      <c r="H202" s="37">
        <v>39</v>
      </c>
      <c r="I202" s="36">
        <v>361</v>
      </c>
      <c r="J202" s="35">
        <v>71839</v>
      </c>
      <c r="K202" s="35">
        <v>14079</v>
      </c>
      <c r="O202"/>
      <c r="P202"/>
      <c r="Q202"/>
    </row>
    <row r="203" spans="2:17" x14ac:dyDescent="0.25">
      <c r="C203" s="34"/>
      <c r="O203"/>
      <c r="P203"/>
      <c r="Q203"/>
    </row>
    <row r="204" spans="2:17" x14ac:dyDescent="0.25">
      <c r="C204" s="34"/>
      <c r="O204"/>
      <c r="P204"/>
      <c r="Q204"/>
    </row>
    <row r="205" spans="2:17" x14ac:dyDescent="0.25">
      <c r="C205" s="34"/>
      <c r="O205"/>
      <c r="P205"/>
      <c r="Q205"/>
    </row>
    <row r="206" spans="2:17" x14ac:dyDescent="0.25">
      <c r="C206" s="34"/>
      <c r="O206"/>
      <c r="P206"/>
      <c r="Q206"/>
    </row>
    <row r="207" spans="2:17" x14ac:dyDescent="0.25">
      <c r="C207" s="34"/>
      <c r="O207"/>
      <c r="P207"/>
      <c r="Q207"/>
    </row>
    <row r="208" spans="2:17" x14ac:dyDescent="0.25">
      <c r="C208" s="34"/>
      <c r="O208"/>
      <c r="P208"/>
      <c r="Q208"/>
    </row>
    <row r="209" spans="3:17" x14ac:dyDescent="0.25">
      <c r="C209" s="34"/>
      <c r="O209"/>
      <c r="P209"/>
      <c r="Q209"/>
    </row>
    <row r="210" spans="3:17" x14ac:dyDescent="0.25">
      <c r="C210" s="34"/>
      <c r="O210"/>
      <c r="P210"/>
      <c r="Q210"/>
    </row>
    <row r="211" spans="3:17" x14ac:dyDescent="0.25">
      <c r="C211" s="34"/>
      <c r="O211"/>
      <c r="P211"/>
      <c r="Q211"/>
    </row>
    <row r="212" spans="3:17" x14ac:dyDescent="0.25">
      <c r="C212" s="34"/>
      <c r="O212"/>
      <c r="P212"/>
      <c r="Q212"/>
    </row>
    <row r="213" spans="3:17" x14ac:dyDescent="0.25">
      <c r="C213" s="34"/>
      <c r="O213"/>
      <c r="P213"/>
      <c r="Q213"/>
    </row>
    <row r="214" spans="3:17" x14ac:dyDescent="0.25">
      <c r="C214" s="34"/>
      <c r="O214"/>
      <c r="P214"/>
      <c r="Q214"/>
    </row>
    <row r="215" spans="3:17" x14ac:dyDescent="0.25">
      <c r="C215" s="34"/>
      <c r="O215"/>
      <c r="P215"/>
      <c r="Q215"/>
    </row>
    <row r="216" spans="3:17" x14ac:dyDescent="0.25">
      <c r="C216" s="34"/>
      <c r="O216"/>
      <c r="P216"/>
      <c r="Q216"/>
    </row>
    <row r="217" spans="3:17" x14ac:dyDescent="0.25">
      <c r="C217" s="34"/>
      <c r="O217"/>
      <c r="P217"/>
      <c r="Q217"/>
    </row>
    <row r="218" spans="3:17" x14ac:dyDescent="0.25">
      <c r="C218" s="34"/>
      <c r="O218"/>
      <c r="P218"/>
      <c r="Q218"/>
    </row>
    <row r="219" spans="3:17" x14ac:dyDescent="0.25">
      <c r="O219"/>
      <c r="P219"/>
      <c r="Q219"/>
    </row>
    <row r="220" spans="3:17" x14ac:dyDescent="0.25">
      <c r="O220"/>
      <c r="P220"/>
      <c r="Q220"/>
    </row>
    <row r="221" spans="3:17" x14ac:dyDescent="0.25">
      <c r="O221"/>
      <c r="P221"/>
      <c r="Q221"/>
    </row>
    <row r="222" spans="3:17" x14ac:dyDescent="0.25">
      <c r="O222"/>
      <c r="P222"/>
      <c r="Q222"/>
    </row>
    <row r="223" spans="3:17" x14ac:dyDescent="0.25">
      <c r="O223"/>
      <c r="P223"/>
      <c r="Q223"/>
    </row>
    <row r="224" spans="3:17" x14ac:dyDescent="0.25">
      <c r="O224"/>
      <c r="P224"/>
      <c r="Q224"/>
    </row>
    <row r="225" spans="15:17" x14ac:dyDescent="0.25">
      <c r="O225"/>
      <c r="P225"/>
      <c r="Q225"/>
    </row>
    <row r="226" spans="15:17" x14ac:dyDescent="0.25">
      <c r="O226"/>
      <c r="P226"/>
      <c r="Q226"/>
    </row>
    <row r="227" spans="15:17" x14ac:dyDescent="0.25">
      <c r="O227"/>
      <c r="P227"/>
      <c r="Q227"/>
    </row>
    <row r="228" spans="15:17" x14ac:dyDescent="0.25">
      <c r="O228"/>
      <c r="P228"/>
      <c r="Q228"/>
    </row>
    <row r="229" spans="15:17" x14ac:dyDescent="0.25">
      <c r="O229"/>
      <c r="P229"/>
      <c r="Q229"/>
    </row>
    <row r="230" spans="15:17" x14ac:dyDescent="0.25">
      <c r="O230"/>
      <c r="P230"/>
      <c r="Q230"/>
    </row>
    <row r="231" spans="15:17" x14ac:dyDescent="0.25">
      <c r="O231"/>
      <c r="P231"/>
      <c r="Q231"/>
    </row>
    <row r="232" spans="15:17" x14ac:dyDescent="0.25">
      <c r="O232"/>
      <c r="P232"/>
      <c r="Q232"/>
    </row>
    <row r="233" spans="15:17" x14ac:dyDescent="0.25">
      <c r="O233"/>
      <c r="P233"/>
      <c r="Q233"/>
    </row>
    <row r="234" spans="15:17" x14ac:dyDescent="0.25">
      <c r="O234"/>
      <c r="P234"/>
      <c r="Q234"/>
    </row>
    <row r="235" spans="15:17" x14ac:dyDescent="0.25">
      <c r="O235"/>
      <c r="P235"/>
      <c r="Q235"/>
    </row>
    <row r="236" spans="15:17" x14ac:dyDescent="0.25">
      <c r="O236"/>
      <c r="P236"/>
      <c r="Q236"/>
    </row>
    <row r="237" spans="15:17" x14ac:dyDescent="0.25">
      <c r="O237"/>
      <c r="P237"/>
      <c r="Q237"/>
    </row>
    <row r="238" spans="15:17" x14ac:dyDescent="0.25">
      <c r="O238"/>
      <c r="P238"/>
      <c r="Q238"/>
    </row>
    <row r="239" spans="15:17" x14ac:dyDescent="0.25">
      <c r="O239"/>
      <c r="P239"/>
      <c r="Q239"/>
    </row>
    <row r="240" spans="15:17" x14ac:dyDescent="0.25">
      <c r="O240"/>
      <c r="P240"/>
      <c r="Q240"/>
    </row>
    <row r="241" spans="15:17" x14ac:dyDescent="0.25">
      <c r="O241"/>
      <c r="P241"/>
      <c r="Q241"/>
    </row>
    <row r="242" spans="15:17" x14ac:dyDescent="0.25">
      <c r="O242"/>
      <c r="P242"/>
      <c r="Q242"/>
    </row>
    <row r="243" spans="15:17" x14ac:dyDescent="0.25">
      <c r="O243"/>
      <c r="P243"/>
      <c r="Q243"/>
    </row>
    <row r="244" spans="15:17" x14ac:dyDescent="0.25">
      <c r="O244"/>
      <c r="P244"/>
      <c r="Q244"/>
    </row>
    <row r="245" spans="15:17" x14ac:dyDescent="0.25">
      <c r="O245"/>
      <c r="P245"/>
      <c r="Q245"/>
    </row>
    <row r="246" spans="15:17" x14ac:dyDescent="0.25">
      <c r="O246"/>
      <c r="P246"/>
      <c r="Q246"/>
    </row>
    <row r="247" spans="15:17" x14ac:dyDescent="0.25">
      <c r="O247"/>
      <c r="P247"/>
      <c r="Q247"/>
    </row>
    <row r="248" spans="15:17" x14ac:dyDescent="0.25">
      <c r="O248"/>
      <c r="P248"/>
      <c r="Q248"/>
    </row>
    <row r="249" spans="15:17" x14ac:dyDescent="0.25">
      <c r="O249"/>
      <c r="P249"/>
      <c r="Q249"/>
    </row>
    <row r="250" spans="15:17" x14ac:dyDescent="0.25">
      <c r="O250"/>
      <c r="P250"/>
      <c r="Q250"/>
    </row>
    <row r="251" spans="15:17" x14ac:dyDescent="0.25">
      <c r="O251"/>
      <c r="P251"/>
      <c r="Q251"/>
    </row>
    <row r="252" spans="15:17" x14ac:dyDescent="0.25">
      <c r="O252"/>
      <c r="P252"/>
      <c r="Q252"/>
    </row>
    <row r="253" spans="15:17" x14ac:dyDescent="0.25">
      <c r="O253"/>
      <c r="P253"/>
      <c r="Q253"/>
    </row>
    <row r="254" spans="15:17" x14ac:dyDescent="0.25">
      <c r="O254"/>
      <c r="P254"/>
      <c r="Q254"/>
    </row>
    <row r="255" spans="15:17" x14ac:dyDescent="0.25">
      <c r="O255"/>
      <c r="P255"/>
      <c r="Q255"/>
    </row>
    <row r="256" spans="15:17" x14ac:dyDescent="0.25">
      <c r="O256"/>
      <c r="P256"/>
      <c r="Q256"/>
    </row>
    <row r="257" spans="15:17" x14ac:dyDescent="0.25">
      <c r="O257"/>
      <c r="P257"/>
      <c r="Q257"/>
    </row>
    <row r="258" spans="15:17" x14ac:dyDescent="0.25">
      <c r="O258"/>
      <c r="P258"/>
      <c r="Q258"/>
    </row>
    <row r="259" spans="15:17" x14ac:dyDescent="0.25">
      <c r="O259"/>
      <c r="P259"/>
      <c r="Q259"/>
    </row>
    <row r="260" spans="15:17" x14ac:dyDescent="0.25">
      <c r="O260"/>
      <c r="P260"/>
      <c r="Q260"/>
    </row>
    <row r="261" spans="15:17" x14ac:dyDescent="0.25">
      <c r="O261"/>
      <c r="P261"/>
      <c r="Q261"/>
    </row>
    <row r="262" spans="15:17" x14ac:dyDescent="0.25">
      <c r="O262"/>
      <c r="P262"/>
      <c r="Q262"/>
    </row>
    <row r="263" spans="15:17" x14ac:dyDescent="0.25">
      <c r="O263"/>
      <c r="P263"/>
      <c r="Q263"/>
    </row>
    <row r="264" spans="15:17" x14ac:dyDescent="0.25">
      <c r="O264"/>
      <c r="P264"/>
      <c r="Q264"/>
    </row>
    <row r="265" spans="15:17" x14ac:dyDescent="0.25">
      <c r="O265"/>
      <c r="P265"/>
      <c r="Q265"/>
    </row>
    <row r="266" spans="15:17" x14ac:dyDescent="0.25">
      <c r="O266"/>
      <c r="P266"/>
      <c r="Q266"/>
    </row>
    <row r="267" spans="15:17" x14ac:dyDescent="0.25">
      <c r="O267"/>
      <c r="P267"/>
      <c r="Q267"/>
    </row>
    <row r="268" spans="15:17" x14ac:dyDescent="0.25">
      <c r="O268"/>
      <c r="P268"/>
      <c r="Q268"/>
    </row>
    <row r="269" spans="15:17" x14ac:dyDescent="0.25">
      <c r="O269"/>
      <c r="P269"/>
      <c r="Q269"/>
    </row>
    <row r="270" spans="15:17" x14ac:dyDescent="0.25">
      <c r="O270"/>
      <c r="P270"/>
      <c r="Q270"/>
    </row>
    <row r="271" spans="15:17" x14ac:dyDescent="0.25">
      <c r="O271"/>
      <c r="P271"/>
      <c r="Q271"/>
    </row>
    <row r="272" spans="15:17" x14ac:dyDescent="0.25">
      <c r="O272"/>
      <c r="P272"/>
      <c r="Q272"/>
    </row>
    <row r="273" spans="15:17" x14ac:dyDescent="0.25">
      <c r="O273"/>
      <c r="P273"/>
      <c r="Q273"/>
    </row>
    <row r="274" spans="15:17" x14ac:dyDescent="0.25">
      <c r="O274"/>
      <c r="P274"/>
      <c r="Q274"/>
    </row>
    <row r="275" spans="15:17" x14ac:dyDescent="0.25">
      <c r="O275"/>
      <c r="P275"/>
      <c r="Q275"/>
    </row>
    <row r="276" spans="15:17" x14ac:dyDescent="0.25">
      <c r="O276"/>
      <c r="P276"/>
      <c r="Q276"/>
    </row>
    <row r="277" spans="15:17" x14ac:dyDescent="0.25">
      <c r="O277"/>
      <c r="P277"/>
      <c r="Q277"/>
    </row>
    <row r="278" spans="15:17" x14ac:dyDescent="0.25">
      <c r="O278"/>
      <c r="P278"/>
      <c r="Q278"/>
    </row>
    <row r="279" spans="15:17" x14ac:dyDescent="0.25">
      <c r="O279"/>
      <c r="P279"/>
      <c r="Q279"/>
    </row>
    <row r="280" spans="15:17" x14ac:dyDescent="0.25">
      <c r="O280"/>
      <c r="P280"/>
      <c r="Q280"/>
    </row>
    <row r="281" spans="15:17" x14ac:dyDescent="0.25">
      <c r="O281"/>
      <c r="P281"/>
      <c r="Q281"/>
    </row>
    <row r="282" spans="15:17" x14ac:dyDescent="0.25">
      <c r="O282"/>
      <c r="P282"/>
      <c r="Q282"/>
    </row>
    <row r="283" spans="15:17" x14ac:dyDescent="0.25">
      <c r="O283"/>
      <c r="P283"/>
      <c r="Q283"/>
    </row>
    <row r="284" spans="15:17" x14ac:dyDescent="0.25">
      <c r="O284"/>
      <c r="P284"/>
      <c r="Q284"/>
    </row>
    <row r="285" spans="15:17" x14ac:dyDescent="0.25">
      <c r="O285"/>
      <c r="P285"/>
      <c r="Q285"/>
    </row>
    <row r="286" spans="15:17" x14ac:dyDescent="0.25">
      <c r="O286"/>
      <c r="P286"/>
      <c r="Q286"/>
    </row>
    <row r="287" spans="15:17" x14ac:dyDescent="0.25">
      <c r="O287"/>
      <c r="P287"/>
      <c r="Q287"/>
    </row>
    <row r="288" spans="15:17" x14ac:dyDescent="0.25">
      <c r="O288"/>
      <c r="P288"/>
      <c r="Q288"/>
    </row>
    <row r="289" spans="15:17" x14ac:dyDescent="0.25">
      <c r="O289"/>
      <c r="P289"/>
      <c r="Q289"/>
    </row>
    <row r="290" spans="15:17" x14ac:dyDescent="0.25">
      <c r="O290"/>
      <c r="P290"/>
      <c r="Q290"/>
    </row>
    <row r="291" spans="15:17" x14ac:dyDescent="0.25">
      <c r="O291"/>
      <c r="P291"/>
      <c r="Q291"/>
    </row>
    <row r="292" spans="15:17" x14ac:dyDescent="0.25">
      <c r="O292"/>
      <c r="P292"/>
      <c r="Q292"/>
    </row>
    <row r="293" spans="15:17" x14ac:dyDescent="0.25">
      <c r="O293"/>
      <c r="P293"/>
      <c r="Q293"/>
    </row>
    <row r="294" spans="15:17" x14ac:dyDescent="0.25">
      <c r="O294"/>
      <c r="P294"/>
      <c r="Q294"/>
    </row>
    <row r="295" spans="15:17" x14ac:dyDescent="0.25">
      <c r="O295"/>
      <c r="P295"/>
      <c r="Q295"/>
    </row>
    <row r="296" spans="15:17" x14ac:dyDescent="0.25">
      <c r="O296"/>
      <c r="P296"/>
      <c r="Q296"/>
    </row>
    <row r="297" spans="15:17" x14ac:dyDescent="0.25">
      <c r="O297"/>
      <c r="P297"/>
      <c r="Q297"/>
    </row>
    <row r="298" spans="15:17" x14ac:dyDescent="0.25">
      <c r="O298"/>
      <c r="P298"/>
      <c r="Q298"/>
    </row>
    <row r="299" spans="15:17" x14ac:dyDescent="0.25">
      <c r="O299"/>
      <c r="P299"/>
      <c r="Q299"/>
    </row>
    <row r="300" spans="15:17" x14ac:dyDescent="0.25">
      <c r="O300"/>
      <c r="P300"/>
      <c r="Q300"/>
    </row>
    <row r="301" spans="15:17" x14ac:dyDescent="0.25">
      <c r="O301"/>
      <c r="P301"/>
      <c r="Q301"/>
    </row>
    <row r="302" spans="15:17" x14ac:dyDescent="0.25">
      <c r="O302"/>
      <c r="P302"/>
      <c r="Q302"/>
    </row>
    <row r="303" spans="15:17" x14ac:dyDescent="0.25">
      <c r="O303"/>
      <c r="P303"/>
      <c r="Q303"/>
    </row>
    <row r="304" spans="15:17" x14ac:dyDescent="0.25">
      <c r="O304"/>
      <c r="P304"/>
      <c r="Q304"/>
    </row>
    <row r="305" spans="15:17" x14ac:dyDescent="0.25">
      <c r="O305"/>
      <c r="P305"/>
      <c r="Q305"/>
    </row>
    <row r="306" spans="15:17" x14ac:dyDescent="0.25">
      <c r="O306"/>
      <c r="P306"/>
      <c r="Q306"/>
    </row>
    <row r="307" spans="15:17" x14ac:dyDescent="0.25">
      <c r="O307"/>
      <c r="P307"/>
      <c r="Q307"/>
    </row>
    <row r="308" spans="15:17" x14ac:dyDescent="0.25">
      <c r="O308"/>
      <c r="P308"/>
      <c r="Q308"/>
    </row>
    <row r="309" spans="15:17" x14ac:dyDescent="0.25">
      <c r="O309"/>
      <c r="P309"/>
      <c r="Q309"/>
    </row>
    <row r="310" spans="15:17" x14ac:dyDescent="0.25">
      <c r="O310"/>
      <c r="P310"/>
      <c r="Q310"/>
    </row>
    <row r="311" spans="15:17" x14ac:dyDescent="0.25">
      <c r="O311"/>
      <c r="P311"/>
      <c r="Q311"/>
    </row>
    <row r="312" spans="15:17" x14ac:dyDescent="0.25">
      <c r="O312"/>
      <c r="P312"/>
      <c r="Q312"/>
    </row>
    <row r="313" spans="15:17" x14ac:dyDescent="0.25">
      <c r="O313"/>
      <c r="P313"/>
      <c r="Q313"/>
    </row>
    <row r="314" spans="15:17" x14ac:dyDescent="0.25">
      <c r="O314"/>
      <c r="P314"/>
      <c r="Q314"/>
    </row>
    <row r="315" spans="15:17" x14ac:dyDescent="0.25">
      <c r="O315"/>
      <c r="P315"/>
      <c r="Q315"/>
    </row>
    <row r="316" spans="15:17" x14ac:dyDescent="0.25">
      <c r="O316"/>
      <c r="P316"/>
      <c r="Q316"/>
    </row>
    <row r="317" spans="15:17" x14ac:dyDescent="0.25">
      <c r="O317"/>
      <c r="P317"/>
      <c r="Q317"/>
    </row>
    <row r="318" spans="15:17" x14ac:dyDescent="0.25">
      <c r="O318"/>
      <c r="P318"/>
      <c r="Q318"/>
    </row>
    <row r="319" spans="15:17" x14ac:dyDescent="0.25">
      <c r="O319"/>
      <c r="P319"/>
      <c r="Q319"/>
    </row>
    <row r="320" spans="15:17" x14ac:dyDescent="0.25">
      <c r="O320"/>
      <c r="P320"/>
      <c r="Q320"/>
    </row>
    <row r="321" spans="15:17" x14ac:dyDescent="0.25">
      <c r="O321"/>
      <c r="P321"/>
      <c r="Q321"/>
    </row>
    <row r="322" spans="15:17" x14ac:dyDescent="0.25">
      <c r="O322"/>
      <c r="P322"/>
      <c r="Q322"/>
    </row>
    <row r="323" spans="15:17" x14ac:dyDescent="0.25">
      <c r="O323"/>
      <c r="P323"/>
      <c r="Q323"/>
    </row>
    <row r="324" spans="15:17" x14ac:dyDescent="0.25">
      <c r="O324"/>
      <c r="P324"/>
      <c r="Q324"/>
    </row>
    <row r="325" spans="15:17" x14ac:dyDescent="0.25">
      <c r="O325"/>
      <c r="P325"/>
      <c r="Q325"/>
    </row>
    <row r="326" spans="15:17" x14ac:dyDescent="0.25">
      <c r="O326"/>
      <c r="P326"/>
      <c r="Q326"/>
    </row>
    <row r="327" spans="15:17" x14ac:dyDescent="0.25">
      <c r="O327"/>
      <c r="P327"/>
      <c r="Q327"/>
    </row>
    <row r="328" spans="15:17" x14ac:dyDescent="0.25">
      <c r="O328"/>
      <c r="P328"/>
      <c r="Q328"/>
    </row>
    <row r="329" spans="15:17" x14ac:dyDescent="0.25">
      <c r="O329"/>
      <c r="P329"/>
      <c r="Q329"/>
    </row>
    <row r="330" spans="15:17" x14ac:dyDescent="0.25">
      <c r="O330"/>
      <c r="P330"/>
      <c r="Q330"/>
    </row>
    <row r="331" spans="15:17" x14ac:dyDescent="0.25">
      <c r="O331"/>
      <c r="P331"/>
      <c r="Q331"/>
    </row>
    <row r="332" spans="15:17" x14ac:dyDescent="0.25">
      <c r="O332"/>
      <c r="P332"/>
      <c r="Q332"/>
    </row>
    <row r="333" spans="15:17" x14ac:dyDescent="0.25">
      <c r="O333"/>
      <c r="P333"/>
      <c r="Q333"/>
    </row>
    <row r="334" spans="15:17" x14ac:dyDescent="0.25">
      <c r="O334"/>
      <c r="P334"/>
      <c r="Q334"/>
    </row>
    <row r="335" spans="15:17" x14ac:dyDescent="0.25">
      <c r="O335"/>
      <c r="P335"/>
      <c r="Q335"/>
    </row>
    <row r="336" spans="15:17" x14ac:dyDescent="0.25">
      <c r="O336"/>
      <c r="P336"/>
      <c r="Q336"/>
    </row>
    <row r="337" spans="15:17" x14ac:dyDescent="0.25">
      <c r="O337"/>
      <c r="P337"/>
      <c r="Q337"/>
    </row>
    <row r="338" spans="15:17" x14ac:dyDescent="0.25">
      <c r="O338"/>
      <c r="P338"/>
      <c r="Q338"/>
    </row>
    <row r="339" spans="15:17" x14ac:dyDescent="0.25">
      <c r="O339"/>
      <c r="P339"/>
      <c r="Q339"/>
    </row>
    <row r="340" spans="15:17" x14ac:dyDescent="0.25">
      <c r="O340"/>
      <c r="P340"/>
      <c r="Q340"/>
    </row>
    <row r="341" spans="15:17" x14ac:dyDescent="0.25">
      <c r="O341"/>
      <c r="P341"/>
      <c r="Q341"/>
    </row>
    <row r="342" spans="15:17" x14ac:dyDescent="0.25">
      <c r="O342"/>
      <c r="P342"/>
      <c r="Q342"/>
    </row>
    <row r="343" spans="15:17" x14ac:dyDescent="0.25">
      <c r="O343"/>
      <c r="P343"/>
      <c r="Q343"/>
    </row>
    <row r="344" spans="15:17" x14ac:dyDescent="0.25">
      <c r="O344"/>
      <c r="P344"/>
      <c r="Q344"/>
    </row>
    <row r="345" spans="15:17" x14ac:dyDescent="0.25">
      <c r="O345"/>
      <c r="P345"/>
      <c r="Q345"/>
    </row>
    <row r="346" spans="15:17" x14ac:dyDescent="0.25">
      <c r="O346"/>
      <c r="P346"/>
      <c r="Q346"/>
    </row>
    <row r="347" spans="15:17" x14ac:dyDescent="0.25">
      <c r="O347"/>
      <c r="P347"/>
      <c r="Q347"/>
    </row>
    <row r="348" spans="15:17" x14ac:dyDescent="0.25">
      <c r="O348"/>
      <c r="P348"/>
      <c r="Q348"/>
    </row>
    <row r="349" spans="15:17" x14ac:dyDescent="0.25">
      <c r="O349"/>
      <c r="P349"/>
      <c r="Q349"/>
    </row>
    <row r="350" spans="15:17" x14ac:dyDescent="0.25">
      <c r="O350"/>
      <c r="P350"/>
      <c r="Q350"/>
    </row>
    <row r="351" spans="15:17" x14ac:dyDescent="0.25">
      <c r="O351"/>
      <c r="P351"/>
      <c r="Q351"/>
    </row>
    <row r="352" spans="15:17" x14ac:dyDescent="0.25">
      <c r="O352"/>
      <c r="P352"/>
      <c r="Q352"/>
    </row>
    <row r="353" spans="15:17" x14ac:dyDescent="0.25">
      <c r="O353"/>
      <c r="P353"/>
      <c r="Q353"/>
    </row>
    <row r="354" spans="15:17" x14ac:dyDescent="0.25">
      <c r="O354"/>
      <c r="P354"/>
      <c r="Q354"/>
    </row>
    <row r="355" spans="15:17" x14ac:dyDescent="0.25">
      <c r="O355"/>
      <c r="P355"/>
      <c r="Q355"/>
    </row>
    <row r="356" spans="15:17" x14ac:dyDescent="0.25">
      <c r="O356"/>
      <c r="P356"/>
      <c r="Q356"/>
    </row>
    <row r="357" spans="15:17" x14ac:dyDescent="0.25">
      <c r="O357"/>
      <c r="P357"/>
      <c r="Q357"/>
    </row>
    <row r="358" spans="15:17" x14ac:dyDescent="0.25">
      <c r="O358"/>
      <c r="P358"/>
      <c r="Q358"/>
    </row>
    <row r="359" spans="15:17" x14ac:dyDescent="0.25">
      <c r="O359"/>
      <c r="P359"/>
      <c r="Q359"/>
    </row>
    <row r="360" spans="15:17" x14ac:dyDescent="0.25">
      <c r="O360"/>
      <c r="P360"/>
      <c r="Q360"/>
    </row>
    <row r="361" spans="15:17" x14ac:dyDescent="0.25">
      <c r="O361"/>
      <c r="P361"/>
      <c r="Q361"/>
    </row>
    <row r="362" spans="15:17" x14ac:dyDescent="0.25">
      <c r="O362"/>
      <c r="P362"/>
      <c r="Q362"/>
    </row>
    <row r="363" spans="15:17" x14ac:dyDescent="0.25">
      <c r="O363"/>
      <c r="P363"/>
      <c r="Q363"/>
    </row>
    <row r="364" spans="15:17" x14ac:dyDescent="0.25">
      <c r="O364"/>
      <c r="P364"/>
      <c r="Q364"/>
    </row>
    <row r="365" spans="15:17" x14ac:dyDescent="0.25">
      <c r="O365"/>
      <c r="P365"/>
      <c r="Q365"/>
    </row>
    <row r="366" spans="15:17" x14ac:dyDescent="0.25">
      <c r="O366"/>
      <c r="P366"/>
      <c r="Q366"/>
    </row>
    <row r="367" spans="15:17" x14ac:dyDescent="0.25">
      <c r="O367"/>
      <c r="P367"/>
      <c r="Q367"/>
    </row>
    <row r="368" spans="15:17" x14ac:dyDescent="0.25">
      <c r="O368"/>
      <c r="P368"/>
      <c r="Q368"/>
    </row>
    <row r="369" spans="15:17" x14ac:dyDescent="0.25">
      <c r="O369"/>
      <c r="P369"/>
      <c r="Q369"/>
    </row>
    <row r="370" spans="15:17" x14ac:dyDescent="0.25">
      <c r="O370"/>
      <c r="P370"/>
      <c r="Q370"/>
    </row>
    <row r="371" spans="15:17" x14ac:dyDescent="0.25">
      <c r="O371"/>
      <c r="P371"/>
      <c r="Q371"/>
    </row>
    <row r="372" spans="15:17" x14ac:dyDescent="0.25">
      <c r="O372"/>
      <c r="P372"/>
      <c r="Q372"/>
    </row>
    <row r="373" spans="15:17" x14ac:dyDescent="0.25">
      <c r="O373"/>
      <c r="P373"/>
      <c r="Q373"/>
    </row>
    <row r="374" spans="15:17" x14ac:dyDescent="0.25">
      <c r="O374"/>
      <c r="P374"/>
      <c r="Q374"/>
    </row>
    <row r="375" spans="15:17" x14ac:dyDescent="0.25">
      <c r="O375"/>
      <c r="P375"/>
      <c r="Q375"/>
    </row>
    <row r="376" spans="15:17" x14ac:dyDescent="0.25">
      <c r="O376"/>
      <c r="P376"/>
      <c r="Q376"/>
    </row>
    <row r="377" spans="15:17" x14ac:dyDescent="0.25">
      <c r="O377"/>
      <c r="P377"/>
      <c r="Q377"/>
    </row>
    <row r="378" spans="15:17" x14ac:dyDescent="0.25">
      <c r="O378"/>
      <c r="P378"/>
      <c r="Q378"/>
    </row>
    <row r="379" spans="15:17" x14ac:dyDescent="0.25">
      <c r="O379"/>
      <c r="P379"/>
      <c r="Q379"/>
    </row>
    <row r="380" spans="15:17" x14ac:dyDescent="0.25">
      <c r="O380"/>
      <c r="P380"/>
      <c r="Q380"/>
    </row>
    <row r="381" spans="15:17" x14ac:dyDescent="0.25">
      <c r="O381"/>
      <c r="P381"/>
      <c r="Q381"/>
    </row>
    <row r="382" spans="15:17" x14ac:dyDescent="0.25">
      <c r="O382"/>
      <c r="P382"/>
      <c r="Q382"/>
    </row>
    <row r="383" spans="15:17" x14ac:dyDescent="0.25">
      <c r="O383"/>
      <c r="P383"/>
      <c r="Q383"/>
    </row>
    <row r="384" spans="15:17" x14ac:dyDescent="0.25">
      <c r="O384"/>
      <c r="P384"/>
      <c r="Q384"/>
    </row>
    <row r="385" spans="15:17" x14ac:dyDescent="0.25">
      <c r="O385"/>
      <c r="P385"/>
      <c r="Q385"/>
    </row>
    <row r="386" spans="15:17" x14ac:dyDescent="0.25">
      <c r="O386"/>
      <c r="P386"/>
      <c r="Q386"/>
    </row>
    <row r="387" spans="15:17" x14ac:dyDescent="0.25">
      <c r="O387"/>
      <c r="P387"/>
      <c r="Q387"/>
    </row>
    <row r="388" spans="15:17" x14ac:dyDescent="0.25">
      <c r="O388"/>
      <c r="P388"/>
      <c r="Q388"/>
    </row>
    <row r="389" spans="15:17" x14ac:dyDescent="0.25">
      <c r="O389"/>
      <c r="P389"/>
      <c r="Q389"/>
    </row>
    <row r="390" spans="15:17" x14ac:dyDescent="0.25">
      <c r="O390"/>
      <c r="P390"/>
      <c r="Q390"/>
    </row>
    <row r="391" spans="15:17" x14ac:dyDescent="0.25">
      <c r="O391"/>
      <c r="P391"/>
      <c r="Q391"/>
    </row>
    <row r="392" spans="15:17" x14ac:dyDescent="0.25">
      <c r="O392"/>
      <c r="P392"/>
      <c r="Q392"/>
    </row>
    <row r="393" spans="15:17" x14ac:dyDescent="0.25">
      <c r="O393"/>
      <c r="P393"/>
      <c r="Q393"/>
    </row>
    <row r="394" spans="15:17" x14ac:dyDescent="0.25">
      <c r="O394"/>
      <c r="P394"/>
      <c r="Q394"/>
    </row>
    <row r="395" spans="15:17" x14ac:dyDescent="0.25">
      <c r="O395"/>
      <c r="P395"/>
      <c r="Q395"/>
    </row>
    <row r="396" spans="15:17" x14ac:dyDescent="0.25">
      <c r="O396"/>
      <c r="P396"/>
      <c r="Q396"/>
    </row>
    <row r="397" spans="15:17" x14ac:dyDescent="0.25">
      <c r="O397"/>
      <c r="P397"/>
      <c r="Q397"/>
    </row>
    <row r="398" spans="15:17" x14ac:dyDescent="0.25">
      <c r="O398"/>
      <c r="P398"/>
      <c r="Q398"/>
    </row>
    <row r="399" spans="15:17" x14ac:dyDescent="0.25">
      <c r="O399"/>
      <c r="P399"/>
      <c r="Q399"/>
    </row>
    <row r="400" spans="15:17" x14ac:dyDescent="0.25">
      <c r="O400"/>
      <c r="P400"/>
      <c r="Q400"/>
    </row>
    <row r="401" spans="15:17" x14ac:dyDescent="0.25">
      <c r="O401"/>
      <c r="P401"/>
      <c r="Q401"/>
    </row>
    <row r="402" spans="15:17" x14ac:dyDescent="0.25">
      <c r="O402"/>
      <c r="P402"/>
      <c r="Q402"/>
    </row>
    <row r="403" spans="15:17" x14ac:dyDescent="0.25">
      <c r="O403"/>
      <c r="P403"/>
      <c r="Q403"/>
    </row>
    <row r="404" spans="15:17" x14ac:dyDescent="0.25">
      <c r="O404"/>
      <c r="P404"/>
      <c r="Q404"/>
    </row>
    <row r="405" spans="15:17" x14ac:dyDescent="0.25">
      <c r="O405"/>
      <c r="P405"/>
      <c r="Q405"/>
    </row>
    <row r="406" spans="15:17" x14ac:dyDescent="0.25">
      <c r="O406"/>
      <c r="P406"/>
      <c r="Q406"/>
    </row>
    <row r="407" spans="15:17" x14ac:dyDescent="0.25">
      <c r="O407"/>
      <c r="P407"/>
      <c r="Q407"/>
    </row>
    <row r="408" spans="15:17" x14ac:dyDescent="0.25">
      <c r="O408"/>
      <c r="P408"/>
      <c r="Q408"/>
    </row>
    <row r="409" spans="15:17" x14ac:dyDescent="0.25">
      <c r="O409"/>
      <c r="P409"/>
      <c r="Q409"/>
    </row>
    <row r="410" spans="15:17" x14ac:dyDescent="0.25">
      <c r="O410"/>
      <c r="P410"/>
      <c r="Q410"/>
    </row>
    <row r="411" spans="15:17" x14ac:dyDescent="0.25">
      <c r="O411"/>
      <c r="P411"/>
      <c r="Q411"/>
    </row>
    <row r="412" spans="15:17" x14ac:dyDescent="0.25">
      <c r="O412"/>
      <c r="P412"/>
      <c r="Q412"/>
    </row>
    <row r="413" spans="15:17" x14ac:dyDescent="0.25">
      <c r="O413"/>
      <c r="P413"/>
      <c r="Q413"/>
    </row>
    <row r="414" spans="15:17" x14ac:dyDescent="0.25">
      <c r="O414"/>
      <c r="P414"/>
      <c r="Q414"/>
    </row>
    <row r="415" spans="15:17" x14ac:dyDescent="0.25">
      <c r="O415"/>
      <c r="P415"/>
      <c r="Q415"/>
    </row>
    <row r="416" spans="15:17" x14ac:dyDescent="0.25">
      <c r="O416"/>
      <c r="P416"/>
      <c r="Q416"/>
    </row>
    <row r="417" spans="15:17" x14ac:dyDescent="0.25">
      <c r="O417"/>
      <c r="P417"/>
      <c r="Q417"/>
    </row>
    <row r="418" spans="15:17" x14ac:dyDescent="0.25">
      <c r="O418"/>
      <c r="P418"/>
      <c r="Q418"/>
    </row>
    <row r="419" spans="15:17" x14ac:dyDescent="0.25">
      <c r="O419"/>
      <c r="P419"/>
      <c r="Q419"/>
    </row>
    <row r="420" spans="15:17" x14ac:dyDescent="0.25">
      <c r="O420"/>
      <c r="P420"/>
      <c r="Q420"/>
    </row>
    <row r="421" spans="15:17" x14ac:dyDescent="0.25">
      <c r="O421"/>
      <c r="P421"/>
      <c r="Q421"/>
    </row>
    <row r="422" spans="15:17" x14ac:dyDescent="0.25">
      <c r="O422"/>
      <c r="P422"/>
      <c r="Q422"/>
    </row>
    <row r="423" spans="15:17" x14ac:dyDescent="0.25">
      <c r="O423"/>
      <c r="P423"/>
      <c r="Q423"/>
    </row>
    <row r="424" spans="15:17" x14ac:dyDescent="0.25">
      <c r="O424"/>
      <c r="P424"/>
      <c r="Q424"/>
    </row>
    <row r="425" spans="15:17" x14ac:dyDescent="0.25">
      <c r="O425"/>
      <c r="P425"/>
      <c r="Q425"/>
    </row>
    <row r="426" spans="15:17" x14ac:dyDescent="0.25">
      <c r="O426"/>
      <c r="P426"/>
      <c r="Q426"/>
    </row>
    <row r="427" spans="15:17" x14ac:dyDescent="0.25">
      <c r="O427"/>
      <c r="P427"/>
      <c r="Q427"/>
    </row>
    <row r="428" spans="15:17" x14ac:dyDescent="0.25">
      <c r="O428"/>
      <c r="P428"/>
      <c r="Q428"/>
    </row>
    <row r="429" spans="15:17" x14ac:dyDescent="0.25">
      <c r="O429"/>
      <c r="P429"/>
      <c r="Q429"/>
    </row>
    <row r="430" spans="15:17" x14ac:dyDescent="0.25">
      <c r="O430"/>
      <c r="P430"/>
      <c r="Q430"/>
    </row>
    <row r="431" spans="15:17" x14ac:dyDescent="0.25">
      <c r="O431"/>
      <c r="P431"/>
      <c r="Q431"/>
    </row>
    <row r="432" spans="15:17" x14ac:dyDescent="0.25">
      <c r="O432"/>
      <c r="P432"/>
      <c r="Q432"/>
    </row>
    <row r="433" spans="15:17" x14ac:dyDescent="0.25">
      <c r="O433"/>
      <c r="P433"/>
      <c r="Q433"/>
    </row>
    <row r="434" spans="15:17" x14ac:dyDescent="0.25">
      <c r="O434"/>
      <c r="P434"/>
      <c r="Q434"/>
    </row>
    <row r="435" spans="15:17" x14ac:dyDescent="0.25">
      <c r="O435"/>
      <c r="P435"/>
      <c r="Q435"/>
    </row>
    <row r="436" spans="15:17" x14ac:dyDescent="0.25">
      <c r="O436"/>
      <c r="P436"/>
      <c r="Q436"/>
    </row>
    <row r="437" spans="15:17" x14ac:dyDescent="0.25">
      <c r="O437"/>
      <c r="P437"/>
      <c r="Q437"/>
    </row>
    <row r="438" spans="15:17" x14ac:dyDescent="0.25">
      <c r="O438"/>
      <c r="P438"/>
      <c r="Q438"/>
    </row>
    <row r="439" spans="15:17" x14ac:dyDescent="0.25">
      <c r="O439"/>
      <c r="P439"/>
      <c r="Q439"/>
    </row>
    <row r="440" spans="15:17" x14ac:dyDescent="0.25">
      <c r="O440"/>
      <c r="P440"/>
      <c r="Q440"/>
    </row>
    <row r="441" spans="15:17" x14ac:dyDescent="0.25">
      <c r="O441"/>
      <c r="P441"/>
      <c r="Q441"/>
    </row>
    <row r="442" spans="15:17" x14ac:dyDescent="0.25">
      <c r="O442"/>
      <c r="P442"/>
      <c r="Q442"/>
    </row>
    <row r="443" spans="15:17" x14ac:dyDescent="0.25">
      <c r="O443"/>
      <c r="P443"/>
      <c r="Q443"/>
    </row>
    <row r="444" spans="15:17" x14ac:dyDescent="0.25">
      <c r="O444"/>
      <c r="P444"/>
      <c r="Q444"/>
    </row>
    <row r="445" spans="15:17" x14ac:dyDescent="0.25">
      <c r="O445"/>
      <c r="P445"/>
      <c r="Q445"/>
    </row>
    <row r="446" spans="15:17" x14ac:dyDescent="0.25">
      <c r="O446"/>
      <c r="P446"/>
      <c r="Q446"/>
    </row>
    <row r="447" spans="15:17" x14ac:dyDescent="0.25">
      <c r="O447"/>
      <c r="P447"/>
      <c r="Q447"/>
    </row>
    <row r="448" spans="15:17" x14ac:dyDescent="0.25">
      <c r="O448"/>
      <c r="P448"/>
      <c r="Q448"/>
    </row>
    <row r="449" spans="15:17" x14ac:dyDescent="0.25">
      <c r="O449"/>
      <c r="P449"/>
      <c r="Q449"/>
    </row>
    <row r="450" spans="15:17" x14ac:dyDescent="0.25">
      <c r="O450"/>
      <c r="P450"/>
      <c r="Q450"/>
    </row>
    <row r="451" spans="15:17" x14ac:dyDescent="0.25">
      <c r="O451"/>
      <c r="P451"/>
      <c r="Q451"/>
    </row>
    <row r="452" spans="15:17" x14ac:dyDescent="0.25">
      <c r="O452"/>
      <c r="P452"/>
      <c r="Q452"/>
    </row>
    <row r="453" spans="15:17" x14ac:dyDescent="0.25">
      <c r="O453"/>
      <c r="P453"/>
      <c r="Q453"/>
    </row>
    <row r="454" spans="15:17" x14ac:dyDescent="0.25">
      <c r="O454"/>
      <c r="P454"/>
      <c r="Q454"/>
    </row>
    <row r="455" spans="15:17" x14ac:dyDescent="0.25">
      <c r="O455"/>
      <c r="P455"/>
      <c r="Q455"/>
    </row>
    <row r="456" spans="15:17" x14ac:dyDescent="0.25">
      <c r="O456"/>
      <c r="P456"/>
      <c r="Q456"/>
    </row>
    <row r="457" spans="15:17" x14ac:dyDescent="0.25">
      <c r="O457"/>
      <c r="P457"/>
      <c r="Q457"/>
    </row>
    <row r="458" spans="15:17" x14ac:dyDescent="0.25">
      <c r="O458"/>
      <c r="P458"/>
      <c r="Q458"/>
    </row>
    <row r="459" spans="15:17" x14ac:dyDescent="0.25">
      <c r="O459"/>
      <c r="P459"/>
      <c r="Q459"/>
    </row>
    <row r="460" spans="15:17" x14ac:dyDescent="0.25">
      <c r="O460"/>
      <c r="P460"/>
      <c r="Q460"/>
    </row>
    <row r="461" spans="15:17" x14ac:dyDescent="0.25">
      <c r="O461"/>
      <c r="P461"/>
      <c r="Q461"/>
    </row>
    <row r="462" spans="15:17" x14ac:dyDescent="0.25">
      <c r="O462"/>
      <c r="P462"/>
      <c r="Q462"/>
    </row>
    <row r="463" spans="15:17" x14ac:dyDescent="0.25">
      <c r="O463"/>
      <c r="P463"/>
      <c r="Q463"/>
    </row>
    <row r="464" spans="15:17" x14ac:dyDescent="0.25">
      <c r="O464"/>
      <c r="P464"/>
      <c r="Q464"/>
    </row>
    <row r="465" spans="15:17" x14ac:dyDescent="0.25">
      <c r="O465"/>
      <c r="P465"/>
      <c r="Q465"/>
    </row>
    <row r="466" spans="15:17" x14ac:dyDescent="0.25">
      <c r="O466"/>
      <c r="P466"/>
      <c r="Q466"/>
    </row>
    <row r="467" spans="15:17" x14ac:dyDescent="0.25">
      <c r="O467"/>
      <c r="P467"/>
      <c r="Q467"/>
    </row>
    <row r="468" spans="15:17" x14ac:dyDescent="0.25">
      <c r="O468"/>
      <c r="P468"/>
      <c r="Q468"/>
    </row>
    <row r="469" spans="15:17" x14ac:dyDescent="0.25">
      <c r="O469"/>
      <c r="P469"/>
      <c r="Q469"/>
    </row>
    <row r="470" spans="15:17" x14ac:dyDescent="0.25">
      <c r="O470"/>
      <c r="P470"/>
      <c r="Q470"/>
    </row>
    <row r="471" spans="15:17" x14ac:dyDescent="0.25">
      <c r="O471"/>
      <c r="P471"/>
      <c r="Q471"/>
    </row>
    <row r="472" spans="15:17" x14ac:dyDescent="0.25">
      <c r="O472"/>
      <c r="P472"/>
      <c r="Q472"/>
    </row>
    <row r="473" spans="15:17" x14ac:dyDescent="0.25">
      <c r="O473"/>
      <c r="P473"/>
      <c r="Q473"/>
    </row>
    <row r="474" spans="15:17" x14ac:dyDescent="0.25">
      <c r="O474"/>
      <c r="P474"/>
      <c r="Q474"/>
    </row>
    <row r="475" spans="15:17" x14ac:dyDescent="0.25">
      <c r="O475"/>
      <c r="P475"/>
      <c r="Q475"/>
    </row>
    <row r="476" spans="15:17" x14ac:dyDescent="0.25">
      <c r="O476"/>
      <c r="P476"/>
      <c r="Q476"/>
    </row>
    <row r="477" spans="15:17" x14ac:dyDescent="0.25">
      <c r="O477"/>
      <c r="P477"/>
      <c r="Q477"/>
    </row>
    <row r="478" spans="15:17" x14ac:dyDescent="0.25">
      <c r="O478"/>
      <c r="P478"/>
      <c r="Q478"/>
    </row>
    <row r="479" spans="15:17" x14ac:dyDescent="0.25">
      <c r="O479"/>
      <c r="P479"/>
      <c r="Q479"/>
    </row>
    <row r="480" spans="15:17" x14ac:dyDescent="0.25">
      <c r="O480"/>
      <c r="P480"/>
      <c r="Q480"/>
    </row>
    <row r="481" spans="15:17" x14ac:dyDescent="0.25">
      <c r="O481"/>
      <c r="P481"/>
      <c r="Q481"/>
    </row>
    <row r="482" spans="15:17" x14ac:dyDescent="0.25">
      <c r="O482"/>
      <c r="P482"/>
      <c r="Q482"/>
    </row>
    <row r="483" spans="15:17" x14ac:dyDescent="0.25">
      <c r="O483"/>
      <c r="P483"/>
      <c r="Q483"/>
    </row>
    <row r="484" spans="15:17" x14ac:dyDescent="0.25">
      <c r="O484"/>
      <c r="P484"/>
      <c r="Q484"/>
    </row>
    <row r="485" spans="15:17" x14ac:dyDescent="0.25">
      <c r="O485"/>
      <c r="P485"/>
      <c r="Q485"/>
    </row>
    <row r="486" spans="15:17" x14ac:dyDescent="0.25">
      <c r="O486"/>
      <c r="P486"/>
      <c r="Q486"/>
    </row>
    <row r="487" spans="15:17" x14ac:dyDescent="0.25">
      <c r="O487"/>
      <c r="P487"/>
      <c r="Q48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5344E-982B-4F79-A89C-085B8D593BB3}">
  <dimension ref="A2:F48"/>
  <sheetViews>
    <sheetView tabSelected="1" topLeftCell="A12" workbookViewId="0">
      <selection activeCell="A48" sqref="A48"/>
    </sheetView>
  </sheetViews>
  <sheetFormatPr defaultRowHeight="15" x14ac:dyDescent="0.25"/>
  <cols>
    <col min="1" max="1" width="49.140625" bestFit="1" customWidth="1"/>
    <col min="2" max="2" width="10.5703125" bestFit="1" customWidth="1"/>
    <col min="3" max="3" width="12.5703125" bestFit="1" customWidth="1"/>
    <col min="4" max="5" width="14" bestFit="1" customWidth="1"/>
    <col min="6" max="6" width="17.42578125" customWidth="1"/>
    <col min="7" max="11" width="9.140625" bestFit="1" customWidth="1"/>
    <col min="12" max="12" width="11.28515625" bestFit="1" customWidth="1"/>
    <col min="13" max="15" width="9.140625" bestFit="1" customWidth="1"/>
    <col min="16" max="16" width="10.140625" bestFit="1" customWidth="1"/>
    <col min="17" max="17" width="10" bestFit="1" customWidth="1"/>
    <col min="18" max="19" width="12.5703125" bestFit="1" customWidth="1"/>
    <col min="20" max="20" width="11.28515625" bestFit="1" customWidth="1"/>
    <col min="21" max="22" width="16.42578125" bestFit="1" customWidth="1"/>
    <col min="23" max="23" width="21.5703125" bestFit="1" customWidth="1"/>
    <col min="24" max="24" width="17.7109375" bestFit="1" customWidth="1"/>
    <col min="25" max="152" width="9.140625" bestFit="1" customWidth="1"/>
    <col min="153" max="153" width="11.28515625" bestFit="1" customWidth="1"/>
    <col min="154" max="154" width="9.42578125" bestFit="1" customWidth="1"/>
    <col min="155" max="163" width="7.5703125" bestFit="1" customWidth="1"/>
    <col min="165" max="165" width="11.28515625" bestFit="1" customWidth="1"/>
  </cols>
  <sheetData>
    <row r="2" spans="1:6" x14ac:dyDescent="0.25">
      <c r="A2" s="7" t="s">
        <v>164</v>
      </c>
      <c r="B2" s="7" t="s">
        <v>1</v>
      </c>
    </row>
    <row r="3" spans="1:6" x14ac:dyDescent="0.25">
      <c r="A3" s="7" t="s">
        <v>37</v>
      </c>
      <c r="B3" t="s">
        <v>123</v>
      </c>
      <c r="C3" t="s">
        <v>112</v>
      </c>
      <c r="D3" t="s">
        <v>119</v>
      </c>
      <c r="E3" t="s">
        <v>116</v>
      </c>
      <c r="F3" t="s">
        <v>25</v>
      </c>
    </row>
    <row r="4" spans="1:6" x14ac:dyDescent="0.25">
      <c r="A4" t="s">
        <v>113</v>
      </c>
      <c r="B4" s="20">
        <v>1686172.9000000004</v>
      </c>
      <c r="C4" s="20">
        <v>1492137.8</v>
      </c>
      <c r="D4" s="20">
        <v>2595655</v>
      </c>
      <c r="E4" s="20">
        <v>1928765.0000000002</v>
      </c>
      <c r="F4" s="20">
        <v>7702730.7000000002</v>
      </c>
    </row>
    <row r="5" spans="1:6" x14ac:dyDescent="0.25">
      <c r="A5" t="s">
        <v>122</v>
      </c>
      <c r="B5" s="20">
        <v>2838833.1000000006</v>
      </c>
      <c r="C5" s="20">
        <v>208344.3</v>
      </c>
      <c r="D5" s="20">
        <v>1106916</v>
      </c>
      <c r="E5" s="20">
        <v>1469636.6000000003</v>
      </c>
      <c r="F5" s="20">
        <v>5623730.0000000009</v>
      </c>
    </row>
    <row r="6" spans="1:6" x14ac:dyDescent="0.25">
      <c r="A6" t="s">
        <v>118</v>
      </c>
      <c r="B6" s="20">
        <v>3123803.7</v>
      </c>
      <c r="C6" s="20">
        <v>2921730.6000000006</v>
      </c>
      <c r="D6" s="20">
        <v>2008357.8</v>
      </c>
      <c r="E6" s="20">
        <v>656730.70000000007</v>
      </c>
      <c r="F6" s="20">
        <v>8710622.8000000007</v>
      </c>
    </row>
    <row r="7" spans="1:6" x14ac:dyDescent="0.25">
      <c r="A7" t="s">
        <v>115</v>
      </c>
      <c r="B7" s="20">
        <v>1283066.2999999998</v>
      </c>
      <c r="C7" s="20">
        <v>734702.5</v>
      </c>
      <c r="D7" s="20">
        <v>731919.4</v>
      </c>
      <c r="E7" s="20">
        <v>782139.30000000016</v>
      </c>
      <c r="F7" s="20">
        <v>3531827.5</v>
      </c>
    </row>
    <row r="8" spans="1:6" x14ac:dyDescent="0.25">
      <c r="A8" t="s">
        <v>121</v>
      </c>
      <c r="B8" s="20">
        <v>4794482.7000000011</v>
      </c>
      <c r="C8" s="20">
        <v>813693.60000000009</v>
      </c>
      <c r="D8" s="20">
        <v>1514435.0000000005</v>
      </c>
      <c r="E8" s="20">
        <v>3426326.1999999997</v>
      </c>
      <c r="F8" s="20">
        <v>10548937.5</v>
      </c>
    </row>
    <row r="9" spans="1:6" ht="21.75" customHeight="1" x14ac:dyDescent="0.25">
      <c r="A9" t="s">
        <v>150</v>
      </c>
      <c r="B9" s="20"/>
      <c r="C9" s="20">
        <v>71839</v>
      </c>
      <c r="D9" s="20"/>
      <c r="E9" s="20"/>
      <c r="F9" s="20">
        <v>71839</v>
      </c>
    </row>
    <row r="10" spans="1:6" x14ac:dyDescent="0.25">
      <c r="A10" t="s">
        <v>25</v>
      </c>
      <c r="B10" s="20">
        <v>13726358.700000001</v>
      </c>
      <c r="C10" s="20">
        <v>6242447.8000000007</v>
      </c>
      <c r="D10" s="20">
        <v>7957283.2000000011</v>
      </c>
      <c r="E10" s="20">
        <v>8263597.8000000007</v>
      </c>
      <c r="F10" s="20">
        <v>36189687.5</v>
      </c>
    </row>
    <row r="11" spans="1:6" x14ac:dyDescent="0.25">
      <c r="A11" s="45" t="s">
        <v>163</v>
      </c>
    </row>
    <row r="21" spans="1:6" x14ac:dyDescent="0.25">
      <c r="A21" s="7" t="s">
        <v>165</v>
      </c>
      <c r="B21" s="7" t="s">
        <v>1</v>
      </c>
    </row>
    <row r="22" spans="1:6" x14ac:dyDescent="0.25">
      <c r="A22" s="7" t="s">
        <v>37</v>
      </c>
      <c r="B22" t="s">
        <v>123</v>
      </c>
      <c r="C22" t="s">
        <v>112</v>
      </c>
      <c r="D22" t="s">
        <v>119</v>
      </c>
      <c r="E22" t="s">
        <v>116</v>
      </c>
      <c r="F22" t="s">
        <v>25</v>
      </c>
    </row>
    <row r="23" spans="1:6" x14ac:dyDescent="0.25">
      <c r="A23" t="s">
        <v>113</v>
      </c>
      <c r="B23" s="54">
        <v>1206171.0000000005</v>
      </c>
      <c r="C23" s="54">
        <v>1111682</v>
      </c>
      <c r="D23" s="54">
        <v>1770232</v>
      </c>
      <c r="E23" s="54">
        <v>1341948</v>
      </c>
      <c r="F23" s="54">
        <v>5430032.9999999991</v>
      </c>
    </row>
    <row r="24" spans="1:6" x14ac:dyDescent="0.25">
      <c r="A24" t="s">
        <v>122</v>
      </c>
      <c r="B24" s="54">
        <v>1680019.0000000002</v>
      </c>
      <c r="C24" s="54">
        <v>124599.99999999999</v>
      </c>
      <c r="D24" s="54">
        <v>637069</v>
      </c>
      <c r="E24" s="54">
        <v>822632.00000000035</v>
      </c>
      <c r="F24" s="54">
        <v>3264319.9999999981</v>
      </c>
    </row>
    <row r="25" spans="1:6" x14ac:dyDescent="0.25">
      <c r="A25" t="s">
        <v>118</v>
      </c>
      <c r="B25" s="54">
        <v>2280066</v>
      </c>
      <c r="C25" s="54">
        <v>2044302.0000000005</v>
      </c>
      <c r="D25" s="54">
        <v>1443919</v>
      </c>
      <c r="E25" s="54">
        <v>480634.00000000006</v>
      </c>
      <c r="F25" s="54">
        <v>6248921.0000000009</v>
      </c>
    </row>
    <row r="26" spans="1:6" x14ac:dyDescent="0.25">
      <c r="A26" t="s">
        <v>115</v>
      </c>
      <c r="B26" s="54">
        <v>829102.99999999977</v>
      </c>
      <c r="C26" s="54">
        <v>454709</v>
      </c>
      <c r="D26" s="54">
        <v>433357</v>
      </c>
      <c r="E26" s="54">
        <v>514140.00000000012</v>
      </c>
      <c r="F26" s="54">
        <v>2231308.9999999995</v>
      </c>
    </row>
    <row r="27" spans="1:6" x14ac:dyDescent="0.25">
      <c r="A27" t="s">
        <v>121</v>
      </c>
      <c r="B27" s="54">
        <v>3165554.0000000009</v>
      </c>
      <c r="C27" s="54">
        <v>526176</v>
      </c>
      <c r="D27" s="54">
        <v>1033186.0000000005</v>
      </c>
      <c r="E27" s="54">
        <v>2156420</v>
      </c>
      <c r="F27" s="54">
        <v>6881336.0000000019</v>
      </c>
    </row>
    <row r="28" spans="1:6" x14ac:dyDescent="0.25">
      <c r="A28" t="s">
        <v>150</v>
      </c>
      <c r="B28" s="54">
        <v>0</v>
      </c>
      <c r="C28" s="54">
        <v>57760</v>
      </c>
      <c r="D28" s="54">
        <v>0</v>
      </c>
      <c r="E28" s="54">
        <v>0</v>
      </c>
      <c r="F28" s="54">
        <v>57760</v>
      </c>
    </row>
    <row r="29" spans="1:6" x14ac:dyDescent="0.25">
      <c r="A29" t="s">
        <v>25</v>
      </c>
      <c r="B29" s="54">
        <v>9160912.9999999963</v>
      </c>
      <c r="C29" s="54">
        <v>4319229</v>
      </c>
      <c r="D29" s="54">
        <v>5317762.9999999981</v>
      </c>
      <c r="E29" s="54">
        <v>5315774.0000000009</v>
      </c>
      <c r="F29" s="54">
        <v>24113679</v>
      </c>
    </row>
    <row r="31" spans="1:6" x14ac:dyDescent="0.25">
      <c r="A31" s="55" t="s">
        <v>145</v>
      </c>
      <c r="B31" s="7" t="s">
        <v>133</v>
      </c>
      <c r="C31" t="s">
        <v>98</v>
      </c>
    </row>
    <row r="32" spans="1:6" x14ac:dyDescent="0.25">
      <c r="A32" t="s">
        <v>146</v>
      </c>
      <c r="C32" s="20">
        <v>5566136</v>
      </c>
    </row>
    <row r="33" spans="1:6" x14ac:dyDescent="0.25">
      <c r="B33" t="s">
        <v>139</v>
      </c>
      <c r="C33" s="20">
        <v>2345618</v>
      </c>
    </row>
    <row r="34" spans="1:6" x14ac:dyDescent="0.25">
      <c r="B34" t="s">
        <v>162</v>
      </c>
      <c r="C34" s="20">
        <v>1462150.0000000005</v>
      </c>
      <c r="E34" s="7" t="s">
        <v>37</v>
      </c>
      <c r="F34" t="s">
        <v>131</v>
      </c>
    </row>
    <row r="35" spans="1:6" x14ac:dyDescent="0.25">
      <c r="B35" t="s">
        <v>140</v>
      </c>
      <c r="C35" s="20">
        <v>1758368</v>
      </c>
      <c r="E35" t="s">
        <v>113</v>
      </c>
      <c r="F35">
        <v>7702730.6999999983</v>
      </c>
    </row>
    <row r="36" spans="1:6" x14ac:dyDescent="0.25">
      <c r="A36" t="s">
        <v>147</v>
      </c>
      <c r="C36" s="20">
        <v>4734623.0000000019</v>
      </c>
      <c r="E36" t="s">
        <v>150</v>
      </c>
      <c r="F36">
        <v>71839</v>
      </c>
    </row>
    <row r="37" spans="1:6" x14ac:dyDescent="0.25">
      <c r="B37" t="s">
        <v>134</v>
      </c>
      <c r="C37" s="20">
        <v>1166932.0000000005</v>
      </c>
      <c r="E37" t="s">
        <v>122</v>
      </c>
      <c r="F37">
        <v>5623729.9999999991</v>
      </c>
    </row>
    <row r="38" spans="1:6" x14ac:dyDescent="0.25">
      <c r="B38" t="s">
        <v>135</v>
      </c>
      <c r="C38" s="20">
        <v>2178235.0000000009</v>
      </c>
      <c r="E38" t="s">
        <v>118</v>
      </c>
      <c r="F38">
        <v>8710622.7999999989</v>
      </c>
    </row>
    <row r="39" spans="1:6" x14ac:dyDescent="0.25">
      <c r="B39" t="s">
        <v>136</v>
      </c>
      <c r="C39" s="20">
        <v>1389456</v>
      </c>
      <c r="E39" t="s">
        <v>115</v>
      </c>
      <c r="F39">
        <v>3531827.5000000005</v>
      </c>
    </row>
    <row r="40" spans="1:6" x14ac:dyDescent="0.25">
      <c r="A40" t="s">
        <v>148</v>
      </c>
      <c r="C40" s="20">
        <v>7583730.0000000037</v>
      </c>
      <c r="E40" t="s">
        <v>121</v>
      </c>
      <c r="F40">
        <v>10548937.499999998</v>
      </c>
    </row>
    <row r="41" spans="1:6" x14ac:dyDescent="0.25">
      <c r="B41" t="s">
        <v>137</v>
      </c>
      <c r="C41" s="20">
        <v>2012362.0000000005</v>
      </c>
    </row>
    <row r="42" spans="1:6" x14ac:dyDescent="0.25">
      <c r="B42" t="s">
        <v>138</v>
      </c>
      <c r="C42" s="20">
        <v>3766006</v>
      </c>
    </row>
    <row r="43" spans="1:6" x14ac:dyDescent="0.25">
      <c r="B43" t="s">
        <v>141</v>
      </c>
      <c r="C43" s="20">
        <v>1805362.0000000005</v>
      </c>
    </row>
    <row r="44" spans="1:6" x14ac:dyDescent="0.25">
      <c r="A44" t="s">
        <v>149</v>
      </c>
      <c r="C44" s="20">
        <v>6229189.9999999991</v>
      </c>
    </row>
    <row r="45" spans="1:6" x14ac:dyDescent="0.25">
      <c r="B45" t="s">
        <v>142</v>
      </c>
      <c r="C45" s="20">
        <v>3085811.9999999995</v>
      </c>
    </row>
    <row r="46" spans="1:6" x14ac:dyDescent="0.25">
      <c r="B46" t="s">
        <v>143</v>
      </c>
      <c r="C46" s="20">
        <v>2470778</v>
      </c>
    </row>
    <row r="47" spans="1:6" x14ac:dyDescent="0.25">
      <c r="B47" t="s">
        <v>144</v>
      </c>
      <c r="C47" s="20">
        <v>672600</v>
      </c>
    </row>
    <row r="48" spans="1:6" x14ac:dyDescent="0.25">
      <c r="A48" t="s">
        <v>25</v>
      </c>
      <c r="C48" s="20">
        <v>24113679.000000022</v>
      </c>
    </row>
  </sheetData>
  <pageMargins left="0.7" right="0.7" top="0.75" bottom="0.75" header="0.3" footer="0.3"/>
  <pageSetup paperSize="9" orientation="portrait" r:id="rId5"/>
  <drawing r:id="rId6"/>
  <legacy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7EFD-0CAC-4899-A12B-A189BDA0A85C}">
  <dimension ref="A1:P702"/>
  <sheetViews>
    <sheetView topLeftCell="H79" zoomScale="110" zoomScaleNormal="110" workbookViewId="0">
      <selection activeCell="L89" sqref="L89"/>
    </sheetView>
  </sheetViews>
  <sheetFormatPr defaultRowHeight="15" x14ac:dyDescent="0.25"/>
  <cols>
    <col min="1" max="1" width="14.140625" bestFit="1" customWidth="1"/>
    <col min="2" max="2" width="28.140625" customWidth="1"/>
    <col min="3" max="3" width="10.7109375" bestFit="1" customWidth="1"/>
    <col min="4" max="4" width="30.5703125" bestFit="1" customWidth="1"/>
    <col min="5" max="6" width="30.5703125" customWidth="1"/>
    <col min="7" max="7" width="15.28515625" customWidth="1"/>
    <col min="8" max="8" width="11.28515625" customWidth="1"/>
    <col min="11" max="12" width="30.28515625" bestFit="1" customWidth="1"/>
    <col min="13" max="13" width="30.5703125" bestFit="1" customWidth="1"/>
    <col min="14" max="14" width="16" bestFit="1" customWidth="1"/>
    <col min="15" max="15" width="14.140625" bestFit="1" customWidth="1"/>
    <col min="16" max="16" width="12.28515625" bestFit="1" customWidth="1"/>
    <col min="17" max="17" width="20.7109375" bestFit="1" customWidth="1"/>
    <col min="18" max="18" width="16.5703125" bestFit="1" customWidth="1"/>
    <col min="19" max="19" width="21.140625" bestFit="1" customWidth="1"/>
    <col min="20" max="20" width="18" bestFit="1" customWidth="1"/>
    <col min="21" max="21" width="22.140625" bestFit="1" customWidth="1"/>
    <col min="22" max="22" width="4" bestFit="1" customWidth="1"/>
    <col min="23" max="23" width="6.140625" bestFit="1" customWidth="1"/>
    <col min="24" max="24" width="4" bestFit="1" customWidth="1"/>
    <col min="25" max="25" width="6.140625" bestFit="1" customWidth="1"/>
    <col min="26" max="26" width="7.140625" bestFit="1" customWidth="1"/>
    <col min="27" max="28" width="6.140625" bestFit="1" customWidth="1"/>
    <col min="29" max="30" width="7.140625" bestFit="1" customWidth="1"/>
    <col min="31" max="31" width="6.140625" bestFit="1" customWidth="1"/>
    <col min="32" max="34" width="4" bestFit="1" customWidth="1"/>
    <col min="35" max="35" width="6.140625" bestFit="1" customWidth="1"/>
    <col min="36" max="36" width="4" bestFit="1" customWidth="1"/>
    <col min="37" max="37" width="7.140625" bestFit="1" customWidth="1"/>
    <col min="38" max="38" width="4" bestFit="1" customWidth="1"/>
    <col min="39" max="39" width="6.140625" bestFit="1" customWidth="1"/>
    <col min="40" max="41" width="5.140625" bestFit="1" customWidth="1"/>
    <col min="42" max="42" width="7.140625" bestFit="1" customWidth="1"/>
    <col min="43" max="43" width="5.140625" bestFit="1" customWidth="1"/>
    <col min="44" max="44" width="7.140625" bestFit="1" customWidth="1"/>
    <col min="45" max="45" width="5.140625" bestFit="1" customWidth="1"/>
    <col min="46" max="46" width="6.140625" bestFit="1" customWidth="1"/>
    <col min="47" max="47" width="7.140625" bestFit="1" customWidth="1"/>
    <col min="48" max="48" width="4" bestFit="1" customWidth="1"/>
    <col min="49" max="49" width="5.140625" bestFit="1" customWidth="1"/>
    <col min="50" max="50" width="4" bestFit="1" customWidth="1"/>
    <col min="51" max="51" width="7.140625" bestFit="1" customWidth="1"/>
    <col min="52" max="54" width="5.140625" bestFit="1" customWidth="1"/>
    <col min="55" max="55" width="6.140625" bestFit="1" customWidth="1"/>
    <col min="56" max="57" width="5.140625" bestFit="1" customWidth="1"/>
    <col min="58" max="58" width="8.140625" bestFit="1" customWidth="1"/>
    <col min="59" max="60" width="5.140625" bestFit="1" customWidth="1"/>
    <col min="61" max="61" width="6.140625" bestFit="1" customWidth="1"/>
    <col min="62" max="63" width="5.140625" bestFit="1" customWidth="1"/>
    <col min="64" max="64" width="6.140625" bestFit="1" customWidth="1"/>
    <col min="65" max="66" width="5.140625" bestFit="1" customWidth="1"/>
    <col min="67" max="67" width="6.140625" bestFit="1" customWidth="1"/>
    <col min="68" max="71" width="5.140625" bestFit="1" customWidth="1"/>
    <col min="72" max="72" width="6.140625" bestFit="1" customWidth="1"/>
    <col min="73" max="73" width="5.140625" bestFit="1" customWidth="1"/>
    <col min="74" max="75" width="6.140625" bestFit="1" customWidth="1"/>
    <col min="76" max="76" width="5.140625" bestFit="1" customWidth="1"/>
    <col min="77" max="78" width="6.140625" bestFit="1" customWidth="1"/>
    <col min="79" max="79" width="5.140625" bestFit="1" customWidth="1"/>
    <col min="80" max="81" width="7.140625" bestFit="1" customWidth="1"/>
    <col min="82" max="83" width="5.140625" bestFit="1" customWidth="1"/>
    <col min="84" max="84" width="6.140625" bestFit="1" customWidth="1"/>
    <col min="85" max="85" width="7.140625" bestFit="1" customWidth="1"/>
    <col min="86" max="86" width="5.140625" bestFit="1" customWidth="1"/>
    <col min="87" max="87" width="7.140625" bestFit="1" customWidth="1"/>
    <col min="88" max="88" width="5.140625" bestFit="1" customWidth="1"/>
    <col min="89" max="89" width="7.140625" bestFit="1" customWidth="1"/>
    <col min="90" max="93" width="6.140625" bestFit="1" customWidth="1"/>
    <col min="94" max="94" width="5.140625" bestFit="1" customWidth="1"/>
    <col min="95" max="95" width="8.140625" bestFit="1" customWidth="1"/>
    <col min="96" max="99" width="5.140625" bestFit="1" customWidth="1"/>
    <col min="100" max="100" width="7.140625" bestFit="1" customWidth="1"/>
    <col min="101" max="101" width="5.140625" bestFit="1" customWidth="1"/>
    <col min="102" max="102" width="6.140625" bestFit="1" customWidth="1"/>
    <col min="103" max="104" width="5.140625" bestFit="1" customWidth="1"/>
    <col min="105" max="105" width="6.140625" bestFit="1" customWidth="1"/>
    <col min="106" max="106" width="7.140625" bestFit="1" customWidth="1"/>
    <col min="107" max="107" width="5.140625" bestFit="1" customWidth="1"/>
    <col min="108" max="108" width="6.140625" bestFit="1" customWidth="1"/>
    <col min="109" max="109" width="5.140625" bestFit="1" customWidth="1"/>
    <col min="110" max="110" width="7.140625" bestFit="1" customWidth="1"/>
    <col min="111" max="112" width="6.140625" bestFit="1" customWidth="1"/>
    <col min="113" max="117" width="5.140625" bestFit="1" customWidth="1"/>
    <col min="118" max="121" width="6.140625" bestFit="1" customWidth="1"/>
    <col min="122" max="122" width="5.140625" bestFit="1" customWidth="1"/>
    <col min="123" max="123" width="6.140625" bestFit="1" customWidth="1"/>
    <col min="124" max="125" width="5.140625" bestFit="1" customWidth="1"/>
    <col min="126" max="126" width="7.140625" bestFit="1" customWidth="1"/>
    <col min="127" max="127" width="5.140625" bestFit="1" customWidth="1"/>
    <col min="128" max="129" width="6.140625" bestFit="1" customWidth="1"/>
    <col min="130" max="130" width="5.140625" bestFit="1" customWidth="1"/>
    <col min="131" max="131" width="7.140625" bestFit="1" customWidth="1"/>
    <col min="132" max="133" width="6.140625" bestFit="1" customWidth="1"/>
    <col min="134" max="134" width="5.140625" bestFit="1" customWidth="1"/>
    <col min="135" max="135" width="6.140625" bestFit="1" customWidth="1"/>
    <col min="136" max="136" width="7.140625" bestFit="1" customWidth="1"/>
    <col min="137" max="137" width="5.140625" bestFit="1" customWidth="1"/>
    <col min="138" max="139" width="6.140625" bestFit="1" customWidth="1"/>
    <col min="140" max="140" width="5.140625" bestFit="1" customWidth="1"/>
    <col min="141" max="143" width="7.140625" bestFit="1" customWidth="1"/>
    <col min="144" max="144" width="5.140625" bestFit="1" customWidth="1"/>
    <col min="145" max="145" width="7.140625" bestFit="1" customWidth="1"/>
    <col min="146" max="146" width="5.140625" bestFit="1" customWidth="1"/>
    <col min="147" max="147" width="7.140625" bestFit="1" customWidth="1"/>
    <col min="148" max="148" width="5.140625" bestFit="1" customWidth="1"/>
    <col min="149" max="149" width="7.140625" bestFit="1" customWidth="1"/>
    <col min="150" max="150" width="9.28515625" bestFit="1" customWidth="1"/>
    <col min="151" max="152" width="7.140625" bestFit="1" customWidth="1"/>
    <col min="153" max="153" width="8.140625" bestFit="1" customWidth="1"/>
    <col min="154" max="157" width="5.140625" bestFit="1" customWidth="1"/>
    <col min="158" max="158" width="8.140625" bestFit="1" customWidth="1"/>
    <col min="159" max="159" width="7.140625" bestFit="1" customWidth="1"/>
    <col min="160" max="162" width="5.140625" bestFit="1" customWidth="1"/>
    <col min="163" max="165" width="7.140625" bestFit="1" customWidth="1"/>
    <col min="166" max="168" width="5.140625" bestFit="1" customWidth="1"/>
    <col min="169" max="169" width="9.28515625" bestFit="1" customWidth="1"/>
    <col min="170" max="171" width="5.140625" bestFit="1" customWidth="1"/>
    <col min="172" max="172" width="8.140625" bestFit="1" customWidth="1"/>
    <col min="173" max="174" width="7.140625" bestFit="1" customWidth="1"/>
    <col min="175" max="176" width="5.140625" bestFit="1" customWidth="1"/>
    <col min="177" max="179" width="7.140625" bestFit="1" customWidth="1"/>
    <col min="180" max="180" width="5.140625" bestFit="1" customWidth="1"/>
    <col min="181" max="181" width="7.140625" bestFit="1" customWidth="1"/>
    <col min="182" max="183" width="5.140625" bestFit="1" customWidth="1"/>
    <col min="184" max="184" width="7.140625" bestFit="1" customWidth="1"/>
    <col min="185" max="185" width="8.140625" bestFit="1" customWidth="1"/>
    <col min="186" max="186" width="5.140625" bestFit="1" customWidth="1"/>
    <col min="187" max="188" width="7.140625" bestFit="1" customWidth="1"/>
    <col min="189" max="191" width="5.140625" bestFit="1" customWidth="1"/>
    <col min="192" max="192" width="7.140625" bestFit="1" customWidth="1"/>
    <col min="193" max="193" width="5.140625" bestFit="1" customWidth="1"/>
    <col min="194" max="194" width="8.140625" bestFit="1" customWidth="1"/>
    <col min="195" max="197" width="5.140625" bestFit="1" customWidth="1"/>
    <col min="198" max="198" width="7.140625" bestFit="1" customWidth="1"/>
    <col min="199" max="202" width="5.140625" bestFit="1" customWidth="1"/>
    <col min="203" max="203" width="7.140625" bestFit="1" customWidth="1"/>
    <col min="204" max="204" width="5.140625" bestFit="1" customWidth="1"/>
    <col min="205" max="205" width="7.140625" bestFit="1" customWidth="1"/>
    <col min="206" max="206" width="5.140625" bestFit="1" customWidth="1"/>
    <col min="207" max="207" width="7.140625" bestFit="1" customWidth="1"/>
    <col min="208" max="208" width="8.140625" bestFit="1" customWidth="1"/>
    <col min="209" max="209" width="5.140625" bestFit="1" customWidth="1"/>
    <col min="210" max="210" width="7.140625" bestFit="1" customWidth="1"/>
    <col min="211" max="211" width="8.140625" bestFit="1" customWidth="1"/>
    <col min="212" max="213" width="5.140625" bestFit="1" customWidth="1"/>
    <col min="214" max="214" width="8.140625" bestFit="1" customWidth="1"/>
    <col min="215" max="216" width="7.140625" bestFit="1" customWidth="1"/>
    <col min="217" max="219" width="5.140625" bestFit="1" customWidth="1"/>
    <col min="220" max="220" width="8.140625" bestFit="1" customWidth="1"/>
    <col min="221" max="222" width="5.140625" bestFit="1" customWidth="1"/>
    <col min="223" max="223" width="8.140625" bestFit="1" customWidth="1"/>
    <col min="224" max="224" width="5.140625" bestFit="1" customWidth="1"/>
    <col min="225" max="225" width="8.140625" bestFit="1" customWidth="1"/>
    <col min="226" max="226" width="7.140625" bestFit="1" customWidth="1"/>
    <col min="227" max="227" width="8.140625" bestFit="1" customWidth="1"/>
    <col min="228" max="229" width="7.140625" bestFit="1" customWidth="1"/>
    <col min="230" max="230" width="8.140625" bestFit="1" customWidth="1"/>
    <col min="231" max="231" width="7.140625" bestFit="1" customWidth="1"/>
    <col min="232" max="233" width="5.140625" bestFit="1" customWidth="1"/>
    <col min="234" max="234" width="8.140625" bestFit="1" customWidth="1"/>
    <col min="235" max="235" width="5.140625" bestFit="1" customWidth="1"/>
    <col min="236" max="236" width="7.140625" bestFit="1" customWidth="1"/>
    <col min="237" max="237" width="8.140625" bestFit="1" customWidth="1"/>
    <col min="238" max="240" width="5.140625" bestFit="1" customWidth="1"/>
    <col min="241" max="241" width="7.140625" bestFit="1" customWidth="1"/>
    <col min="242" max="242" width="5.140625" bestFit="1" customWidth="1"/>
    <col min="243" max="245" width="7.140625" bestFit="1" customWidth="1"/>
    <col min="246" max="246" width="5.140625" bestFit="1" customWidth="1"/>
    <col min="247" max="247" width="7.140625" bestFit="1" customWidth="1"/>
    <col min="248" max="248" width="5.140625" bestFit="1" customWidth="1"/>
    <col min="249" max="250" width="8.140625" bestFit="1" customWidth="1"/>
    <col min="251" max="251" width="9.28515625" bestFit="1" customWidth="1"/>
    <col min="252" max="252" width="5.140625" bestFit="1" customWidth="1"/>
    <col min="253" max="253" width="8.140625" bestFit="1" customWidth="1"/>
    <col min="254" max="254" width="5.140625" bestFit="1" customWidth="1"/>
    <col min="255" max="256" width="8.140625" bestFit="1" customWidth="1"/>
    <col min="257" max="260" width="5.140625" bestFit="1" customWidth="1"/>
    <col min="261" max="261" width="8.140625" bestFit="1" customWidth="1"/>
    <col min="262" max="262" width="5.140625" bestFit="1" customWidth="1"/>
    <col min="263" max="263" width="7.140625" bestFit="1" customWidth="1"/>
    <col min="264" max="264" width="5.140625" bestFit="1" customWidth="1"/>
    <col min="265" max="265" width="8.140625" bestFit="1" customWidth="1"/>
    <col min="266" max="268" width="5.140625" bestFit="1" customWidth="1"/>
    <col min="269" max="269" width="8.140625" bestFit="1" customWidth="1"/>
    <col min="270" max="270" width="5.140625" bestFit="1" customWidth="1"/>
    <col min="271" max="271" width="7.140625" bestFit="1" customWidth="1"/>
    <col min="272" max="272" width="8.140625" bestFit="1" customWidth="1"/>
    <col min="273" max="274" width="7.140625" bestFit="1" customWidth="1"/>
    <col min="275" max="277" width="8.140625" bestFit="1" customWidth="1"/>
    <col min="278" max="278" width="5.140625" bestFit="1" customWidth="1"/>
    <col min="279" max="279" width="7.140625" bestFit="1" customWidth="1"/>
    <col min="280" max="281" width="5.140625" bestFit="1" customWidth="1"/>
    <col min="282" max="282" width="7.140625" bestFit="1" customWidth="1"/>
    <col min="283" max="283" width="8.140625" bestFit="1" customWidth="1"/>
    <col min="284" max="284" width="7.140625" bestFit="1" customWidth="1"/>
    <col min="285" max="285" width="8.140625" bestFit="1" customWidth="1"/>
    <col min="286" max="286" width="7.140625" bestFit="1" customWidth="1"/>
    <col min="287" max="287" width="8.140625" bestFit="1" customWidth="1"/>
    <col min="288" max="288" width="7.140625" bestFit="1" customWidth="1"/>
    <col min="289" max="293" width="5.140625" bestFit="1" customWidth="1"/>
    <col min="294" max="294" width="7.140625" bestFit="1" customWidth="1"/>
    <col min="295" max="296" width="5.140625" bestFit="1" customWidth="1"/>
    <col min="297" max="297" width="7.140625" bestFit="1" customWidth="1"/>
    <col min="298" max="298" width="5.140625" bestFit="1" customWidth="1"/>
    <col min="299" max="300" width="7.140625" bestFit="1" customWidth="1"/>
    <col min="301" max="303" width="5.140625" bestFit="1" customWidth="1"/>
    <col min="304" max="304" width="7.140625" bestFit="1" customWidth="1"/>
    <col min="305" max="306" width="5.140625" bestFit="1" customWidth="1"/>
    <col min="307" max="307" width="7.140625" bestFit="1" customWidth="1"/>
    <col min="308" max="308" width="9.28515625" bestFit="1" customWidth="1"/>
    <col min="309" max="309" width="5.140625" bestFit="1" customWidth="1"/>
    <col min="310" max="310" width="7.140625" bestFit="1" customWidth="1"/>
    <col min="311" max="312" width="5.140625" bestFit="1" customWidth="1"/>
    <col min="313" max="313" width="8.140625" bestFit="1" customWidth="1"/>
    <col min="314" max="314" width="5.140625" bestFit="1" customWidth="1"/>
    <col min="315" max="315" width="8.140625" bestFit="1" customWidth="1"/>
    <col min="316" max="316" width="5.140625" bestFit="1" customWidth="1"/>
    <col min="317" max="317" width="6.140625" bestFit="1" customWidth="1"/>
    <col min="318" max="318" width="5.140625" bestFit="1" customWidth="1"/>
    <col min="319" max="320" width="7.140625" bestFit="1" customWidth="1"/>
    <col min="321" max="321" width="8.140625" bestFit="1" customWidth="1"/>
    <col min="322" max="322" width="5.140625" bestFit="1" customWidth="1"/>
    <col min="323" max="323" width="7.140625" bestFit="1" customWidth="1"/>
    <col min="324" max="328" width="5.140625" bestFit="1" customWidth="1"/>
    <col min="329" max="329" width="8.140625" bestFit="1" customWidth="1"/>
    <col min="330" max="330" width="7.140625" bestFit="1" customWidth="1"/>
    <col min="331" max="331" width="5.140625" bestFit="1" customWidth="1"/>
    <col min="332" max="333" width="7.140625" bestFit="1" customWidth="1"/>
    <col min="334" max="334" width="8.140625" bestFit="1" customWidth="1"/>
    <col min="335" max="336" width="5.140625" bestFit="1" customWidth="1"/>
    <col min="337" max="337" width="7.140625" bestFit="1" customWidth="1"/>
    <col min="338" max="338" width="8.140625" bestFit="1" customWidth="1"/>
    <col min="339" max="342" width="5.140625" bestFit="1" customWidth="1"/>
    <col min="343" max="343" width="7.140625" bestFit="1" customWidth="1"/>
    <col min="344" max="344" width="5.140625" bestFit="1" customWidth="1"/>
    <col min="345" max="346" width="8.140625" bestFit="1" customWidth="1"/>
    <col min="347" max="349" width="5.140625" bestFit="1" customWidth="1"/>
    <col min="350" max="350" width="7.140625" bestFit="1" customWidth="1"/>
    <col min="351" max="351" width="5.140625" bestFit="1" customWidth="1"/>
    <col min="352" max="352" width="7.140625" bestFit="1" customWidth="1"/>
    <col min="353" max="353" width="8.140625" bestFit="1" customWidth="1"/>
    <col min="354" max="355" width="5.140625" bestFit="1" customWidth="1"/>
    <col min="356" max="356" width="8.140625" bestFit="1" customWidth="1"/>
    <col min="357" max="358" width="7.140625" bestFit="1" customWidth="1"/>
    <col min="359" max="359" width="5.140625" bestFit="1" customWidth="1"/>
    <col min="360" max="360" width="8.140625" bestFit="1" customWidth="1"/>
    <col min="361" max="361" width="7.140625" bestFit="1" customWidth="1"/>
    <col min="362" max="364" width="5.140625" bestFit="1" customWidth="1"/>
    <col min="365" max="365" width="7.140625" bestFit="1" customWidth="1"/>
    <col min="366" max="366" width="6.140625" bestFit="1" customWidth="1"/>
    <col min="367" max="367" width="8.140625" bestFit="1" customWidth="1"/>
    <col min="368" max="368" width="7.140625" bestFit="1" customWidth="1"/>
    <col min="369" max="369" width="5.140625" bestFit="1" customWidth="1"/>
    <col min="370" max="370" width="7.140625" bestFit="1" customWidth="1"/>
    <col min="371" max="371" width="5.140625" bestFit="1" customWidth="1"/>
    <col min="372" max="372" width="8.140625" bestFit="1" customWidth="1"/>
    <col min="373" max="373" width="7.140625" bestFit="1" customWidth="1"/>
    <col min="374" max="374" width="8.140625" bestFit="1" customWidth="1"/>
    <col min="375" max="375" width="7.140625" bestFit="1" customWidth="1"/>
    <col min="376" max="376" width="5.140625" bestFit="1" customWidth="1"/>
    <col min="377" max="377" width="7.140625" bestFit="1" customWidth="1"/>
    <col min="378" max="378" width="8.140625" bestFit="1" customWidth="1"/>
    <col min="379" max="379" width="7.140625" bestFit="1" customWidth="1"/>
    <col min="380" max="380" width="5.140625" bestFit="1" customWidth="1"/>
    <col min="381" max="381" width="6.140625" bestFit="1" customWidth="1"/>
    <col min="382" max="382" width="7.140625" bestFit="1" customWidth="1"/>
    <col min="383" max="385" width="5.140625" bestFit="1" customWidth="1"/>
    <col min="386" max="386" width="8.140625" bestFit="1" customWidth="1"/>
    <col min="387" max="387" width="7.140625" bestFit="1" customWidth="1"/>
    <col min="388" max="388" width="8.140625" bestFit="1" customWidth="1"/>
    <col min="389" max="389" width="5.140625" bestFit="1" customWidth="1"/>
    <col min="390" max="390" width="8.140625" bestFit="1" customWidth="1"/>
    <col min="391" max="392" width="5.140625" bestFit="1" customWidth="1"/>
    <col min="393" max="395" width="7.140625" bestFit="1" customWidth="1"/>
    <col min="396" max="396" width="5.140625" bestFit="1" customWidth="1"/>
    <col min="397" max="397" width="7.140625" bestFit="1" customWidth="1"/>
    <col min="398" max="398" width="5.140625" bestFit="1" customWidth="1"/>
    <col min="399" max="399" width="7.140625" bestFit="1" customWidth="1"/>
    <col min="400" max="400" width="8.140625" bestFit="1" customWidth="1"/>
    <col min="401" max="401" width="7.140625" bestFit="1" customWidth="1"/>
    <col min="402" max="402" width="8.140625" bestFit="1" customWidth="1"/>
    <col min="403" max="403" width="7.140625" bestFit="1" customWidth="1"/>
    <col min="404" max="404" width="8.140625" bestFit="1" customWidth="1"/>
    <col min="405" max="407" width="7.140625" bestFit="1" customWidth="1"/>
    <col min="408" max="409" width="5.140625" bestFit="1" customWidth="1"/>
    <col min="410" max="410" width="8.140625" bestFit="1" customWidth="1"/>
    <col min="411" max="411" width="5.140625" bestFit="1" customWidth="1"/>
    <col min="412" max="413" width="7.140625" bestFit="1" customWidth="1"/>
    <col min="414" max="415" width="5.140625" bestFit="1" customWidth="1"/>
    <col min="416" max="416" width="6.140625" bestFit="1" customWidth="1"/>
    <col min="417" max="417" width="7.140625" bestFit="1" customWidth="1"/>
    <col min="418" max="418" width="6.140625" bestFit="1" customWidth="1"/>
    <col min="419" max="419" width="5.140625" bestFit="1" customWidth="1"/>
    <col min="420" max="420" width="7.140625" bestFit="1" customWidth="1"/>
    <col min="421" max="421" width="5.140625" bestFit="1" customWidth="1"/>
    <col min="422" max="422" width="7.140625" bestFit="1" customWidth="1"/>
    <col min="423" max="425" width="8.140625" bestFit="1" customWidth="1"/>
    <col min="426" max="427" width="5.140625" bestFit="1" customWidth="1"/>
    <col min="428" max="428" width="7.140625" bestFit="1" customWidth="1"/>
    <col min="429" max="429" width="8.140625" bestFit="1" customWidth="1"/>
    <col min="430" max="430" width="5.140625" bestFit="1" customWidth="1"/>
    <col min="431" max="431" width="8.140625" bestFit="1" customWidth="1"/>
    <col min="432" max="433" width="5.140625" bestFit="1" customWidth="1"/>
    <col min="434" max="434" width="8.140625" bestFit="1" customWidth="1"/>
    <col min="435" max="435" width="5.140625" bestFit="1" customWidth="1"/>
    <col min="436" max="436" width="7.140625" bestFit="1" customWidth="1"/>
    <col min="437" max="437" width="5.140625" bestFit="1" customWidth="1"/>
    <col min="438" max="438" width="7.140625" bestFit="1" customWidth="1"/>
    <col min="439" max="440" width="5.140625" bestFit="1" customWidth="1"/>
    <col min="441" max="442" width="7.140625" bestFit="1" customWidth="1"/>
    <col min="443" max="444" width="8.140625" bestFit="1" customWidth="1"/>
    <col min="445" max="445" width="5.140625" bestFit="1" customWidth="1"/>
    <col min="446" max="446" width="7.140625" bestFit="1" customWidth="1"/>
    <col min="447" max="448" width="8.140625" bestFit="1" customWidth="1"/>
    <col min="449" max="449" width="5.140625" bestFit="1" customWidth="1"/>
    <col min="450" max="450" width="8.140625" bestFit="1" customWidth="1"/>
    <col min="451" max="452" width="5.140625" bestFit="1" customWidth="1"/>
    <col min="453" max="453" width="8.140625" bestFit="1" customWidth="1"/>
    <col min="454" max="455" width="7.140625" bestFit="1" customWidth="1"/>
    <col min="456" max="456" width="6.140625" bestFit="1" customWidth="1"/>
    <col min="457" max="458" width="5.140625" bestFit="1" customWidth="1"/>
    <col min="459" max="459" width="7.140625" bestFit="1" customWidth="1"/>
    <col min="460" max="460" width="6.140625" bestFit="1" customWidth="1"/>
    <col min="461" max="462" width="8.140625" bestFit="1" customWidth="1"/>
    <col min="463" max="465" width="5.140625" bestFit="1" customWidth="1"/>
    <col min="466" max="466" width="7.140625" bestFit="1" customWidth="1"/>
    <col min="467" max="468" width="5.140625" bestFit="1" customWidth="1"/>
    <col min="469" max="469" width="6.140625" bestFit="1" customWidth="1"/>
    <col min="470" max="470" width="5.140625" bestFit="1" customWidth="1"/>
    <col min="471" max="471" width="7.140625" bestFit="1" customWidth="1"/>
    <col min="472" max="473" width="8.140625" bestFit="1" customWidth="1"/>
    <col min="474" max="476" width="5.140625" bestFit="1" customWidth="1"/>
    <col min="477" max="477" width="8.140625" bestFit="1" customWidth="1"/>
    <col min="478" max="479" width="5.140625" bestFit="1" customWidth="1"/>
    <col min="480" max="481" width="7.140625" bestFit="1" customWidth="1"/>
    <col min="482" max="483" width="8.140625" bestFit="1" customWidth="1"/>
    <col min="484" max="486" width="7.140625" bestFit="1" customWidth="1"/>
    <col min="487" max="487" width="5.140625" bestFit="1" customWidth="1"/>
    <col min="488" max="490" width="7.140625" bestFit="1" customWidth="1"/>
    <col min="491" max="491" width="5.140625" bestFit="1" customWidth="1"/>
    <col min="492" max="492" width="8.140625" bestFit="1" customWidth="1"/>
    <col min="493" max="494" width="7.140625" bestFit="1" customWidth="1"/>
    <col min="495" max="495" width="5.140625" bestFit="1" customWidth="1"/>
    <col min="496" max="496" width="7.140625" bestFit="1" customWidth="1"/>
    <col min="497" max="497" width="5.140625" bestFit="1" customWidth="1"/>
    <col min="498" max="498" width="7.140625" bestFit="1" customWidth="1"/>
    <col min="499" max="499" width="8.140625" bestFit="1" customWidth="1"/>
    <col min="500" max="501" width="5.140625" bestFit="1" customWidth="1"/>
    <col min="502" max="502" width="7.140625" bestFit="1" customWidth="1"/>
    <col min="503" max="503" width="5.140625" bestFit="1" customWidth="1"/>
    <col min="504" max="504" width="7.140625" bestFit="1" customWidth="1"/>
    <col min="505" max="505" width="6.140625" bestFit="1" customWidth="1"/>
    <col min="506" max="508" width="5.140625" bestFit="1" customWidth="1"/>
    <col min="509" max="509" width="8.140625" bestFit="1" customWidth="1"/>
    <col min="510" max="510" width="5.140625" bestFit="1" customWidth="1"/>
    <col min="511" max="511" width="7.140625" bestFit="1" customWidth="1"/>
    <col min="512" max="512" width="5.140625" bestFit="1" customWidth="1"/>
    <col min="513" max="513" width="7.140625" bestFit="1" customWidth="1"/>
    <col min="514" max="516" width="6.140625" bestFit="1" customWidth="1"/>
    <col min="517" max="517" width="8.140625" bestFit="1" customWidth="1"/>
    <col min="518" max="518" width="7.140625" bestFit="1" customWidth="1"/>
    <col min="519" max="519" width="9.28515625" bestFit="1" customWidth="1"/>
    <col min="520" max="521" width="6.140625" bestFit="1" customWidth="1"/>
    <col min="522" max="522" width="5.140625" bestFit="1" customWidth="1"/>
    <col min="523" max="523" width="8.140625" bestFit="1" customWidth="1"/>
    <col min="524" max="524" width="6.140625" bestFit="1" customWidth="1"/>
    <col min="525" max="525" width="7.140625" bestFit="1" customWidth="1"/>
    <col min="526" max="526" width="6.140625" bestFit="1" customWidth="1"/>
    <col min="527" max="530" width="7.140625" bestFit="1" customWidth="1"/>
    <col min="531" max="531" width="6.140625" bestFit="1" customWidth="1"/>
    <col min="532" max="532" width="7.140625" bestFit="1" customWidth="1"/>
    <col min="533" max="533" width="8.140625" bestFit="1" customWidth="1"/>
    <col min="534" max="536" width="7.140625" bestFit="1" customWidth="1"/>
    <col min="537" max="537" width="6.140625" bestFit="1" customWidth="1"/>
    <col min="538" max="538" width="8.140625" bestFit="1" customWidth="1"/>
    <col min="539" max="541" width="6.140625" bestFit="1" customWidth="1"/>
    <col min="542" max="542" width="7.140625" bestFit="1" customWidth="1"/>
    <col min="543" max="545" width="6.140625" bestFit="1" customWidth="1"/>
    <col min="546" max="546" width="7.140625" bestFit="1" customWidth="1"/>
    <col min="547" max="549" width="6.140625" bestFit="1" customWidth="1"/>
    <col min="550" max="550" width="7.140625" bestFit="1" customWidth="1"/>
    <col min="551" max="552" width="6.140625" bestFit="1" customWidth="1"/>
    <col min="553" max="553" width="8.140625" bestFit="1" customWidth="1"/>
    <col min="554" max="554" width="6.140625" bestFit="1" customWidth="1"/>
    <col min="555" max="555" width="8.140625" bestFit="1" customWidth="1"/>
    <col min="556" max="558" width="7.140625" bestFit="1" customWidth="1"/>
    <col min="559" max="559" width="5.140625" bestFit="1" customWidth="1"/>
    <col min="560" max="562" width="6.140625" bestFit="1" customWidth="1"/>
    <col min="563" max="563" width="7.140625" bestFit="1" customWidth="1"/>
    <col min="564" max="565" width="6.140625" bestFit="1" customWidth="1"/>
    <col min="566" max="567" width="7.140625" bestFit="1" customWidth="1"/>
    <col min="568" max="568" width="8.140625" bestFit="1" customWidth="1"/>
    <col min="569" max="569" width="7.140625" bestFit="1" customWidth="1"/>
    <col min="570" max="573" width="6.140625" bestFit="1" customWidth="1"/>
    <col min="574" max="574" width="7.140625" bestFit="1" customWidth="1"/>
    <col min="575" max="575" width="6.140625" bestFit="1" customWidth="1"/>
    <col min="576" max="576" width="7.140625" bestFit="1" customWidth="1"/>
    <col min="577" max="580" width="6.140625" bestFit="1" customWidth="1"/>
    <col min="581" max="581" width="9.28515625" bestFit="1" customWidth="1"/>
    <col min="582" max="582" width="8.140625" bestFit="1" customWidth="1"/>
    <col min="583" max="584" width="6.140625" bestFit="1" customWidth="1"/>
    <col min="585" max="585" width="8.140625" bestFit="1" customWidth="1"/>
    <col min="586" max="592" width="6.140625" bestFit="1" customWidth="1"/>
    <col min="593" max="593" width="7.140625" bestFit="1" customWidth="1"/>
    <col min="594" max="598" width="6.140625" bestFit="1" customWidth="1"/>
    <col min="599" max="599" width="8.140625" bestFit="1" customWidth="1"/>
    <col min="600" max="606" width="6.140625" bestFit="1" customWidth="1"/>
    <col min="607" max="607" width="8.140625" bestFit="1" customWidth="1"/>
    <col min="608" max="612" width="6.140625" bestFit="1" customWidth="1"/>
    <col min="613" max="613" width="8.140625" bestFit="1" customWidth="1"/>
    <col min="614" max="615" width="6.140625" bestFit="1" customWidth="1"/>
    <col min="616" max="617" width="7.140625" bestFit="1" customWidth="1"/>
    <col min="618" max="620" width="6.140625" bestFit="1" customWidth="1"/>
    <col min="621" max="621" width="8.140625" bestFit="1" customWidth="1"/>
    <col min="622" max="622" width="6.140625" bestFit="1" customWidth="1"/>
    <col min="623" max="624" width="7.140625" bestFit="1" customWidth="1"/>
    <col min="625" max="628" width="6.140625" bestFit="1" customWidth="1"/>
    <col min="629" max="630" width="8.140625" bestFit="1" customWidth="1"/>
    <col min="631" max="633" width="6.140625" bestFit="1" customWidth="1"/>
    <col min="634" max="634" width="8.140625" bestFit="1" customWidth="1"/>
    <col min="635" max="635" width="7.140625" bestFit="1" customWidth="1"/>
    <col min="636" max="636" width="6.140625" bestFit="1" customWidth="1"/>
    <col min="637" max="640" width="7.140625" bestFit="1" customWidth="1"/>
    <col min="641" max="641" width="8.140625" bestFit="1" customWidth="1"/>
    <col min="642" max="646" width="7.140625" bestFit="1" customWidth="1"/>
    <col min="647" max="647" width="8.140625" bestFit="1" customWidth="1"/>
    <col min="648" max="648" width="7.140625" bestFit="1" customWidth="1"/>
    <col min="649" max="654" width="6.140625" bestFit="1" customWidth="1"/>
    <col min="655" max="655" width="8.140625" bestFit="1" customWidth="1"/>
    <col min="656" max="656" width="7.140625" bestFit="1" customWidth="1"/>
    <col min="657" max="657" width="8.140625" bestFit="1" customWidth="1"/>
    <col min="658" max="659" width="6.140625" bestFit="1" customWidth="1"/>
    <col min="660" max="660" width="7.140625" bestFit="1" customWidth="1"/>
    <col min="661" max="661" width="8.140625" bestFit="1" customWidth="1"/>
    <col min="662" max="662" width="6.140625" bestFit="1" customWidth="1"/>
    <col min="663" max="664" width="8.140625" bestFit="1" customWidth="1"/>
    <col min="665" max="665" width="6.140625" bestFit="1" customWidth="1"/>
    <col min="666" max="668" width="8.140625" bestFit="1" customWidth="1"/>
    <col min="669" max="669" width="7.140625" bestFit="1" customWidth="1"/>
    <col min="670" max="670" width="6.140625" bestFit="1" customWidth="1"/>
    <col min="671" max="671" width="8.140625" bestFit="1" customWidth="1"/>
    <col min="672" max="672" width="6.140625" bestFit="1" customWidth="1"/>
    <col min="673" max="674" width="8.140625" bestFit="1" customWidth="1"/>
    <col min="675" max="675" width="6.140625" bestFit="1" customWidth="1"/>
    <col min="676" max="676" width="7.140625" bestFit="1" customWidth="1"/>
    <col min="677" max="677" width="6.140625" bestFit="1" customWidth="1"/>
    <col min="678" max="679" width="8.140625" bestFit="1" customWidth="1"/>
    <col min="680" max="681" width="10.28515625" bestFit="1" customWidth="1"/>
    <col min="682" max="682" width="6.140625" bestFit="1" customWidth="1"/>
    <col min="683" max="683" width="10.28515625" bestFit="1" customWidth="1"/>
    <col min="684" max="684" width="11.42578125" bestFit="1" customWidth="1"/>
    <col min="685" max="685" width="10.140625" bestFit="1" customWidth="1"/>
    <col min="686" max="686" width="7.140625" bestFit="1" customWidth="1"/>
    <col min="687" max="687" width="10.140625" bestFit="1" customWidth="1"/>
    <col min="688" max="688" width="7.140625" bestFit="1" customWidth="1"/>
    <col min="689" max="689" width="10.140625" bestFit="1" customWidth="1"/>
    <col min="690" max="690" width="7.140625" bestFit="1" customWidth="1"/>
    <col min="691" max="691" width="10.140625" bestFit="1" customWidth="1"/>
    <col min="692" max="692" width="7.140625" bestFit="1" customWidth="1"/>
    <col min="693" max="693" width="10.140625" bestFit="1" customWidth="1"/>
    <col min="694" max="694" width="7.140625" bestFit="1" customWidth="1"/>
    <col min="695" max="695" width="10.140625" bestFit="1" customWidth="1"/>
    <col min="696" max="696" width="7.140625" bestFit="1" customWidth="1"/>
    <col min="697" max="697" width="10.140625" bestFit="1" customWidth="1"/>
    <col min="698" max="698" width="7.140625" bestFit="1" customWidth="1"/>
    <col min="699" max="699" width="10.140625" bestFit="1" customWidth="1"/>
    <col min="700" max="700" width="7.140625" bestFit="1" customWidth="1"/>
    <col min="701" max="701" width="10.140625" bestFit="1" customWidth="1"/>
    <col min="702" max="702" width="7.140625" bestFit="1" customWidth="1"/>
    <col min="703" max="703" width="10.140625" bestFit="1" customWidth="1"/>
    <col min="704" max="704" width="8.140625" bestFit="1" customWidth="1"/>
    <col min="705" max="705" width="10.140625" bestFit="1" customWidth="1"/>
    <col min="706" max="706" width="8.140625" bestFit="1" customWidth="1"/>
    <col min="707" max="707" width="10.140625" bestFit="1" customWidth="1"/>
    <col min="708" max="708" width="7.140625" bestFit="1" customWidth="1"/>
    <col min="709" max="709" width="10.140625" bestFit="1" customWidth="1"/>
    <col min="710" max="710" width="7.140625" bestFit="1" customWidth="1"/>
    <col min="711" max="711" width="10.140625" bestFit="1" customWidth="1"/>
    <col min="712" max="712" width="8.140625" bestFit="1" customWidth="1"/>
    <col min="713" max="713" width="10.140625" bestFit="1" customWidth="1"/>
    <col min="714" max="714" width="7.140625" bestFit="1" customWidth="1"/>
    <col min="715" max="715" width="10.140625" bestFit="1" customWidth="1"/>
    <col min="716" max="717" width="7.140625" bestFit="1" customWidth="1"/>
    <col min="718" max="718" width="10.140625" bestFit="1" customWidth="1"/>
    <col min="719" max="719" width="7.140625" bestFit="1" customWidth="1"/>
    <col min="720" max="720" width="10.140625" bestFit="1" customWidth="1"/>
    <col min="721" max="721" width="7.140625" bestFit="1" customWidth="1"/>
    <col min="722" max="722" width="10.140625" bestFit="1" customWidth="1"/>
    <col min="723" max="723" width="7.140625" bestFit="1" customWidth="1"/>
    <col min="724" max="724" width="10.140625" bestFit="1" customWidth="1"/>
    <col min="725" max="725" width="8.140625" bestFit="1" customWidth="1"/>
    <col min="726" max="726" width="10.140625" bestFit="1" customWidth="1"/>
    <col min="727" max="727" width="7.140625" bestFit="1" customWidth="1"/>
    <col min="728" max="728" width="10.140625" bestFit="1" customWidth="1"/>
    <col min="729" max="729" width="7.140625" bestFit="1" customWidth="1"/>
    <col min="730" max="730" width="10.140625" bestFit="1" customWidth="1"/>
    <col min="731" max="731" width="7.140625" bestFit="1" customWidth="1"/>
    <col min="732" max="732" width="10.140625" bestFit="1" customWidth="1"/>
    <col min="733" max="733" width="7.140625" bestFit="1" customWidth="1"/>
    <col min="734" max="734" width="10.140625" bestFit="1" customWidth="1"/>
    <col min="735" max="735" width="7.140625" bestFit="1" customWidth="1"/>
    <col min="736" max="736" width="10.140625" bestFit="1" customWidth="1"/>
    <col min="737" max="737" width="7.140625" bestFit="1" customWidth="1"/>
    <col min="738" max="738" width="10.140625" bestFit="1" customWidth="1"/>
    <col min="739" max="739" width="8.140625" bestFit="1" customWidth="1"/>
    <col min="740" max="740" width="10.140625" bestFit="1" customWidth="1"/>
    <col min="741" max="741" width="8.140625" bestFit="1" customWidth="1"/>
    <col min="742" max="742" width="10.140625" bestFit="1" customWidth="1"/>
    <col min="743" max="743" width="7.140625" bestFit="1" customWidth="1"/>
    <col min="744" max="744" width="10.140625" bestFit="1" customWidth="1"/>
    <col min="745" max="745" width="7.140625" bestFit="1" customWidth="1"/>
    <col min="746" max="746" width="10.140625" bestFit="1" customWidth="1"/>
    <col min="747" max="747" width="7.140625" bestFit="1" customWidth="1"/>
    <col min="748" max="748" width="10.140625" bestFit="1" customWidth="1"/>
    <col min="749" max="749" width="7.140625" bestFit="1" customWidth="1"/>
    <col min="750" max="750" width="10.140625" bestFit="1" customWidth="1"/>
    <col min="751" max="751" width="8.140625" bestFit="1" customWidth="1"/>
    <col min="752" max="752" width="10.140625" bestFit="1" customWidth="1"/>
    <col min="753" max="753" width="8.140625" bestFit="1" customWidth="1"/>
    <col min="754" max="754" width="10.140625" bestFit="1" customWidth="1"/>
    <col min="755" max="755" width="7.140625" bestFit="1" customWidth="1"/>
    <col min="756" max="756" width="10.140625" bestFit="1" customWidth="1"/>
    <col min="757" max="757" width="8.140625" bestFit="1" customWidth="1"/>
    <col min="758" max="758" width="10.140625" bestFit="1" customWidth="1"/>
    <col min="759" max="759" width="7.140625" bestFit="1" customWidth="1"/>
    <col min="760" max="760" width="10.140625" bestFit="1" customWidth="1"/>
    <col min="761" max="761" width="7.140625" bestFit="1" customWidth="1"/>
    <col min="762" max="762" width="10.140625" bestFit="1" customWidth="1"/>
    <col min="763" max="763" width="8.140625" bestFit="1" customWidth="1"/>
    <col min="764" max="764" width="10.140625" bestFit="1" customWidth="1"/>
    <col min="765" max="765" width="7.140625" bestFit="1" customWidth="1"/>
    <col min="766" max="766" width="10.140625" bestFit="1" customWidth="1"/>
    <col min="767" max="767" width="7.140625" bestFit="1" customWidth="1"/>
    <col min="768" max="768" width="10.140625" bestFit="1" customWidth="1"/>
    <col min="769" max="769" width="8.140625" bestFit="1" customWidth="1"/>
    <col min="770" max="770" width="10.140625" bestFit="1" customWidth="1"/>
    <col min="771" max="771" width="7.140625" bestFit="1" customWidth="1"/>
    <col min="772" max="772" width="10.140625" bestFit="1" customWidth="1"/>
    <col min="773" max="773" width="7.140625" bestFit="1" customWidth="1"/>
    <col min="774" max="774" width="10.140625" bestFit="1" customWidth="1"/>
    <col min="775" max="775" width="7.140625" bestFit="1" customWidth="1"/>
    <col min="776" max="776" width="10.140625" bestFit="1" customWidth="1"/>
    <col min="777" max="777" width="7.140625" bestFit="1" customWidth="1"/>
    <col min="778" max="778" width="8.140625" bestFit="1" customWidth="1"/>
    <col min="779" max="779" width="10.140625" bestFit="1" customWidth="1"/>
    <col min="780" max="781" width="7.140625" bestFit="1" customWidth="1"/>
    <col min="782" max="782" width="10.140625" bestFit="1" customWidth="1"/>
    <col min="784" max="784" width="11.7109375" bestFit="1" customWidth="1"/>
    <col min="785" max="786" width="7.140625" bestFit="1" customWidth="1"/>
    <col min="787" max="787" width="10.140625" bestFit="1" customWidth="1"/>
    <col min="788" max="788" width="7.140625" bestFit="1" customWidth="1"/>
    <col min="789" max="789" width="10.140625" bestFit="1" customWidth="1"/>
    <col min="790" max="790" width="7.140625" bestFit="1" customWidth="1"/>
    <col min="791" max="791" width="10.140625" bestFit="1" customWidth="1"/>
    <col min="792" max="792" width="8.140625" bestFit="1" customWidth="1"/>
    <col min="793" max="793" width="10.140625" bestFit="1" customWidth="1"/>
    <col min="794" max="794" width="7.140625" bestFit="1" customWidth="1"/>
    <col min="795" max="795" width="10.140625" bestFit="1" customWidth="1"/>
    <col min="796" max="797" width="7.140625" bestFit="1" customWidth="1"/>
    <col min="798" max="798" width="10.140625" bestFit="1" customWidth="1"/>
    <col min="799" max="799" width="7.140625" bestFit="1" customWidth="1"/>
    <col min="800" max="800" width="10.140625" bestFit="1" customWidth="1"/>
    <col min="801" max="801" width="7.140625" bestFit="1" customWidth="1"/>
    <col min="802" max="802" width="10.140625" bestFit="1" customWidth="1"/>
    <col min="803" max="803" width="7.140625" bestFit="1" customWidth="1"/>
    <col min="804" max="804" width="10.140625" bestFit="1" customWidth="1"/>
    <col min="805" max="805" width="7.140625" bestFit="1" customWidth="1"/>
    <col min="806" max="806" width="10.140625" bestFit="1" customWidth="1"/>
    <col min="807" max="807" width="7.140625" bestFit="1" customWidth="1"/>
    <col min="808" max="808" width="10.140625" bestFit="1" customWidth="1"/>
    <col min="810" max="810" width="11.7109375" bestFit="1" customWidth="1"/>
    <col min="811" max="811" width="7.140625" bestFit="1" customWidth="1"/>
    <col min="812" max="812" width="10.140625" bestFit="1" customWidth="1"/>
    <col min="813" max="813" width="7.140625" bestFit="1" customWidth="1"/>
    <col min="814" max="814" width="10.140625" bestFit="1" customWidth="1"/>
    <col min="815" max="815" width="8.140625" bestFit="1" customWidth="1"/>
    <col min="816" max="816" width="10.140625" bestFit="1" customWidth="1"/>
    <col min="817" max="817" width="7.140625" bestFit="1" customWidth="1"/>
    <col min="818" max="818" width="10.140625" bestFit="1" customWidth="1"/>
    <col min="820" max="820" width="11.7109375" bestFit="1" customWidth="1"/>
    <col min="821" max="821" width="7.140625" bestFit="1" customWidth="1"/>
    <col min="822" max="822" width="10.140625" bestFit="1" customWidth="1"/>
    <col min="823" max="823" width="8.140625" bestFit="1" customWidth="1"/>
    <col min="824" max="824" width="10.140625" bestFit="1" customWidth="1"/>
    <col min="825" max="825" width="7.140625" bestFit="1" customWidth="1"/>
    <col min="826" max="826" width="10.140625" bestFit="1" customWidth="1"/>
    <col min="827" max="827" width="7.140625" bestFit="1" customWidth="1"/>
    <col min="828" max="828" width="10.140625" bestFit="1" customWidth="1"/>
    <col min="829" max="829" width="8.140625" bestFit="1" customWidth="1"/>
    <col min="830" max="830" width="10.140625" bestFit="1" customWidth="1"/>
    <col min="831" max="831" width="7.140625" bestFit="1" customWidth="1"/>
    <col min="832" max="832" width="10.140625" bestFit="1" customWidth="1"/>
    <col min="833" max="833" width="8.140625" bestFit="1" customWidth="1"/>
    <col min="834" max="834" width="10.140625" bestFit="1" customWidth="1"/>
    <col min="835" max="835" width="7.140625" bestFit="1" customWidth="1"/>
    <col min="836" max="836" width="10.140625" bestFit="1" customWidth="1"/>
    <col min="837" max="837" width="7.140625" bestFit="1" customWidth="1"/>
    <col min="838" max="838" width="10.140625" bestFit="1" customWidth="1"/>
    <col min="839" max="839" width="7.140625" bestFit="1" customWidth="1"/>
    <col min="840" max="840" width="10.140625" bestFit="1" customWidth="1"/>
    <col min="841" max="841" width="7.140625" bestFit="1" customWidth="1"/>
    <col min="842" max="842" width="10.140625" bestFit="1" customWidth="1"/>
    <col min="843" max="843" width="7.140625" bestFit="1" customWidth="1"/>
    <col min="844" max="844" width="10.140625" bestFit="1" customWidth="1"/>
    <col min="845" max="845" width="7.140625" bestFit="1" customWidth="1"/>
    <col min="846" max="846" width="10.140625" bestFit="1" customWidth="1"/>
    <col min="847" max="847" width="8.140625" bestFit="1" customWidth="1"/>
    <col min="848" max="848" width="10.140625" bestFit="1" customWidth="1"/>
    <col min="849" max="849" width="7.140625" bestFit="1" customWidth="1"/>
    <col min="850" max="850" width="10.140625" bestFit="1" customWidth="1"/>
    <col min="851" max="851" width="8.140625" bestFit="1" customWidth="1"/>
    <col min="852" max="852" width="10.140625" bestFit="1" customWidth="1"/>
    <col min="853" max="853" width="8.140625" bestFit="1" customWidth="1"/>
    <col min="854" max="854" width="10.140625" bestFit="1" customWidth="1"/>
    <col min="855" max="855" width="7.140625" bestFit="1" customWidth="1"/>
    <col min="856" max="856" width="10.140625" bestFit="1" customWidth="1"/>
    <col min="857" max="857" width="7.140625" bestFit="1" customWidth="1"/>
    <col min="858" max="858" width="10.140625" bestFit="1" customWidth="1"/>
    <col min="859" max="859" width="8.140625" bestFit="1" customWidth="1"/>
    <col min="860" max="860" width="10.140625" bestFit="1" customWidth="1"/>
    <col min="861" max="861" width="7.140625" bestFit="1" customWidth="1"/>
    <col min="862" max="862" width="10.140625" bestFit="1" customWidth="1"/>
    <col min="863" max="863" width="7.140625" bestFit="1" customWidth="1"/>
    <col min="864" max="864" width="10.140625" bestFit="1" customWidth="1"/>
    <col min="865" max="865" width="7.140625" bestFit="1" customWidth="1"/>
    <col min="866" max="866" width="10.140625" bestFit="1" customWidth="1"/>
    <col min="867" max="867" width="8.140625" bestFit="1" customWidth="1"/>
    <col min="868" max="868" width="10.140625" bestFit="1" customWidth="1"/>
    <col min="869" max="869" width="7.140625" bestFit="1" customWidth="1"/>
    <col min="870" max="870" width="10.140625" bestFit="1" customWidth="1"/>
    <col min="871" max="871" width="7.140625" bestFit="1" customWidth="1"/>
    <col min="872" max="872" width="10.140625" bestFit="1" customWidth="1"/>
    <col min="873" max="873" width="7.140625" bestFit="1" customWidth="1"/>
    <col min="874" max="874" width="10.140625" bestFit="1" customWidth="1"/>
    <col min="875" max="875" width="8.140625" bestFit="1" customWidth="1"/>
    <col min="876" max="876" width="10.140625" bestFit="1" customWidth="1"/>
    <col min="877" max="877" width="8.140625" bestFit="1" customWidth="1"/>
    <col min="878" max="878" width="10.140625" bestFit="1" customWidth="1"/>
    <col min="879" max="879" width="7.140625" bestFit="1" customWidth="1"/>
    <col min="880" max="880" width="10.140625" bestFit="1" customWidth="1"/>
    <col min="881" max="881" width="8.140625" bestFit="1" customWidth="1"/>
    <col min="882" max="882" width="10.140625" bestFit="1" customWidth="1"/>
    <col min="883" max="883" width="7.140625" bestFit="1" customWidth="1"/>
    <col min="884" max="884" width="10.140625" bestFit="1" customWidth="1"/>
    <col min="885" max="885" width="7.140625" bestFit="1" customWidth="1"/>
    <col min="886" max="886" width="10.140625" bestFit="1" customWidth="1"/>
    <col min="887" max="887" width="8.140625" bestFit="1" customWidth="1"/>
    <col min="888" max="888" width="10.140625" bestFit="1" customWidth="1"/>
    <col min="889" max="889" width="7.140625" bestFit="1" customWidth="1"/>
    <col min="890" max="890" width="10.140625" bestFit="1" customWidth="1"/>
    <col min="891" max="891" width="7.140625" bestFit="1" customWidth="1"/>
    <col min="892" max="892" width="10.140625" bestFit="1" customWidth="1"/>
    <col min="893" max="893" width="7.140625" bestFit="1" customWidth="1"/>
    <col min="894" max="894" width="10.140625" bestFit="1" customWidth="1"/>
    <col min="896" max="896" width="11.7109375" bestFit="1" customWidth="1"/>
    <col min="897" max="897" width="8.140625" bestFit="1" customWidth="1"/>
    <col min="898" max="898" width="10.140625" bestFit="1" customWidth="1"/>
    <col min="899" max="899" width="7.140625" bestFit="1" customWidth="1"/>
    <col min="900" max="900" width="10.140625" bestFit="1" customWidth="1"/>
    <col min="901" max="901" width="7.140625" bestFit="1" customWidth="1"/>
    <col min="902" max="902" width="10.140625" bestFit="1" customWidth="1"/>
    <col min="903" max="903" width="8.140625" bestFit="1" customWidth="1"/>
    <col min="904" max="904" width="10.140625" bestFit="1" customWidth="1"/>
    <col min="905" max="905" width="7.140625" bestFit="1" customWidth="1"/>
    <col min="906" max="906" width="10.140625" bestFit="1" customWidth="1"/>
    <col min="907" max="907" width="8.140625" bestFit="1" customWidth="1"/>
    <col min="908" max="908" width="10.140625" bestFit="1" customWidth="1"/>
    <col min="909" max="909" width="7.140625" bestFit="1" customWidth="1"/>
    <col min="910" max="910" width="10.140625" bestFit="1" customWidth="1"/>
    <col min="911" max="911" width="7.140625" bestFit="1" customWidth="1"/>
    <col min="912" max="912" width="10.140625" bestFit="1" customWidth="1"/>
    <col min="913" max="913" width="8.140625" bestFit="1" customWidth="1"/>
    <col min="914" max="914" width="10.140625" bestFit="1" customWidth="1"/>
    <col min="915" max="915" width="7.140625" bestFit="1" customWidth="1"/>
    <col min="916" max="916" width="10.140625" bestFit="1" customWidth="1"/>
    <col min="917" max="917" width="7.140625" bestFit="1" customWidth="1"/>
    <col min="918" max="918" width="10.140625" bestFit="1" customWidth="1"/>
    <col min="919" max="919" width="7.140625" bestFit="1" customWidth="1"/>
    <col min="920" max="920" width="10.140625" bestFit="1" customWidth="1"/>
    <col min="921" max="921" width="7.140625" bestFit="1" customWidth="1"/>
    <col min="922" max="922" width="10.140625" bestFit="1" customWidth="1"/>
    <col min="923" max="923" width="8.140625" bestFit="1" customWidth="1"/>
    <col min="924" max="924" width="10.140625" bestFit="1" customWidth="1"/>
    <col min="925" max="925" width="7.140625" bestFit="1" customWidth="1"/>
    <col min="926" max="926" width="10.140625" bestFit="1" customWidth="1"/>
    <col min="927" max="927" width="7.140625" bestFit="1" customWidth="1"/>
    <col min="928" max="928" width="10.140625" bestFit="1" customWidth="1"/>
    <col min="929" max="929" width="7.140625" bestFit="1" customWidth="1"/>
    <col min="930" max="930" width="10.140625" bestFit="1" customWidth="1"/>
    <col min="931" max="931" width="7.140625" bestFit="1" customWidth="1"/>
    <col min="932" max="932" width="10.140625" bestFit="1" customWidth="1"/>
    <col min="933" max="933" width="7.140625" bestFit="1" customWidth="1"/>
    <col min="934" max="934" width="10.140625" bestFit="1" customWidth="1"/>
    <col min="935" max="935" width="7.140625" bestFit="1" customWidth="1"/>
    <col min="936" max="936" width="10.140625" bestFit="1" customWidth="1"/>
    <col min="937" max="937" width="7.140625" bestFit="1" customWidth="1"/>
    <col min="938" max="938" width="10.140625" bestFit="1" customWidth="1"/>
    <col min="939" max="939" width="8.140625" bestFit="1" customWidth="1"/>
    <col min="940" max="940" width="10.140625" bestFit="1" customWidth="1"/>
    <col min="941" max="941" width="7.140625" bestFit="1" customWidth="1"/>
    <col min="942" max="942" width="10.140625" bestFit="1" customWidth="1"/>
    <col min="943" max="943" width="7.140625" bestFit="1" customWidth="1"/>
    <col min="944" max="944" width="10.140625" bestFit="1" customWidth="1"/>
    <col min="945" max="946" width="7.140625" bestFit="1" customWidth="1"/>
    <col min="947" max="947" width="10.140625" bestFit="1" customWidth="1"/>
    <col min="948" max="948" width="8.140625" bestFit="1" customWidth="1"/>
    <col min="949" max="949" width="10.140625" bestFit="1" customWidth="1"/>
    <col min="950" max="950" width="7.140625" bestFit="1" customWidth="1"/>
    <col min="951" max="951" width="10.140625" bestFit="1" customWidth="1"/>
    <col min="952" max="953" width="7.140625" bestFit="1" customWidth="1"/>
    <col min="954" max="954" width="10.140625" bestFit="1" customWidth="1"/>
    <col min="955" max="955" width="7.140625" bestFit="1" customWidth="1"/>
    <col min="956" max="956" width="10.140625" bestFit="1" customWidth="1"/>
    <col min="957" max="957" width="7.140625" bestFit="1" customWidth="1"/>
    <col min="958" max="958" width="10.140625" bestFit="1" customWidth="1"/>
    <col min="959" max="959" width="8.140625" bestFit="1" customWidth="1"/>
    <col min="960" max="960" width="10.140625" bestFit="1" customWidth="1"/>
    <col min="961" max="961" width="7.140625" bestFit="1" customWidth="1"/>
    <col min="962" max="962" width="10.140625" bestFit="1" customWidth="1"/>
    <col min="963" max="963" width="8.140625" bestFit="1" customWidth="1"/>
    <col min="964" max="964" width="10.140625" bestFit="1" customWidth="1"/>
    <col min="965" max="965" width="7.140625" bestFit="1" customWidth="1"/>
    <col min="966" max="966" width="10.140625" bestFit="1" customWidth="1"/>
    <col min="967" max="967" width="7.140625" bestFit="1" customWidth="1"/>
    <col min="968" max="968" width="10.140625" bestFit="1" customWidth="1"/>
    <col min="969" max="969" width="7.140625" bestFit="1" customWidth="1"/>
    <col min="970" max="970" width="10.140625" bestFit="1" customWidth="1"/>
    <col min="971" max="971" width="7.140625" bestFit="1" customWidth="1"/>
    <col min="972" max="972" width="10.140625" bestFit="1" customWidth="1"/>
    <col min="973" max="973" width="7.140625" bestFit="1" customWidth="1"/>
    <col min="974" max="974" width="10.140625" bestFit="1" customWidth="1"/>
    <col min="975" max="975" width="7.140625" bestFit="1" customWidth="1"/>
    <col min="976" max="976" width="10.140625" bestFit="1" customWidth="1"/>
    <col min="977" max="977" width="7.140625" bestFit="1" customWidth="1"/>
    <col min="978" max="978" width="10.140625" bestFit="1" customWidth="1"/>
    <col min="979" max="979" width="8.140625" bestFit="1" customWidth="1"/>
    <col min="980" max="980" width="10.140625" bestFit="1" customWidth="1"/>
    <col min="981" max="981" width="7.140625" bestFit="1" customWidth="1"/>
    <col min="982" max="982" width="10.140625" bestFit="1" customWidth="1"/>
    <col min="983" max="983" width="7.140625" bestFit="1" customWidth="1"/>
    <col min="984" max="984" width="10.140625" bestFit="1" customWidth="1"/>
    <col min="985" max="985" width="7.140625" bestFit="1" customWidth="1"/>
    <col min="986" max="986" width="10.140625" bestFit="1" customWidth="1"/>
    <col min="987" max="987" width="7.140625" bestFit="1" customWidth="1"/>
    <col min="988" max="988" width="10.140625" bestFit="1" customWidth="1"/>
    <col min="989" max="989" width="7.140625" bestFit="1" customWidth="1"/>
    <col min="990" max="990" width="10.140625" bestFit="1" customWidth="1"/>
    <col min="991" max="991" width="7.140625" bestFit="1" customWidth="1"/>
    <col min="992" max="992" width="10.140625" bestFit="1" customWidth="1"/>
    <col min="993" max="993" width="7.140625" bestFit="1" customWidth="1"/>
    <col min="994" max="994" width="10.140625" bestFit="1" customWidth="1"/>
    <col min="995" max="995" width="7.140625" bestFit="1" customWidth="1"/>
    <col min="996" max="996" width="10.140625" bestFit="1" customWidth="1"/>
    <col min="997" max="997" width="8.140625" bestFit="1" customWidth="1"/>
    <col min="998" max="998" width="10.140625" bestFit="1" customWidth="1"/>
    <col min="999" max="999" width="7.140625" bestFit="1" customWidth="1"/>
    <col min="1000" max="1000" width="10.140625" bestFit="1" customWidth="1"/>
    <col min="1001" max="1001" width="7.140625" bestFit="1" customWidth="1"/>
    <col min="1002" max="1002" width="10.140625" bestFit="1" customWidth="1"/>
    <col min="1003" max="1003" width="7.140625" bestFit="1" customWidth="1"/>
    <col min="1004" max="1004" width="10.140625" bestFit="1" customWidth="1"/>
    <col min="1005" max="1005" width="8.140625" bestFit="1" customWidth="1"/>
    <col min="1006" max="1006" width="10.140625" bestFit="1" customWidth="1"/>
    <col min="1007" max="1007" width="8.140625" bestFit="1" customWidth="1"/>
    <col min="1008" max="1008" width="10.140625" bestFit="1" customWidth="1"/>
    <col min="1009" max="1009" width="7.140625" bestFit="1" customWidth="1"/>
    <col min="1010" max="1010" width="10.140625" bestFit="1" customWidth="1"/>
    <col min="1011" max="1011" width="7.140625" bestFit="1" customWidth="1"/>
    <col min="1012" max="1012" width="10.140625" bestFit="1" customWidth="1"/>
    <col min="1013" max="1013" width="7.140625" bestFit="1" customWidth="1"/>
    <col min="1014" max="1014" width="10.140625" bestFit="1" customWidth="1"/>
    <col min="1015" max="1015" width="7.140625" bestFit="1" customWidth="1"/>
    <col min="1016" max="1016" width="10.140625" bestFit="1" customWidth="1"/>
    <col min="1017" max="1017" width="7.140625" bestFit="1" customWidth="1"/>
    <col min="1018" max="1018" width="10.140625" bestFit="1" customWidth="1"/>
    <col min="1019" max="1020" width="7.140625" bestFit="1" customWidth="1"/>
    <col min="1021" max="1021" width="10.140625" bestFit="1" customWidth="1"/>
    <col min="1022" max="1022" width="7.140625" bestFit="1" customWidth="1"/>
    <col min="1023" max="1023" width="10.140625" bestFit="1" customWidth="1"/>
    <col min="1024" max="1024" width="7.140625" bestFit="1" customWidth="1"/>
    <col min="1025" max="1025" width="10.140625" bestFit="1" customWidth="1"/>
    <col min="1026" max="1026" width="7.140625" bestFit="1" customWidth="1"/>
    <col min="1027" max="1027" width="10.140625" bestFit="1" customWidth="1"/>
    <col min="1028" max="1028" width="7.140625" bestFit="1" customWidth="1"/>
    <col min="1029" max="1029" width="10.140625" bestFit="1" customWidth="1"/>
    <col min="1030" max="1030" width="7.140625" bestFit="1" customWidth="1"/>
    <col min="1031" max="1031" width="10.140625" bestFit="1" customWidth="1"/>
    <col min="1032" max="1032" width="7.140625" bestFit="1" customWidth="1"/>
    <col min="1033" max="1033" width="10.140625" bestFit="1" customWidth="1"/>
    <col min="1034" max="1034" width="9.28515625" bestFit="1" customWidth="1"/>
    <col min="1035" max="1035" width="11.7109375" bestFit="1" customWidth="1"/>
    <col min="1036" max="1036" width="7.140625" bestFit="1" customWidth="1"/>
    <col min="1037" max="1037" width="10.140625" bestFit="1" customWidth="1"/>
    <col min="1038" max="1038" width="7.140625" bestFit="1" customWidth="1"/>
    <col min="1039" max="1039" width="10.140625" bestFit="1" customWidth="1"/>
    <col min="1040" max="1040" width="7.140625" bestFit="1" customWidth="1"/>
    <col min="1041" max="1041" width="10.140625" bestFit="1" customWidth="1"/>
    <col min="1042" max="1042" width="7.140625" bestFit="1" customWidth="1"/>
    <col min="1043" max="1043" width="10.140625" bestFit="1" customWidth="1"/>
    <col min="1044" max="1044" width="7.140625" bestFit="1" customWidth="1"/>
    <col min="1045" max="1045" width="10.140625" bestFit="1" customWidth="1"/>
    <col min="1047" max="1047" width="11.7109375" bestFit="1" customWidth="1"/>
    <col min="1048" max="1048" width="7.140625" bestFit="1" customWidth="1"/>
    <col min="1049" max="1049" width="10.140625" bestFit="1" customWidth="1"/>
    <col min="1050" max="1050" width="7.140625" bestFit="1" customWidth="1"/>
    <col min="1051" max="1051" width="10.140625" bestFit="1" customWidth="1"/>
    <col min="1052" max="1052" width="8.140625" bestFit="1" customWidth="1"/>
    <col min="1053" max="1053" width="10.140625" bestFit="1" customWidth="1"/>
    <col min="1054" max="1054" width="8.140625" bestFit="1" customWidth="1"/>
    <col min="1055" max="1055" width="11.140625" bestFit="1" customWidth="1"/>
    <col min="1056" max="1056" width="8.140625" bestFit="1" customWidth="1"/>
    <col min="1057" max="1057" width="11.140625" bestFit="1" customWidth="1"/>
    <col min="1058" max="1058" width="8.140625" bestFit="1" customWidth="1"/>
    <col min="1059" max="1059" width="11.140625" bestFit="1" customWidth="1"/>
    <col min="1060" max="1060" width="8.140625" bestFit="1" customWidth="1"/>
    <col min="1061" max="1061" width="11.140625" bestFit="1" customWidth="1"/>
    <col min="1062" max="1062" width="8.140625" bestFit="1" customWidth="1"/>
    <col min="1063" max="1063" width="11.140625" bestFit="1" customWidth="1"/>
    <col min="1064" max="1064" width="8.140625" bestFit="1" customWidth="1"/>
    <col min="1065" max="1065" width="11.140625" bestFit="1" customWidth="1"/>
    <col min="1066" max="1066" width="8.140625" bestFit="1" customWidth="1"/>
    <col min="1067" max="1067" width="11.140625" bestFit="1" customWidth="1"/>
    <col min="1068" max="1068" width="8.140625" bestFit="1" customWidth="1"/>
    <col min="1069" max="1069" width="11.140625" bestFit="1" customWidth="1"/>
    <col min="1070" max="1070" width="8.140625" bestFit="1" customWidth="1"/>
    <col min="1071" max="1071" width="11.140625" bestFit="1" customWidth="1"/>
    <col min="1072" max="1072" width="8.140625" bestFit="1" customWidth="1"/>
    <col min="1073" max="1073" width="11.140625" bestFit="1" customWidth="1"/>
    <col min="1074" max="1074" width="8.140625" bestFit="1" customWidth="1"/>
    <col min="1075" max="1075" width="11.140625" bestFit="1" customWidth="1"/>
    <col min="1076" max="1076" width="8.140625" bestFit="1" customWidth="1"/>
    <col min="1077" max="1077" width="11.140625" bestFit="1" customWidth="1"/>
    <col min="1078" max="1078" width="8.140625" bestFit="1" customWidth="1"/>
    <col min="1079" max="1079" width="11.140625" bestFit="1" customWidth="1"/>
    <col min="1080" max="1080" width="8.140625" bestFit="1" customWidth="1"/>
    <col min="1081" max="1081" width="11.140625" bestFit="1" customWidth="1"/>
    <col min="1082" max="1082" width="8.140625" bestFit="1" customWidth="1"/>
    <col min="1083" max="1083" width="11.140625" bestFit="1" customWidth="1"/>
    <col min="1084" max="1084" width="8.140625" bestFit="1" customWidth="1"/>
    <col min="1085" max="1085" width="11.140625" bestFit="1" customWidth="1"/>
    <col min="1086" max="1086" width="10.140625" bestFit="1" customWidth="1"/>
    <col min="1087" max="1087" width="12.7109375" bestFit="1" customWidth="1"/>
    <col min="1088" max="1088" width="8.140625" bestFit="1" customWidth="1"/>
    <col min="1089" max="1089" width="11.140625" bestFit="1" customWidth="1"/>
    <col min="1090" max="1090" width="8.140625" bestFit="1" customWidth="1"/>
    <col min="1091" max="1091" width="11.140625" bestFit="1" customWidth="1"/>
    <col min="1092" max="1092" width="8.140625" bestFit="1" customWidth="1"/>
    <col min="1093" max="1093" width="11.140625" bestFit="1" customWidth="1"/>
    <col min="1094" max="1094" width="8.140625" bestFit="1" customWidth="1"/>
    <col min="1095" max="1095" width="11.140625" bestFit="1" customWidth="1"/>
    <col min="1096" max="1096" width="8.140625" bestFit="1" customWidth="1"/>
    <col min="1097" max="1097" width="11.140625" bestFit="1" customWidth="1"/>
    <col min="1098" max="1098" width="8.140625" bestFit="1" customWidth="1"/>
    <col min="1099" max="1099" width="11.140625" bestFit="1" customWidth="1"/>
    <col min="1100" max="1100" width="8.140625" bestFit="1" customWidth="1"/>
    <col min="1101" max="1101" width="11.140625" bestFit="1" customWidth="1"/>
    <col min="1102" max="1102" width="8.140625" bestFit="1" customWidth="1"/>
    <col min="1103" max="1103" width="11.140625" bestFit="1" customWidth="1"/>
    <col min="1104" max="1104" width="8.140625" bestFit="1" customWidth="1"/>
    <col min="1105" max="1105" width="11.140625" bestFit="1" customWidth="1"/>
    <col min="1106" max="1106" width="8.140625" bestFit="1" customWidth="1"/>
    <col min="1107" max="1107" width="11.140625" bestFit="1" customWidth="1"/>
    <col min="1108" max="1108" width="8.140625" bestFit="1" customWidth="1"/>
    <col min="1109" max="1109" width="11.140625" bestFit="1" customWidth="1"/>
    <col min="1110" max="1110" width="8.140625" bestFit="1" customWidth="1"/>
    <col min="1111" max="1111" width="11.140625" bestFit="1" customWidth="1"/>
    <col min="1112" max="1112" width="8.140625" bestFit="1" customWidth="1"/>
    <col min="1113" max="1113" width="11.140625" bestFit="1" customWidth="1"/>
    <col min="1114" max="1114" width="8.140625" bestFit="1" customWidth="1"/>
    <col min="1115" max="1115" width="11.140625" bestFit="1" customWidth="1"/>
    <col min="1116" max="1116" width="8.140625" bestFit="1" customWidth="1"/>
    <col min="1117" max="1117" width="5.140625" bestFit="1" customWidth="1"/>
    <col min="1118" max="1118" width="11.140625" bestFit="1" customWidth="1"/>
    <col min="1119" max="1119" width="8.140625" bestFit="1" customWidth="1"/>
    <col min="1120" max="1120" width="11.140625" bestFit="1" customWidth="1"/>
    <col min="1121" max="1121" width="8.140625" bestFit="1" customWidth="1"/>
    <col min="1122" max="1122" width="11.140625" bestFit="1" customWidth="1"/>
    <col min="1123" max="1123" width="8.140625" bestFit="1" customWidth="1"/>
    <col min="1124" max="1124" width="11.140625" bestFit="1" customWidth="1"/>
    <col min="1125" max="1125" width="8.140625" bestFit="1" customWidth="1"/>
    <col min="1126" max="1126" width="11.140625" bestFit="1" customWidth="1"/>
    <col min="1127" max="1127" width="8.140625" bestFit="1" customWidth="1"/>
    <col min="1128" max="1128" width="11.140625" bestFit="1" customWidth="1"/>
    <col min="1129" max="1129" width="8.140625" bestFit="1" customWidth="1"/>
    <col min="1130" max="1130" width="11.140625" bestFit="1" customWidth="1"/>
    <col min="1131" max="1131" width="8.140625" bestFit="1" customWidth="1"/>
    <col min="1132" max="1132" width="11.140625" bestFit="1" customWidth="1"/>
    <col min="1133" max="1133" width="8.140625" bestFit="1" customWidth="1"/>
    <col min="1134" max="1134" width="11.140625" bestFit="1" customWidth="1"/>
    <col min="1135" max="1135" width="8.140625" bestFit="1" customWidth="1"/>
    <col min="1136" max="1136" width="11.140625" bestFit="1" customWidth="1"/>
    <col min="1137" max="1137" width="8.140625" bestFit="1" customWidth="1"/>
    <col min="1138" max="1138" width="11.140625" bestFit="1" customWidth="1"/>
    <col min="1139" max="1139" width="8.140625" bestFit="1" customWidth="1"/>
    <col min="1140" max="1140" width="11.140625" bestFit="1" customWidth="1"/>
    <col min="1141" max="1141" width="8.140625" bestFit="1" customWidth="1"/>
    <col min="1142" max="1142" width="11.140625" bestFit="1" customWidth="1"/>
    <col min="1143" max="1143" width="8.140625" bestFit="1" customWidth="1"/>
    <col min="1144" max="1144" width="11.140625" bestFit="1" customWidth="1"/>
    <col min="1145" max="1145" width="8.140625" bestFit="1" customWidth="1"/>
    <col min="1146" max="1146" width="11.140625" bestFit="1" customWidth="1"/>
    <col min="1147" max="1147" width="8.140625" bestFit="1" customWidth="1"/>
    <col min="1148" max="1148" width="11.140625" bestFit="1" customWidth="1"/>
    <col min="1149" max="1149" width="8.140625" bestFit="1" customWidth="1"/>
    <col min="1150" max="1150" width="11.140625" bestFit="1" customWidth="1"/>
    <col min="1151" max="1151" width="8.140625" bestFit="1" customWidth="1"/>
    <col min="1152" max="1152" width="11.140625" bestFit="1" customWidth="1"/>
    <col min="1153" max="1153" width="10.140625" bestFit="1" customWidth="1"/>
    <col min="1154" max="1154" width="12.7109375" bestFit="1" customWidth="1"/>
    <col min="1155" max="1155" width="8.140625" bestFit="1" customWidth="1"/>
    <col min="1156" max="1156" width="11.140625" bestFit="1" customWidth="1"/>
    <col min="1157" max="1157" width="8.140625" bestFit="1" customWidth="1"/>
    <col min="1158" max="1158" width="11.140625" bestFit="1" customWidth="1"/>
    <col min="1159" max="1159" width="8.140625" bestFit="1" customWidth="1"/>
    <col min="1160" max="1160" width="11.140625" bestFit="1" customWidth="1"/>
    <col min="1161" max="1161" width="8.140625" bestFit="1" customWidth="1"/>
    <col min="1162" max="1162" width="11.140625" bestFit="1" customWidth="1"/>
    <col min="1163" max="1163" width="8.140625" bestFit="1" customWidth="1"/>
    <col min="1164" max="1164" width="11.140625" bestFit="1" customWidth="1"/>
    <col min="1165" max="1165" width="8.140625" bestFit="1" customWidth="1"/>
    <col min="1166" max="1166" width="11.140625" bestFit="1" customWidth="1"/>
    <col min="1167" max="1167" width="8.140625" bestFit="1" customWidth="1"/>
    <col min="1168" max="1168" width="11.140625" bestFit="1" customWidth="1"/>
    <col min="1169" max="1169" width="8.140625" bestFit="1" customWidth="1"/>
    <col min="1170" max="1170" width="11.140625" bestFit="1" customWidth="1"/>
    <col min="1171" max="1171" width="8.140625" bestFit="1" customWidth="1"/>
    <col min="1172" max="1172" width="11.140625" bestFit="1" customWidth="1"/>
    <col min="1173" max="1173" width="8.140625" bestFit="1" customWidth="1"/>
    <col min="1174" max="1174" width="11.140625" bestFit="1" customWidth="1"/>
    <col min="1175" max="1175" width="8.140625" bestFit="1" customWidth="1"/>
    <col min="1176" max="1176" width="11.140625" bestFit="1" customWidth="1"/>
    <col min="1177" max="1177" width="10.140625" bestFit="1" customWidth="1"/>
    <col min="1178" max="1178" width="12.7109375" bestFit="1" customWidth="1"/>
    <col min="1179" max="1179" width="8.140625" bestFit="1" customWidth="1"/>
    <col min="1180" max="1180" width="11.140625" bestFit="1" customWidth="1"/>
    <col min="1181" max="1181" width="8.140625" bestFit="1" customWidth="1"/>
    <col min="1182" max="1182" width="11.140625" bestFit="1" customWidth="1"/>
    <col min="1183" max="1183" width="10.140625" bestFit="1" customWidth="1"/>
    <col min="1184" max="1184" width="12.7109375" bestFit="1" customWidth="1"/>
    <col min="1185" max="1185" width="8.140625" bestFit="1" customWidth="1"/>
    <col min="1186" max="1186" width="11.140625" bestFit="1" customWidth="1"/>
    <col min="1187" max="1187" width="8.140625" bestFit="1" customWidth="1"/>
    <col min="1188" max="1188" width="5.140625" bestFit="1" customWidth="1"/>
    <col min="1189" max="1189" width="11.140625" bestFit="1" customWidth="1"/>
    <col min="1190" max="1190" width="8.140625" bestFit="1" customWidth="1"/>
    <col min="1191" max="1191" width="11.140625" bestFit="1" customWidth="1"/>
    <col min="1192" max="1192" width="8.140625" bestFit="1" customWidth="1"/>
    <col min="1193" max="1193" width="11.140625" bestFit="1" customWidth="1"/>
    <col min="1194" max="1194" width="8.140625" bestFit="1" customWidth="1"/>
    <col min="1195" max="1195" width="11.140625" bestFit="1" customWidth="1"/>
    <col min="1196" max="1196" width="8.140625" bestFit="1" customWidth="1"/>
    <col min="1197" max="1197" width="11.140625" bestFit="1" customWidth="1"/>
    <col min="1198" max="1198" width="8.140625" bestFit="1" customWidth="1"/>
    <col min="1199" max="1199" width="11.140625" bestFit="1" customWidth="1"/>
    <col min="1200" max="1200" width="8.140625" bestFit="1" customWidth="1"/>
    <col min="1201" max="1201" width="11.140625" bestFit="1" customWidth="1"/>
    <col min="1202" max="1202" width="8.140625" bestFit="1" customWidth="1"/>
    <col min="1203" max="1203" width="11.140625" bestFit="1" customWidth="1"/>
    <col min="1204" max="1204" width="8.140625" bestFit="1" customWidth="1"/>
    <col min="1205" max="1205" width="7.140625" bestFit="1" customWidth="1"/>
    <col min="1206" max="1206" width="11.140625" bestFit="1" customWidth="1"/>
    <col min="1207" max="1207" width="8.140625" bestFit="1" customWidth="1"/>
    <col min="1208" max="1208" width="11.140625" bestFit="1" customWidth="1"/>
    <col min="1209" max="1209" width="8.140625" bestFit="1" customWidth="1"/>
    <col min="1210" max="1210" width="11.140625" bestFit="1" customWidth="1"/>
    <col min="1211" max="1211" width="8.140625" bestFit="1" customWidth="1"/>
    <col min="1212" max="1212" width="11.140625" bestFit="1" customWidth="1"/>
    <col min="1213" max="1213" width="8.140625" bestFit="1" customWidth="1"/>
    <col min="1214" max="1214" width="11.140625" bestFit="1" customWidth="1"/>
    <col min="1215" max="1216" width="8.140625" bestFit="1" customWidth="1"/>
    <col min="1217" max="1217" width="11.140625" bestFit="1" customWidth="1"/>
    <col min="1218" max="1218" width="8.140625" bestFit="1" customWidth="1"/>
    <col min="1219" max="1219" width="11.140625" bestFit="1" customWidth="1"/>
    <col min="1220" max="1220" width="8.140625" bestFit="1" customWidth="1"/>
    <col min="1221" max="1221" width="11.140625" bestFit="1" customWidth="1"/>
    <col min="1222" max="1222" width="8.140625" bestFit="1" customWidth="1"/>
    <col min="1223" max="1223" width="11.140625" bestFit="1" customWidth="1"/>
    <col min="1224" max="1224" width="8.140625" bestFit="1" customWidth="1"/>
    <col min="1225" max="1225" width="11.140625" bestFit="1" customWidth="1"/>
    <col min="1226" max="1226" width="8.140625" bestFit="1" customWidth="1"/>
    <col min="1227" max="1227" width="11.140625" bestFit="1" customWidth="1"/>
    <col min="1228" max="1228" width="8.140625" bestFit="1" customWidth="1"/>
    <col min="1229" max="1229" width="11.140625" bestFit="1" customWidth="1"/>
    <col min="1230" max="1230" width="8.140625" bestFit="1" customWidth="1"/>
    <col min="1231" max="1231" width="11.140625" bestFit="1" customWidth="1"/>
    <col min="1232" max="1232" width="8.140625" bestFit="1" customWidth="1"/>
    <col min="1233" max="1233" width="11.140625" bestFit="1" customWidth="1"/>
    <col min="1234" max="1234" width="8.140625" bestFit="1" customWidth="1"/>
    <col min="1235" max="1235" width="11.140625" bestFit="1" customWidth="1"/>
    <col min="1236" max="1236" width="8.140625" bestFit="1" customWidth="1"/>
    <col min="1237" max="1237" width="11.140625" bestFit="1" customWidth="1"/>
    <col min="1238" max="1238" width="8.140625" bestFit="1" customWidth="1"/>
    <col min="1239" max="1239" width="11.140625" bestFit="1" customWidth="1"/>
    <col min="1240" max="1240" width="8.140625" bestFit="1" customWidth="1"/>
    <col min="1241" max="1241" width="11.140625" bestFit="1" customWidth="1"/>
    <col min="1242" max="1242" width="8.140625" bestFit="1" customWidth="1"/>
    <col min="1243" max="1243" width="11.140625" bestFit="1" customWidth="1"/>
    <col min="1244" max="1244" width="8.140625" bestFit="1" customWidth="1"/>
    <col min="1245" max="1245" width="11.140625" bestFit="1" customWidth="1"/>
    <col min="1246" max="1246" width="8.140625" bestFit="1" customWidth="1"/>
    <col min="1247" max="1247" width="11.140625" bestFit="1" customWidth="1"/>
    <col min="1248" max="1248" width="8.140625" bestFit="1" customWidth="1"/>
    <col min="1249" max="1249" width="11.140625" bestFit="1" customWidth="1"/>
    <col min="1250" max="1250" width="8.140625" bestFit="1" customWidth="1"/>
    <col min="1251" max="1251" width="11.140625" bestFit="1" customWidth="1"/>
    <col min="1252" max="1252" width="8.140625" bestFit="1" customWidth="1"/>
    <col min="1253" max="1253" width="11.140625" bestFit="1" customWidth="1"/>
    <col min="1254" max="1254" width="8.140625" bestFit="1" customWidth="1"/>
    <col min="1255" max="1255" width="11.140625" bestFit="1" customWidth="1"/>
    <col min="1256" max="1256" width="8.140625" bestFit="1" customWidth="1"/>
    <col min="1257" max="1257" width="11.140625" bestFit="1" customWidth="1"/>
    <col min="1258" max="1258" width="8.140625" bestFit="1" customWidth="1"/>
    <col min="1259" max="1259" width="11.140625" bestFit="1" customWidth="1"/>
    <col min="1260" max="1260" width="8.140625" bestFit="1" customWidth="1"/>
    <col min="1261" max="1261" width="11.140625" bestFit="1" customWidth="1"/>
    <col min="1262" max="1262" width="8.140625" bestFit="1" customWidth="1"/>
    <col min="1263" max="1263" width="11.140625" bestFit="1" customWidth="1"/>
    <col min="1264" max="1264" width="8.140625" bestFit="1" customWidth="1"/>
    <col min="1265" max="1265" width="11.140625" bestFit="1" customWidth="1"/>
    <col min="1266" max="1266" width="8.140625" bestFit="1" customWidth="1"/>
    <col min="1267" max="1267" width="11.140625" bestFit="1" customWidth="1"/>
    <col min="1268" max="1268" width="8.140625" bestFit="1" customWidth="1"/>
    <col min="1269" max="1269" width="7.140625" bestFit="1" customWidth="1"/>
    <col min="1270" max="1270" width="11.140625" bestFit="1" customWidth="1"/>
    <col min="1271" max="1271" width="8.140625" bestFit="1" customWidth="1"/>
    <col min="1272" max="1272" width="11.140625" bestFit="1" customWidth="1"/>
    <col min="1273" max="1273" width="8.140625" bestFit="1" customWidth="1"/>
    <col min="1274" max="1274" width="11.140625" bestFit="1" customWidth="1"/>
    <col min="1275" max="1275" width="8.140625" bestFit="1" customWidth="1"/>
    <col min="1276" max="1276" width="11.140625" bestFit="1" customWidth="1"/>
    <col min="1277" max="1277" width="8.140625" bestFit="1" customWidth="1"/>
    <col min="1278" max="1278" width="11.140625" bestFit="1" customWidth="1"/>
    <col min="1279" max="1279" width="8.140625" bestFit="1" customWidth="1"/>
    <col min="1280" max="1280" width="11.140625" bestFit="1" customWidth="1"/>
    <col min="1281" max="1281" width="8.140625" bestFit="1" customWidth="1"/>
    <col min="1282" max="1282" width="11.140625" bestFit="1" customWidth="1"/>
    <col min="1283" max="1283" width="8.140625" bestFit="1" customWidth="1"/>
    <col min="1284" max="1284" width="11.140625" bestFit="1" customWidth="1"/>
    <col min="1285" max="1285" width="8.140625" bestFit="1" customWidth="1"/>
    <col min="1286" max="1286" width="11.140625" bestFit="1" customWidth="1"/>
    <col min="1287" max="1287" width="8.140625" bestFit="1" customWidth="1"/>
    <col min="1288" max="1288" width="7.140625" bestFit="1" customWidth="1"/>
    <col min="1289" max="1289" width="11.140625" bestFit="1" customWidth="1"/>
    <col min="1290" max="1290" width="8.140625" bestFit="1" customWidth="1"/>
    <col min="1291" max="1291" width="11.140625" bestFit="1" customWidth="1"/>
    <col min="1292" max="1292" width="8.140625" bestFit="1" customWidth="1"/>
    <col min="1293" max="1293" width="11.140625" bestFit="1" customWidth="1"/>
    <col min="1294" max="1294" width="8.140625" bestFit="1" customWidth="1"/>
    <col min="1295" max="1295" width="11.140625" bestFit="1" customWidth="1"/>
    <col min="1296" max="1296" width="8.140625" bestFit="1" customWidth="1"/>
    <col min="1297" max="1297" width="11.140625" bestFit="1" customWidth="1"/>
    <col min="1298" max="1298" width="8.140625" bestFit="1" customWidth="1"/>
    <col min="1299" max="1299" width="11.140625" bestFit="1" customWidth="1"/>
    <col min="1300" max="1300" width="8.140625" bestFit="1" customWidth="1"/>
    <col min="1301" max="1301" width="11.140625" bestFit="1" customWidth="1"/>
    <col min="1302" max="1302" width="8.140625" bestFit="1" customWidth="1"/>
    <col min="1303" max="1303" width="11.140625" bestFit="1" customWidth="1"/>
    <col min="1304" max="1304" width="8.140625" bestFit="1" customWidth="1"/>
    <col min="1305" max="1305" width="11.140625" bestFit="1" customWidth="1"/>
    <col min="1306" max="1306" width="10.140625" bestFit="1" customWidth="1"/>
    <col min="1307" max="1307" width="12.7109375" bestFit="1" customWidth="1"/>
    <col min="1308" max="1308" width="8.140625" bestFit="1" customWidth="1"/>
    <col min="1309" max="1309" width="11.140625" bestFit="1" customWidth="1"/>
    <col min="1310" max="1310" width="8.140625" bestFit="1" customWidth="1"/>
    <col min="1311" max="1311" width="11.140625" bestFit="1" customWidth="1"/>
    <col min="1312" max="1312" width="8.140625" bestFit="1" customWidth="1"/>
    <col min="1313" max="1313" width="11.140625" bestFit="1" customWidth="1"/>
    <col min="1314" max="1314" width="8.140625" bestFit="1" customWidth="1"/>
    <col min="1315" max="1315" width="11.140625" bestFit="1" customWidth="1"/>
    <col min="1316" max="1316" width="8.140625" bestFit="1" customWidth="1"/>
    <col min="1317" max="1317" width="11.140625" bestFit="1" customWidth="1"/>
    <col min="1318" max="1318" width="8.140625" bestFit="1" customWidth="1"/>
    <col min="1319" max="1319" width="11.140625" bestFit="1" customWidth="1"/>
    <col min="1320" max="1320" width="10.140625" bestFit="1" customWidth="1"/>
    <col min="1321" max="1321" width="12.7109375" bestFit="1" customWidth="1"/>
    <col min="1322" max="1322" width="8.140625" bestFit="1" customWidth="1"/>
    <col min="1323" max="1323" width="11.140625" bestFit="1" customWidth="1"/>
    <col min="1324" max="1324" width="8.140625" bestFit="1" customWidth="1"/>
    <col min="1325" max="1325" width="11.140625" bestFit="1" customWidth="1"/>
    <col min="1326" max="1326" width="8.140625" bestFit="1" customWidth="1"/>
    <col min="1327" max="1327" width="11.140625" bestFit="1" customWidth="1"/>
    <col min="1328" max="1328" width="8.140625" bestFit="1" customWidth="1"/>
    <col min="1329" max="1329" width="11.140625" bestFit="1" customWidth="1"/>
    <col min="1330" max="1330" width="8.140625" bestFit="1" customWidth="1"/>
    <col min="1331" max="1331" width="11.140625" bestFit="1" customWidth="1"/>
    <col min="1332" max="1332" width="8.140625" bestFit="1" customWidth="1"/>
    <col min="1333" max="1333" width="11.140625" bestFit="1" customWidth="1"/>
    <col min="1334" max="1334" width="10.140625" bestFit="1" customWidth="1"/>
    <col min="1335" max="1335" width="12.7109375" bestFit="1" customWidth="1"/>
    <col min="1336" max="1336" width="8.140625" bestFit="1" customWidth="1"/>
    <col min="1337" max="1337" width="11.140625" bestFit="1" customWidth="1"/>
    <col min="1338" max="1338" width="8.140625" bestFit="1" customWidth="1"/>
    <col min="1339" max="1339" width="11.140625" bestFit="1" customWidth="1"/>
    <col min="1340" max="1340" width="8.140625" bestFit="1" customWidth="1"/>
    <col min="1341" max="1341" width="11.140625" bestFit="1" customWidth="1"/>
    <col min="1342" max="1342" width="8.140625" bestFit="1" customWidth="1"/>
    <col min="1343" max="1343" width="11.140625" bestFit="1" customWidth="1"/>
    <col min="1344" max="1344" width="8.140625" bestFit="1" customWidth="1"/>
    <col min="1345" max="1345" width="11.140625" bestFit="1" customWidth="1"/>
    <col min="1346" max="1346" width="10.140625" bestFit="1" customWidth="1"/>
    <col min="1347" max="1347" width="12.7109375" bestFit="1" customWidth="1"/>
    <col min="1348" max="1348" width="8.140625" bestFit="1" customWidth="1"/>
    <col min="1349" max="1349" width="11.140625" bestFit="1" customWidth="1"/>
    <col min="1350" max="1350" width="10.140625" bestFit="1" customWidth="1"/>
    <col min="1351" max="1351" width="12.7109375" bestFit="1" customWidth="1"/>
    <col min="1352" max="1352" width="10.28515625" bestFit="1" customWidth="1"/>
    <col min="1353" max="1353" width="11.140625" bestFit="1" customWidth="1"/>
    <col min="1354" max="1354" width="10.28515625" bestFit="1" customWidth="1"/>
    <col min="1355" max="1355" width="11.140625" bestFit="1" customWidth="1"/>
    <col min="1356" max="1356" width="8.140625" bestFit="1" customWidth="1"/>
    <col min="1357" max="1357" width="11.140625" bestFit="1" customWidth="1"/>
    <col min="1358" max="1358" width="10.28515625" bestFit="1" customWidth="1"/>
    <col min="1359" max="1359" width="11.140625" bestFit="1" customWidth="1"/>
    <col min="1360" max="1360" width="11.42578125" bestFit="1" customWidth="1"/>
  </cols>
  <sheetData>
    <row r="1" spans="1:16" x14ac:dyDescent="0.25">
      <c r="A1" t="s">
        <v>34</v>
      </c>
      <c r="B1" t="s">
        <v>35</v>
      </c>
      <c r="C1" t="s">
        <v>36</v>
      </c>
      <c r="D1" t="s">
        <v>37</v>
      </c>
      <c r="E1" t="s">
        <v>38</v>
      </c>
      <c r="F1" t="s">
        <v>39</v>
      </c>
      <c r="G1" t="s">
        <v>40</v>
      </c>
      <c r="H1" t="s">
        <v>41</v>
      </c>
      <c r="K1" s="22" t="s">
        <v>152</v>
      </c>
      <c r="L1" s="51"/>
    </row>
    <row r="2" spans="1:16" x14ac:dyDescent="0.25">
      <c r="A2">
        <v>2</v>
      </c>
      <c r="B2" t="s">
        <v>45</v>
      </c>
      <c r="C2">
        <v>205221</v>
      </c>
      <c r="D2" t="s">
        <v>48</v>
      </c>
      <c r="E2">
        <v>200</v>
      </c>
      <c r="F2">
        <v>100</v>
      </c>
      <c r="G2">
        <v>200</v>
      </c>
      <c r="H2" s="19">
        <v>43952</v>
      </c>
      <c r="K2" s="7" t="s">
        <v>35</v>
      </c>
      <c r="L2" t="s">
        <v>42</v>
      </c>
    </row>
    <row r="3" spans="1:16" x14ac:dyDescent="0.25">
      <c r="A3">
        <v>2</v>
      </c>
      <c r="B3" t="s">
        <v>45</v>
      </c>
      <c r="C3">
        <v>503591</v>
      </c>
      <c r="D3" t="s">
        <v>48</v>
      </c>
      <c r="E3">
        <v>322</v>
      </c>
      <c r="F3">
        <v>161</v>
      </c>
      <c r="G3">
        <v>322</v>
      </c>
      <c r="H3" s="19">
        <v>43709</v>
      </c>
      <c r="K3" s="7" t="s">
        <v>57</v>
      </c>
      <c r="L3" t="s">
        <v>155</v>
      </c>
    </row>
    <row r="4" spans="1:16" x14ac:dyDescent="0.25">
      <c r="A4">
        <v>2</v>
      </c>
      <c r="B4" t="s">
        <v>45</v>
      </c>
      <c r="C4">
        <v>397049</v>
      </c>
      <c r="D4" t="s">
        <v>48</v>
      </c>
      <c r="E4">
        <v>388</v>
      </c>
      <c r="F4">
        <v>194</v>
      </c>
      <c r="G4">
        <v>388</v>
      </c>
      <c r="H4" s="19">
        <v>44075</v>
      </c>
    </row>
    <row r="5" spans="1:16" x14ac:dyDescent="0.25">
      <c r="A5">
        <v>2</v>
      </c>
      <c r="B5" t="s">
        <v>45</v>
      </c>
      <c r="C5">
        <v>154432</v>
      </c>
      <c r="D5" t="s">
        <v>48</v>
      </c>
      <c r="E5">
        <v>544</v>
      </c>
      <c r="F5">
        <v>272</v>
      </c>
      <c r="G5">
        <v>544</v>
      </c>
      <c r="H5" s="19">
        <v>44075</v>
      </c>
      <c r="K5" s="7" t="s">
        <v>34</v>
      </c>
      <c r="L5" t="s">
        <v>53</v>
      </c>
    </row>
    <row r="6" spans="1:16" x14ac:dyDescent="0.25">
      <c r="A6">
        <v>2</v>
      </c>
      <c r="B6" t="s">
        <v>45</v>
      </c>
      <c r="C6">
        <v>894001</v>
      </c>
      <c r="D6" t="s">
        <v>48</v>
      </c>
      <c r="E6">
        <v>546</v>
      </c>
      <c r="F6">
        <v>273</v>
      </c>
      <c r="G6">
        <v>546</v>
      </c>
      <c r="H6" s="19">
        <v>44105</v>
      </c>
      <c r="K6" s="10">
        <v>3</v>
      </c>
      <c r="L6">
        <v>329676.5</v>
      </c>
    </row>
    <row r="7" spans="1:16" x14ac:dyDescent="0.25">
      <c r="A7">
        <v>2</v>
      </c>
      <c r="B7" t="s">
        <v>45</v>
      </c>
      <c r="C7">
        <v>566983</v>
      </c>
      <c r="D7" t="s">
        <v>43</v>
      </c>
      <c r="E7">
        <v>1285</v>
      </c>
      <c r="F7">
        <v>514</v>
      </c>
      <c r="G7">
        <v>257</v>
      </c>
      <c r="H7" s="19">
        <v>43952</v>
      </c>
      <c r="K7" s="10" t="s">
        <v>25</v>
      </c>
      <c r="L7">
        <v>329676.5</v>
      </c>
    </row>
    <row r="8" spans="1:16" x14ac:dyDescent="0.25">
      <c r="A8">
        <v>2</v>
      </c>
      <c r="B8" t="s">
        <v>45</v>
      </c>
      <c r="C8">
        <v>541297</v>
      </c>
      <c r="D8" t="s">
        <v>48</v>
      </c>
      <c r="E8">
        <v>1298</v>
      </c>
      <c r="F8">
        <v>649</v>
      </c>
      <c r="G8">
        <v>1298</v>
      </c>
      <c r="H8" s="19">
        <v>43862</v>
      </c>
    </row>
    <row r="9" spans="1:16" x14ac:dyDescent="0.25">
      <c r="A9">
        <v>2</v>
      </c>
      <c r="B9" t="s">
        <v>45</v>
      </c>
      <c r="C9">
        <v>633142</v>
      </c>
      <c r="D9" t="s">
        <v>51</v>
      </c>
      <c r="E9">
        <v>1309.5</v>
      </c>
      <c r="F9">
        <v>545.625</v>
      </c>
      <c r="G9">
        <v>436.5</v>
      </c>
      <c r="H9" s="19">
        <v>44013</v>
      </c>
      <c r="K9" s="45" t="s">
        <v>166</v>
      </c>
    </row>
    <row r="10" spans="1:16" ht="15.75" thickBot="1" x14ac:dyDescent="0.3">
      <c r="A10">
        <v>2</v>
      </c>
      <c r="B10" t="s">
        <v>45</v>
      </c>
      <c r="C10">
        <v>775311</v>
      </c>
      <c r="D10" t="s">
        <v>52</v>
      </c>
      <c r="E10">
        <v>1446</v>
      </c>
      <c r="F10">
        <v>662.75</v>
      </c>
      <c r="G10">
        <v>241</v>
      </c>
      <c r="H10" s="19">
        <v>44105</v>
      </c>
      <c r="K10" s="7" t="s">
        <v>97</v>
      </c>
      <c r="L10" t="s">
        <v>95</v>
      </c>
      <c r="M10" t="s">
        <v>96</v>
      </c>
      <c r="N10" s="30" t="s">
        <v>99</v>
      </c>
      <c r="O10" t="s">
        <v>98</v>
      </c>
      <c r="P10" t="s">
        <v>100</v>
      </c>
    </row>
    <row r="11" spans="1:16" ht="15.75" thickTop="1" x14ac:dyDescent="0.25">
      <c r="A11">
        <v>2</v>
      </c>
      <c r="B11" t="s">
        <v>45</v>
      </c>
      <c r="C11">
        <v>199458</v>
      </c>
      <c r="D11" t="s">
        <v>48</v>
      </c>
      <c r="E11">
        <v>1460</v>
      </c>
      <c r="F11">
        <v>730</v>
      </c>
      <c r="G11">
        <v>1460</v>
      </c>
      <c r="H11" s="19">
        <v>43952</v>
      </c>
      <c r="K11" s="10" t="s">
        <v>45</v>
      </c>
      <c r="L11" s="29">
        <v>903407</v>
      </c>
      <c r="M11" s="29">
        <v>380091.57500000001</v>
      </c>
      <c r="N11" s="31">
        <v>0.19260324849682664</v>
      </c>
      <c r="O11" s="29">
        <v>523315.42499999999</v>
      </c>
      <c r="P11" s="56">
        <v>132</v>
      </c>
    </row>
    <row r="12" spans="1:16" ht="15.75" thickTop="1" x14ac:dyDescent="0.25">
      <c r="A12">
        <v>2</v>
      </c>
      <c r="B12" t="s">
        <v>45</v>
      </c>
      <c r="C12">
        <v>581556</v>
      </c>
      <c r="D12" t="s">
        <v>49</v>
      </c>
      <c r="E12">
        <v>1530</v>
      </c>
      <c r="F12">
        <v>673.2</v>
      </c>
      <c r="G12">
        <v>306</v>
      </c>
      <c r="H12" s="19">
        <v>43800</v>
      </c>
      <c r="K12" s="10" t="s">
        <v>42</v>
      </c>
      <c r="L12" s="29">
        <v>1431191</v>
      </c>
      <c r="M12" s="29">
        <v>602813.59999999986</v>
      </c>
      <c r="N12" s="31">
        <v>0.30487956326025589</v>
      </c>
      <c r="O12" s="29">
        <v>828377.40000000014</v>
      </c>
      <c r="P12" s="56">
        <v>206</v>
      </c>
    </row>
    <row r="13" spans="1:16" x14ac:dyDescent="0.25">
      <c r="A13">
        <v>2</v>
      </c>
      <c r="B13" t="s">
        <v>45</v>
      </c>
      <c r="C13">
        <v>830819</v>
      </c>
      <c r="D13" t="s">
        <v>48</v>
      </c>
      <c r="E13">
        <v>1545</v>
      </c>
      <c r="F13">
        <v>772.5</v>
      </c>
      <c r="G13">
        <v>1545</v>
      </c>
      <c r="H13" s="19">
        <v>43983</v>
      </c>
      <c r="K13" s="10" t="s">
        <v>46</v>
      </c>
      <c r="L13" s="29">
        <v>725758.5</v>
      </c>
      <c r="M13" s="29">
        <v>302258.875</v>
      </c>
      <c r="N13" s="31">
        <v>0.15586661431236792</v>
      </c>
      <c r="O13" s="29">
        <v>423499.625</v>
      </c>
      <c r="P13" s="56">
        <v>114</v>
      </c>
    </row>
    <row r="14" spans="1:16" ht="15.75" thickBot="1" x14ac:dyDescent="0.3">
      <c r="A14">
        <v>2</v>
      </c>
      <c r="B14" t="s">
        <v>45</v>
      </c>
      <c r="C14">
        <v>270516</v>
      </c>
      <c r="D14" t="s">
        <v>48</v>
      </c>
      <c r="E14">
        <v>1611</v>
      </c>
      <c r="F14">
        <v>805.5</v>
      </c>
      <c r="G14">
        <v>1611</v>
      </c>
      <c r="H14" s="19">
        <v>43800</v>
      </c>
      <c r="K14" s="10" t="s">
        <v>47</v>
      </c>
      <c r="L14" s="29">
        <v>521251</v>
      </c>
      <c r="M14" s="29">
        <v>219053.62499999997</v>
      </c>
      <c r="N14" s="32">
        <v>0.11122201512063916</v>
      </c>
      <c r="O14" s="29">
        <v>302197.375</v>
      </c>
      <c r="P14" s="56">
        <v>92</v>
      </c>
    </row>
    <row r="15" spans="1:16" ht="15.75" thickTop="1" x14ac:dyDescent="0.25">
      <c r="A15">
        <v>2</v>
      </c>
      <c r="B15" t="s">
        <v>45</v>
      </c>
      <c r="C15">
        <v>867907</v>
      </c>
      <c r="D15" t="s">
        <v>52</v>
      </c>
      <c r="E15">
        <v>1614</v>
      </c>
      <c r="F15">
        <v>739.75</v>
      </c>
      <c r="G15">
        <v>269</v>
      </c>
      <c r="H15" s="19">
        <v>43739</v>
      </c>
      <c r="K15" s="10" t="s">
        <v>44</v>
      </c>
      <c r="L15" s="29">
        <v>1108643</v>
      </c>
      <c r="M15" s="29">
        <v>468968.44999999995</v>
      </c>
      <c r="N15" s="31">
        <v>0.23542855880991043</v>
      </c>
      <c r="O15" s="29">
        <v>639674.55000000005</v>
      </c>
      <c r="P15" s="56">
        <v>156</v>
      </c>
    </row>
    <row r="16" spans="1:16" ht="15.75" thickBot="1" x14ac:dyDescent="0.3">
      <c r="A16">
        <v>2</v>
      </c>
      <c r="B16" t="s">
        <v>45</v>
      </c>
      <c r="C16">
        <v>487819</v>
      </c>
      <c r="D16" t="s">
        <v>48</v>
      </c>
      <c r="E16">
        <v>1666</v>
      </c>
      <c r="F16">
        <v>833</v>
      </c>
      <c r="G16">
        <v>1666</v>
      </c>
      <c r="H16" s="19">
        <v>43952</v>
      </c>
      <c r="K16" s="10" t="s">
        <v>25</v>
      </c>
      <c r="L16" s="29">
        <v>4690250.5</v>
      </c>
      <c r="M16" s="29">
        <v>1973186.125</v>
      </c>
      <c r="N16" s="31">
        <v>1</v>
      </c>
      <c r="O16" s="29">
        <v>2717064.375</v>
      </c>
      <c r="P16" s="56">
        <v>700</v>
      </c>
    </row>
    <row r="17" spans="1:13" ht="15.75" thickTop="1" x14ac:dyDescent="0.25">
      <c r="A17">
        <v>2</v>
      </c>
      <c r="B17" t="s">
        <v>45</v>
      </c>
      <c r="C17">
        <v>899502</v>
      </c>
      <c r="D17" t="s">
        <v>51</v>
      </c>
      <c r="E17">
        <v>1710</v>
      </c>
      <c r="F17">
        <v>712.5</v>
      </c>
      <c r="G17">
        <v>570</v>
      </c>
      <c r="H17" s="19">
        <v>44166</v>
      </c>
    </row>
    <row r="18" spans="1:13" ht="15.75" thickTop="1" x14ac:dyDescent="0.25">
      <c r="A18">
        <v>2</v>
      </c>
      <c r="B18" t="s">
        <v>45</v>
      </c>
      <c r="C18">
        <v>347412</v>
      </c>
      <c r="D18" t="s">
        <v>48</v>
      </c>
      <c r="E18">
        <v>1715</v>
      </c>
      <c r="F18">
        <v>857.5</v>
      </c>
      <c r="G18">
        <v>1715</v>
      </c>
      <c r="H18" s="19">
        <v>43739</v>
      </c>
    </row>
    <row r="19" spans="1:13" x14ac:dyDescent="0.25">
      <c r="A19">
        <v>2</v>
      </c>
      <c r="B19" t="s">
        <v>45</v>
      </c>
      <c r="C19">
        <v>433556</v>
      </c>
      <c r="D19" t="s">
        <v>48</v>
      </c>
      <c r="E19">
        <v>1773</v>
      </c>
      <c r="F19">
        <v>886.5</v>
      </c>
      <c r="G19">
        <v>1773</v>
      </c>
      <c r="H19" s="19">
        <v>43922</v>
      </c>
    </row>
    <row r="20" spans="1:13" x14ac:dyDescent="0.25">
      <c r="A20">
        <v>2</v>
      </c>
      <c r="B20" t="s">
        <v>45</v>
      </c>
      <c r="C20">
        <v>336267</v>
      </c>
      <c r="D20" t="s">
        <v>43</v>
      </c>
      <c r="E20">
        <v>1800</v>
      </c>
      <c r="F20">
        <v>720</v>
      </c>
      <c r="G20">
        <v>360</v>
      </c>
      <c r="H20" s="19">
        <v>44105</v>
      </c>
    </row>
    <row r="21" spans="1:13" x14ac:dyDescent="0.25">
      <c r="A21">
        <v>2</v>
      </c>
      <c r="B21" t="s">
        <v>45</v>
      </c>
      <c r="C21">
        <v>898637</v>
      </c>
      <c r="D21" t="s">
        <v>43</v>
      </c>
      <c r="E21">
        <v>1835</v>
      </c>
      <c r="F21">
        <v>734</v>
      </c>
      <c r="G21">
        <v>367</v>
      </c>
      <c r="H21" s="19">
        <v>44013</v>
      </c>
    </row>
    <row r="22" spans="1:13" x14ac:dyDescent="0.25">
      <c r="A22">
        <v>2</v>
      </c>
      <c r="B22" t="s">
        <v>45</v>
      </c>
      <c r="C22">
        <v>266313</v>
      </c>
      <c r="D22" t="s">
        <v>43</v>
      </c>
      <c r="E22">
        <v>1835</v>
      </c>
      <c r="F22">
        <v>734</v>
      </c>
      <c r="G22">
        <v>367</v>
      </c>
      <c r="H22" s="19">
        <v>43739</v>
      </c>
    </row>
    <row r="23" spans="1:13" x14ac:dyDescent="0.25">
      <c r="A23">
        <v>2</v>
      </c>
      <c r="B23" t="s">
        <v>45</v>
      </c>
      <c r="C23">
        <v>445507</v>
      </c>
      <c r="D23" t="s">
        <v>48</v>
      </c>
      <c r="E23">
        <v>1901</v>
      </c>
      <c r="F23">
        <v>950.5</v>
      </c>
      <c r="G23">
        <v>1901</v>
      </c>
      <c r="H23" s="19">
        <v>43983</v>
      </c>
      <c r="K23" s="7" t="s">
        <v>98</v>
      </c>
      <c r="L23" s="7" t="s">
        <v>26</v>
      </c>
    </row>
    <row r="24" spans="1:13" x14ac:dyDescent="0.25">
      <c r="A24">
        <v>2</v>
      </c>
      <c r="B24" t="s">
        <v>45</v>
      </c>
      <c r="C24">
        <v>297812</v>
      </c>
      <c r="D24" t="s">
        <v>50</v>
      </c>
      <c r="E24">
        <v>1960</v>
      </c>
      <c r="F24">
        <v>735</v>
      </c>
      <c r="G24">
        <v>490</v>
      </c>
      <c r="H24" s="19">
        <v>44136</v>
      </c>
      <c r="K24" s="7" t="s">
        <v>97</v>
      </c>
      <c r="L24" t="s">
        <v>55</v>
      </c>
      <c r="M24" t="s">
        <v>25</v>
      </c>
    </row>
    <row r="25" spans="1:13" x14ac:dyDescent="0.25">
      <c r="A25">
        <v>2</v>
      </c>
      <c r="B25" t="s">
        <v>45</v>
      </c>
      <c r="C25">
        <v>361276</v>
      </c>
      <c r="D25" t="s">
        <v>50</v>
      </c>
      <c r="E25">
        <v>2084</v>
      </c>
      <c r="F25">
        <v>781.5</v>
      </c>
      <c r="G25">
        <v>521</v>
      </c>
      <c r="H25" s="19">
        <v>44166</v>
      </c>
      <c r="K25" s="10" t="s">
        <v>107</v>
      </c>
      <c r="L25" s="20">
        <v>327120.84999999998</v>
      </c>
      <c r="M25" s="20">
        <v>327120.84999999998</v>
      </c>
    </row>
    <row r="26" spans="1:13" x14ac:dyDescent="0.25">
      <c r="A26">
        <v>2</v>
      </c>
      <c r="B26" t="s">
        <v>45</v>
      </c>
      <c r="C26">
        <v>353832</v>
      </c>
      <c r="D26" t="s">
        <v>48</v>
      </c>
      <c r="E26">
        <v>2214</v>
      </c>
      <c r="F26">
        <v>1107</v>
      </c>
      <c r="G26">
        <v>2214</v>
      </c>
      <c r="H26" s="19">
        <v>43891</v>
      </c>
      <c r="K26" s="13" t="s">
        <v>45</v>
      </c>
      <c r="L26" s="20">
        <v>107175.75</v>
      </c>
      <c r="M26" s="20">
        <v>107175.75</v>
      </c>
    </row>
    <row r="27" spans="1:13" x14ac:dyDescent="0.25">
      <c r="A27">
        <v>2</v>
      </c>
      <c r="B27" t="s">
        <v>45</v>
      </c>
      <c r="C27">
        <v>539656</v>
      </c>
      <c r="D27" t="s">
        <v>50</v>
      </c>
      <c r="E27">
        <v>2280</v>
      </c>
      <c r="F27">
        <v>855</v>
      </c>
      <c r="G27">
        <v>570</v>
      </c>
      <c r="H27" s="19">
        <v>44166</v>
      </c>
      <c r="K27" s="13" t="s">
        <v>42</v>
      </c>
      <c r="L27" s="20">
        <v>219945.09999999998</v>
      </c>
      <c r="M27" s="20">
        <v>219945.09999999998</v>
      </c>
    </row>
    <row r="28" spans="1:13" x14ac:dyDescent="0.25">
      <c r="A28">
        <v>2</v>
      </c>
      <c r="B28" t="s">
        <v>45</v>
      </c>
      <c r="C28">
        <v>336365</v>
      </c>
      <c r="D28" t="s">
        <v>48</v>
      </c>
      <c r="E28">
        <v>2340</v>
      </c>
      <c r="F28">
        <v>1170</v>
      </c>
      <c r="G28">
        <v>2340</v>
      </c>
      <c r="H28" s="19">
        <v>43831</v>
      </c>
      <c r="K28" s="10" t="s">
        <v>46</v>
      </c>
      <c r="L28" s="20">
        <v>86712.875</v>
      </c>
      <c r="M28" s="20">
        <v>86712.875</v>
      </c>
    </row>
    <row r="29" spans="1:13" x14ac:dyDescent="0.25">
      <c r="A29">
        <v>2</v>
      </c>
      <c r="B29" t="s">
        <v>45</v>
      </c>
      <c r="C29">
        <v>179673</v>
      </c>
      <c r="D29" t="s">
        <v>48</v>
      </c>
      <c r="E29">
        <v>2501</v>
      </c>
      <c r="F29">
        <v>1250.5</v>
      </c>
      <c r="G29">
        <v>2501</v>
      </c>
      <c r="H29" s="19">
        <v>43891</v>
      </c>
      <c r="K29" s="13" t="s">
        <v>46</v>
      </c>
      <c r="L29" s="20">
        <v>86712.875</v>
      </c>
      <c r="M29" s="20">
        <v>86712.875</v>
      </c>
    </row>
    <row r="30" spans="1:13" x14ac:dyDescent="0.25">
      <c r="A30">
        <v>2</v>
      </c>
      <c r="B30" t="s">
        <v>45</v>
      </c>
      <c r="C30">
        <v>533611</v>
      </c>
      <c r="D30" t="s">
        <v>48</v>
      </c>
      <c r="E30">
        <v>2734</v>
      </c>
      <c r="F30">
        <v>1367</v>
      </c>
      <c r="G30">
        <v>2734</v>
      </c>
      <c r="H30" s="19">
        <v>44105</v>
      </c>
      <c r="K30" s="10" t="s">
        <v>47</v>
      </c>
      <c r="L30" s="20">
        <v>69808.074999999997</v>
      </c>
      <c r="M30" s="20">
        <v>69808.074999999997</v>
      </c>
    </row>
    <row r="31" spans="1:13" x14ac:dyDescent="0.25">
      <c r="A31">
        <v>2</v>
      </c>
      <c r="B31" t="s">
        <v>45</v>
      </c>
      <c r="C31">
        <v>885051</v>
      </c>
      <c r="D31" t="s">
        <v>52</v>
      </c>
      <c r="E31">
        <v>2832</v>
      </c>
      <c r="F31">
        <v>1298</v>
      </c>
      <c r="G31">
        <v>472</v>
      </c>
      <c r="H31" s="19">
        <v>44105</v>
      </c>
      <c r="K31" s="13" t="s">
        <v>47</v>
      </c>
      <c r="L31" s="20">
        <v>69808.074999999997</v>
      </c>
      <c r="M31" s="20">
        <v>69808.074999999997</v>
      </c>
    </row>
    <row r="32" spans="1:13" x14ac:dyDescent="0.25">
      <c r="A32">
        <v>2</v>
      </c>
      <c r="B32" t="s">
        <v>45</v>
      </c>
      <c r="C32">
        <v>354480</v>
      </c>
      <c r="D32" t="s">
        <v>51</v>
      </c>
      <c r="E32">
        <v>2958</v>
      </c>
      <c r="F32">
        <v>1232.5</v>
      </c>
      <c r="G32">
        <v>986</v>
      </c>
      <c r="H32" s="19">
        <v>44075</v>
      </c>
      <c r="K32" s="10" t="s">
        <v>44</v>
      </c>
      <c r="L32" s="20">
        <v>140433.82499999998</v>
      </c>
      <c r="M32" s="20">
        <v>140433.82499999998</v>
      </c>
    </row>
    <row r="33" spans="1:16" x14ac:dyDescent="0.25">
      <c r="A33">
        <v>2</v>
      </c>
      <c r="B33" t="s">
        <v>45</v>
      </c>
      <c r="C33">
        <v>369627</v>
      </c>
      <c r="D33" t="s">
        <v>43</v>
      </c>
      <c r="E33">
        <v>3010</v>
      </c>
      <c r="F33">
        <v>1204</v>
      </c>
      <c r="G33">
        <v>602</v>
      </c>
      <c r="H33" s="19">
        <v>43983</v>
      </c>
      <c r="K33" s="13" t="s">
        <v>44</v>
      </c>
      <c r="L33" s="20">
        <v>140433.82499999998</v>
      </c>
      <c r="M33" s="20">
        <v>140433.82499999998</v>
      </c>
    </row>
    <row r="34" spans="1:16" x14ac:dyDescent="0.25">
      <c r="A34">
        <v>2</v>
      </c>
      <c r="B34" t="s">
        <v>45</v>
      </c>
      <c r="C34">
        <v>183779</v>
      </c>
      <c r="D34" t="s">
        <v>49</v>
      </c>
      <c r="E34">
        <v>3075</v>
      </c>
      <c r="F34">
        <v>1353</v>
      </c>
      <c r="G34">
        <v>615</v>
      </c>
      <c r="H34" s="19">
        <v>44166</v>
      </c>
      <c r="K34" s="10" t="s">
        <v>25</v>
      </c>
      <c r="L34" s="20">
        <v>624075.625</v>
      </c>
      <c r="M34" s="20">
        <v>624075.625</v>
      </c>
    </row>
    <row r="35" spans="1:16" x14ac:dyDescent="0.25">
      <c r="A35">
        <v>2</v>
      </c>
      <c r="B35" t="s">
        <v>45</v>
      </c>
      <c r="C35">
        <v>609418</v>
      </c>
      <c r="D35" t="s">
        <v>52</v>
      </c>
      <c r="E35">
        <v>3402</v>
      </c>
      <c r="F35">
        <v>1559.25</v>
      </c>
      <c r="G35">
        <v>567</v>
      </c>
      <c r="H35" s="19">
        <v>44075</v>
      </c>
    </row>
    <row r="36" spans="1:16" x14ac:dyDescent="0.25">
      <c r="A36">
        <v>2</v>
      </c>
      <c r="B36" t="s">
        <v>45</v>
      </c>
      <c r="C36">
        <v>330030</v>
      </c>
      <c r="D36" t="s">
        <v>51</v>
      </c>
      <c r="E36">
        <v>3525</v>
      </c>
      <c r="F36">
        <v>1468.75</v>
      </c>
      <c r="G36">
        <v>1175</v>
      </c>
      <c r="H36" s="19">
        <v>44105</v>
      </c>
      <c r="K36" t="s">
        <v>106</v>
      </c>
    </row>
    <row r="37" spans="1:16" x14ac:dyDescent="0.25">
      <c r="A37">
        <v>2</v>
      </c>
      <c r="B37" t="s">
        <v>45</v>
      </c>
      <c r="C37">
        <v>425472</v>
      </c>
      <c r="D37" t="s">
        <v>51</v>
      </c>
      <c r="E37">
        <v>3663</v>
      </c>
      <c r="F37">
        <v>1526.25</v>
      </c>
      <c r="G37">
        <v>1221</v>
      </c>
      <c r="H37" s="19">
        <v>43739</v>
      </c>
      <c r="K37" s="7" t="s">
        <v>98</v>
      </c>
      <c r="N37" s="7" t="s">
        <v>56</v>
      </c>
    </row>
    <row r="38" spans="1:16" x14ac:dyDescent="0.25">
      <c r="A38">
        <v>2</v>
      </c>
      <c r="B38" t="s">
        <v>45</v>
      </c>
      <c r="C38">
        <v>699845</v>
      </c>
      <c r="D38" t="s">
        <v>51</v>
      </c>
      <c r="E38">
        <v>3681</v>
      </c>
      <c r="F38">
        <v>1533.75</v>
      </c>
      <c r="G38">
        <v>1227</v>
      </c>
      <c r="H38" s="19">
        <v>44105</v>
      </c>
      <c r="K38" s="7" t="s">
        <v>35</v>
      </c>
      <c r="L38" s="7" t="s">
        <v>97</v>
      </c>
      <c r="M38" s="7" t="s">
        <v>37</v>
      </c>
      <c r="N38" t="s">
        <v>54</v>
      </c>
      <c r="O38" t="s">
        <v>55</v>
      </c>
      <c r="P38" s="21" t="s">
        <v>25</v>
      </c>
    </row>
    <row r="39" spans="1:16" x14ac:dyDescent="0.25">
      <c r="A39">
        <v>2</v>
      </c>
      <c r="B39" t="s">
        <v>45</v>
      </c>
      <c r="C39">
        <v>320688</v>
      </c>
      <c r="D39" t="s">
        <v>43</v>
      </c>
      <c r="E39">
        <v>3735</v>
      </c>
      <c r="F39">
        <v>1494</v>
      </c>
      <c r="G39">
        <v>747</v>
      </c>
      <c r="H39" s="19">
        <v>44075</v>
      </c>
      <c r="K39" t="s">
        <v>107</v>
      </c>
      <c r="P39" s="21"/>
    </row>
    <row r="40" spans="1:16" x14ac:dyDescent="0.25">
      <c r="A40">
        <v>2</v>
      </c>
      <c r="B40" t="s">
        <v>45</v>
      </c>
      <c r="C40">
        <v>897372</v>
      </c>
      <c r="D40" t="s">
        <v>52</v>
      </c>
      <c r="E40">
        <v>3834</v>
      </c>
      <c r="F40">
        <v>1757.25</v>
      </c>
      <c r="G40">
        <v>639</v>
      </c>
      <c r="H40" s="19">
        <v>44013</v>
      </c>
      <c r="L40" t="s">
        <v>45</v>
      </c>
      <c r="P40" s="21"/>
    </row>
    <row r="41" spans="1:16" x14ac:dyDescent="0.25">
      <c r="A41">
        <v>2</v>
      </c>
      <c r="B41" t="s">
        <v>45</v>
      </c>
      <c r="C41">
        <v>776513</v>
      </c>
      <c r="D41" t="s">
        <v>43</v>
      </c>
      <c r="E41">
        <v>3975</v>
      </c>
      <c r="F41">
        <v>1590</v>
      </c>
      <c r="G41">
        <v>795</v>
      </c>
      <c r="H41" s="19">
        <v>43891</v>
      </c>
      <c r="M41" t="s">
        <v>43</v>
      </c>
      <c r="N41">
        <v>37650</v>
      </c>
      <c r="O41">
        <v>151674</v>
      </c>
      <c r="P41" s="21">
        <v>189324</v>
      </c>
    </row>
    <row r="42" spans="1:16" x14ac:dyDescent="0.25">
      <c r="A42">
        <v>2</v>
      </c>
      <c r="B42" t="s">
        <v>45</v>
      </c>
      <c r="C42">
        <v>253981</v>
      </c>
      <c r="D42" t="s">
        <v>52</v>
      </c>
      <c r="E42">
        <v>3978</v>
      </c>
      <c r="F42">
        <v>1823.25</v>
      </c>
      <c r="G42">
        <v>663</v>
      </c>
      <c r="H42" s="19">
        <v>44075</v>
      </c>
      <c r="M42" t="s">
        <v>48</v>
      </c>
      <c r="N42">
        <v>1824</v>
      </c>
      <c r="O42">
        <v>10555</v>
      </c>
      <c r="P42" s="21">
        <v>12379</v>
      </c>
    </row>
    <row r="43" spans="1:16" x14ac:dyDescent="0.25">
      <c r="A43">
        <v>2</v>
      </c>
      <c r="B43" t="s">
        <v>45</v>
      </c>
      <c r="C43">
        <v>151130</v>
      </c>
      <c r="D43" t="s">
        <v>51</v>
      </c>
      <c r="E43">
        <v>4054.5</v>
      </c>
      <c r="F43">
        <v>1689.375</v>
      </c>
      <c r="G43">
        <v>1351.5</v>
      </c>
      <c r="H43" s="19">
        <v>43922</v>
      </c>
      <c r="M43" t="s">
        <v>49</v>
      </c>
      <c r="N43">
        <v>13722.8</v>
      </c>
      <c r="O43">
        <v>40509</v>
      </c>
      <c r="P43" s="21">
        <v>54231.799999999996</v>
      </c>
    </row>
    <row r="44" spans="1:16" x14ac:dyDescent="0.25">
      <c r="A44">
        <v>2</v>
      </c>
      <c r="B44" t="s">
        <v>45</v>
      </c>
      <c r="C44">
        <v>296951</v>
      </c>
      <c r="D44" t="s">
        <v>50</v>
      </c>
      <c r="E44">
        <v>4064</v>
      </c>
      <c r="F44">
        <v>1524</v>
      </c>
      <c r="G44">
        <v>1016</v>
      </c>
      <c r="H44" s="19">
        <v>43770</v>
      </c>
      <c r="M44" t="s">
        <v>50</v>
      </c>
      <c r="N44">
        <v>9667.5</v>
      </c>
      <c r="O44">
        <v>48335</v>
      </c>
      <c r="P44" s="21">
        <v>58002.5</v>
      </c>
    </row>
    <row r="45" spans="1:16" x14ac:dyDescent="0.25">
      <c r="A45">
        <v>2</v>
      </c>
      <c r="B45" t="s">
        <v>45</v>
      </c>
      <c r="C45">
        <v>791359</v>
      </c>
      <c r="D45" t="s">
        <v>51</v>
      </c>
      <c r="E45">
        <v>4191</v>
      </c>
      <c r="F45">
        <v>1746.25</v>
      </c>
      <c r="G45">
        <v>1397</v>
      </c>
      <c r="H45" s="19">
        <v>44105</v>
      </c>
      <c r="M45" t="s">
        <v>51</v>
      </c>
      <c r="N45">
        <v>17955</v>
      </c>
      <c r="O45">
        <v>81248.125</v>
      </c>
      <c r="P45" s="21">
        <v>99203.125</v>
      </c>
    </row>
    <row r="46" spans="1:16" x14ac:dyDescent="0.25">
      <c r="A46">
        <v>2</v>
      </c>
      <c r="B46" t="s">
        <v>45</v>
      </c>
      <c r="C46">
        <v>356877</v>
      </c>
      <c r="D46" t="s">
        <v>51</v>
      </c>
      <c r="E46">
        <v>4488</v>
      </c>
      <c r="F46">
        <v>1870</v>
      </c>
      <c r="G46">
        <v>1496</v>
      </c>
      <c r="H46" s="19">
        <v>44105</v>
      </c>
      <c r="M46" t="s">
        <v>52</v>
      </c>
      <c r="N46">
        <v>33731.75</v>
      </c>
      <c r="O46">
        <v>76443.25</v>
      </c>
      <c r="P46" s="21">
        <v>110175</v>
      </c>
    </row>
    <row r="47" spans="1:16" x14ac:dyDescent="0.25">
      <c r="A47">
        <v>2</v>
      </c>
      <c r="B47" t="s">
        <v>45</v>
      </c>
      <c r="C47">
        <v>544809</v>
      </c>
      <c r="D47" t="s">
        <v>49</v>
      </c>
      <c r="E47">
        <v>4705</v>
      </c>
      <c r="F47">
        <v>2070.2000000000003</v>
      </c>
      <c r="G47">
        <v>941</v>
      </c>
      <c r="H47" s="19">
        <v>44136</v>
      </c>
      <c r="L47" t="s">
        <v>101</v>
      </c>
      <c r="N47">
        <v>114551.04999999999</v>
      </c>
      <c r="O47">
        <v>408764.375</v>
      </c>
      <c r="P47" s="21">
        <v>523315.42499999999</v>
      </c>
    </row>
    <row r="48" spans="1:16" x14ac:dyDescent="0.25">
      <c r="A48">
        <v>2</v>
      </c>
      <c r="B48" t="s">
        <v>45</v>
      </c>
      <c r="C48">
        <v>358173</v>
      </c>
      <c r="D48" t="s">
        <v>51</v>
      </c>
      <c r="E48">
        <v>4710</v>
      </c>
      <c r="F48">
        <v>1962.5</v>
      </c>
      <c r="G48">
        <v>1570</v>
      </c>
      <c r="H48" s="19">
        <v>43983</v>
      </c>
      <c r="L48" t="s">
        <v>42</v>
      </c>
      <c r="P48" s="21"/>
    </row>
    <row r="49" spans="1:16" x14ac:dyDescent="0.25">
      <c r="A49">
        <v>2</v>
      </c>
      <c r="B49" t="s">
        <v>45</v>
      </c>
      <c r="C49">
        <v>550622</v>
      </c>
      <c r="D49" t="s">
        <v>49</v>
      </c>
      <c r="E49">
        <v>4735</v>
      </c>
      <c r="F49">
        <v>2083.4</v>
      </c>
      <c r="G49">
        <v>947</v>
      </c>
      <c r="H49" s="19">
        <v>43709</v>
      </c>
      <c r="M49" t="s">
        <v>43</v>
      </c>
      <c r="N49">
        <v>88197</v>
      </c>
      <c r="O49">
        <v>265323</v>
      </c>
      <c r="P49" s="21">
        <v>353520</v>
      </c>
    </row>
    <row r="50" spans="1:16" x14ac:dyDescent="0.25">
      <c r="A50">
        <v>2</v>
      </c>
      <c r="B50" t="s">
        <v>45</v>
      </c>
      <c r="C50">
        <v>561318</v>
      </c>
      <c r="D50" t="s">
        <v>51</v>
      </c>
      <c r="E50">
        <v>4749</v>
      </c>
      <c r="F50">
        <v>1978.75</v>
      </c>
      <c r="G50">
        <v>1583</v>
      </c>
      <c r="H50" s="19">
        <v>43983</v>
      </c>
      <c r="M50" t="s">
        <v>48</v>
      </c>
      <c r="N50">
        <v>7200.5</v>
      </c>
      <c r="O50">
        <v>14280.75</v>
      </c>
      <c r="P50" s="21">
        <v>21481.25</v>
      </c>
    </row>
    <row r="51" spans="1:16" x14ac:dyDescent="0.25">
      <c r="A51">
        <v>2</v>
      </c>
      <c r="B51" t="s">
        <v>45</v>
      </c>
      <c r="C51">
        <v>666752</v>
      </c>
      <c r="D51" t="s">
        <v>52</v>
      </c>
      <c r="E51">
        <v>4842</v>
      </c>
      <c r="F51">
        <v>2219.25</v>
      </c>
      <c r="G51">
        <v>807</v>
      </c>
      <c r="H51" s="19">
        <v>43862</v>
      </c>
      <c r="M51" t="s">
        <v>49</v>
      </c>
      <c r="N51">
        <v>34504.400000000001</v>
      </c>
      <c r="O51">
        <v>173949.99999999994</v>
      </c>
      <c r="P51" s="21">
        <v>208454.39999999997</v>
      </c>
    </row>
    <row r="52" spans="1:16" x14ac:dyDescent="0.25">
      <c r="A52">
        <v>2</v>
      </c>
      <c r="B52" t="s">
        <v>45</v>
      </c>
      <c r="C52">
        <v>153144</v>
      </c>
      <c r="D52" t="s">
        <v>51</v>
      </c>
      <c r="E52">
        <v>5202</v>
      </c>
      <c r="F52">
        <v>2167.5</v>
      </c>
      <c r="G52">
        <v>1734</v>
      </c>
      <c r="H52" s="19">
        <v>43831</v>
      </c>
      <c r="M52" t="s">
        <v>50</v>
      </c>
      <c r="N52">
        <v>22702.5</v>
      </c>
      <c r="O52">
        <v>56507.5</v>
      </c>
      <c r="P52" s="21">
        <v>79210</v>
      </c>
    </row>
    <row r="53" spans="1:16" x14ac:dyDescent="0.25">
      <c r="A53">
        <v>2</v>
      </c>
      <c r="B53" t="s">
        <v>45</v>
      </c>
      <c r="C53">
        <v>361541</v>
      </c>
      <c r="D53" t="s">
        <v>51</v>
      </c>
      <c r="E53">
        <v>5215.5</v>
      </c>
      <c r="F53">
        <v>2173.125</v>
      </c>
      <c r="G53">
        <v>1738.5</v>
      </c>
      <c r="H53" s="19">
        <v>43922</v>
      </c>
      <c r="M53" t="s">
        <v>51</v>
      </c>
      <c r="N53">
        <v>7141.75</v>
      </c>
      <c r="O53">
        <v>37424.625</v>
      </c>
      <c r="P53" s="21">
        <v>44566.375</v>
      </c>
    </row>
    <row r="54" spans="1:16" x14ac:dyDescent="0.25">
      <c r="A54">
        <v>2</v>
      </c>
      <c r="B54" t="s">
        <v>45</v>
      </c>
      <c r="C54">
        <v>332447</v>
      </c>
      <c r="D54" t="s">
        <v>43</v>
      </c>
      <c r="E54">
        <v>5425</v>
      </c>
      <c r="F54">
        <v>2170</v>
      </c>
      <c r="G54">
        <v>1085</v>
      </c>
      <c r="H54" s="19">
        <v>44105</v>
      </c>
      <c r="M54" t="s">
        <v>52</v>
      </c>
      <c r="N54">
        <v>16601</v>
      </c>
      <c r="O54">
        <v>104544.375</v>
      </c>
      <c r="P54" s="21">
        <v>121145.375</v>
      </c>
    </row>
    <row r="55" spans="1:16" x14ac:dyDescent="0.25">
      <c r="A55">
        <v>2</v>
      </c>
      <c r="B55" t="s">
        <v>45</v>
      </c>
      <c r="C55">
        <v>653226</v>
      </c>
      <c r="D55" t="s">
        <v>49</v>
      </c>
      <c r="E55">
        <v>5590</v>
      </c>
      <c r="F55">
        <v>2459.6000000000004</v>
      </c>
      <c r="G55">
        <v>1118</v>
      </c>
      <c r="H55" s="19">
        <v>44136</v>
      </c>
      <c r="L55" t="s">
        <v>102</v>
      </c>
      <c r="N55">
        <v>176347.15</v>
      </c>
      <c r="O55">
        <v>652030.25000000012</v>
      </c>
      <c r="P55" s="21">
        <v>828377.39999999991</v>
      </c>
    </row>
    <row r="56" spans="1:16" x14ac:dyDescent="0.25">
      <c r="A56">
        <v>2</v>
      </c>
      <c r="B56" t="s">
        <v>45</v>
      </c>
      <c r="C56">
        <v>390355</v>
      </c>
      <c r="D56" t="s">
        <v>51</v>
      </c>
      <c r="E56">
        <v>5601</v>
      </c>
      <c r="F56">
        <v>2333.75</v>
      </c>
      <c r="G56">
        <v>1867</v>
      </c>
      <c r="H56" s="19">
        <v>44075</v>
      </c>
      <c r="K56" t="s">
        <v>108</v>
      </c>
      <c r="N56">
        <v>290898.19999999995</v>
      </c>
      <c r="O56">
        <v>1060794.625</v>
      </c>
      <c r="P56" s="21">
        <v>1351692.825</v>
      </c>
    </row>
    <row r="57" spans="1:16" x14ac:dyDescent="0.25">
      <c r="A57">
        <v>2</v>
      </c>
      <c r="B57" t="s">
        <v>45</v>
      </c>
      <c r="C57">
        <v>366080</v>
      </c>
      <c r="D57" t="s">
        <v>51</v>
      </c>
      <c r="E57">
        <v>5610</v>
      </c>
      <c r="F57">
        <v>2337.5</v>
      </c>
      <c r="G57">
        <v>1870</v>
      </c>
      <c r="H57" s="19">
        <v>43800</v>
      </c>
      <c r="K57" t="s">
        <v>46</v>
      </c>
      <c r="P57" s="21"/>
    </row>
    <row r="58" spans="1:16" x14ac:dyDescent="0.25">
      <c r="A58">
        <v>2</v>
      </c>
      <c r="B58" t="s">
        <v>45</v>
      </c>
      <c r="C58">
        <v>304458</v>
      </c>
      <c r="D58" t="s">
        <v>49</v>
      </c>
      <c r="E58">
        <v>5615</v>
      </c>
      <c r="F58">
        <v>2470.6000000000004</v>
      </c>
      <c r="G58">
        <v>1123</v>
      </c>
      <c r="H58" s="19">
        <v>44044</v>
      </c>
      <c r="L58" t="s">
        <v>46</v>
      </c>
      <c r="P58" s="21"/>
    </row>
    <row r="59" spans="1:16" x14ac:dyDescent="0.25">
      <c r="A59">
        <v>2</v>
      </c>
      <c r="B59" t="s">
        <v>45</v>
      </c>
      <c r="C59">
        <v>898591</v>
      </c>
      <c r="D59" t="s">
        <v>43</v>
      </c>
      <c r="E59">
        <v>5615</v>
      </c>
      <c r="F59">
        <v>2246</v>
      </c>
      <c r="G59">
        <v>1123</v>
      </c>
      <c r="H59" s="19">
        <v>43709</v>
      </c>
      <c r="M59" t="s">
        <v>43</v>
      </c>
      <c r="N59">
        <v>47943</v>
      </c>
      <c r="O59">
        <v>140635.5</v>
      </c>
      <c r="P59" s="21">
        <v>188578.5</v>
      </c>
    </row>
    <row r="60" spans="1:16" x14ac:dyDescent="0.25">
      <c r="A60">
        <v>2</v>
      </c>
      <c r="B60" t="s">
        <v>45</v>
      </c>
      <c r="C60">
        <v>149767</v>
      </c>
      <c r="D60" t="s">
        <v>51</v>
      </c>
      <c r="E60">
        <v>5622</v>
      </c>
      <c r="F60">
        <v>2342.5</v>
      </c>
      <c r="G60">
        <v>1874</v>
      </c>
      <c r="H60" s="19">
        <v>44044</v>
      </c>
      <c r="M60" t="s">
        <v>48</v>
      </c>
      <c r="N60">
        <v>3967.5</v>
      </c>
      <c r="O60">
        <v>7677.75</v>
      </c>
      <c r="P60" s="21">
        <v>11645.25</v>
      </c>
    </row>
    <row r="61" spans="1:16" x14ac:dyDescent="0.25">
      <c r="A61">
        <v>2</v>
      </c>
      <c r="B61" t="s">
        <v>45</v>
      </c>
      <c r="C61">
        <v>308620</v>
      </c>
      <c r="D61" t="s">
        <v>43</v>
      </c>
      <c r="E61">
        <v>5715</v>
      </c>
      <c r="F61">
        <v>2286</v>
      </c>
      <c r="G61">
        <v>1143</v>
      </c>
      <c r="H61" s="19">
        <v>44105</v>
      </c>
      <c r="M61" t="s">
        <v>49</v>
      </c>
      <c r="N61">
        <v>4880.3999999999996</v>
      </c>
      <c r="O61">
        <v>38113.599999999999</v>
      </c>
      <c r="P61" s="21">
        <v>42994</v>
      </c>
    </row>
    <row r="62" spans="1:16" x14ac:dyDescent="0.25">
      <c r="A62">
        <v>2</v>
      </c>
      <c r="B62" t="s">
        <v>45</v>
      </c>
      <c r="C62">
        <v>203608</v>
      </c>
      <c r="D62" t="s">
        <v>43</v>
      </c>
      <c r="E62">
        <v>5765</v>
      </c>
      <c r="F62">
        <v>2306</v>
      </c>
      <c r="G62">
        <v>1153</v>
      </c>
      <c r="H62" s="19">
        <v>44105</v>
      </c>
      <c r="M62" t="s">
        <v>50</v>
      </c>
      <c r="N62">
        <v>8917.5</v>
      </c>
      <c r="O62">
        <v>42067.5</v>
      </c>
      <c r="P62" s="21">
        <v>50985</v>
      </c>
    </row>
    <row r="63" spans="1:16" x14ac:dyDescent="0.25">
      <c r="A63">
        <v>2</v>
      </c>
      <c r="B63" t="s">
        <v>45</v>
      </c>
      <c r="C63">
        <v>434482</v>
      </c>
      <c r="D63" t="s">
        <v>51</v>
      </c>
      <c r="E63">
        <v>5820</v>
      </c>
      <c r="F63">
        <v>2425</v>
      </c>
      <c r="G63">
        <v>1940</v>
      </c>
      <c r="H63" s="19">
        <v>43800</v>
      </c>
      <c r="M63" t="s">
        <v>51</v>
      </c>
      <c r="N63">
        <v>21168</v>
      </c>
      <c r="O63">
        <v>46190.375</v>
      </c>
      <c r="P63" s="21">
        <v>67358.375</v>
      </c>
    </row>
    <row r="64" spans="1:16" x14ac:dyDescent="0.25">
      <c r="A64">
        <v>2</v>
      </c>
      <c r="B64" t="s">
        <v>45</v>
      </c>
      <c r="C64">
        <v>462436</v>
      </c>
      <c r="D64" t="s">
        <v>51</v>
      </c>
      <c r="E64">
        <v>5868</v>
      </c>
      <c r="F64">
        <v>2445</v>
      </c>
      <c r="G64">
        <v>1956</v>
      </c>
      <c r="H64" s="19">
        <v>43831</v>
      </c>
      <c r="M64" t="s">
        <v>52</v>
      </c>
      <c r="N64">
        <v>15795</v>
      </c>
      <c r="O64">
        <v>46143.5</v>
      </c>
      <c r="P64" s="21">
        <v>61938.5</v>
      </c>
    </row>
    <row r="65" spans="1:16" x14ac:dyDescent="0.25">
      <c r="A65">
        <v>2</v>
      </c>
      <c r="B65" t="s">
        <v>45</v>
      </c>
      <c r="C65">
        <v>837170</v>
      </c>
      <c r="D65" t="s">
        <v>43</v>
      </c>
      <c r="E65">
        <v>5875</v>
      </c>
      <c r="F65">
        <v>2350</v>
      </c>
      <c r="G65">
        <v>1175</v>
      </c>
      <c r="H65" s="19">
        <v>44105</v>
      </c>
      <c r="L65" t="s">
        <v>103</v>
      </c>
      <c r="N65">
        <v>102671.4</v>
      </c>
      <c r="O65">
        <v>320828.22500000003</v>
      </c>
      <c r="P65" s="21">
        <v>423499.625</v>
      </c>
    </row>
    <row r="66" spans="1:16" x14ac:dyDescent="0.25">
      <c r="A66">
        <v>2</v>
      </c>
      <c r="B66" t="s">
        <v>45</v>
      </c>
      <c r="C66">
        <v>382008</v>
      </c>
      <c r="D66" t="s">
        <v>52</v>
      </c>
      <c r="E66">
        <v>5916</v>
      </c>
      <c r="F66">
        <v>2711.5</v>
      </c>
      <c r="G66">
        <v>986</v>
      </c>
      <c r="H66" s="19">
        <v>44105</v>
      </c>
      <c r="K66" t="s">
        <v>103</v>
      </c>
      <c r="N66">
        <v>102671.4</v>
      </c>
      <c r="O66">
        <v>320828.22500000003</v>
      </c>
      <c r="P66" s="21">
        <v>423499.625</v>
      </c>
    </row>
    <row r="67" spans="1:16" x14ac:dyDescent="0.25">
      <c r="A67">
        <v>2</v>
      </c>
      <c r="B67" t="s">
        <v>45</v>
      </c>
      <c r="C67">
        <v>289035</v>
      </c>
      <c r="D67" t="s">
        <v>50</v>
      </c>
      <c r="E67">
        <v>5984</v>
      </c>
      <c r="F67">
        <v>2244</v>
      </c>
      <c r="G67">
        <v>1496</v>
      </c>
      <c r="H67" s="19">
        <v>44105</v>
      </c>
      <c r="K67" t="s">
        <v>47</v>
      </c>
      <c r="P67" s="21"/>
    </row>
    <row r="68" spans="1:16" x14ac:dyDescent="0.25">
      <c r="A68">
        <v>2</v>
      </c>
      <c r="B68" t="s">
        <v>45</v>
      </c>
      <c r="C68">
        <v>734809</v>
      </c>
      <c r="D68" t="s">
        <v>49</v>
      </c>
      <c r="E68">
        <v>6180</v>
      </c>
      <c r="F68">
        <v>2719.2000000000003</v>
      </c>
      <c r="G68">
        <v>1236</v>
      </c>
      <c r="H68" s="19">
        <v>44136</v>
      </c>
      <c r="L68" t="s">
        <v>47</v>
      </c>
      <c r="P68" s="21"/>
    </row>
    <row r="69" spans="1:16" x14ac:dyDescent="0.25">
      <c r="A69">
        <v>2</v>
      </c>
      <c r="B69" t="s">
        <v>45</v>
      </c>
      <c r="C69">
        <v>707082</v>
      </c>
      <c r="D69" t="s">
        <v>49</v>
      </c>
      <c r="E69">
        <v>6250</v>
      </c>
      <c r="F69">
        <v>2750</v>
      </c>
      <c r="G69">
        <v>1250</v>
      </c>
      <c r="H69" s="19">
        <v>44166</v>
      </c>
      <c r="M69" t="s">
        <v>43</v>
      </c>
      <c r="N69">
        <v>40458</v>
      </c>
      <c r="O69">
        <v>46521</v>
      </c>
      <c r="P69" s="21">
        <v>86979</v>
      </c>
    </row>
    <row r="70" spans="1:16" x14ac:dyDescent="0.25">
      <c r="A70">
        <v>2</v>
      </c>
      <c r="B70" t="s">
        <v>45</v>
      </c>
      <c r="C70">
        <v>295574</v>
      </c>
      <c r="D70" t="s">
        <v>50</v>
      </c>
      <c r="E70">
        <v>6252</v>
      </c>
      <c r="F70">
        <v>2344.5</v>
      </c>
      <c r="G70">
        <v>1563</v>
      </c>
      <c r="H70" s="19">
        <v>43952</v>
      </c>
      <c r="M70" t="s">
        <v>48</v>
      </c>
      <c r="N70">
        <v>1143</v>
      </c>
      <c r="O70">
        <v>8091.25</v>
      </c>
      <c r="P70" s="21">
        <v>9234.25</v>
      </c>
    </row>
    <row r="71" spans="1:16" x14ac:dyDescent="0.25">
      <c r="A71">
        <v>2</v>
      </c>
      <c r="B71" t="s">
        <v>45</v>
      </c>
      <c r="C71">
        <v>203224</v>
      </c>
      <c r="D71" t="s">
        <v>50</v>
      </c>
      <c r="E71">
        <v>6320</v>
      </c>
      <c r="F71">
        <v>2370</v>
      </c>
      <c r="G71">
        <v>1580</v>
      </c>
      <c r="H71" s="19">
        <v>44075</v>
      </c>
      <c r="M71" t="s">
        <v>49</v>
      </c>
      <c r="N71">
        <v>11440.8</v>
      </c>
      <c r="O71">
        <v>5793.2</v>
      </c>
      <c r="P71" s="21">
        <v>17234</v>
      </c>
    </row>
    <row r="72" spans="1:16" x14ac:dyDescent="0.25">
      <c r="A72">
        <v>2</v>
      </c>
      <c r="B72" t="s">
        <v>45</v>
      </c>
      <c r="C72">
        <v>644843</v>
      </c>
      <c r="D72" t="s">
        <v>51</v>
      </c>
      <c r="E72">
        <v>6327</v>
      </c>
      <c r="F72">
        <v>2636.25</v>
      </c>
      <c r="G72">
        <v>2109</v>
      </c>
      <c r="H72" s="19">
        <v>43952</v>
      </c>
      <c r="M72" t="s">
        <v>50</v>
      </c>
      <c r="N72">
        <v>10582.5</v>
      </c>
      <c r="O72">
        <v>53825</v>
      </c>
      <c r="P72" s="21">
        <v>64407.5</v>
      </c>
    </row>
    <row r="73" spans="1:16" x14ac:dyDescent="0.25">
      <c r="A73">
        <v>2</v>
      </c>
      <c r="B73" t="s">
        <v>45</v>
      </c>
      <c r="C73">
        <v>455780</v>
      </c>
      <c r="D73" t="s">
        <v>43</v>
      </c>
      <c r="E73">
        <v>6435</v>
      </c>
      <c r="F73">
        <v>2574</v>
      </c>
      <c r="G73">
        <v>1287</v>
      </c>
      <c r="H73" s="19">
        <v>44166</v>
      </c>
      <c r="M73" t="s">
        <v>51</v>
      </c>
      <c r="N73">
        <v>11679.5</v>
      </c>
      <c r="O73">
        <v>30522.625</v>
      </c>
      <c r="P73" s="21">
        <v>42202.125</v>
      </c>
    </row>
    <row r="74" spans="1:16" x14ac:dyDescent="0.25">
      <c r="A74">
        <v>2</v>
      </c>
      <c r="B74" t="s">
        <v>45</v>
      </c>
      <c r="C74">
        <v>765978</v>
      </c>
      <c r="D74" t="s">
        <v>52</v>
      </c>
      <c r="E74">
        <v>6504</v>
      </c>
      <c r="F74">
        <v>2981</v>
      </c>
      <c r="G74">
        <v>1084</v>
      </c>
      <c r="H74" s="19">
        <v>44166</v>
      </c>
      <c r="M74" t="s">
        <v>52</v>
      </c>
      <c r="N74">
        <v>18492.5</v>
      </c>
      <c r="O74">
        <v>63648</v>
      </c>
      <c r="P74" s="21">
        <v>82140.5</v>
      </c>
    </row>
    <row r="75" spans="1:16" x14ac:dyDescent="0.25">
      <c r="A75">
        <v>2</v>
      </c>
      <c r="B75" t="s">
        <v>45</v>
      </c>
      <c r="C75">
        <v>246621</v>
      </c>
      <c r="D75" t="s">
        <v>51</v>
      </c>
      <c r="E75">
        <v>6534</v>
      </c>
      <c r="F75">
        <v>2722.5</v>
      </c>
      <c r="G75">
        <v>2178</v>
      </c>
      <c r="H75" s="19">
        <v>43983</v>
      </c>
      <c r="L75" t="s">
        <v>104</v>
      </c>
      <c r="N75">
        <v>93796.299999999988</v>
      </c>
      <c r="O75">
        <v>208401.07500000001</v>
      </c>
      <c r="P75" s="21">
        <v>302197.375</v>
      </c>
    </row>
    <row r="76" spans="1:16" x14ac:dyDescent="0.25">
      <c r="A76">
        <v>2</v>
      </c>
      <c r="B76" t="s">
        <v>45</v>
      </c>
      <c r="C76">
        <v>205484</v>
      </c>
      <c r="D76" t="s">
        <v>43</v>
      </c>
      <c r="E76">
        <v>6620</v>
      </c>
      <c r="F76">
        <v>2648</v>
      </c>
      <c r="G76">
        <v>1324</v>
      </c>
      <c r="H76" s="19">
        <v>44136</v>
      </c>
      <c r="K76" t="s">
        <v>104</v>
      </c>
      <c r="N76">
        <v>93796.299999999988</v>
      </c>
      <c r="O76">
        <v>208401.07500000001</v>
      </c>
      <c r="P76" s="21">
        <v>302197.375</v>
      </c>
    </row>
    <row r="77" spans="1:16" x14ac:dyDescent="0.25">
      <c r="A77">
        <v>2</v>
      </c>
      <c r="B77" t="s">
        <v>45</v>
      </c>
      <c r="C77">
        <v>259455</v>
      </c>
      <c r="D77" t="s">
        <v>43</v>
      </c>
      <c r="E77">
        <v>6795</v>
      </c>
      <c r="F77">
        <v>2718</v>
      </c>
      <c r="G77">
        <v>1359</v>
      </c>
      <c r="H77" s="19">
        <v>44136</v>
      </c>
      <c r="K77" t="s">
        <v>44</v>
      </c>
      <c r="P77" s="21"/>
    </row>
    <row r="78" spans="1:16" x14ac:dyDescent="0.25">
      <c r="A78">
        <v>2</v>
      </c>
      <c r="B78" t="s">
        <v>45</v>
      </c>
      <c r="C78">
        <v>540189</v>
      </c>
      <c r="D78" t="s">
        <v>51</v>
      </c>
      <c r="E78">
        <v>6882</v>
      </c>
      <c r="F78">
        <v>2867.5</v>
      </c>
      <c r="G78">
        <v>2294</v>
      </c>
      <c r="H78" s="19">
        <v>43739</v>
      </c>
      <c r="L78" t="s">
        <v>44</v>
      </c>
      <c r="P78" s="21"/>
    </row>
    <row r="79" spans="1:16" x14ac:dyDescent="0.25">
      <c r="A79">
        <v>2</v>
      </c>
      <c r="B79" t="s">
        <v>45</v>
      </c>
      <c r="C79">
        <v>158597</v>
      </c>
      <c r="D79" t="s">
        <v>43</v>
      </c>
      <c r="E79">
        <v>6965</v>
      </c>
      <c r="F79">
        <v>2786</v>
      </c>
      <c r="G79">
        <v>1393</v>
      </c>
      <c r="H79" s="19">
        <v>44105</v>
      </c>
      <c r="M79" t="s">
        <v>43</v>
      </c>
      <c r="N79">
        <v>32493</v>
      </c>
      <c r="O79">
        <v>163824</v>
      </c>
      <c r="P79" s="21">
        <v>196317</v>
      </c>
    </row>
    <row r="80" spans="1:16" x14ac:dyDescent="0.25">
      <c r="A80">
        <v>2</v>
      </c>
      <c r="B80" t="s">
        <v>45</v>
      </c>
      <c r="C80">
        <v>601126</v>
      </c>
      <c r="D80" t="s">
        <v>51</v>
      </c>
      <c r="E80">
        <v>7161</v>
      </c>
      <c r="F80">
        <v>2983.75</v>
      </c>
      <c r="G80">
        <v>2387</v>
      </c>
      <c r="H80" s="19">
        <v>44136</v>
      </c>
      <c r="M80" t="s">
        <v>48</v>
      </c>
      <c r="N80">
        <v>4005</v>
      </c>
      <c r="O80">
        <v>18354.25</v>
      </c>
      <c r="P80" s="21">
        <v>22359.25</v>
      </c>
    </row>
    <row r="81" spans="1:16" x14ac:dyDescent="0.25">
      <c r="A81">
        <v>2</v>
      </c>
      <c r="B81" t="s">
        <v>45</v>
      </c>
      <c r="C81">
        <v>444395</v>
      </c>
      <c r="D81" t="s">
        <v>51</v>
      </c>
      <c r="E81">
        <v>7437</v>
      </c>
      <c r="F81">
        <v>3098.75</v>
      </c>
      <c r="G81">
        <v>2479</v>
      </c>
      <c r="H81" s="19">
        <v>43831</v>
      </c>
      <c r="M81" t="s">
        <v>49</v>
      </c>
      <c r="N81">
        <v>29777.999999999996</v>
      </c>
      <c r="O81">
        <v>82189.799999999988</v>
      </c>
      <c r="P81" s="21">
        <v>111967.79999999997</v>
      </c>
    </row>
    <row r="82" spans="1:16" x14ac:dyDescent="0.25">
      <c r="A82">
        <v>2</v>
      </c>
      <c r="B82" t="s">
        <v>45</v>
      </c>
      <c r="C82">
        <v>553803</v>
      </c>
      <c r="D82" t="s">
        <v>52</v>
      </c>
      <c r="E82">
        <v>7500</v>
      </c>
      <c r="F82">
        <v>3437.5</v>
      </c>
      <c r="G82">
        <v>1250</v>
      </c>
      <c r="H82" s="19">
        <v>44166</v>
      </c>
      <c r="M82" t="s">
        <v>50</v>
      </c>
      <c r="N82">
        <v>26640</v>
      </c>
      <c r="O82">
        <v>87870</v>
      </c>
      <c r="P82" s="21">
        <v>114510</v>
      </c>
    </row>
    <row r="83" spans="1:16" x14ac:dyDescent="0.25">
      <c r="A83">
        <v>2</v>
      </c>
      <c r="B83" t="s">
        <v>45</v>
      </c>
      <c r="C83">
        <v>820943</v>
      </c>
      <c r="D83" t="s">
        <v>51</v>
      </c>
      <c r="E83">
        <v>7587</v>
      </c>
      <c r="F83">
        <v>3161.25</v>
      </c>
      <c r="G83">
        <v>2529</v>
      </c>
      <c r="H83" s="19">
        <v>44136</v>
      </c>
      <c r="M83" t="s">
        <v>51</v>
      </c>
      <c r="N83">
        <v>14827.75</v>
      </c>
      <c r="O83">
        <v>27212.5</v>
      </c>
      <c r="P83" s="21">
        <v>42040.25</v>
      </c>
    </row>
    <row r="84" spans="1:16" x14ac:dyDescent="0.25">
      <c r="A84">
        <v>2</v>
      </c>
      <c r="B84" t="s">
        <v>45</v>
      </c>
      <c r="C84">
        <v>384410</v>
      </c>
      <c r="D84" t="s">
        <v>51</v>
      </c>
      <c r="E84">
        <v>7701</v>
      </c>
      <c r="F84">
        <v>3208.75</v>
      </c>
      <c r="G84">
        <v>2567</v>
      </c>
      <c r="H84" s="19">
        <v>43983</v>
      </c>
      <c r="M84" t="s">
        <v>52</v>
      </c>
      <c r="N84">
        <v>43660.5</v>
      </c>
      <c r="O84">
        <v>108819.75</v>
      </c>
      <c r="P84" s="21">
        <v>152480.25</v>
      </c>
    </row>
    <row r="85" spans="1:16" x14ac:dyDescent="0.25">
      <c r="A85">
        <v>2</v>
      </c>
      <c r="B85" t="s">
        <v>45</v>
      </c>
      <c r="C85">
        <v>774130</v>
      </c>
      <c r="D85" t="s">
        <v>51</v>
      </c>
      <c r="E85">
        <v>7989</v>
      </c>
      <c r="F85">
        <v>3328.75</v>
      </c>
      <c r="G85">
        <v>2663</v>
      </c>
      <c r="H85" s="19">
        <v>44166</v>
      </c>
      <c r="L85" t="s">
        <v>105</v>
      </c>
      <c r="N85">
        <v>151404.25</v>
      </c>
      <c r="O85">
        <v>488270.30000000005</v>
      </c>
      <c r="P85" s="21">
        <v>639674.55000000005</v>
      </c>
    </row>
    <row r="86" spans="1:16" x14ac:dyDescent="0.25">
      <c r="A86">
        <v>2</v>
      </c>
      <c r="B86" t="s">
        <v>45</v>
      </c>
      <c r="C86">
        <v>638098</v>
      </c>
      <c r="D86" t="s">
        <v>52</v>
      </c>
      <c r="E86">
        <v>8370</v>
      </c>
      <c r="F86">
        <v>3836.25</v>
      </c>
      <c r="G86">
        <v>1395</v>
      </c>
      <c r="H86" s="19">
        <v>44013</v>
      </c>
      <c r="K86" t="s">
        <v>105</v>
      </c>
      <c r="N86">
        <v>151404.25</v>
      </c>
      <c r="O86">
        <v>488270.30000000005</v>
      </c>
      <c r="P86" s="21">
        <v>639674.55000000005</v>
      </c>
    </row>
    <row r="87" spans="1:16" x14ac:dyDescent="0.25">
      <c r="A87">
        <v>2</v>
      </c>
      <c r="B87" t="s">
        <v>45</v>
      </c>
      <c r="C87">
        <v>363822</v>
      </c>
      <c r="D87" t="s">
        <v>51</v>
      </c>
      <c r="E87">
        <v>8421</v>
      </c>
      <c r="F87">
        <v>3508.75</v>
      </c>
      <c r="G87">
        <v>2807</v>
      </c>
      <c r="H87" s="19">
        <v>44044</v>
      </c>
    </row>
    <row r="88" spans="1:16" x14ac:dyDescent="0.25">
      <c r="A88">
        <v>2</v>
      </c>
      <c r="B88" t="s">
        <v>45</v>
      </c>
      <c r="C88">
        <v>562718</v>
      </c>
      <c r="D88" t="s">
        <v>52</v>
      </c>
      <c r="E88">
        <v>8526</v>
      </c>
      <c r="F88">
        <v>3907.75</v>
      </c>
      <c r="G88">
        <v>1421</v>
      </c>
      <c r="H88" s="19">
        <v>43800</v>
      </c>
    </row>
    <row r="89" spans="1:16" x14ac:dyDescent="0.25">
      <c r="A89">
        <v>2</v>
      </c>
      <c r="B89" t="s">
        <v>45</v>
      </c>
      <c r="C89">
        <v>566401</v>
      </c>
      <c r="D89" t="s">
        <v>43</v>
      </c>
      <c r="E89">
        <v>8530</v>
      </c>
      <c r="F89">
        <v>3412</v>
      </c>
      <c r="G89">
        <v>1706</v>
      </c>
      <c r="H89" s="19">
        <v>44166</v>
      </c>
    </row>
    <row r="90" spans="1:16" x14ac:dyDescent="0.25">
      <c r="A90">
        <v>2</v>
      </c>
      <c r="B90" t="s">
        <v>45</v>
      </c>
      <c r="C90">
        <v>701669</v>
      </c>
      <c r="D90" t="s">
        <v>51</v>
      </c>
      <c r="E90">
        <v>8532</v>
      </c>
      <c r="F90">
        <v>3555</v>
      </c>
      <c r="G90">
        <v>2844</v>
      </c>
      <c r="H90" s="19">
        <v>43983</v>
      </c>
    </row>
    <row r="91" spans="1:16" x14ac:dyDescent="0.25">
      <c r="A91">
        <v>2</v>
      </c>
      <c r="B91" t="s">
        <v>45</v>
      </c>
      <c r="C91">
        <v>885201</v>
      </c>
      <c r="D91" t="s">
        <v>43</v>
      </c>
      <c r="E91">
        <v>8575</v>
      </c>
      <c r="F91">
        <v>3430</v>
      </c>
      <c r="G91">
        <v>1715</v>
      </c>
      <c r="H91" s="19">
        <v>43739</v>
      </c>
    </row>
    <row r="92" spans="1:16" x14ac:dyDescent="0.25">
      <c r="A92">
        <v>2</v>
      </c>
      <c r="B92" t="s">
        <v>45</v>
      </c>
      <c r="C92">
        <v>429735</v>
      </c>
      <c r="D92" t="s">
        <v>43</v>
      </c>
      <c r="E92">
        <v>8655</v>
      </c>
      <c r="F92">
        <v>3462</v>
      </c>
      <c r="G92">
        <v>1731</v>
      </c>
      <c r="H92" s="19">
        <v>44105</v>
      </c>
    </row>
    <row r="93" spans="1:16" x14ac:dyDescent="0.25">
      <c r="A93">
        <v>2</v>
      </c>
      <c r="B93" t="s">
        <v>45</v>
      </c>
      <c r="C93">
        <v>800536</v>
      </c>
      <c r="D93" t="s">
        <v>51</v>
      </c>
      <c r="E93">
        <v>8709</v>
      </c>
      <c r="F93">
        <v>3628.75</v>
      </c>
      <c r="G93">
        <v>2903</v>
      </c>
      <c r="H93" s="19">
        <v>43891</v>
      </c>
    </row>
    <row r="94" spans="1:16" x14ac:dyDescent="0.25">
      <c r="A94">
        <v>2</v>
      </c>
      <c r="B94" t="s">
        <v>45</v>
      </c>
      <c r="C94">
        <v>520865</v>
      </c>
      <c r="D94" t="s">
        <v>43</v>
      </c>
      <c r="E94">
        <v>8715</v>
      </c>
      <c r="F94">
        <v>3486</v>
      </c>
      <c r="G94">
        <v>1743</v>
      </c>
      <c r="H94" s="19">
        <v>43739</v>
      </c>
      <c r="K94" s="7" t="s">
        <v>98</v>
      </c>
      <c r="M94" s="7" t="s">
        <v>56</v>
      </c>
    </row>
    <row r="95" spans="1:16" x14ac:dyDescent="0.25">
      <c r="A95">
        <v>2</v>
      </c>
      <c r="B95" t="s">
        <v>45</v>
      </c>
      <c r="C95">
        <v>310429</v>
      </c>
      <c r="D95" t="s">
        <v>50</v>
      </c>
      <c r="E95">
        <v>8724</v>
      </c>
      <c r="F95">
        <v>3271.5</v>
      </c>
      <c r="G95">
        <v>2181</v>
      </c>
      <c r="H95" s="19">
        <v>44105</v>
      </c>
      <c r="K95" s="7" t="s">
        <v>109</v>
      </c>
      <c r="L95" s="7" t="s">
        <v>35</v>
      </c>
      <c r="M95" t="s">
        <v>54</v>
      </c>
      <c r="N95" t="s">
        <v>55</v>
      </c>
      <c r="O95" t="s">
        <v>25</v>
      </c>
    </row>
    <row r="96" spans="1:16" x14ac:dyDescent="0.25">
      <c r="A96">
        <v>2</v>
      </c>
      <c r="B96" t="s">
        <v>45</v>
      </c>
      <c r="C96">
        <v>856913</v>
      </c>
      <c r="D96" t="s">
        <v>51</v>
      </c>
      <c r="E96">
        <v>8805</v>
      </c>
      <c r="F96">
        <v>3668.75</v>
      </c>
      <c r="G96">
        <v>2935</v>
      </c>
      <c r="H96" s="19">
        <v>43770</v>
      </c>
      <c r="K96" t="s">
        <v>110</v>
      </c>
      <c r="M96" s="12"/>
      <c r="N96" s="12"/>
      <c r="O96" s="12"/>
    </row>
    <row r="97" spans="1:15" x14ac:dyDescent="0.25">
      <c r="A97">
        <v>2</v>
      </c>
      <c r="B97" t="s">
        <v>45</v>
      </c>
      <c r="C97">
        <v>733366</v>
      </c>
      <c r="D97" t="s">
        <v>49</v>
      </c>
      <c r="E97">
        <v>8890</v>
      </c>
      <c r="F97">
        <v>3911.6000000000004</v>
      </c>
      <c r="G97">
        <v>1778</v>
      </c>
      <c r="H97" s="19">
        <v>43800</v>
      </c>
      <c r="L97" t="s">
        <v>45</v>
      </c>
      <c r="M97" s="12">
        <v>114551.05</v>
      </c>
      <c r="N97" s="12">
        <v>408764.375</v>
      </c>
      <c r="O97" s="12">
        <v>523315.42499999999</v>
      </c>
    </row>
    <row r="98" spans="1:15" x14ac:dyDescent="0.25">
      <c r="A98">
        <v>2</v>
      </c>
      <c r="B98" t="s">
        <v>45</v>
      </c>
      <c r="C98">
        <v>616386</v>
      </c>
      <c r="D98" t="s">
        <v>52</v>
      </c>
      <c r="E98">
        <v>8958</v>
      </c>
      <c r="F98">
        <v>4105.75</v>
      </c>
      <c r="G98">
        <v>1493</v>
      </c>
      <c r="H98" s="19">
        <v>43831</v>
      </c>
      <c r="L98" t="s">
        <v>42</v>
      </c>
      <c r="M98" s="12">
        <v>176347.15</v>
      </c>
      <c r="N98" s="12">
        <v>652030.25000000012</v>
      </c>
      <c r="O98" s="12">
        <v>828377.40000000014</v>
      </c>
    </row>
    <row r="99" spans="1:15" x14ac:dyDescent="0.25">
      <c r="A99">
        <v>2</v>
      </c>
      <c r="B99" t="s">
        <v>45</v>
      </c>
      <c r="C99">
        <v>250308</v>
      </c>
      <c r="D99" t="s">
        <v>52</v>
      </c>
      <c r="E99">
        <v>8976</v>
      </c>
      <c r="F99">
        <v>4114</v>
      </c>
      <c r="G99">
        <v>1496</v>
      </c>
      <c r="H99" s="19">
        <v>43983</v>
      </c>
      <c r="K99" t="s">
        <v>167</v>
      </c>
      <c r="M99" s="12">
        <v>290898.19999999995</v>
      </c>
      <c r="N99" s="12">
        <v>1060794.625</v>
      </c>
      <c r="O99" s="12">
        <v>1351692.8250000002</v>
      </c>
    </row>
    <row r="100" spans="1:15" x14ac:dyDescent="0.25">
      <c r="A100">
        <v>2</v>
      </c>
      <c r="B100" t="s">
        <v>45</v>
      </c>
      <c r="C100">
        <v>227896</v>
      </c>
      <c r="D100" t="s">
        <v>49</v>
      </c>
      <c r="E100">
        <v>9350</v>
      </c>
      <c r="F100">
        <v>4114</v>
      </c>
      <c r="G100">
        <v>1870</v>
      </c>
      <c r="H100" s="19">
        <v>43770</v>
      </c>
      <c r="K100" t="s">
        <v>46</v>
      </c>
      <c r="M100" s="12"/>
      <c r="N100" s="12"/>
      <c r="O100" s="12"/>
    </row>
    <row r="101" spans="1:15" x14ac:dyDescent="0.25">
      <c r="A101">
        <v>2</v>
      </c>
      <c r="B101" t="s">
        <v>45</v>
      </c>
      <c r="C101">
        <v>149035</v>
      </c>
      <c r="D101" t="s">
        <v>52</v>
      </c>
      <c r="E101">
        <v>9396</v>
      </c>
      <c r="F101">
        <v>4306.5</v>
      </c>
      <c r="G101">
        <v>1566</v>
      </c>
      <c r="H101" s="19">
        <v>44105</v>
      </c>
      <c r="L101" t="s">
        <v>46</v>
      </c>
      <c r="M101" s="12">
        <v>102671.4</v>
      </c>
      <c r="N101" s="12">
        <v>320828.22499999998</v>
      </c>
      <c r="O101" s="12">
        <v>423499.625</v>
      </c>
    </row>
    <row r="102" spans="1:15" x14ac:dyDescent="0.25">
      <c r="A102">
        <v>2</v>
      </c>
      <c r="B102" t="s">
        <v>45</v>
      </c>
      <c r="C102">
        <v>818350</v>
      </c>
      <c r="D102" t="s">
        <v>52</v>
      </c>
      <c r="E102">
        <v>9492</v>
      </c>
      <c r="F102">
        <v>4350.5</v>
      </c>
      <c r="G102">
        <v>1582</v>
      </c>
      <c r="H102" s="19">
        <v>44166</v>
      </c>
      <c r="K102" t="s">
        <v>103</v>
      </c>
      <c r="M102" s="12">
        <v>102671.4</v>
      </c>
      <c r="N102" s="12">
        <v>320828.22499999998</v>
      </c>
      <c r="O102" s="12">
        <v>423499.625</v>
      </c>
    </row>
    <row r="103" spans="1:15" x14ac:dyDescent="0.25">
      <c r="A103">
        <v>2</v>
      </c>
      <c r="B103" t="s">
        <v>45</v>
      </c>
      <c r="C103">
        <v>348955</v>
      </c>
      <c r="D103" t="s">
        <v>50</v>
      </c>
      <c r="E103">
        <v>9948</v>
      </c>
      <c r="F103">
        <v>3730.5</v>
      </c>
      <c r="G103">
        <v>2487</v>
      </c>
      <c r="H103" s="19">
        <v>44166</v>
      </c>
      <c r="K103" t="s">
        <v>47</v>
      </c>
      <c r="M103" s="12"/>
      <c r="N103" s="12"/>
      <c r="O103" s="12"/>
    </row>
    <row r="104" spans="1:15" x14ac:dyDescent="0.25">
      <c r="A104">
        <v>2</v>
      </c>
      <c r="B104" t="s">
        <v>45</v>
      </c>
      <c r="C104">
        <v>164895</v>
      </c>
      <c r="D104" t="s">
        <v>43</v>
      </c>
      <c r="E104">
        <v>10045</v>
      </c>
      <c r="F104">
        <v>4018</v>
      </c>
      <c r="G104">
        <v>2009</v>
      </c>
      <c r="H104" s="19">
        <v>44105</v>
      </c>
      <c r="L104" t="s">
        <v>47</v>
      </c>
      <c r="M104" s="12">
        <v>93796.3</v>
      </c>
      <c r="N104" s="12">
        <v>208401.07500000001</v>
      </c>
      <c r="O104" s="12">
        <v>302197.375</v>
      </c>
    </row>
    <row r="105" spans="1:15" x14ac:dyDescent="0.25">
      <c r="A105">
        <v>2</v>
      </c>
      <c r="B105" t="s">
        <v>45</v>
      </c>
      <c r="C105">
        <v>348619</v>
      </c>
      <c r="D105" t="s">
        <v>49</v>
      </c>
      <c r="E105">
        <v>10705</v>
      </c>
      <c r="F105">
        <v>4710.2000000000007</v>
      </c>
      <c r="G105">
        <v>2141</v>
      </c>
      <c r="H105" s="19">
        <v>44044</v>
      </c>
      <c r="K105" t="s">
        <v>104</v>
      </c>
      <c r="M105" s="12">
        <v>93796.3</v>
      </c>
      <c r="N105" s="12">
        <v>208401.07500000001</v>
      </c>
      <c r="O105" s="12">
        <v>302197.375</v>
      </c>
    </row>
    <row r="106" spans="1:15" x14ac:dyDescent="0.25">
      <c r="A106">
        <v>2</v>
      </c>
      <c r="B106" t="s">
        <v>45</v>
      </c>
      <c r="C106">
        <v>389356</v>
      </c>
      <c r="D106" t="s">
        <v>43</v>
      </c>
      <c r="E106">
        <v>10750</v>
      </c>
      <c r="F106">
        <v>4300</v>
      </c>
      <c r="G106">
        <v>2150</v>
      </c>
      <c r="H106" s="19">
        <v>44136</v>
      </c>
      <c r="K106" t="s">
        <v>44</v>
      </c>
      <c r="M106" s="12"/>
      <c r="N106" s="12"/>
      <c r="O106" s="12"/>
    </row>
    <row r="107" spans="1:15" x14ac:dyDescent="0.25">
      <c r="A107">
        <v>2</v>
      </c>
      <c r="B107" t="s">
        <v>45</v>
      </c>
      <c r="C107">
        <v>356550</v>
      </c>
      <c r="D107" t="s">
        <v>52</v>
      </c>
      <c r="E107">
        <v>10848</v>
      </c>
      <c r="F107">
        <v>4972</v>
      </c>
      <c r="G107">
        <v>1808</v>
      </c>
      <c r="H107" s="19">
        <v>44136</v>
      </c>
      <c r="L107" t="s">
        <v>44</v>
      </c>
      <c r="M107" s="12">
        <v>151404.25</v>
      </c>
      <c r="N107" s="12">
        <v>488270.30000000005</v>
      </c>
      <c r="O107" s="12">
        <v>639674.55000000005</v>
      </c>
    </row>
    <row r="108" spans="1:15" x14ac:dyDescent="0.25">
      <c r="A108">
        <v>2</v>
      </c>
      <c r="B108" t="s">
        <v>45</v>
      </c>
      <c r="C108">
        <v>812448</v>
      </c>
      <c r="D108" t="s">
        <v>50</v>
      </c>
      <c r="E108">
        <v>11164</v>
      </c>
      <c r="F108">
        <v>4186.5</v>
      </c>
      <c r="G108">
        <v>2791</v>
      </c>
      <c r="H108" s="19">
        <v>44136</v>
      </c>
      <c r="K108" t="s">
        <v>105</v>
      </c>
      <c r="M108" s="12">
        <v>151404.25</v>
      </c>
      <c r="N108" s="12">
        <v>488270.30000000005</v>
      </c>
      <c r="O108" s="12">
        <v>639674.55000000005</v>
      </c>
    </row>
    <row r="109" spans="1:15" x14ac:dyDescent="0.25">
      <c r="A109">
        <v>2</v>
      </c>
      <c r="B109" t="s">
        <v>45</v>
      </c>
      <c r="C109">
        <v>327555</v>
      </c>
      <c r="D109" t="s">
        <v>50</v>
      </c>
      <c r="E109">
        <v>11244</v>
      </c>
      <c r="F109">
        <v>4216.5</v>
      </c>
      <c r="G109">
        <v>2811</v>
      </c>
      <c r="H109" s="19">
        <v>44013</v>
      </c>
      <c r="K109" t="s">
        <v>25</v>
      </c>
      <c r="M109" s="12">
        <v>638770.14999999991</v>
      </c>
      <c r="N109" s="12">
        <v>2078294.2249999999</v>
      </c>
      <c r="O109" s="12">
        <v>2717064.375</v>
      </c>
    </row>
    <row r="110" spans="1:15" x14ac:dyDescent="0.25">
      <c r="A110">
        <v>2</v>
      </c>
      <c r="B110" t="s">
        <v>45</v>
      </c>
      <c r="C110">
        <v>738910</v>
      </c>
      <c r="D110" t="s">
        <v>43</v>
      </c>
      <c r="E110">
        <v>11305</v>
      </c>
      <c r="F110">
        <v>4522</v>
      </c>
      <c r="G110">
        <v>2261</v>
      </c>
      <c r="H110" s="19">
        <v>43800</v>
      </c>
    </row>
    <row r="111" spans="1:15" x14ac:dyDescent="0.25">
      <c r="A111">
        <v>2</v>
      </c>
      <c r="B111" t="s">
        <v>45</v>
      </c>
      <c r="C111">
        <v>779393</v>
      </c>
      <c r="D111" t="s">
        <v>50</v>
      </c>
      <c r="E111">
        <v>11376</v>
      </c>
      <c r="F111">
        <v>4266</v>
      </c>
      <c r="G111">
        <v>2844</v>
      </c>
      <c r="H111" s="19">
        <v>43983</v>
      </c>
    </row>
    <row r="112" spans="1:15" x14ac:dyDescent="0.25">
      <c r="A112">
        <v>2</v>
      </c>
      <c r="B112" t="s">
        <v>45</v>
      </c>
      <c r="C112">
        <v>654585</v>
      </c>
      <c r="D112" t="s">
        <v>50</v>
      </c>
      <c r="E112">
        <v>11404</v>
      </c>
      <c r="F112">
        <v>4276.5</v>
      </c>
      <c r="G112">
        <v>2851</v>
      </c>
      <c r="H112" s="19">
        <v>43739</v>
      </c>
    </row>
    <row r="113" spans="1:8" x14ac:dyDescent="0.25">
      <c r="A113">
        <v>2</v>
      </c>
      <c r="B113" t="s">
        <v>45</v>
      </c>
      <c r="C113">
        <v>482625</v>
      </c>
      <c r="D113" t="s">
        <v>52</v>
      </c>
      <c r="E113">
        <v>11496</v>
      </c>
      <c r="F113">
        <v>5269</v>
      </c>
      <c r="G113">
        <v>1916</v>
      </c>
      <c r="H113" s="19">
        <v>43800</v>
      </c>
    </row>
    <row r="114" spans="1:8" x14ac:dyDescent="0.25">
      <c r="A114">
        <v>2</v>
      </c>
      <c r="B114" t="s">
        <v>45</v>
      </c>
      <c r="C114">
        <v>678731</v>
      </c>
      <c r="D114" t="s">
        <v>43</v>
      </c>
      <c r="E114">
        <v>11745</v>
      </c>
      <c r="F114">
        <v>4698</v>
      </c>
      <c r="G114">
        <v>2349</v>
      </c>
      <c r="H114" s="19">
        <v>43709</v>
      </c>
    </row>
    <row r="115" spans="1:8" x14ac:dyDescent="0.25">
      <c r="A115">
        <v>2</v>
      </c>
      <c r="B115" t="s">
        <v>45</v>
      </c>
      <c r="C115">
        <v>751733</v>
      </c>
      <c r="D115" t="s">
        <v>52</v>
      </c>
      <c r="E115">
        <v>11802</v>
      </c>
      <c r="F115">
        <v>5409.25</v>
      </c>
      <c r="G115">
        <v>1967</v>
      </c>
      <c r="H115" s="19">
        <v>43891</v>
      </c>
    </row>
    <row r="116" spans="1:8" x14ac:dyDescent="0.25">
      <c r="A116">
        <v>2</v>
      </c>
      <c r="B116" t="s">
        <v>45</v>
      </c>
      <c r="C116">
        <v>146841</v>
      </c>
      <c r="D116" t="s">
        <v>43</v>
      </c>
      <c r="E116">
        <v>12127.5</v>
      </c>
      <c r="F116">
        <v>4851</v>
      </c>
      <c r="G116">
        <v>2425.5</v>
      </c>
      <c r="H116" s="19">
        <v>44013</v>
      </c>
    </row>
    <row r="117" spans="1:8" x14ac:dyDescent="0.25">
      <c r="A117">
        <v>2</v>
      </c>
      <c r="B117" t="s">
        <v>45</v>
      </c>
      <c r="C117">
        <v>859158</v>
      </c>
      <c r="D117" t="s">
        <v>43</v>
      </c>
      <c r="E117">
        <v>12172.5</v>
      </c>
      <c r="F117">
        <v>4869</v>
      </c>
      <c r="G117">
        <v>2434.5</v>
      </c>
      <c r="H117" s="19">
        <v>43831</v>
      </c>
    </row>
    <row r="118" spans="1:8" x14ac:dyDescent="0.25">
      <c r="A118">
        <v>2</v>
      </c>
      <c r="B118" t="s">
        <v>45</v>
      </c>
      <c r="C118">
        <v>894331</v>
      </c>
      <c r="D118" t="s">
        <v>52</v>
      </c>
      <c r="E118">
        <v>12552</v>
      </c>
      <c r="F118">
        <v>5753</v>
      </c>
      <c r="G118">
        <v>2092</v>
      </c>
      <c r="H118" s="19">
        <v>43770</v>
      </c>
    </row>
    <row r="119" spans="1:8" x14ac:dyDescent="0.25">
      <c r="A119">
        <v>2</v>
      </c>
      <c r="B119" t="s">
        <v>45</v>
      </c>
      <c r="C119">
        <v>334678</v>
      </c>
      <c r="D119" t="s">
        <v>43</v>
      </c>
      <c r="E119">
        <v>12825</v>
      </c>
      <c r="F119">
        <v>5130</v>
      </c>
      <c r="G119">
        <v>2565</v>
      </c>
      <c r="H119" s="19">
        <v>43831</v>
      </c>
    </row>
    <row r="120" spans="1:8" x14ac:dyDescent="0.25">
      <c r="A120">
        <v>2</v>
      </c>
      <c r="B120" t="s">
        <v>45</v>
      </c>
      <c r="C120">
        <v>431261</v>
      </c>
      <c r="D120" t="s">
        <v>52</v>
      </c>
      <c r="E120">
        <v>12870</v>
      </c>
      <c r="F120">
        <v>5898.75</v>
      </c>
      <c r="G120">
        <v>2145</v>
      </c>
      <c r="H120" s="19">
        <v>43739</v>
      </c>
    </row>
    <row r="121" spans="1:8" x14ac:dyDescent="0.25">
      <c r="A121">
        <v>2</v>
      </c>
      <c r="B121" t="s">
        <v>45</v>
      </c>
      <c r="C121">
        <v>123693</v>
      </c>
      <c r="D121" t="s">
        <v>43</v>
      </c>
      <c r="E121">
        <v>13160</v>
      </c>
      <c r="F121">
        <v>5264</v>
      </c>
      <c r="G121">
        <v>2632</v>
      </c>
      <c r="H121" s="19">
        <v>43983</v>
      </c>
    </row>
    <row r="122" spans="1:8" x14ac:dyDescent="0.25">
      <c r="A122">
        <v>2</v>
      </c>
      <c r="B122" t="s">
        <v>45</v>
      </c>
      <c r="C122">
        <v>209116</v>
      </c>
      <c r="D122" t="s">
        <v>43</v>
      </c>
      <c r="E122">
        <v>13540</v>
      </c>
      <c r="F122">
        <v>5416</v>
      </c>
      <c r="G122">
        <v>2708</v>
      </c>
      <c r="H122" s="19">
        <v>43862</v>
      </c>
    </row>
    <row r="123" spans="1:8" x14ac:dyDescent="0.25">
      <c r="A123">
        <v>2</v>
      </c>
      <c r="B123" t="s">
        <v>45</v>
      </c>
      <c r="C123">
        <v>306694</v>
      </c>
      <c r="D123" t="s">
        <v>43</v>
      </c>
      <c r="E123">
        <v>13645</v>
      </c>
      <c r="F123">
        <v>5458</v>
      </c>
      <c r="G123">
        <v>2729</v>
      </c>
      <c r="H123" s="19">
        <v>44166</v>
      </c>
    </row>
    <row r="124" spans="1:8" x14ac:dyDescent="0.25">
      <c r="A124">
        <v>2</v>
      </c>
      <c r="B124" t="s">
        <v>45</v>
      </c>
      <c r="C124">
        <v>374115</v>
      </c>
      <c r="D124" t="s">
        <v>49</v>
      </c>
      <c r="E124">
        <v>14220</v>
      </c>
      <c r="F124">
        <v>6256.8</v>
      </c>
      <c r="G124">
        <v>2844</v>
      </c>
      <c r="H124" s="19">
        <v>43952</v>
      </c>
    </row>
    <row r="125" spans="1:8" x14ac:dyDescent="0.25">
      <c r="A125">
        <v>2</v>
      </c>
      <c r="B125" t="s">
        <v>45</v>
      </c>
      <c r="C125">
        <v>440377</v>
      </c>
      <c r="D125" t="s">
        <v>43</v>
      </c>
      <c r="E125">
        <v>14960</v>
      </c>
      <c r="F125">
        <v>5984</v>
      </c>
      <c r="G125">
        <v>2992</v>
      </c>
      <c r="H125" s="19">
        <v>43739</v>
      </c>
    </row>
    <row r="126" spans="1:8" x14ac:dyDescent="0.25">
      <c r="A126">
        <v>2</v>
      </c>
      <c r="B126" t="s">
        <v>45</v>
      </c>
      <c r="C126">
        <v>752353</v>
      </c>
      <c r="D126" t="s">
        <v>52</v>
      </c>
      <c r="E126">
        <v>15216</v>
      </c>
      <c r="F126">
        <v>6974</v>
      </c>
      <c r="G126">
        <v>2536</v>
      </c>
      <c r="H126" s="19">
        <v>43770</v>
      </c>
    </row>
    <row r="127" spans="1:8" x14ac:dyDescent="0.25">
      <c r="A127">
        <v>2</v>
      </c>
      <c r="B127" t="s">
        <v>45</v>
      </c>
      <c r="C127">
        <v>507202</v>
      </c>
      <c r="D127" t="s">
        <v>52</v>
      </c>
      <c r="E127">
        <v>15768</v>
      </c>
      <c r="F127">
        <v>7227</v>
      </c>
      <c r="G127">
        <v>2628</v>
      </c>
      <c r="H127" s="19">
        <v>43922</v>
      </c>
    </row>
    <row r="128" spans="1:8" x14ac:dyDescent="0.25">
      <c r="A128">
        <v>2</v>
      </c>
      <c r="B128" t="s">
        <v>45</v>
      </c>
      <c r="C128">
        <v>104326</v>
      </c>
      <c r="D128" t="s">
        <v>49</v>
      </c>
      <c r="E128">
        <v>15997.5</v>
      </c>
      <c r="F128">
        <v>7038.9000000000005</v>
      </c>
      <c r="G128">
        <v>3199.5</v>
      </c>
      <c r="H128" s="19">
        <v>44013</v>
      </c>
    </row>
    <row r="129" spans="1:8" x14ac:dyDescent="0.25">
      <c r="A129">
        <v>2</v>
      </c>
      <c r="B129" t="s">
        <v>45</v>
      </c>
      <c r="C129">
        <v>824253</v>
      </c>
      <c r="D129" t="s">
        <v>43</v>
      </c>
      <c r="E129">
        <v>17250</v>
      </c>
      <c r="F129">
        <v>6900</v>
      </c>
      <c r="G129">
        <v>3450</v>
      </c>
      <c r="H129" s="19">
        <v>44013</v>
      </c>
    </row>
    <row r="130" spans="1:8" x14ac:dyDescent="0.25">
      <c r="A130">
        <v>2</v>
      </c>
      <c r="B130" t="s">
        <v>45</v>
      </c>
      <c r="C130">
        <v>426268</v>
      </c>
      <c r="D130" t="s">
        <v>52</v>
      </c>
      <c r="E130">
        <v>17262</v>
      </c>
      <c r="F130">
        <v>7911.75</v>
      </c>
      <c r="G130">
        <v>2877</v>
      </c>
      <c r="H130" s="19">
        <v>44105</v>
      </c>
    </row>
    <row r="131" spans="1:8" x14ac:dyDescent="0.25">
      <c r="A131">
        <v>2</v>
      </c>
      <c r="B131" t="s">
        <v>45</v>
      </c>
      <c r="C131">
        <v>628402</v>
      </c>
      <c r="D131" t="s">
        <v>43</v>
      </c>
      <c r="E131">
        <v>17475</v>
      </c>
      <c r="F131">
        <v>6990</v>
      </c>
      <c r="G131">
        <v>3495</v>
      </c>
      <c r="H131" s="19">
        <v>43831</v>
      </c>
    </row>
    <row r="132" spans="1:8" x14ac:dyDescent="0.25">
      <c r="A132">
        <v>2</v>
      </c>
      <c r="B132" t="s">
        <v>45</v>
      </c>
      <c r="C132">
        <v>643111</v>
      </c>
      <c r="D132" t="s">
        <v>43</v>
      </c>
      <c r="E132">
        <v>18375</v>
      </c>
      <c r="F132">
        <v>7350</v>
      </c>
      <c r="G132">
        <v>3675</v>
      </c>
      <c r="H132" s="19">
        <v>43922</v>
      </c>
    </row>
    <row r="133" spans="1:8" x14ac:dyDescent="0.25">
      <c r="A133">
        <v>2</v>
      </c>
      <c r="B133" t="s">
        <v>45</v>
      </c>
      <c r="C133">
        <v>603195</v>
      </c>
      <c r="D133" t="s">
        <v>43</v>
      </c>
      <c r="E133">
        <v>19005</v>
      </c>
      <c r="F133">
        <v>7602</v>
      </c>
      <c r="G133">
        <v>3801</v>
      </c>
      <c r="H133" s="19">
        <v>43922</v>
      </c>
    </row>
    <row r="134" spans="1:8" x14ac:dyDescent="0.25">
      <c r="A134">
        <v>3</v>
      </c>
      <c r="B134" t="s">
        <v>42</v>
      </c>
      <c r="C134">
        <v>183251</v>
      </c>
      <c r="D134" t="s">
        <v>43</v>
      </c>
      <c r="E134">
        <v>7565</v>
      </c>
      <c r="F134">
        <v>3026</v>
      </c>
      <c r="G134">
        <v>1513</v>
      </c>
      <c r="H134" s="19">
        <v>44166</v>
      </c>
    </row>
    <row r="135" spans="1:8" x14ac:dyDescent="0.25">
      <c r="A135">
        <v>3</v>
      </c>
      <c r="B135" t="s">
        <v>42</v>
      </c>
      <c r="C135">
        <v>300303</v>
      </c>
      <c r="D135" t="s">
        <v>43</v>
      </c>
      <c r="E135">
        <v>5420</v>
      </c>
      <c r="F135">
        <v>2168</v>
      </c>
      <c r="G135">
        <v>1084</v>
      </c>
      <c r="H135" s="19">
        <v>44166</v>
      </c>
    </row>
    <row r="136" spans="1:8" x14ac:dyDescent="0.25">
      <c r="A136">
        <v>3</v>
      </c>
      <c r="B136" t="s">
        <v>42</v>
      </c>
      <c r="C136">
        <v>817134</v>
      </c>
      <c r="D136" t="s">
        <v>43</v>
      </c>
      <c r="E136">
        <v>1370</v>
      </c>
      <c r="F136">
        <v>548</v>
      </c>
      <c r="G136">
        <v>274</v>
      </c>
      <c r="H136" s="19">
        <v>44166</v>
      </c>
    </row>
    <row r="137" spans="1:8" x14ac:dyDescent="0.25">
      <c r="A137">
        <v>3</v>
      </c>
      <c r="B137" t="s">
        <v>42</v>
      </c>
      <c r="C137">
        <v>697568</v>
      </c>
      <c r="D137" t="s">
        <v>43</v>
      </c>
      <c r="E137">
        <v>5690</v>
      </c>
      <c r="F137">
        <v>2276</v>
      </c>
      <c r="G137">
        <v>1138</v>
      </c>
      <c r="H137" s="19">
        <v>44166</v>
      </c>
    </row>
    <row r="138" spans="1:8" x14ac:dyDescent="0.25">
      <c r="A138">
        <v>3</v>
      </c>
      <c r="B138" t="s">
        <v>42</v>
      </c>
      <c r="C138">
        <v>143923</v>
      </c>
      <c r="D138" t="s">
        <v>43</v>
      </c>
      <c r="E138">
        <v>7655</v>
      </c>
      <c r="F138">
        <v>3062</v>
      </c>
      <c r="G138">
        <v>1531</v>
      </c>
      <c r="H138" s="19">
        <v>44166</v>
      </c>
    </row>
    <row r="139" spans="1:8" x14ac:dyDescent="0.25">
      <c r="A139">
        <v>3</v>
      </c>
      <c r="B139" t="s">
        <v>42</v>
      </c>
      <c r="C139">
        <v>227728</v>
      </c>
      <c r="D139" t="s">
        <v>48</v>
      </c>
      <c r="E139">
        <v>615</v>
      </c>
      <c r="F139">
        <v>307.5</v>
      </c>
      <c r="G139">
        <v>615</v>
      </c>
      <c r="H139" s="19">
        <v>44166</v>
      </c>
    </row>
    <row r="140" spans="1:8" x14ac:dyDescent="0.25">
      <c r="A140">
        <v>3</v>
      </c>
      <c r="B140" t="s">
        <v>42</v>
      </c>
      <c r="C140">
        <v>637451</v>
      </c>
      <c r="D140" t="s">
        <v>48</v>
      </c>
      <c r="E140">
        <v>1287</v>
      </c>
      <c r="F140">
        <v>643.5</v>
      </c>
      <c r="G140">
        <v>1287</v>
      </c>
      <c r="H140" s="19">
        <v>44166</v>
      </c>
    </row>
    <row r="141" spans="1:8" x14ac:dyDescent="0.25">
      <c r="A141">
        <v>3</v>
      </c>
      <c r="B141" t="s">
        <v>42</v>
      </c>
      <c r="C141">
        <v>494228</v>
      </c>
      <c r="D141" t="s">
        <v>48</v>
      </c>
      <c r="E141">
        <v>1706</v>
      </c>
      <c r="F141">
        <v>853</v>
      </c>
      <c r="G141">
        <v>1706</v>
      </c>
      <c r="H141" s="19">
        <v>44166</v>
      </c>
    </row>
    <row r="142" spans="1:8" x14ac:dyDescent="0.25">
      <c r="A142">
        <v>3</v>
      </c>
      <c r="B142" t="s">
        <v>42</v>
      </c>
      <c r="C142">
        <v>390387</v>
      </c>
      <c r="D142" t="s">
        <v>48</v>
      </c>
      <c r="E142">
        <v>2797</v>
      </c>
      <c r="F142">
        <v>1398.5</v>
      </c>
      <c r="G142">
        <v>2797</v>
      </c>
      <c r="H142" s="19">
        <v>44166</v>
      </c>
    </row>
    <row r="143" spans="1:8" x14ac:dyDescent="0.25">
      <c r="A143">
        <v>3</v>
      </c>
      <c r="B143" t="s">
        <v>42</v>
      </c>
      <c r="C143">
        <v>138137</v>
      </c>
      <c r="D143" t="s">
        <v>48</v>
      </c>
      <c r="E143">
        <v>2300</v>
      </c>
      <c r="F143">
        <v>1150</v>
      </c>
      <c r="G143">
        <v>2300</v>
      </c>
      <c r="H143" s="19">
        <v>44166</v>
      </c>
    </row>
    <row r="144" spans="1:8" x14ac:dyDescent="0.25">
      <c r="A144">
        <v>3</v>
      </c>
      <c r="B144" t="s">
        <v>42</v>
      </c>
      <c r="C144">
        <v>580583</v>
      </c>
      <c r="D144" t="s">
        <v>49</v>
      </c>
      <c r="E144">
        <v>9580</v>
      </c>
      <c r="F144">
        <v>4215.2000000000007</v>
      </c>
      <c r="G144">
        <v>1916</v>
      </c>
      <c r="H144" s="19">
        <v>44166</v>
      </c>
    </row>
    <row r="145" spans="1:8" x14ac:dyDescent="0.25">
      <c r="A145">
        <v>3</v>
      </c>
      <c r="B145" t="s">
        <v>42</v>
      </c>
      <c r="C145">
        <v>480891</v>
      </c>
      <c r="D145" t="s">
        <v>49</v>
      </c>
      <c r="E145">
        <v>3175</v>
      </c>
      <c r="F145">
        <v>1397</v>
      </c>
      <c r="G145">
        <v>635</v>
      </c>
      <c r="H145" s="19">
        <v>44166</v>
      </c>
    </row>
    <row r="146" spans="1:8" x14ac:dyDescent="0.25">
      <c r="A146">
        <v>3</v>
      </c>
      <c r="B146" t="s">
        <v>42</v>
      </c>
      <c r="C146">
        <v>681348</v>
      </c>
      <c r="D146" t="s">
        <v>49</v>
      </c>
      <c r="E146">
        <v>4265</v>
      </c>
      <c r="F146">
        <v>1876.6000000000001</v>
      </c>
      <c r="G146">
        <v>853</v>
      </c>
      <c r="H146" s="19">
        <v>44166</v>
      </c>
    </row>
    <row r="147" spans="1:8" x14ac:dyDescent="0.25">
      <c r="A147">
        <v>3</v>
      </c>
      <c r="B147" t="s">
        <v>42</v>
      </c>
      <c r="C147">
        <v>871331</v>
      </c>
      <c r="D147" t="s">
        <v>51</v>
      </c>
      <c r="E147">
        <v>3699</v>
      </c>
      <c r="F147">
        <v>1541.25</v>
      </c>
      <c r="G147">
        <v>1233</v>
      </c>
      <c r="H147" s="19">
        <v>44166</v>
      </c>
    </row>
    <row r="148" spans="1:8" x14ac:dyDescent="0.25">
      <c r="A148">
        <v>3</v>
      </c>
      <c r="B148" t="s">
        <v>42</v>
      </c>
      <c r="C148">
        <v>528145</v>
      </c>
      <c r="D148" t="s">
        <v>51</v>
      </c>
      <c r="E148">
        <v>840</v>
      </c>
      <c r="F148">
        <v>350</v>
      </c>
      <c r="G148">
        <v>280</v>
      </c>
      <c r="H148" s="19">
        <v>44166</v>
      </c>
    </row>
    <row r="149" spans="1:8" x14ac:dyDescent="0.25">
      <c r="A149">
        <v>3</v>
      </c>
      <c r="B149" t="s">
        <v>42</v>
      </c>
      <c r="C149">
        <v>367956</v>
      </c>
      <c r="D149" t="s">
        <v>52</v>
      </c>
      <c r="E149">
        <v>6330</v>
      </c>
      <c r="F149">
        <v>2901.25</v>
      </c>
      <c r="G149">
        <v>1055</v>
      </c>
      <c r="H149" s="19">
        <v>44166</v>
      </c>
    </row>
    <row r="150" spans="1:8" x14ac:dyDescent="0.25">
      <c r="A150">
        <v>3</v>
      </c>
      <c r="B150" t="s">
        <v>42</v>
      </c>
      <c r="C150">
        <v>751314</v>
      </c>
      <c r="D150" t="s">
        <v>52</v>
      </c>
      <c r="E150">
        <v>3810</v>
      </c>
      <c r="F150">
        <v>1746.25</v>
      </c>
      <c r="G150">
        <v>635</v>
      </c>
      <c r="H150" s="19">
        <v>44166</v>
      </c>
    </row>
    <row r="151" spans="1:8" x14ac:dyDescent="0.25">
      <c r="A151">
        <v>3</v>
      </c>
      <c r="B151" t="s">
        <v>42</v>
      </c>
      <c r="C151">
        <v>758487</v>
      </c>
      <c r="D151" t="s">
        <v>52</v>
      </c>
      <c r="E151">
        <v>6078</v>
      </c>
      <c r="F151">
        <v>2785.75</v>
      </c>
      <c r="G151">
        <v>1013</v>
      </c>
      <c r="H151" s="19">
        <v>44166</v>
      </c>
    </row>
    <row r="152" spans="1:8" x14ac:dyDescent="0.25">
      <c r="A152">
        <v>3</v>
      </c>
      <c r="B152" t="s">
        <v>42</v>
      </c>
      <c r="C152">
        <v>781275</v>
      </c>
      <c r="D152" t="s">
        <v>43</v>
      </c>
      <c r="E152">
        <v>6830</v>
      </c>
      <c r="F152">
        <v>2732</v>
      </c>
      <c r="G152">
        <v>1366</v>
      </c>
      <c r="H152" s="19">
        <v>44136</v>
      </c>
    </row>
    <row r="153" spans="1:8" x14ac:dyDescent="0.25">
      <c r="A153">
        <v>3</v>
      </c>
      <c r="B153" t="s">
        <v>42</v>
      </c>
      <c r="C153">
        <v>582048</v>
      </c>
      <c r="D153" t="s">
        <v>43</v>
      </c>
      <c r="E153">
        <v>5985</v>
      </c>
      <c r="F153">
        <v>2394</v>
      </c>
      <c r="G153">
        <v>1197</v>
      </c>
      <c r="H153" s="19">
        <v>44136</v>
      </c>
    </row>
    <row r="154" spans="1:8" x14ac:dyDescent="0.25">
      <c r="A154">
        <v>3</v>
      </c>
      <c r="B154" t="s">
        <v>42</v>
      </c>
      <c r="C154">
        <v>448428</v>
      </c>
      <c r="D154" t="s">
        <v>43</v>
      </c>
      <c r="E154">
        <v>1785</v>
      </c>
      <c r="F154">
        <v>714</v>
      </c>
      <c r="G154">
        <v>357</v>
      </c>
      <c r="H154" s="19">
        <v>44136</v>
      </c>
    </row>
    <row r="155" spans="1:8" x14ac:dyDescent="0.25">
      <c r="A155">
        <v>3</v>
      </c>
      <c r="B155" t="s">
        <v>42</v>
      </c>
      <c r="C155">
        <v>763666</v>
      </c>
      <c r="D155" t="s">
        <v>43</v>
      </c>
      <c r="E155">
        <v>5885</v>
      </c>
      <c r="F155">
        <v>2354</v>
      </c>
      <c r="G155">
        <v>1177</v>
      </c>
      <c r="H155" s="19">
        <v>44136</v>
      </c>
    </row>
    <row r="156" spans="1:8" x14ac:dyDescent="0.25">
      <c r="A156">
        <v>3</v>
      </c>
      <c r="B156" t="s">
        <v>42</v>
      </c>
      <c r="C156">
        <v>676869</v>
      </c>
      <c r="D156" t="s">
        <v>48</v>
      </c>
      <c r="E156">
        <v>690</v>
      </c>
      <c r="F156">
        <v>345</v>
      </c>
      <c r="G156">
        <v>690</v>
      </c>
      <c r="H156" s="19">
        <v>44136</v>
      </c>
    </row>
    <row r="157" spans="1:8" x14ac:dyDescent="0.25">
      <c r="A157">
        <v>3</v>
      </c>
      <c r="B157" t="s">
        <v>42</v>
      </c>
      <c r="C157">
        <v>686661</v>
      </c>
      <c r="D157" t="s">
        <v>49</v>
      </c>
      <c r="E157">
        <v>8470</v>
      </c>
      <c r="F157">
        <v>3726.8</v>
      </c>
      <c r="G157">
        <v>1694</v>
      </c>
      <c r="H157" s="19">
        <v>44136</v>
      </c>
    </row>
    <row r="158" spans="1:8" x14ac:dyDescent="0.25">
      <c r="A158">
        <v>3</v>
      </c>
      <c r="B158" t="s">
        <v>42</v>
      </c>
      <c r="C158">
        <v>199710</v>
      </c>
      <c r="D158" t="s">
        <v>50</v>
      </c>
      <c r="E158">
        <v>6052</v>
      </c>
      <c r="F158">
        <v>2269.5</v>
      </c>
      <c r="G158">
        <v>1513</v>
      </c>
      <c r="H158" s="19">
        <v>44136</v>
      </c>
    </row>
    <row r="159" spans="1:8" x14ac:dyDescent="0.25">
      <c r="A159">
        <v>3</v>
      </c>
      <c r="B159" t="s">
        <v>42</v>
      </c>
      <c r="C159">
        <v>867837</v>
      </c>
      <c r="D159" t="s">
        <v>51</v>
      </c>
      <c r="E159">
        <v>2631</v>
      </c>
      <c r="F159">
        <v>1096.25</v>
      </c>
      <c r="G159">
        <v>877</v>
      </c>
      <c r="H159" s="19">
        <v>44136</v>
      </c>
    </row>
    <row r="160" spans="1:8" x14ac:dyDescent="0.25">
      <c r="A160">
        <v>3</v>
      </c>
      <c r="B160" t="s">
        <v>42</v>
      </c>
      <c r="C160">
        <v>584477</v>
      </c>
      <c r="D160" t="s">
        <v>52</v>
      </c>
      <c r="E160">
        <v>3834</v>
      </c>
      <c r="F160">
        <v>1757.25</v>
      </c>
      <c r="G160">
        <v>639</v>
      </c>
      <c r="H160" s="19">
        <v>44136</v>
      </c>
    </row>
    <row r="161" spans="1:8" x14ac:dyDescent="0.25">
      <c r="A161">
        <v>3</v>
      </c>
      <c r="B161" t="s">
        <v>42</v>
      </c>
      <c r="C161">
        <v>169621</v>
      </c>
      <c r="D161" t="s">
        <v>52</v>
      </c>
      <c r="E161">
        <v>7998</v>
      </c>
      <c r="F161">
        <v>3665.75</v>
      </c>
      <c r="G161">
        <v>1333</v>
      </c>
      <c r="H161" s="19">
        <v>44136</v>
      </c>
    </row>
    <row r="162" spans="1:8" x14ac:dyDescent="0.25">
      <c r="A162">
        <v>3</v>
      </c>
      <c r="B162" t="s">
        <v>42</v>
      </c>
      <c r="C162">
        <v>433084</v>
      </c>
      <c r="D162" t="s">
        <v>52</v>
      </c>
      <c r="E162">
        <v>3282</v>
      </c>
      <c r="F162">
        <v>1504.25</v>
      </c>
      <c r="G162">
        <v>547</v>
      </c>
      <c r="H162" s="19">
        <v>44136</v>
      </c>
    </row>
    <row r="163" spans="1:8" x14ac:dyDescent="0.25">
      <c r="A163">
        <v>3</v>
      </c>
      <c r="B163" t="s">
        <v>42</v>
      </c>
      <c r="C163">
        <v>171515</v>
      </c>
      <c r="D163" t="s">
        <v>43</v>
      </c>
      <c r="E163">
        <v>6135</v>
      </c>
      <c r="F163">
        <v>2454</v>
      </c>
      <c r="G163">
        <v>1227</v>
      </c>
      <c r="H163" s="19">
        <v>44105</v>
      </c>
    </row>
    <row r="164" spans="1:8" x14ac:dyDescent="0.25">
      <c r="A164">
        <v>3</v>
      </c>
      <c r="B164" t="s">
        <v>42</v>
      </c>
      <c r="C164">
        <v>565251</v>
      </c>
      <c r="D164" t="s">
        <v>43</v>
      </c>
      <c r="E164">
        <v>1205</v>
      </c>
      <c r="F164">
        <v>482</v>
      </c>
      <c r="G164">
        <v>241</v>
      </c>
      <c r="H164" s="19">
        <v>44105</v>
      </c>
    </row>
    <row r="165" spans="1:8" x14ac:dyDescent="0.25">
      <c r="A165">
        <v>3</v>
      </c>
      <c r="B165" t="s">
        <v>42</v>
      </c>
      <c r="C165">
        <v>120842</v>
      </c>
      <c r="D165" t="s">
        <v>43</v>
      </c>
      <c r="E165">
        <v>12205</v>
      </c>
      <c r="F165">
        <v>4882</v>
      </c>
      <c r="G165">
        <v>2441</v>
      </c>
      <c r="H165" s="19">
        <v>44105</v>
      </c>
    </row>
    <row r="166" spans="1:8" x14ac:dyDescent="0.25">
      <c r="A166">
        <v>3</v>
      </c>
      <c r="B166" t="s">
        <v>42</v>
      </c>
      <c r="C166">
        <v>170514</v>
      </c>
      <c r="D166" t="s">
        <v>43</v>
      </c>
      <c r="E166">
        <v>4525</v>
      </c>
      <c r="F166">
        <v>1810</v>
      </c>
      <c r="G166">
        <v>905</v>
      </c>
      <c r="H166" s="19">
        <v>44105</v>
      </c>
    </row>
    <row r="167" spans="1:8" x14ac:dyDescent="0.25">
      <c r="A167">
        <v>3</v>
      </c>
      <c r="B167" t="s">
        <v>42</v>
      </c>
      <c r="C167">
        <v>374010</v>
      </c>
      <c r="D167" t="s">
        <v>43</v>
      </c>
      <c r="E167">
        <v>6245</v>
      </c>
      <c r="F167">
        <v>2498</v>
      </c>
      <c r="G167">
        <v>1249</v>
      </c>
      <c r="H167" s="19">
        <v>44105</v>
      </c>
    </row>
    <row r="168" spans="1:8" x14ac:dyDescent="0.25">
      <c r="A168">
        <v>3</v>
      </c>
      <c r="B168" t="s">
        <v>42</v>
      </c>
      <c r="C168">
        <v>898886</v>
      </c>
      <c r="D168" t="s">
        <v>43</v>
      </c>
      <c r="E168">
        <v>14570</v>
      </c>
      <c r="F168">
        <v>5828</v>
      </c>
      <c r="G168">
        <v>2914</v>
      </c>
      <c r="H168" s="19">
        <v>44105</v>
      </c>
    </row>
    <row r="169" spans="1:8" x14ac:dyDescent="0.25">
      <c r="A169">
        <v>3</v>
      </c>
      <c r="B169" t="s">
        <v>42</v>
      </c>
      <c r="C169">
        <v>505218</v>
      </c>
      <c r="D169" t="s">
        <v>48</v>
      </c>
      <c r="E169">
        <v>1249</v>
      </c>
      <c r="F169">
        <v>624.5</v>
      </c>
      <c r="G169">
        <v>1249</v>
      </c>
      <c r="H169" s="19">
        <v>44105</v>
      </c>
    </row>
    <row r="170" spans="1:8" x14ac:dyDescent="0.25">
      <c r="A170">
        <v>3</v>
      </c>
      <c r="B170" t="s">
        <v>42</v>
      </c>
      <c r="C170">
        <v>170867</v>
      </c>
      <c r="D170" t="s">
        <v>49</v>
      </c>
      <c r="E170">
        <v>5715</v>
      </c>
      <c r="F170">
        <v>2514.6000000000004</v>
      </c>
      <c r="G170">
        <v>1143</v>
      </c>
      <c r="H170" s="19">
        <v>44105</v>
      </c>
    </row>
    <row r="171" spans="1:8" x14ac:dyDescent="0.25">
      <c r="A171">
        <v>3</v>
      </c>
      <c r="B171" t="s">
        <v>42</v>
      </c>
      <c r="C171">
        <v>540063</v>
      </c>
      <c r="D171" t="s">
        <v>49</v>
      </c>
      <c r="E171">
        <v>6965</v>
      </c>
      <c r="F171">
        <v>3064.6000000000004</v>
      </c>
      <c r="G171">
        <v>1393</v>
      </c>
      <c r="H171" s="19">
        <v>44105</v>
      </c>
    </row>
    <row r="172" spans="1:8" x14ac:dyDescent="0.25">
      <c r="A172">
        <v>3</v>
      </c>
      <c r="B172" t="s">
        <v>42</v>
      </c>
      <c r="C172">
        <v>578917</v>
      </c>
      <c r="D172" t="s">
        <v>49</v>
      </c>
      <c r="E172">
        <v>2730</v>
      </c>
      <c r="F172">
        <v>1201.2</v>
      </c>
      <c r="G172">
        <v>546</v>
      </c>
      <c r="H172" s="19">
        <v>44105</v>
      </c>
    </row>
    <row r="173" spans="1:8" x14ac:dyDescent="0.25">
      <c r="A173">
        <v>3</v>
      </c>
      <c r="B173" t="s">
        <v>42</v>
      </c>
      <c r="C173">
        <v>375461</v>
      </c>
      <c r="D173" t="s">
        <v>52</v>
      </c>
      <c r="E173">
        <v>13062</v>
      </c>
      <c r="F173">
        <v>5986.75</v>
      </c>
      <c r="G173">
        <v>2177</v>
      </c>
      <c r="H173" s="19">
        <v>44105</v>
      </c>
    </row>
    <row r="174" spans="1:8" x14ac:dyDescent="0.25">
      <c r="A174">
        <v>3</v>
      </c>
      <c r="B174" t="s">
        <v>42</v>
      </c>
      <c r="C174">
        <v>447945</v>
      </c>
      <c r="D174" t="s">
        <v>52</v>
      </c>
      <c r="E174">
        <v>7614</v>
      </c>
      <c r="F174">
        <v>3489.75</v>
      </c>
      <c r="G174">
        <v>1269</v>
      </c>
      <c r="H174" s="19">
        <v>44105</v>
      </c>
    </row>
    <row r="175" spans="1:8" x14ac:dyDescent="0.25">
      <c r="A175">
        <v>3</v>
      </c>
      <c r="B175" t="s">
        <v>42</v>
      </c>
      <c r="C175">
        <v>234667</v>
      </c>
      <c r="D175" t="s">
        <v>52</v>
      </c>
      <c r="E175">
        <v>5430</v>
      </c>
      <c r="F175">
        <v>2488.75</v>
      </c>
      <c r="G175">
        <v>905</v>
      </c>
      <c r="H175" s="19">
        <v>44105</v>
      </c>
    </row>
    <row r="176" spans="1:8" x14ac:dyDescent="0.25">
      <c r="A176">
        <v>3</v>
      </c>
      <c r="B176" t="s">
        <v>42</v>
      </c>
      <c r="C176">
        <v>255145</v>
      </c>
      <c r="D176" t="s">
        <v>43</v>
      </c>
      <c r="E176">
        <v>10370</v>
      </c>
      <c r="F176">
        <v>4148</v>
      </c>
      <c r="G176">
        <v>2074</v>
      </c>
      <c r="H176" s="19">
        <v>44075</v>
      </c>
    </row>
    <row r="177" spans="1:8" x14ac:dyDescent="0.25">
      <c r="A177">
        <v>3</v>
      </c>
      <c r="B177" t="s">
        <v>42</v>
      </c>
      <c r="C177">
        <v>293863</v>
      </c>
      <c r="D177" t="s">
        <v>43</v>
      </c>
      <c r="E177">
        <v>7675</v>
      </c>
      <c r="F177">
        <v>3070</v>
      </c>
      <c r="G177">
        <v>1535</v>
      </c>
      <c r="H177" s="19">
        <v>44075</v>
      </c>
    </row>
    <row r="178" spans="1:8" x14ac:dyDescent="0.25">
      <c r="A178">
        <v>3</v>
      </c>
      <c r="B178" t="s">
        <v>42</v>
      </c>
      <c r="C178">
        <v>100553</v>
      </c>
      <c r="D178" t="s">
        <v>43</v>
      </c>
      <c r="E178">
        <v>9670</v>
      </c>
      <c r="F178">
        <v>3868</v>
      </c>
      <c r="G178">
        <v>1934</v>
      </c>
      <c r="H178" s="19">
        <v>44075</v>
      </c>
    </row>
    <row r="179" spans="1:8" x14ac:dyDescent="0.25">
      <c r="A179">
        <v>3</v>
      </c>
      <c r="B179" t="s">
        <v>42</v>
      </c>
      <c r="C179">
        <v>788375</v>
      </c>
      <c r="D179" t="s">
        <v>43</v>
      </c>
      <c r="E179">
        <v>14965</v>
      </c>
      <c r="F179">
        <v>5986</v>
      </c>
      <c r="G179">
        <v>2993</v>
      </c>
      <c r="H179" s="19">
        <v>44075</v>
      </c>
    </row>
    <row r="180" spans="1:8" x14ac:dyDescent="0.25">
      <c r="A180">
        <v>3</v>
      </c>
      <c r="B180" t="s">
        <v>42</v>
      </c>
      <c r="C180">
        <v>724808</v>
      </c>
      <c r="D180" t="s">
        <v>48</v>
      </c>
      <c r="E180">
        <v>2328</v>
      </c>
      <c r="F180">
        <v>1164</v>
      </c>
      <c r="G180">
        <v>2328</v>
      </c>
      <c r="H180" s="19">
        <v>44075</v>
      </c>
    </row>
    <row r="181" spans="1:8" x14ac:dyDescent="0.25">
      <c r="A181">
        <v>3</v>
      </c>
      <c r="B181" t="s">
        <v>42</v>
      </c>
      <c r="C181">
        <v>788478</v>
      </c>
      <c r="D181" t="s">
        <v>49</v>
      </c>
      <c r="E181">
        <v>9535</v>
      </c>
      <c r="F181">
        <v>4195.4000000000005</v>
      </c>
      <c r="G181">
        <v>1907</v>
      </c>
      <c r="H181" s="19">
        <v>44075</v>
      </c>
    </row>
    <row r="182" spans="1:8" x14ac:dyDescent="0.25">
      <c r="A182">
        <v>3</v>
      </c>
      <c r="B182" t="s">
        <v>42</v>
      </c>
      <c r="C182">
        <v>551372</v>
      </c>
      <c r="D182" t="s">
        <v>49</v>
      </c>
      <c r="E182">
        <v>8395</v>
      </c>
      <c r="F182">
        <v>3693.8</v>
      </c>
      <c r="G182">
        <v>1679</v>
      </c>
      <c r="H182" s="19">
        <v>44075</v>
      </c>
    </row>
    <row r="183" spans="1:8" x14ac:dyDescent="0.25">
      <c r="A183">
        <v>3</v>
      </c>
      <c r="B183" t="s">
        <v>42</v>
      </c>
      <c r="C183">
        <v>271981</v>
      </c>
      <c r="D183" t="s">
        <v>49</v>
      </c>
      <c r="E183">
        <v>14380</v>
      </c>
      <c r="F183">
        <v>6327.2000000000007</v>
      </c>
      <c r="G183">
        <v>2876</v>
      </c>
      <c r="H183" s="19">
        <v>44075</v>
      </c>
    </row>
    <row r="184" spans="1:8" x14ac:dyDescent="0.25">
      <c r="A184">
        <v>3</v>
      </c>
      <c r="B184" t="s">
        <v>42</v>
      </c>
      <c r="C184">
        <v>444725</v>
      </c>
      <c r="D184" t="s">
        <v>49</v>
      </c>
      <c r="E184">
        <v>10355</v>
      </c>
      <c r="F184">
        <v>4556.2000000000007</v>
      </c>
      <c r="G184">
        <v>2071</v>
      </c>
      <c r="H184" s="19">
        <v>44075</v>
      </c>
    </row>
    <row r="185" spans="1:8" x14ac:dyDescent="0.25">
      <c r="A185">
        <v>3</v>
      </c>
      <c r="B185" t="s">
        <v>42</v>
      </c>
      <c r="C185">
        <v>267107</v>
      </c>
      <c r="D185" t="s">
        <v>49</v>
      </c>
      <c r="E185">
        <v>3535</v>
      </c>
      <c r="F185">
        <v>1555.4</v>
      </c>
      <c r="G185">
        <v>707</v>
      </c>
      <c r="H185" s="19">
        <v>44075</v>
      </c>
    </row>
    <row r="186" spans="1:8" x14ac:dyDescent="0.25">
      <c r="A186">
        <v>3</v>
      </c>
      <c r="B186" t="s">
        <v>42</v>
      </c>
      <c r="C186">
        <v>863607</v>
      </c>
      <c r="D186" t="s">
        <v>50</v>
      </c>
      <c r="E186">
        <v>7788</v>
      </c>
      <c r="F186">
        <v>2920.5</v>
      </c>
      <c r="G186">
        <v>1947</v>
      </c>
      <c r="H186" s="19">
        <v>44075</v>
      </c>
    </row>
    <row r="187" spans="1:8" x14ac:dyDescent="0.25">
      <c r="A187">
        <v>3</v>
      </c>
      <c r="B187" t="s">
        <v>42</v>
      </c>
      <c r="C187">
        <v>748204</v>
      </c>
      <c r="D187" t="s">
        <v>52</v>
      </c>
      <c r="E187">
        <v>9576</v>
      </c>
      <c r="F187">
        <v>4389</v>
      </c>
      <c r="G187">
        <v>1596</v>
      </c>
      <c r="H187" s="19">
        <v>44075</v>
      </c>
    </row>
    <row r="188" spans="1:8" x14ac:dyDescent="0.25">
      <c r="A188">
        <v>3</v>
      </c>
      <c r="B188" t="s">
        <v>42</v>
      </c>
      <c r="C188">
        <v>698245</v>
      </c>
      <c r="D188" t="s">
        <v>43</v>
      </c>
      <c r="E188">
        <v>10990</v>
      </c>
      <c r="F188">
        <v>4396</v>
      </c>
      <c r="G188">
        <v>2198</v>
      </c>
      <c r="H188" s="19">
        <v>44044</v>
      </c>
    </row>
    <row r="189" spans="1:8" x14ac:dyDescent="0.25">
      <c r="A189">
        <v>3</v>
      </c>
      <c r="B189" t="s">
        <v>42</v>
      </c>
      <c r="C189">
        <v>513469</v>
      </c>
      <c r="D189" t="s">
        <v>43</v>
      </c>
      <c r="E189">
        <v>7990</v>
      </c>
      <c r="F189">
        <v>3196</v>
      </c>
      <c r="G189">
        <v>1598</v>
      </c>
      <c r="H189" s="19">
        <v>44044</v>
      </c>
    </row>
    <row r="190" spans="1:8" x14ac:dyDescent="0.25">
      <c r="A190">
        <v>3</v>
      </c>
      <c r="B190" t="s">
        <v>42</v>
      </c>
      <c r="C190">
        <v>159484</v>
      </c>
      <c r="D190" t="s">
        <v>43</v>
      </c>
      <c r="E190">
        <v>9920</v>
      </c>
      <c r="F190">
        <v>3968</v>
      </c>
      <c r="G190">
        <v>1984</v>
      </c>
      <c r="H190" s="19">
        <v>44044</v>
      </c>
    </row>
    <row r="191" spans="1:8" x14ac:dyDescent="0.25">
      <c r="A191">
        <v>3</v>
      </c>
      <c r="B191" t="s">
        <v>42</v>
      </c>
      <c r="C191">
        <v>121808</v>
      </c>
      <c r="D191" t="s">
        <v>43</v>
      </c>
      <c r="E191">
        <v>13480</v>
      </c>
      <c r="F191">
        <v>5392</v>
      </c>
      <c r="G191">
        <v>2696</v>
      </c>
      <c r="H191" s="19">
        <v>44044</v>
      </c>
    </row>
    <row r="192" spans="1:8" x14ac:dyDescent="0.25">
      <c r="A192">
        <v>3</v>
      </c>
      <c r="B192" t="s">
        <v>42</v>
      </c>
      <c r="C192">
        <v>408804</v>
      </c>
      <c r="D192" t="s">
        <v>43</v>
      </c>
      <c r="E192">
        <v>12795</v>
      </c>
      <c r="F192">
        <v>5118</v>
      </c>
      <c r="G192">
        <v>2559</v>
      </c>
      <c r="H192" s="19">
        <v>44044</v>
      </c>
    </row>
    <row r="193" spans="1:8" x14ac:dyDescent="0.25">
      <c r="A193">
        <v>3</v>
      </c>
      <c r="B193" t="s">
        <v>42</v>
      </c>
      <c r="C193">
        <v>440487</v>
      </c>
      <c r="D193" t="s">
        <v>48</v>
      </c>
      <c r="E193">
        <v>958</v>
      </c>
      <c r="F193">
        <v>479</v>
      </c>
      <c r="G193">
        <v>958</v>
      </c>
      <c r="H193" s="19">
        <v>44044</v>
      </c>
    </row>
    <row r="194" spans="1:8" x14ac:dyDescent="0.25">
      <c r="A194">
        <v>3</v>
      </c>
      <c r="B194" t="s">
        <v>42</v>
      </c>
      <c r="C194">
        <v>539522</v>
      </c>
      <c r="D194" t="s">
        <v>48</v>
      </c>
      <c r="E194">
        <v>1859</v>
      </c>
      <c r="F194">
        <v>929.5</v>
      </c>
      <c r="G194">
        <v>1859</v>
      </c>
      <c r="H194" s="19">
        <v>44044</v>
      </c>
    </row>
    <row r="195" spans="1:8" x14ac:dyDescent="0.25">
      <c r="A195">
        <v>3</v>
      </c>
      <c r="B195" t="s">
        <v>42</v>
      </c>
      <c r="C195">
        <v>141979</v>
      </c>
      <c r="D195" t="s">
        <v>48</v>
      </c>
      <c r="E195">
        <v>1562</v>
      </c>
      <c r="F195">
        <v>781</v>
      </c>
      <c r="G195">
        <v>1562</v>
      </c>
      <c r="H195" s="19">
        <v>44044</v>
      </c>
    </row>
    <row r="196" spans="1:8" x14ac:dyDescent="0.25">
      <c r="A196">
        <v>3</v>
      </c>
      <c r="B196" t="s">
        <v>42</v>
      </c>
      <c r="C196">
        <v>464364</v>
      </c>
      <c r="D196" t="s">
        <v>51</v>
      </c>
      <c r="E196">
        <v>1143</v>
      </c>
      <c r="F196">
        <v>476.25</v>
      </c>
      <c r="G196">
        <v>381</v>
      </c>
      <c r="H196" s="19">
        <v>44044</v>
      </c>
    </row>
    <row r="197" spans="1:8" x14ac:dyDescent="0.25">
      <c r="A197">
        <v>3</v>
      </c>
      <c r="B197" t="s">
        <v>42</v>
      </c>
      <c r="C197">
        <v>444518</v>
      </c>
      <c r="D197" t="s">
        <v>51</v>
      </c>
      <c r="E197">
        <v>7623</v>
      </c>
      <c r="F197">
        <v>3176.25</v>
      </c>
      <c r="G197">
        <v>2541</v>
      </c>
      <c r="H197" s="19">
        <v>44044</v>
      </c>
    </row>
    <row r="198" spans="1:8" x14ac:dyDescent="0.25">
      <c r="A198">
        <v>3</v>
      </c>
      <c r="B198" t="s">
        <v>42</v>
      </c>
      <c r="C198">
        <v>355971</v>
      </c>
      <c r="D198" t="s">
        <v>52</v>
      </c>
      <c r="E198">
        <v>9474</v>
      </c>
      <c r="F198">
        <v>4342.25</v>
      </c>
      <c r="G198">
        <v>1579</v>
      </c>
      <c r="H198" s="19">
        <v>44044</v>
      </c>
    </row>
    <row r="199" spans="1:8" x14ac:dyDescent="0.25">
      <c r="A199">
        <v>3</v>
      </c>
      <c r="B199" t="s">
        <v>42</v>
      </c>
      <c r="C199">
        <v>288851</v>
      </c>
      <c r="D199" t="s">
        <v>43</v>
      </c>
      <c r="E199">
        <v>14940</v>
      </c>
      <c r="F199">
        <v>5976</v>
      </c>
      <c r="G199">
        <v>2988</v>
      </c>
      <c r="H199" s="19">
        <v>44013</v>
      </c>
    </row>
    <row r="200" spans="1:8" x14ac:dyDescent="0.25">
      <c r="A200">
        <v>3</v>
      </c>
      <c r="B200" t="s">
        <v>42</v>
      </c>
      <c r="C200">
        <v>735406</v>
      </c>
      <c r="D200" t="s">
        <v>43</v>
      </c>
      <c r="E200">
        <v>10522.5</v>
      </c>
      <c r="F200">
        <v>4209</v>
      </c>
      <c r="G200">
        <v>2104.5</v>
      </c>
      <c r="H200" s="19">
        <v>44013</v>
      </c>
    </row>
    <row r="201" spans="1:8" x14ac:dyDescent="0.25">
      <c r="A201">
        <v>3</v>
      </c>
      <c r="B201" t="s">
        <v>42</v>
      </c>
      <c r="C201">
        <v>253399</v>
      </c>
      <c r="D201" t="s">
        <v>43</v>
      </c>
      <c r="E201">
        <v>20130</v>
      </c>
      <c r="F201">
        <v>8052</v>
      </c>
      <c r="G201">
        <v>4026</v>
      </c>
      <c r="H201" s="19">
        <v>44013</v>
      </c>
    </row>
    <row r="202" spans="1:8" x14ac:dyDescent="0.25">
      <c r="A202">
        <v>3</v>
      </c>
      <c r="B202" t="s">
        <v>42</v>
      </c>
      <c r="C202">
        <v>434964</v>
      </c>
      <c r="D202" t="s">
        <v>48</v>
      </c>
      <c r="E202">
        <v>2255</v>
      </c>
      <c r="F202">
        <v>1127.5</v>
      </c>
      <c r="G202">
        <v>2255</v>
      </c>
      <c r="H202" s="19">
        <v>44013</v>
      </c>
    </row>
    <row r="203" spans="1:8" x14ac:dyDescent="0.25">
      <c r="A203">
        <v>3</v>
      </c>
      <c r="B203" t="s">
        <v>42</v>
      </c>
      <c r="C203">
        <v>754791</v>
      </c>
      <c r="D203" t="s">
        <v>49</v>
      </c>
      <c r="E203">
        <v>8430</v>
      </c>
      <c r="F203">
        <v>3709.2000000000003</v>
      </c>
      <c r="G203">
        <v>1686</v>
      </c>
      <c r="H203" s="19">
        <v>44013</v>
      </c>
    </row>
    <row r="204" spans="1:8" x14ac:dyDescent="0.25">
      <c r="A204">
        <v>3</v>
      </c>
      <c r="B204" t="s">
        <v>42</v>
      </c>
      <c r="C204">
        <v>602865</v>
      </c>
      <c r="D204" t="s">
        <v>49</v>
      </c>
      <c r="E204">
        <v>8415</v>
      </c>
      <c r="F204">
        <v>3702.6000000000004</v>
      </c>
      <c r="G204">
        <v>1683</v>
      </c>
      <c r="H204" s="19">
        <v>44013</v>
      </c>
    </row>
    <row r="205" spans="1:8" x14ac:dyDescent="0.25">
      <c r="A205">
        <v>3</v>
      </c>
      <c r="B205" t="s">
        <v>42</v>
      </c>
      <c r="C205">
        <v>261362</v>
      </c>
      <c r="D205" t="s">
        <v>49</v>
      </c>
      <c r="E205">
        <v>17107.5</v>
      </c>
      <c r="F205">
        <v>7527.3</v>
      </c>
      <c r="G205">
        <v>3421.5</v>
      </c>
      <c r="H205" s="19">
        <v>44013</v>
      </c>
    </row>
    <row r="206" spans="1:8" x14ac:dyDescent="0.25">
      <c r="A206">
        <v>3</v>
      </c>
      <c r="B206" t="s">
        <v>42</v>
      </c>
      <c r="C206">
        <v>684759</v>
      </c>
      <c r="D206" t="s">
        <v>43</v>
      </c>
      <c r="E206">
        <v>12590</v>
      </c>
      <c r="F206">
        <v>5036</v>
      </c>
      <c r="G206">
        <v>2518</v>
      </c>
      <c r="H206" s="19">
        <v>43983</v>
      </c>
    </row>
    <row r="207" spans="1:8" x14ac:dyDescent="0.25">
      <c r="A207">
        <v>3</v>
      </c>
      <c r="B207" t="s">
        <v>42</v>
      </c>
      <c r="C207">
        <v>387444</v>
      </c>
      <c r="D207" t="s">
        <v>43</v>
      </c>
      <c r="E207">
        <v>3935</v>
      </c>
      <c r="F207">
        <v>1574</v>
      </c>
      <c r="G207">
        <v>787</v>
      </c>
      <c r="H207" s="19">
        <v>43983</v>
      </c>
    </row>
    <row r="208" spans="1:8" x14ac:dyDescent="0.25">
      <c r="A208">
        <v>3</v>
      </c>
      <c r="B208" t="s">
        <v>42</v>
      </c>
      <c r="C208">
        <v>578401</v>
      </c>
      <c r="D208" t="s">
        <v>43</v>
      </c>
      <c r="E208">
        <v>3445</v>
      </c>
      <c r="F208">
        <v>1378</v>
      </c>
      <c r="G208">
        <v>689</v>
      </c>
      <c r="H208" s="19">
        <v>43983</v>
      </c>
    </row>
    <row r="209" spans="1:8" x14ac:dyDescent="0.25">
      <c r="A209">
        <v>3</v>
      </c>
      <c r="B209" t="s">
        <v>42</v>
      </c>
      <c r="C209">
        <v>365552</v>
      </c>
      <c r="D209" t="s">
        <v>43</v>
      </c>
      <c r="E209">
        <v>7850</v>
      </c>
      <c r="F209">
        <v>3140</v>
      </c>
      <c r="G209">
        <v>1570</v>
      </c>
      <c r="H209" s="19">
        <v>43983</v>
      </c>
    </row>
    <row r="210" spans="1:8" x14ac:dyDescent="0.25">
      <c r="A210">
        <v>3</v>
      </c>
      <c r="B210" t="s">
        <v>42</v>
      </c>
      <c r="C210">
        <v>568366</v>
      </c>
      <c r="D210" t="s">
        <v>43</v>
      </c>
      <c r="E210">
        <v>7480</v>
      </c>
      <c r="F210">
        <v>2992</v>
      </c>
      <c r="G210">
        <v>1496</v>
      </c>
      <c r="H210" s="19">
        <v>43983</v>
      </c>
    </row>
    <row r="211" spans="1:8" x14ac:dyDescent="0.25">
      <c r="A211">
        <v>3</v>
      </c>
      <c r="B211" t="s">
        <v>42</v>
      </c>
      <c r="C211">
        <v>418690</v>
      </c>
      <c r="D211" t="s">
        <v>43</v>
      </c>
      <c r="E211">
        <v>6830</v>
      </c>
      <c r="F211">
        <v>2732</v>
      </c>
      <c r="G211">
        <v>1366</v>
      </c>
      <c r="H211" s="19">
        <v>43983</v>
      </c>
    </row>
    <row r="212" spans="1:8" x14ac:dyDescent="0.25">
      <c r="A212">
        <v>3</v>
      </c>
      <c r="B212" t="s">
        <v>42</v>
      </c>
      <c r="C212">
        <v>496123</v>
      </c>
      <c r="D212" t="s">
        <v>43</v>
      </c>
      <c r="E212">
        <v>12300</v>
      </c>
      <c r="F212">
        <v>4920</v>
      </c>
      <c r="G212">
        <v>2460</v>
      </c>
      <c r="H212" s="19">
        <v>43983</v>
      </c>
    </row>
    <row r="213" spans="1:8" x14ac:dyDescent="0.25">
      <c r="A213">
        <v>3</v>
      </c>
      <c r="B213" t="s">
        <v>42</v>
      </c>
      <c r="C213">
        <v>830805</v>
      </c>
      <c r="D213" t="s">
        <v>48</v>
      </c>
      <c r="E213">
        <v>2518</v>
      </c>
      <c r="F213">
        <v>1259</v>
      </c>
      <c r="G213">
        <v>2518</v>
      </c>
      <c r="H213" s="19">
        <v>43983</v>
      </c>
    </row>
    <row r="214" spans="1:8" x14ac:dyDescent="0.25">
      <c r="A214">
        <v>3</v>
      </c>
      <c r="B214" t="s">
        <v>42</v>
      </c>
      <c r="C214">
        <v>652401</v>
      </c>
      <c r="D214" t="s">
        <v>48</v>
      </c>
      <c r="E214">
        <v>1142</v>
      </c>
      <c r="F214">
        <v>571</v>
      </c>
      <c r="G214">
        <v>1142</v>
      </c>
      <c r="H214" s="19">
        <v>43983</v>
      </c>
    </row>
    <row r="215" spans="1:8" x14ac:dyDescent="0.25">
      <c r="A215">
        <v>3</v>
      </c>
      <c r="B215" t="s">
        <v>42</v>
      </c>
      <c r="C215">
        <v>609228</v>
      </c>
      <c r="D215" t="s">
        <v>49</v>
      </c>
      <c r="E215">
        <v>9495</v>
      </c>
      <c r="F215">
        <v>4177.8</v>
      </c>
      <c r="G215">
        <v>1899</v>
      </c>
      <c r="H215" s="19">
        <v>43983</v>
      </c>
    </row>
    <row r="216" spans="1:8" x14ac:dyDescent="0.25">
      <c r="A216">
        <v>3</v>
      </c>
      <c r="B216" t="s">
        <v>42</v>
      </c>
      <c r="C216">
        <v>786700</v>
      </c>
      <c r="D216" t="s">
        <v>49</v>
      </c>
      <c r="E216">
        <v>6410</v>
      </c>
      <c r="F216">
        <v>2820.4</v>
      </c>
      <c r="G216">
        <v>1282</v>
      </c>
      <c r="H216" s="19">
        <v>43983</v>
      </c>
    </row>
    <row r="217" spans="1:8" x14ac:dyDescent="0.25">
      <c r="A217">
        <v>3</v>
      </c>
      <c r="B217" t="s">
        <v>42</v>
      </c>
      <c r="C217">
        <v>755930</v>
      </c>
      <c r="D217" t="s">
        <v>49</v>
      </c>
      <c r="E217">
        <v>14535</v>
      </c>
      <c r="F217">
        <v>6395.4000000000005</v>
      </c>
      <c r="G217">
        <v>2907</v>
      </c>
      <c r="H217" s="19">
        <v>43983</v>
      </c>
    </row>
    <row r="218" spans="1:8" x14ac:dyDescent="0.25">
      <c r="A218">
        <v>3</v>
      </c>
      <c r="B218" t="s">
        <v>42</v>
      </c>
      <c r="C218">
        <v>277131</v>
      </c>
      <c r="D218" t="s">
        <v>49</v>
      </c>
      <c r="E218">
        <v>6830</v>
      </c>
      <c r="F218">
        <v>3005.2000000000003</v>
      </c>
      <c r="G218">
        <v>1366</v>
      </c>
      <c r="H218" s="19">
        <v>43983</v>
      </c>
    </row>
    <row r="219" spans="1:8" x14ac:dyDescent="0.25">
      <c r="A219">
        <v>3</v>
      </c>
      <c r="B219" t="s">
        <v>42</v>
      </c>
      <c r="C219">
        <v>235897</v>
      </c>
      <c r="D219" t="s">
        <v>49</v>
      </c>
      <c r="E219">
        <v>12300</v>
      </c>
      <c r="F219">
        <v>5412</v>
      </c>
      <c r="G219">
        <v>2460</v>
      </c>
      <c r="H219" s="19">
        <v>43983</v>
      </c>
    </row>
    <row r="220" spans="1:8" x14ac:dyDescent="0.25">
      <c r="A220">
        <v>3</v>
      </c>
      <c r="B220" t="s">
        <v>42</v>
      </c>
      <c r="C220">
        <v>842675</v>
      </c>
      <c r="D220" t="s">
        <v>49</v>
      </c>
      <c r="E220">
        <v>5190</v>
      </c>
      <c r="F220">
        <v>2283.6000000000004</v>
      </c>
      <c r="G220">
        <v>1038</v>
      </c>
      <c r="H220" s="19">
        <v>43983</v>
      </c>
    </row>
    <row r="221" spans="1:8" x14ac:dyDescent="0.25">
      <c r="A221">
        <v>3</v>
      </c>
      <c r="B221" t="s">
        <v>42</v>
      </c>
      <c r="C221">
        <v>479703</v>
      </c>
      <c r="D221" t="s">
        <v>49</v>
      </c>
      <c r="E221">
        <v>5950</v>
      </c>
      <c r="F221">
        <v>2618</v>
      </c>
      <c r="G221">
        <v>1190</v>
      </c>
      <c r="H221" s="19">
        <v>43983</v>
      </c>
    </row>
    <row r="222" spans="1:8" x14ac:dyDescent="0.25">
      <c r="A222">
        <v>3</v>
      </c>
      <c r="B222" t="s">
        <v>42</v>
      </c>
      <c r="C222">
        <v>361699</v>
      </c>
      <c r="D222" t="s">
        <v>50</v>
      </c>
      <c r="E222">
        <v>3552</v>
      </c>
      <c r="F222">
        <v>1332</v>
      </c>
      <c r="G222">
        <v>888</v>
      </c>
      <c r="H222" s="19">
        <v>43983</v>
      </c>
    </row>
    <row r="223" spans="1:8" x14ac:dyDescent="0.25">
      <c r="A223">
        <v>3</v>
      </c>
      <c r="B223" t="s">
        <v>42</v>
      </c>
      <c r="C223">
        <v>745878</v>
      </c>
      <c r="D223" t="s">
        <v>50</v>
      </c>
      <c r="E223">
        <v>2756</v>
      </c>
      <c r="F223">
        <v>1033.5</v>
      </c>
      <c r="G223">
        <v>689</v>
      </c>
      <c r="H223" s="19">
        <v>43983</v>
      </c>
    </row>
    <row r="224" spans="1:8" x14ac:dyDescent="0.25">
      <c r="A224">
        <v>3</v>
      </c>
      <c r="B224" t="s">
        <v>42</v>
      </c>
      <c r="C224">
        <v>629559</v>
      </c>
      <c r="D224" t="s">
        <v>50</v>
      </c>
      <c r="E224">
        <v>4376</v>
      </c>
      <c r="F224">
        <v>1641</v>
      </c>
      <c r="G224">
        <v>1094</v>
      </c>
      <c r="H224" s="19">
        <v>43983</v>
      </c>
    </row>
    <row r="225" spans="1:8" x14ac:dyDescent="0.25">
      <c r="A225">
        <v>3</v>
      </c>
      <c r="B225" t="s">
        <v>42</v>
      </c>
      <c r="C225">
        <v>641259</v>
      </c>
      <c r="D225" t="s">
        <v>51</v>
      </c>
      <c r="E225">
        <v>2664</v>
      </c>
      <c r="F225">
        <v>1110</v>
      </c>
      <c r="G225">
        <v>888</v>
      </c>
      <c r="H225" s="19">
        <v>43983</v>
      </c>
    </row>
    <row r="226" spans="1:8" x14ac:dyDescent="0.25">
      <c r="A226">
        <v>3</v>
      </c>
      <c r="B226" t="s">
        <v>42</v>
      </c>
      <c r="C226">
        <v>460452</v>
      </c>
      <c r="D226" t="s">
        <v>51</v>
      </c>
      <c r="E226">
        <v>2361</v>
      </c>
      <c r="F226">
        <v>983.75</v>
      </c>
      <c r="G226">
        <v>787</v>
      </c>
      <c r="H226" s="19">
        <v>43983</v>
      </c>
    </row>
    <row r="227" spans="1:8" x14ac:dyDescent="0.25">
      <c r="A227">
        <v>3</v>
      </c>
      <c r="B227" t="s">
        <v>42</v>
      </c>
      <c r="C227">
        <v>406234</v>
      </c>
      <c r="D227" t="s">
        <v>51</v>
      </c>
      <c r="E227">
        <v>7014</v>
      </c>
      <c r="F227">
        <v>2922.5</v>
      </c>
      <c r="G227">
        <v>2338</v>
      </c>
      <c r="H227" s="19">
        <v>43983</v>
      </c>
    </row>
    <row r="228" spans="1:8" x14ac:dyDescent="0.25">
      <c r="A228">
        <v>3</v>
      </c>
      <c r="B228" t="s">
        <v>42</v>
      </c>
      <c r="C228">
        <v>625104</v>
      </c>
      <c r="D228" t="s">
        <v>52</v>
      </c>
      <c r="E228">
        <v>8988</v>
      </c>
      <c r="F228">
        <v>4119.5</v>
      </c>
      <c r="G228">
        <v>1498</v>
      </c>
      <c r="H228" s="19">
        <v>43983</v>
      </c>
    </row>
    <row r="229" spans="1:8" x14ac:dyDescent="0.25">
      <c r="A229">
        <v>3</v>
      </c>
      <c r="B229" t="s">
        <v>42</v>
      </c>
      <c r="C229">
        <v>223911</v>
      </c>
      <c r="D229" t="s">
        <v>52</v>
      </c>
      <c r="E229">
        <v>6810</v>
      </c>
      <c r="F229">
        <v>3121.25</v>
      </c>
      <c r="G229">
        <v>1135</v>
      </c>
      <c r="H229" s="19">
        <v>43983</v>
      </c>
    </row>
    <row r="230" spans="1:8" x14ac:dyDescent="0.25">
      <c r="A230">
        <v>3</v>
      </c>
      <c r="B230" t="s">
        <v>42</v>
      </c>
      <c r="C230">
        <v>567117</v>
      </c>
      <c r="D230" t="s">
        <v>52</v>
      </c>
      <c r="E230">
        <v>17442</v>
      </c>
      <c r="F230">
        <v>7994.25</v>
      </c>
      <c r="G230">
        <v>2907</v>
      </c>
      <c r="H230" s="19">
        <v>43983</v>
      </c>
    </row>
    <row r="231" spans="1:8" x14ac:dyDescent="0.25">
      <c r="A231">
        <v>3</v>
      </c>
      <c r="B231" t="s">
        <v>42</v>
      </c>
      <c r="C231">
        <v>168032</v>
      </c>
      <c r="D231" t="s">
        <v>52</v>
      </c>
      <c r="E231">
        <v>7140</v>
      </c>
      <c r="F231">
        <v>3272.5</v>
      </c>
      <c r="G231">
        <v>1190</v>
      </c>
      <c r="H231" s="19">
        <v>43983</v>
      </c>
    </row>
    <row r="232" spans="1:8" x14ac:dyDescent="0.25">
      <c r="A232">
        <v>3</v>
      </c>
      <c r="B232" t="s">
        <v>42</v>
      </c>
      <c r="C232">
        <v>600124</v>
      </c>
      <c r="D232" t="s">
        <v>43</v>
      </c>
      <c r="E232">
        <v>5150</v>
      </c>
      <c r="F232">
        <v>2060</v>
      </c>
      <c r="G232">
        <v>1030</v>
      </c>
      <c r="H232" s="19">
        <v>43952</v>
      </c>
    </row>
    <row r="233" spans="1:8" x14ac:dyDescent="0.25">
      <c r="A233">
        <v>3</v>
      </c>
      <c r="B233" t="s">
        <v>42</v>
      </c>
      <c r="C233">
        <v>365463</v>
      </c>
      <c r="D233" t="s">
        <v>43</v>
      </c>
      <c r="E233">
        <v>8640</v>
      </c>
      <c r="F233">
        <v>3456</v>
      </c>
      <c r="G233">
        <v>1728</v>
      </c>
      <c r="H233" s="19">
        <v>43952</v>
      </c>
    </row>
    <row r="234" spans="1:8" x14ac:dyDescent="0.25">
      <c r="A234">
        <v>3</v>
      </c>
      <c r="B234" t="s">
        <v>42</v>
      </c>
      <c r="C234">
        <v>549329</v>
      </c>
      <c r="D234" t="s">
        <v>43</v>
      </c>
      <c r="E234">
        <v>14590</v>
      </c>
      <c r="F234">
        <v>5836</v>
      </c>
      <c r="G234">
        <v>2918</v>
      </c>
      <c r="H234" s="19">
        <v>43952</v>
      </c>
    </row>
    <row r="235" spans="1:8" x14ac:dyDescent="0.25">
      <c r="A235">
        <v>3</v>
      </c>
      <c r="B235" t="s">
        <v>42</v>
      </c>
      <c r="C235">
        <v>561083</v>
      </c>
      <c r="D235" t="s">
        <v>48</v>
      </c>
      <c r="E235">
        <v>2313</v>
      </c>
      <c r="F235">
        <v>1156.5</v>
      </c>
      <c r="G235">
        <v>2313</v>
      </c>
      <c r="H235" s="19">
        <v>43952</v>
      </c>
    </row>
    <row r="236" spans="1:8" x14ac:dyDescent="0.25">
      <c r="A236">
        <v>3</v>
      </c>
      <c r="B236" t="s">
        <v>42</v>
      </c>
      <c r="C236">
        <v>493427</v>
      </c>
      <c r="D236" t="s">
        <v>49</v>
      </c>
      <c r="E236">
        <v>8225</v>
      </c>
      <c r="F236">
        <v>3619.0000000000005</v>
      </c>
      <c r="G236">
        <v>1645</v>
      </c>
      <c r="H236" s="19">
        <v>43952</v>
      </c>
    </row>
    <row r="237" spans="1:8" x14ac:dyDescent="0.25">
      <c r="A237">
        <v>3</v>
      </c>
      <c r="B237" t="s">
        <v>42</v>
      </c>
      <c r="C237">
        <v>821698</v>
      </c>
      <c r="D237" t="s">
        <v>49</v>
      </c>
      <c r="E237">
        <v>7165</v>
      </c>
      <c r="F237">
        <v>3152.6000000000004</v>
      </c>
      <c r="G237">
        <v>1433</v>
      </c>
      <c r="H237" s="19">
        <v>43952</v>
      </c>
    </row>
    <row r="238" spans="1:8" x14ac:dyDescent="0.25">
      <c r="A238">
        <v>3</v>
      </c>
      <c r="B238" t="s">
        <v>42</v>
      </c>
      <c r="C238">
        <v>759484</v>
      </c>
      <c r="D238" t="s">
        <v>50</v>
      </c>
      <c r="E238">
        <v>6972</v>
      </c>
      <c r="F238">
        <v>2614.5</v>
      </c>
      <c r="G238">
        <v>1743</v>
      </c>
      <c r="H238" s="19">
        <v>43952</v>
      </c>
    </row>
    <row r="239" spans="1:8" x14ac:dyDescent="0.25">
      <c r="A239">
        <v>3</v>
      </c>
      <c r="B239" t="s">
        <v>42</v>
      </c>
      <c r="C239">
        <v>747194</v>
      </c>
      <c r="D239" t="s">
        <v>51</v>
      </c>
      <c r="E239">
        <v>2640</v>
      </c>
      <c r="F239">
        <v>1100</v>
      </c>
      <c r="G239">
        <v>880</v>
      </c>
      <c r="H239" s="19">
        <v>43952</v>
      </c>
    </row>
    <row r="240" spans="1:8" x14ac:dyDescent="0.25">
      <c r="A240">
        <v>3</v>
      </c>
      <c r="B240" t="s">
        <v>42</v>
      </c>
      <c r="C240">
        <v>559561</v>
      </c>
      <c r="D240" t="s">
        <v>51</v>
      </c>
      <c r="E240">
        <v>5418</v>
      </c>
      <c r="F240">
        <v>2257.5</v>
      </c>
      <c r="G240">
        <v>1806</v>
      </c>
      <c r="H240" s="19">
        <v>43952</v>
      </c>
    </row>
    <row r="241" spans="1:8" x14ac:dyDescent="0.25">
      <c r="A241">
        <v>3</v>
      </c>
      <c r="B241" t="s">
        <v>42</v>
      </c>
      <c r="C241">
        <v>636371</v>
      </c>
      <c r="D241" t="s">
        <v>52</v>
      </c>
      <c r="E241">
        <v>7572</v>
      </c>
      <c r="F241">
        <v>3470.5</v>
      </c>
      <c r="G241">
        <v>1262</v>
      </c>
      <c r="H241" s="19">
        <v>43952</v>
      </c>
    </row>
    <row r="242" spans="1:8" x14ac:dyDescent="0.25">
      <c r="A242">
        <v>3</v>
      </c>
      <c r="B242" t="s">
        <v>42</v>
      </c>
      <c r="C242">
        <v>853295</v>
      </c>
      <c r="D242" t="s">
        <v>52</v>
      </c>
      <c r="E242">
        <v>16956</v>
      </c>
      <c r="F242">
        <v>7771.5</v>
      </c>
      <c r="G242">
        <v>2826</v>
      </c>
      <c r="H242" s="19">
        <v>43952</v>
      </c>
    </row>
    <row r="243" spans="1:8" x14ac:dyDescent="0.25">
      <c r="A243">
        <v>3</v>
      </c>
      <c r="B243" t="s">
        <v>42</v>
      </c>
      <c r="C243">
        <v>428676</v>
      </c>
      <c r="D243" t="s">
        <v>43</v>
      </c>
      <c r="E243">
        <v>6295</v>
      </c>
      <c r="F243">
        <v>2518</v>
      </c>
      <c r="G243">
        <v>1259</v>
      </c>
      <c r="H243" s="19">
        <v>43922</v>
      </c>
    </row>
    <row r="244" spans="1:8" x14ac:dyDescent="0.25">
      <c r="A244">
        <v>3</v>
      </c>
      <c r="B244" t="s">
        <v>42</v>
      </c>
      <c r="C244">
        <v>436809</v>
      </c>
      <c r="D244" t="s">
        <v>43</v>
      </c>
      <c r="E244">
        <v>12660</v>
      </c>
      <c r="F244">
        <v>5064</v>
      </c>
      <c r="G244">
        <v>2532</v>
      </c>
      <c r="H244" s="19">
        <v>43922</v>
      </c>
    </row>
    <row r="245" spans="1:8" x14ac:dyDescent="0.25">
      <c r="A245">
        <v>3</v>
      </c>
      <c r="B245" t="s">
        <v>42</v>
      </c>
      <c r="C245">
        <v>216326</v>
      </c>
      <c r="D245" t="s">
        <v>43</v>
      </c>
      <c r="E245">
        <v>8070</v>
      </c>
      <c r="F245">
        <v>3228</v>
      </c>
      <c r="G245">
        <v>1614</v>
      </c>
      <c r="H245" s="19">
        <v>43922</v>
      </c>
    </row>
    <row r="246" spans="1:8" x14ac:dyDescent="0.25">
      <c r="A246">
        <v>3</v>
      </c>
      <c r="B246" t="s">
        <v>42</v>
      </c>
      <c r="C246">
        <v>844763</v>
      </c>
      <c r="D246" t="s">
        <v>43</v>
      </c>
      <c r="E246">
        <v>12675</v>
      </c>
      <c r="F246">
        <v>5070</v>
      </c>
      <c r="G246">
        <v>2535</v>
      </c>
      <c r="H246" s="19">
        <v>43922</v>
      </c>
    </row>
    <row r="247" spans="1:8" x14ac:dyDescent="0.25">
      <c r="A247">
        <v>3</v>
      </c>
      <c r="B247" t="s">
        <v>42</v>
      </c>
      <c r="C247">
        <v>731074</v>
      </c>
      <c r="D247" t="s">
        <v>49</v>
      </c>
      <c r="E247">
        <v>9765</v>
      </c>
      <c r="F247">
        <v>4296.6000000000004</v>
      </c>
      <c r="G247">
        <v>1953</v>
      </c>
      <c r="H247" s="19">
        <v>43922</v>
      </c>
    </row>
    <row r="248" spans="1:8" x14ac:dyDescent="0.25">
      <c r="A248">
        <v>3</v>
      </c>
      <c r="B248" t="s">
        <v>42</v>
      </c>
      <c r="C248">
        <v>272552</v>
      </c>
      <c r="D248" t="s">
        <v>49</v>
      </c>
      <c r="E248">
        <v>17602.5</v>
      </c>
      <c r="F248">
        <v>7745.1</v>
      </c>
      <c r="G248">
        <v>3520.5</v>
      </c>
      <c r="H248" s="19">
        <v>43922</v>
      </c>
    </row>
    <row r="249" spans="1:8" x14ac:dyDescent="0.25">
      <c r="A249">
        <v>3</v>
      </c>
      <c r="B249" t="s">
        <v>42</v>
      </c>
      <c r="C249">
        <v>876370</v>
      </c>
      <c r="D249" t="s">
        <v>50</v>
      </c>
      <c r="E249">
        <v>13782</v>
      </c>
      <c r="F249">
        <v>5168.25</v>
      </c>
      <c r="G249">
        <v>3445.5</v>
      </c>
      <c r="H249" s="19">
        <v>43922</v>
      </c>
    </row>
    <row r="250" spans="1:8" x14ac:dyDescent="0.25">
      <c r="A250">
        <v>3</v>
      </c>
      <c r="B250" t="s">
        <v>42</v>
      </c>
      <c r="C250">
        <v>355287</v>
      </c>
      <c r="D250" t="s">
        <v>51</v>
      </c>
      <c r="E250">
        <v>8514</v>
      </c>
      <c r="F250">
        <v>3547.5</v>
      </c>
      <c r="G250">
        <v>2838</v>
      </c>
      <c r="H250" s="19">
        <v>43922</v>
      </c>
    </row>
    <row r="251" spans="1:8" x14ac:dyDescent="0.25">
      <c r="A251">
        <v>3</v>
      </c>
      <c r="B251" t="s">
        <v>42</v>
      </c>
      <c r="C251">
        <v>703612</v>
      </c>
      <c r="D251" t="s">
        <v>51</v>
      </c>
      <c r="E251">
        <v>5748</v>
      </c>
      <c r="F251">
        <v>2395</v>
      </c>
      <c r="G251">
        <v>1916</v>
      </c>
      <c r="H251" s="19">
        <v>43922</v>
      </c>
    </row>
    <row r="252" spans="1:8" x14ac:dyDescent="0.25">
      <c r="A252">
        <v>3</v>
      </c>
      <c r="B252" t="s">
        <v>42</v>
      </c>
      <c r="C252">
        <v>324307</v>
      </c>
      <c r="D252" t="s">
        <v>51</v>
      </c>
      <c r="E252">
        <v>1723.5</v>
      </c>
      <c r="F252">
        <v>718.125</v>
      </c>
      <c r="G252">
        <v>574.5</v>
      </c>
      <c r="H252" s="19">
        <v>43922</v>
      </c>
    </row>
    <row r="253" spans="1:8" x14ac:dyDescent="0.25">
      <c r="A253">
        <v>3</v>
      </c>
      <c r="B253" t="s">
        <v>42</v>
      </c>
      <c r="C253">
        <v>508782</v>
      </c>
      <c r="D253" t="s">
        <v>43</v>
      </c>
      <c r="E253">
        <v>14960</v>
      </c>
      <c r="F253">
        <v>5984</v>
      </c>
      <c r="G253">
        <v>2992</v>
      </c>
      <c r="H253" s="19">
        <v>43891</v>
      </c>
    </row>
    <row r="254" spans="1:8" x14ac:dyDescent="0.25">
      <c r="A254">
        <v>3</v>
      </c>
      <c r="B254" t="s">
        <v>42</v>
      </c>
      <c r="C254">
        <v>667288</v>
      </c>
      <c r="D254" t="s">
        <v>43</v>
      </c>
      <c r="E254">
        <v>5610</v>
      </c>
      <c r="F254">
        <v>2244</v>
      </c>
      <c r="G254">
        <v>1122</v>
      </c>
      <c r="H254" s="19">
        <v>43891</v>
      </c>
    </row>
    <row r="255" spans="1:8" x14ac:dyDescent="0.25">
      <c r="A255">
        <v>3</v>
      </c>
      <c r="B255" t="s">
        <v>42</v>
      </c>
      <c r="C255">
        <v>203604</v>
      </c>
      <c r="D255" t="s">
        <v>48</v>
      </c>
      <c r="E255">
        <v>921</v>
      </c>
      <c r="F255">
        <v>460.5</v>
      </c>
      <c r="G255">
        <v>921</v>
      </c>
      <c r="H255" s="19">
        <v>43891</v>
      </c>
    </row>
    <row r="256" spans="1:8" x14ac:dyDescent="0.25">
      <c r="A256">
        <v>3</v>
      </c>
      <c r="B256" t="s">
        <v>42</v>
      </c>
      <c r="C256">
        <v>517456</v>
      </c>
      <c r="D256" t="s">
        <v>48</v>
      </c>
      <c r="E256">
        <v>677</v>
      </c>
      <c r="F256">
        <v>338.5</v>
      </c>
      <c r="G256">
        <v>677</v>
      </c>
      <c r="H256" s="19">
        <v>43891</v>
      </c>
    </row>
    <row r="257" spans="1:8" x14ac:dyDescent="0.25">
      <c r="A257">
        <v>3</v>
      </c>
      <c r="B257" t="s">
        <v>42</v>
      </c>
      <c r="C257">
        <v>150101</v>
      </c>
      <c r="D257" t="s">
        <v>49</v>
      </c>
      <c r="E257">
        <v>1295</v>
      </c>
      <c r="F257">
        <v>569.80000000000007</v>
      </c>
      <c r="G257">
        <v>259</v>
      </c>
      <c r="H257" s="19">
        <v>43891</v>
      </c>
    </row>
    <row r="258" spans="1:8" x14ac:dyDescent="0.25">
      <c r="A258">
        <v>3</v>
      </c>
      <c r="B258" t="s">
        <v>42</v>
      </c>
      <c r="C258">
        <v>604462</v>
      </c>
      <c r="D258" t="s">
        <v>49</v>
      </c>
      <c r="E258">
        <v>5505</v>
      </c>
      <c r="F258">
        <v>2422.2000000000003</v>
      </c>
      <c r="G258">
        <v>1101</v>
      </c>
      <c r="H258" s="19">
        <v>43891</v>
      </c>
    </row>
    <row r="259" spans="1:8" x14ac:dyDescent="0.25">
      <c r="A259">
        <v>3</v>
      </c>
      <c r="B259" t="s">
        <v>42</v>
      </c>
      <c r="C259">
        <v>215670</v>
      </c>
      <c r="D259" t="s">
        <v>49</v>
      </c>
      <c r="E259">
        <v>14965</v>
      </c>
      <c r="F259">
        <v>6584.6</v>
      </c>
      <c r="G259">
        <v>2993</v>
      </c>
      <c r="H259" s="19">
        <v>43891</v>
      </c>
    </row>
    <row r="260" spans="1:8" x14ac:dyDescent="0.25">
      <c r="A260">
        <v>3</v>
      </c>
      <c r="B260" t="s">
        <v>42</v>
      </c>
      <c r="C260">
        <v>858624</v>
      </c>
      <c r="D260" t="s">
        <v>49</v>
      </c>
      <c r="E260">
        <v>4440</v>
      </c>
      <c r="F260">
        <v>1953.6000000000001</v>
      </c>
      <c r="G260">
        <v>888</v>
      </c>
      <c r="H260" s="19">
        <v>43891</v>
      </c>
    </row>
    <row r="261" spans="1:8" x14ac:dyDescent="0.25">
      <c r="A261">
        <v>3</v>
      </c>
      <c r="B261" t="s">
        <v>42</v>
      </c>
      <c r="C261">
        <v>683349</v>
      </c>
      <c r="D261" t="s">
        <v>49</v>
      </c>
      <c r="E261">
        <v>12375</v>
      </c>
      <c r="F261">
        <v>5445</v>
      </c>
      <c r="G261">
        <v>2475</v>
      </c>
      <c r="H261" s="19">
        <v>43891</v>
      </c>
    </row>
    <row r="262" spans="1:8" x14ac:dyDescent="0.25">
      <c r="A262">
        <v>3</v>
      </c>
      <c r="B262" t="s">
        <v>42</v>
      </c>
      <c r="C262">
        <v>103112</v>
      </c>
      <c r="D262" t="s">
        <v>50</v>
      </c>
      <c r="E262">
        <v>4840</v>
      </c>
      <c r="F262">
        <v>1815</v>
      </c>
      <c r="G262">
        <v>1210</v>
      </c>
      <c r="H262" s="19">
        <v>43891</v>
      </c>
    </row>
    <row r="263" spans="1:8" x14ac:dyDescent="0.25">
      <c r="A263">
        <v>3</v>
      </c>
      <c r="B263" t="s">
        <v>42</v>
      </c>
      <c r="C263">
        <v>602911</v>
      </c>
      <c r="D263" t="s">
        <v>50</v>
      </c>
      <c r="E263">
        <v>3692</v>
      </c>
      <c r="F263">
        <v>1384.5</v>
      </c>
      <c r="G263">
        <v>923</v>
      </c>
      <c r="H263" s="19">
        <v>43891</v>
      </c>
    </row>
    <row r="264" spans="1:8" x14ac:dyDescent="0.25">
      <c r="A264">
        <v>3</v>
      </c>
      <c r="B264" t="s">
        <v>42</v>
      </c>
      <c r="C264">
        <v>317699</v>
      </c>
      <c r="D264" t="s">
        <v>50</v>
      </c>
      <c r="E264">
        <v>7160</v>
      </c>
      <c r="F264">
        <v>2685</v>
      </c>
      <c r="G264">
        <v>1790</v>
      </c>
      <c r="H264" s="19">
        <v>43891</v>
      </c>
    </row>
    <row r="265" spans="1:8" x14ac:dyDescent="0.25">
      <c r="A265">
        <v>3</v>
      </c>
      <c r="B265" t="s">
        <v>42</v>
      </c>
      <c r="C265">
        <v>138905</v>
      </c>
      <c r="D265" t="s">
        <v>51</v>
      </c>
      <c r="E265">
        <v>4473</v>
      </c>
      <c r="F265">
        <v>1863.75</v>
      </c>
      <c r="G265">
        <v>1491</v>
      </c>
      <c r="H265" s="19">
        <v>43891</v>
      </c>
    </row>
    <row r="266" spans="1:8" x14ac:dyDescent="0.25">
      <c r="A266">
        <v>3</v>
      </c>
      <c r="B266" t="s">
        <v>42</v>
      </c>
      <c r="C266">
        <v>464499</v>
      </c>
      <c r="D266" t="s">
        <v>52</v>
      </c>
      <c r="E266">
        <v>8790</v>
      </c>
      <c r="F266">
        <v>4028.75</v>
      </c>
      <c r="G266">
        <v>1465</v>
      </c>
      <c r="H266" s="19">
        <v>43891</v>
      </c>
    </row>
    <row r="267" spans="1:8" x14ac:dyDescent="0.25">
      <c r="A267">
        <v>3</v>
      </c>
      <c r="B267" t="s">
        <v>42</v>
      </c>
      <c r="C267">
        <v>266868</v>
      </c>
      <c r="D267" t="s">
        <v>43</v>
      </c>
      <c r="E267">
        <v>1460</v>
      </c>
      <c r="F267">
        <v>584</v>
      </c>
      <c r="G267">
        <v>292</v>
      </c>
      <c r="H267" s="19">
        <v>43862</v>
      </c>
    </row>
    <row r="268" spans="1:8" x14ac:dyDescent="0.25">
      <c r="A268">
        <v>3</v>
      </c>
      <c r="B268" t="s">
        <v>42</v>
      </c>
      <c r="C268">
        <v>140794</v>
      </c>
      <c r="D268" t="s">
        <v>43</v>
      </c>
      <c r="E268">
        <v>4870</v>
      </c>
      <c r="F268">
        <v>1948</v>
      </c>
      <c r="G268">
        <v>974</v>
      </c>
      <c r="H268" s="19">
        <v>43862</v>
      </c>
    </row>
    <row r="269" spans="1:8" x14ac:dyDescent="0.25">
      <c r="A269">
        <v>3</v>
      </c>
      <c r="B269" t="s">
        <v>42</v>
      </c>
      <c r="C269">
        <v>562219</v>
      </c>
      <c r="D269" t="s">
        <v>43</v>
      </c>
      <c r="E269">
        <v>7570</v>
      </c>
      <c r="F269">
        <v>3028</v>
      </c>
      <c r="G269">
        <v>1514</v>
      </c>
      <c r="H269" s="19">
        <v>43862</v>
      </c>
    </row>
    <row r="270" spans="1:8" x14ac:dyDescent="0.25">
      <c r="A270">
        <v>3</v>
      </c>
      <c r="B270" t="s">
        <v>42</v>
      </c>
      <c r="C270">
        <v>388978</v>
      </c>
      <c r="D270" t="s">
        <v>43</v>
      </c>
      <c r="E270">
        <v>13205</v>
      </c>
      <c r="F270">
        <v>5282</v>
      </c>
      <c r="G270">
        <v>2641</v>
      </c>
      <c r="H270" s="19">
        <v>43862</v>
      </c>
    </row>
    <row r="271" spans="1:8" x14ac:dyDescent="0.25">
      <c r="A271">
        <v>3</v>
      </c>
      <c r="B271" t="s">
        <v>42</v>
      </c>
      <c r="C271">
        <v>217341</v>
      </c>
      <c r="D271" t="s">
        <v>43</v>
      </c>
      <c r="E271">
        <v>1390</v>
      </c>
      <c r="F271">
        <v>556</v>
      </c>
      <c r="G271">
        <v>278</v>
      </c>
      <c r="H271" s="19">
        <v>43862</v>
      </c>
    </row>
    <row r="272" spans="1:8" x14ac:dyDescent="0.25">
      <c r="A272">
        <v>3</v>
      </c>
      <c r="B272" t="s">
        <v>42</v>
      </c>
      <c r="C272">
        <v>358353</v>
      </c>
      <c r="D272" t="s">
        <v>43</v>
      </c>
      <c r="E272">
        <v>1300</v>
      </c>
      <c r="F272">
        <v>520</v>
      </c>
      <c r="G272">
        <v>260</v>
      </c>
      <c r="H272" s="19">
        <v>43862</v>
      </c>
    </row>
    <row r="273" spans="1:8" x14ac:dyDescent="0.25">
      <c r="A273">
        <v>3</v>
      </c>
      <c r="B273" t="s">
        <v>42</v>
      </c>
      <c r="C273">
        <v>736328</v>
      </c>
      <c r="D273" t="s">
        <v>49</v>
      </c>
      <c r="E273">
        <v>13750</v>
      </c>
      <c r="F273">
        <v>6050.0000000000009</v>
      </c>
      <c r="G273">
        <v>2750</v>
      </c>
      <c r="H273" s="19">
        <v>43862</v>
      </c>
    </row>
    <row r="274" spans="1:8" x14ac:dyDescent="0.25">
      <c r="A274">
        <v>3</v>
      </c>
      <c r="B274" t="s">
        <v>42</v>
      </c>
      <c r="C274">
        <v>357838</v>
      </c>
      <c r="D274" t="s">
        <v>49</v>
      </c>
      <c r="E274">
        <v>6750</v>
      </c>
      <c r="F274">
        <v>2970.0000000000005</v>
      </c>
      <c r="G274">
        <v>1350</v>
      </c>
      <c r="H274" s="19">
        <v>43862</v>
      </c>
    </row>
    <row r="275" spans="1:8" x14ac:dyDescent="0.25">
      <c r="A275">
        <v>3</v>
      </c>
      <c r="B275" t="s">
        <v>42</v>
      </c>
      <c r="C275">
        <v>761022</v>
      </c>
      <c r="D275" t="s">
        <v>49</v>
      </c>
      <c r="E275">
        <v>11200</v>
      </c>
      <c r="F275">
        <v>4928</v>
      </c>
      <c r="G275">
        <v>2240</v>
      </c>
      <c r="H275" s="19">
        <v>43862</v>
      </c>
    </row>
    <row r="276" spans="1:8" x14ac:dyDescent="0.25">
      <c r="A276">
        <v>3</v>
      </c>
      <c r="B276" t="s">
        <v>42</v>
      </c>
      <c r="C276">
        <v>161388</v>
      </c>
      <c r="D276" t="s">
        <v>50</v>
      </c>
      <c r="E276">
        <v>7432</v>
      </c>
      <c r="F276">
        <v>2787</v>
      </c>
      <c r="G276">
        <v>1858</v>
      </c>
      <c r="H276" s="19">
        <v>43862</v>
      </c>
    </row>
    <row r="277" spans="1:8" x14ac:dyDescent="0.25">
      <c r="A277">
        <v>3</v>
      </c>
      <c r="B277" t="s">
        <v>42</v>
      </c>
      <c r="C277">
        <v>449939</v>
      </c>
      <c r="D277" t="s">
        <v>50</v>
      </c>
      <c r="E277">
        <v>7460</v>
      </c>
      <c r="F277">
        <v>2797.5</v>
      </c>
      <c r="G277">
        <v>1865</v>
      </c>
      <c r="H277" s="19">
        <v>43862</v>
      </c>
    </row>
    <row r="278" spans="1:8" x14ac:dyDescent="0.25">
      <c r="A278">
        <v>3</v>
      </c>
      <c r="B278" t="s">
        <v>42</v>
      </c>
      <c r="C278">
        <v>787606</v>
      </c>
      <c r="D278" t="s">
        <v>50</v>
      </c>
      <c r="E278">
        <v>4464</v>
      </c>
      <c r="F278">
        <v>1674</v>
      </c>
      <c r="G278">
        <v>1116</v>
      </c>
      <c r="H278" s="19">
        <v>43862</v>
      </c>
    </row>
    <row r="279" spans="1:8" x14ac:dyDescent="0.25">
      <c r="A279">
        <v>3</v>
      </c>
      <c r="B279" t="s">
        <v>42</v>
      </c>
      <c r="C279">
        <v>793118</v>
      </c>
      <c r="D279" t="s">
        <v>51</v>
      </c>
      <c r="E279">
        <v>6003</v>
      </c>
      <c r="F279">
        <v>2501.25</v>
      </c>
      <c r="G279">
        <v>2001</v>
      </c>
      <c r="H279" s="19">
        <v>43862</v>
      </c>
    </row>
    <row r="280" spans="1:8" x14ac:dyDescent="0.25">
      <c r="A280">
        <v>3</v>
      </c>
      <c r="B280" t="s">
        <v>42</v>
      </c>
      <c r="C280">
        <v>218006</v>
      </c>
      <c r="D280" t="s">
        <v>52</v>
      </c>
      <c r="E280">
        <v>16530</v>
      </c>
      <c r="F280">
        <v>7576.25</v>
      </c>
      <c r="G280">
        <v>2755</v>
      </c>
      <c r="H280" s="19">
        <v>43862</v>
      </c>
    </row>
    <row r="281" spans="1:8" x14ac:dyDescent="0.25">
      <c r="A281">
        <v>3</v>
      </c>
      <c r="B281" t="s">
        <v>42</v>
      </c>
      <c r="C281">
        <v>239419</v>
      </c>
      <c r="D281" t="s">
        <v>43</v>
      </c>
      <c r="E281">
        <v>21255</v>
      </c>
      <c r="F281">
        <v>8502</v>
      </c>
      <c r="G281">
        <v>4251</v>
      </c>
      <c r="H281" s="19">
        <v>43831</v>
      </c>
    </row>
    <row r="282" spans="1:8" x14ac:dyDescent="0.25">
      <c r="A282">
        <v>3</v>
      </c>
      <c r="B282" t="s">
        <v>42</v>
      </c>
      <c r="C282">
        <v>103317</v>
      </c>
      <c r="D282" t="s">
        <v>43</v>
      </c>
      <c r="E282">
        <v>4365</v>
      </c>
      <c r="F282">
        <v>1746</v>
      </c>
      <c r="G282">
        <v>873</v>
      </c>
      <c r="H282" s="19">
        <v>43831</v>
      </c>
    </row>
    <row r="283" spans="1:8" x14ac:dyDescent="0.25">
      <c r="A283">
        <v>3</v>
      </c>
      <c r="B283" t="s">
        <v>42</v>
      </c>
      <c r="C283">
        <v>710711</v>
      </c>
      <c r="D283" t="s">
        <v>43</v>
      </c>
      <c r="E283">
        <v>7192.5</v>
      </c>
      <c r="F283">
        <v>2877</v>
      </c>
      <c r="G283">
        <v>1438.5</v>
      </c>
      <c r="H283" s="19">
        <v>43831</v>
      </c>
    </row>
    <row r="284" spans="1:8" x14ac:dyDescent="0.25">
      <c r="A284">
        <v>3</v>
      </c>
      <c r="B284" t="s">
        <v>42</v>
      </c>
      <c r="C284">
        <v>779079</v>
      </c>
      <c r="D284" t="s">
        <v>48</v>
      </c>
      <c r="E284">
        <v>1384.5</v>
      </c>
      <c r="F284">
        <v>692.25</v>
      </c>
      <c r="G284">
        <v>1384.5</v>
      </c>
      <c r="H284" s="19">
        <v>43831</v>
      </c>
    </row>
    <row r="285" spans="1:8" x14ac:dyDescent="0.25">
      <c r="A285">
        <v>3</v>
      </c>
      <c r="B285" t="s">
        <v>42</v>
      </c>
      <c r="C285">
        <v>382237</v>
      </c>
      <c r="D285" t="s">
        <v>49</v>
      </c>
      <c r="E285">
        <v>15825</v>
      </c>
      <c r="F285">
        <v>6963.0000000000009</v>
      </c>
      <c r="G285">
        <v>3165</v>
      </c>
      <c r="H285" s="19">
        <v>43831</v>
      </c>
    </row>
    <row r="286" spans="1:8" x14ac:dyDescent="0.25">
      <c r="A286">
        <v>3</v>
      </c>
      <c r="B286" t="s">
        <v>42</v>
      </c>
      <c r="C286">
        <v>728960</v>
      </c>
      <c r="D286" t="s">
        <v>50</v>
      </c>
      <c r="E286">
        <v>10086</v>
      </c>
      <c r="F286">
        <v>3782.25</v>
      </c>
      <c r="G286">
        <v>2521.5</v>
      </c>
      <c r="H286" s="19">
        <v>43831</v>
      </c>
    </row>
    <row r="287" spans="1:8" x14ac:dyDescent="0.25">
      <c r="A287">
        <v>3</v>
      </c>
      <c r="B287" t="s">
        <v>42</v>
      </c>
      <c r="C287">
        <v>878522</v>
      </c>
      <c r="D287" t="s">
        <v>51</v>
      </c>
      <c r="E287">
        <v>1662</v>
      </c>
      <c r="F287">
        <v>692.5</v>
      </c>
      <c r="G287">
        <v>554</v>
      </c>
      <c r="H287" s="19">
        <v>43831</v>
      </c>
    </row>
    <row r="288" spans="1:8" x14ac:dyDescent="0.25">
      <c r="A288">
        <v>3</v>
      </c>
      <c r="B288" t="s">
        <v>42</v>
      </c>
      <c r="C288">
        <v>120418</v>
      </c>
      <c r="D288" t="s">
        <v>52</v>
      </c>
      <c r="E288">
        <v>2304</v>
      </c>
      <c r="F288">
        <v>1056</v>
      </c>
      <c r="G288">
        <v>384</v>
      </c>
      <c r="H288" s="19">
        <v>43831</v>
      </c>
    </row>
    <row r="289" spans="1:8" x14ac:dyDescent="0.25">
      <c r="A289">
        <v>3</v>
      </c>
      <c r="B289" t="s">
        <v>42</v>
      </c>
      <c r="C289">
        <v>397386</v>
      </c>
      <c r="D289" t="s">
        <v>52</v>
      </c>
      <c r="E289">
        <v>23985</v>
      </c>
      <c r="F289">
        <v>10993.125</v>
      </c>
      <c r="G289">
        <v>3997.5</v>
      </c>
      <c r="H289" s="19">
        <v>43831</v>
      </c>
    </row>
    <row r="290" spans="1:8" x14ac:dyDescent="0.25">
      <c r="A290">
        <v>3</v>
      </c>
      <c r="B290" t="s">
        <v>42</v>
      </c>
      <c r="C290">
        <v>146778</v>
      </c>
      <c r="D290" t="s">
        <v>43</v>
      </c>
      <c r="E290">
        <v>10625</v>
      </c>
      <c r="F290">
        <v>4250</v>
      </c>
      <c r="G290">
        <v>2125</v>
      </c>
      <c r="H290" s="19">
        <v>43800</v>
      </c>
    </row>
    <row r="291" spans="1:8" x14ac:dyDescent="0.25">
      <c r="A291">
        <v>3</v>
      </c>
      <c r="B291" t="s">
        <v>42</v>
      </c>
      <c r="C291">
        <v>887888</v>
      </c>
      <c r="D291" t="s">
        <v>43</v>
      </c>
      <c r="E291">
        <v>9730</v>
      </c>
      <c r="F291">
        <v>3892</v>
      </c>
      <c r="G291">
        <v>1946</v>
      </c>
      <c r="H291" s="19">
        <v>43800</v>
      </c>
    </row>
    <row r="292" spans="1:8" x14ac:dyDescent="0.25">
      <c r="A292">
        <v>3</v>
      </c>
      <c r="B292" t="s">
        <v>42</v>
      </c>
      <c r="C292">
        <v>786473</v>
      </c>
      <c r="D292" t="s">
        <v>49</v>
      </c>
      <c r="E292">
        <v>8850</v>
      </c>
      <c r="F292">
        <v>3894.0000000000005</v>
      </c>
      <c r="G292">
        <v>1770</v>
      </c>
      <c r="H292" s="19">
        <v>43800</v>
      </c>
    </row>
    <row r="293" spans="1:8" x14ac:dyDescent="0.25">
      <c r="A293">
        <v>3</v>
      </c>
      <c r="B293" t="s">
        <v>42</v>
      </c>
      <c r="C293">
        <v>847678</v>
      </c>
      <c r="D293" t="s">
        <v>50</v>
      </c>
      <c r="E293">
        <v>3548</v>
      </c>
      <c r="F293">
        <v>1330.5</v>
      </c>
      <c r="G293">
        <v>887</v>
      </c>
      <c r="H293" s="19">
        <v>43800</v>
      </c>
    </row>
    <row r="294" spans="1:8" x14ac:dyDescent="0.25">
      <c r="A294">
        <v>3</v>
      </c>
      <c r="B294" t="s">
        <v>42</v>
      </c>
      <c r="C294">
        <v>788517</v>
      </c>
      <c r="D294" t="s">
        <v>50</v>
      </c>
      <c r="E294">
        <v>5928</v>
      </c>
      <c r="F294">
        <v>2223</v>
      </c>
      <c r="G294">
        <v>1482</v>
      </c>
      <c r="H294" s="19">
        <v>43800</v>
      </c>
    </row>
    <row r="295" spans="1:8" x14ac:dyDescent="0.25">
      <c r="A295">
        <v>3</v>
      </c>
      <c r="B295" t="s">
        <v>42</v>
      </c>
      <c r="C295">
        <v>451947</v>
      </c>
      <c r="D295" t="s">
        <v>51</v>
      </c>
      <c r="E295">
        <v>2424</v>
      </c>
      <c r="F295">
        <v>1010</v>
      </c>
      <c r="G295">
        <v>808</v>
      </c>
      <c r="H295" s="19">
        <v>43800</v>
      </c>
    </row>
    <row r="296" spans="1:8" x14ac:dyDescent="0.25">
      <c r="A296">
        <v>3</v>
      </c>
      <c r="B296" t="s">
        <v>42</v>
      </c>
      <c r="C296">
        <v>629523</v>
      </c>
      <c r="D296" t="s">
        <v>52</v>
      </c>
      <c r="E296">
        <v>3528</v>
      </c>
      <c r="F296">
        <v>1617</v>
      </c>
      <c r="G296">
        <v>588</v>
      </c>
      <c r="H296" s="19">
        <v>43800</v>
      </c>
    </row>
    <row r="297" spans="1:8" x14ac:dyDescent="0.25">
      <c r="A297">
        <v>3</v>
      </c>
      <c r="B297" t="s">
        <v>42</v>
      </c>
      <c r="C297">
        <v>521535</v>
      </c>
      <c r="D297" t="s">
        <v>43</v>
      </c>
      <c r="E297">
        <v>7020</v>
      </c>
      <c r="F297">
        <v>2808</v>
      </c>
      <c r="G297">
        <v>1404</v>
      </c>
      <c r="H297" s="19">
        <v>43770</v>
      </c>
    </row>
    <row r="298" spans="1:8" x14ac:dyDescent="0.25">
      <c r="A298">
        <v>3</v>
      </c>
      <c r="B298" t="s">
        <v>42</v>
      </c>
      <c r="C298">
        <v>263663</v>
      </c>
      <c r="D298" t="s">
        <v>43</v>
      </c>
      <c r="E298">
        <v>10730</v>
      </c>
      <c r="F298">
        <v>4292</v>
      </c>
      <c r="G298">
        <v>2146</v>
      </c>
      <c r="H298" s="19">
        <v>43770</v>
      </c>
    </row>
    <row r="299" spans="1:8" x14ac:dyDescent="0.25">
      <c r="A299">
        <v>3</v>
      </c>
      <c r="B299" t="s">
        <v>42</v>
      </c>
      <c r="C299">
        <v>839631</v>
      </c>
      <c r="D299" t="s">
        <v>43</v>
      </c>
      <c r="E299">
        <v>8875</v>
      </c>
      <c r="F299">
        <v>3550</v>
      </c>
      <c r="G299">
        <v>1775</v>
      </c>
      <c r="H299" s="19">
        <v>43770</v>
      </c>
    </row>
    <row r="300" spans="1:8" x14ac:dyDescent="0.25">
      <c r="A300">
        <v>3</v>
      </c>
      <c r="B300" t="s">
        <v>42</v>
      </c>
      <c r="C300">
        <v>708450</v>
      </c>
      <c r="D300" t="s">
        <v>43</v>
      </c>
      <c r="E300">
        <v>10755</v>
      </c>
      <c r="F300">
        <v>4302</v>
      </c>
      <c r="G300">
        <v>2151</v>
      </c>
      <c r="H300" s="19">
        <v>43770</v>
      </c>
    </row>
    <row r="301" spans="1:8" x14ac:dyDescent="0.25">
      <c r="A301">
        <v>3</v>
      </c>
      <c r="B301" t="s">
        <v>42</v>
      </c>
      <c r="C301">
        <v>431913</v>
      </c>
      <c r="D301" t="s">
        <v>48</v>
      </c>
      <c r="E301">
        <v>1857</v>
      </c>
      <c r="F301">
        <v>928.5</v>
      </c>
      <c r="G301">
        <v>1857</v>
      </c>
      <c r="H301" s="19">
        <v>43770</v>
      </c>
    </row>
    <row r="302" spans="1:8" x14ac:dyDescent="0.25">
      <c r="A302">
        <v>3</v>
      </c>
      <c r="B302" t="s">
        <v>42</v>
      </c>
      <c r="C302">
        <v>607051</v>
      </c>
      <c r="D302" t="s">
        <v>50</v>
      </c>
      <c r="E302">
        <v>6240</v>
      </c>
      <c r="F302">
        <v>2340</v>
      </c>
      <c r="G302">
        <v>1560</v>
      </c>
      <c r="H302" s="19">
        <v>43770</v>
      </c>
    </row>
    <row r="303" spans="1:8" x14ac:dyDescent="0.25">
      <c r="A303">
        <v>3</v>
      </c>
      <c r="B303" t="s">
        <v>42</v>
      </c>
      <c r="C303">
        <v>646205</v>
      </c>
      <c r="D303" t="s">
        <v>51</v>
      </c>
      <c r="E303">
        <v>3795</v>
      </c>
      <c r="F303">
        <v>1581.25</v>
      </c>
      <c r="G303">
        <v>1265</v>
      </c>
      <c r="H303" s="19">
        <v>43770</v>
      </c>
    </row>
    <row r="304" spans="1:8" x14ac:dyDescent="0.25">
      <c r="A304">
        <v>3</v>
      </c>
      <c r="B304" t="s">
        <v>42</v>
      </c>
      <c r="C304">
        <v>505159</v>
      </c>
      <c r="D304" t="s">
        <v>43</v>
      </c>
      <c r="E304">
        <v>10725</v>
      </c>
      <c r="F304">
        <v>4290</v>
      </c>
      <c r="G304">
        <v>2145</v>
      </c>
      <c r="H304" s="19">
        <v>43739</v>
      </c>
    </row>
    <row r="305" spans="1:8" x14ac:dyDescent="0.25">
      <c r="A305">
        <v>3</v>
      </c>
      <c r="B305" t="s">
        <v>42</v>
      </c>
      <c r="C305">
        <v>538134</v>
      </c>
      <c r="D305" t="s">
        <v>43</v>
      </c>
      <c r="E305">
        <v>7570</v>
      </c>
      <c r="F305">
        <v>3028</v>
      </c>
      <c r="G305">
        <v>1514</v>
      </c>
      <c r="H305" s="19">
        <v>43739</v>
      </c>
    </row>
    <row r="306" spans="1:8" x14ac:dyDescent="0.25">
      <c r="A306">
        <v>3</v>
      </c>
      <c r="B306" t="s">
        <v>42</v>
      </c>
      <c r="C306">
        <v>697895</v>
      </c>
      <c r="D306" t="s">
        <v>43</v>
      </c>
      <c r="E306">
        <v>6140</v>
      </c>
      <c r="F306">
        <v>2456</v>
      </c>
      <c r="G306">
        <v>1228</v>
      </c>
      <c r="H306" s="19">
        <v>43739</v>
      </c>
    </row>
    <row r="307" spans="1:8" x14ac:dyDescent="0.25">
      <c r="A307">
        <v>3</v>
      </c>
      <c r="B307" t="s">
        <v>42</v>
      </c>
      <c r="C307">
        <v>691331</v>
      </c>
      <c r="D307" t="s">
        <v>43</v>
      </c>
      <c r="E307">
        <v>6945</v>
      </c>
      <c r="F307">
        <v>2778</v>
      </c>
      <c r="G307">
        <v>1389</v>
      </c>
      <c r="H307" s="19">
        <v>43739</v>
      </c>
    </row>
    <row r="308" spans="1:8" x14ac:dyDescent="0.25">
      <c r="A308">
        <v>3</v>
      </c>
      <c r="B308" t="s">
        <v>42</v>
      </c>
      <c r="C308">
        <v>176592</v>
      </c>
      <c r="D308" t="s">
        <v>43</v>
      </c>
      <c r="E308">
        <v>11495</v>
      </c>
      <c r="F308">
        <v>4598</v>
      </c>
      <c r="G308">
        <v>2299</v>
      </c>
      <c r="H308" s="19">
        <v>43739</v>
      </c>
    </row>
    <row r="309" spans="1:8" x14ac:dyDescent="0.25">
      <c r="A309">
        <v>3</v>
      </c>
      <c r="B309" t="s">
        <v>42</v>
      </c>
      <c r="C309">
        <v>686651</v>
      </c>
      <c r="D309" t="s">
        <v>43</v>
      </c>
      <c r="E309">
        <v>1930</v>
      </c>
      <c r="F309">
        <v>772</v>
      </c>
      <c r="G309">
        <v>386</v>
      </c>
      <c r="H309" s="19">
        <v>43739</v>
      </c>
    </row>
    <row r="310" spans="1:8" x14ac:dyDescent="0.25">
      <c r="A310">
        <v>3</v>
      </c>
      <c r="B310" t="s">
        <v>42</v>
      </c>
      <c r="C310">
        <v>712767</v>
      </c>
      <c r="D310" t="s">
        <v>43</v>
      </c>
      <c r="E310">
        <v>10835</v>
      </c>
      <c r="F310">
        <v>4334</v>
      </c>
      <c r="G310">
        <v>2167</v>
      </c>
      <c r="H310" s="19">
        <v>43739</v>
      </c>
    </row>
    <row r="311" spans="1:8" x14ac:dyDescent="0.25">
      <c r="A311">
        <v>3</v>
      </c>
      <c r="B311" t="s">
        <v>42</v>
      </c>
      <c r="C311">
        <v>294935</v>
      </c>
      <c r="D311" t="s">
        <v>43</v>
      </c>
      <c r="E311">
        <v>5990</v>
      </c>
      <c r="F311">
        <v>2396</v>
      </c>
      <c r="G311">
        <v>1198</v>
      </c>
      <c r="H311" s="19">
        <v>43739</v>
      </c>
    </row>
    <row r="312" spans="1:8" x14ac:dyDescent="0.25">
      <c r="A312">
        <v>3</v>
      </c>
      <c r="B312" t="s">
        <v>42</v>
      </c>
      <c r="C312">
        <v>609851</v>
      </c>
      <c r="D312" t="s">
        <v>43</v>
      </c>
      <c r="E312">
        <v>1335</v>
      </c>
      <c r="F312">
        <v>534</v>
      </c>
      <c r="G312">
        <v>267</v>
      </c>
      <c r="H312" s="19">
        <v>43739</v>
      </c>
    </row>
    <row r="313" spans="1:8" x14ac:dyDescent="0.25">
      <c r="A313">
        <v>3</v>
      </c>
      <c r="B313" t="s">
        <v>42</v>
      </c>
      <c r="C313">
        <v>873031</v>
      </c>
      <c r="D313" t="s">
        <v>48</v>
      </c>
      <c r="E313">
        <v>2851</v>
      </c>
      <c r="F313">
        <v>1425.5</v>
      </c>
      <c r="G313">
        <v>2851</v>
      </c>
      <c r="H313" s="19">
        <v>43739</v>
      </c>
    </row>
    <row r="314" spans="1:8" x14ac:dyDescent="0.25">
      <c r="A314">
        <v>3</v>
      </c>
      <c r="B314" t="s">
        <v>42</v>
      </c>
      <c r="C314">
        <v>150704</v>
      </c>
      <c r="D314" t="s">
        <v>48</v>
      </c>
      <c r="E314">
        <v>1159</v>
      </c>
      <c r="F314">
        <v>579.5</v>
      </c>
      <c r="G314">
        <v>1159</v>
      </c>
      <c r="H314" s="19">
        <v>43739</v>
      </c>
    </row>
    <row r="315" spans="1:8" x14ac:dyDescent="0.25">
      <c r="A315">
        <v>3</v>
      </c>
      <c r="B315" t="s">
        <v>42</v>
      </c>
      <c r="C315">
        <v>215754</v>
      </c>
      <c r="D315" t="s">
        <v>48</v>
      </c>
      <c r="E315">
        <v>1757</v>
      </c>
      <c r="F315">
        <v>878.5</v>
      </c>
      <c r="G315">
        <v>1757</v>
      </c>
      <c r="H315" s="19">
        <v>43739</v>
      </c>
    </row>
    <row r="316" spans="1:8" x14ac:dyDescent="0.25">
      <c r="A316">
        <v>3</v>
      </c>
      <c r="B316" t="s">
        <v>42</v>
      </c>
      <c r="C316">
        <v>295198</v>
      </c>
      <c r="D316" t="s">
        <v>48</v>
      </c>
      <c r="E316">
        <v>2996</v>
      </c>
      <c r="F316">
        <v>1498</v>
      </c>
      <c r="G316">
        <v>2996</v>
      </c>
      <c r="H316" s="19">
        <v>43739</v>
      </c>
    </row>
    <row r="317" spans="1:8" x14ac:dyDescent="0.25">
      <c r="A317">
        <v>3</v>
      </c>
      <c r="B317" t="s">
        <v>42</v>
      </c>
      <c r="C317">
        <v>253215</v>
      </c>
      <c r="D317" t="s">
        <v>49</v>
      </c>
      <c r="E317">
        <v>14830</v>
      </c>
      <c r="F317">
        <v>6525.2000000000007</v>
      </c>
      <c r="G317">
        <v>2966</v>
      </c>
      <c r="H317" s="19">
        <v>43739</v>
      </c>
    </row>
    <row r="318" spans="1:8" x14ac:dyDescent="0.25">
      <c r="A318">
        <v>3</v>
      </c>
      <c r="B318" t="s">
        <v>42</v>
      </c>
      <c r="C318">
        <v>151329</v>
      </c>
      <c r="D318" t="s">
        <v>49</v>
      </c>
      <c r="E318">
        <v>5795</v>
      </c>
      <c r="F318">
        <v>2549.8000000000002</v>
      </c>
      <c r="G318">
        <v>1159</v>
      </c>
      <c r="H318" s="19">
        <v>43739</v>
      </c>
    </row>
    <row r="319" spans="1:8" x14ac:dyDescent="0.25">
      <c r="A319">
        <v>3</v>
      </c>
      <c r="B319" t="s">
        <v>42</v>
      </c>
      <c r="C319">
        <v>117166</v>
      </c>
      <c r="D319" t="s">
        <v>49</v>
      </c>
      <c r="E319">
        <v>6140</v>
      </c>
      <c r="F319">
        <v>2701.6000000000004</v>
      </c>
      <c r="G319">
        <v>1228</v>
      </c>
      <c r="H319" s="19">
        <v>43739</v>
      </c>
    </row>
    <row r="320" spans="1:8" x14ac:dyDescent="0.25">
      <c r="A320">
        <v>3</v>
      </c>
      <c r="B320" t="s">
        <v>42</v>
      </c>
      <c r="C320">
        <v>698573</v>
      </c>
      <c r="D320" t="s">
        <v>49</v>
      </c>
      <c r="E320">
        <v>3635</v>
      </c>
      <c r="F320">
        <v>1599.4</v>
      </c>
      <c r="G320">
        <v>727</v>
      </c>
      <c r="H320" s="19">
        <v>43739</v>
      </c>
    </row>
    <row r="321" spans="1:8" x14ac:dyDescent="0.25">
      <c r="A321">
        <v>3</v>
      </c>
      <c r="B321" t="s">
        <v>42</v>
      </c>
      <c r="C321">
        <v>504962</v>
      </c>
      <c r="D321" t="s">
        <v>49</v>
      </c>
      <c r="E321">
        <v>7015</v>
      </c>
      <c r="F321">
        <v>3086.6000000000004</v>
      </c>
      <c r="G321">
        <v>1403</v>
      </c>
      <c r="H321" s="19">
        <v>43739</v>
      </c>
    </row>
    <row r="322" spans="1:8" x14ac:dyDescent="0.25">
      <c r="A322">
        <v>3</v>
      </c>
      <c r="B322" t="s">
        <v>42</v>
      </c>
      <c r="C322">
        <v>657776</v>
      </c>
      <c r="D322" t="s">
        <v>49</v>
      </c>
      <c r="E322">
        <v>10380</v>
      </c>
      <c r="F322">
        <v>4567.2000000000007</v>
      </c>
      <c r="G322">
        <v>2076</v>
      </c>
      <c r="H322" s="19">
        <v>43739</v>
      </c>
    </row>
    <row r="323" spans="1:8" x14ac:dyDescent="0.25">
      <c r="A323">
        <v>3</v>
      </c>
      <c r="B323" t="s">
        <v>42</v>
      </c>
      <c r="C323">
        <v>576749</v>
      </c>
      <c r="D323" t="s">
        <v>50</v>
      </c>
      <c r="E323">
        <v>3064</v>
      </c>
      <c r="F323">
        <v>1149</v>
      </c>
      <c r="G323">
        <v>766</v>
      </c>
      <c r="H323" s="19">
        <v>43739</v>
      </c>
    </row>
    <row r="324" spans="1:8" x14ac:dyDescent="0.25">
      <c r="A324">
        <v>3</v>
      </c>
      <c r="B324" t="s">
        <v>42</v>
      </c>
      <c r="C324">
        <v>518063</v>
      </c>
      <c r="D324" t="s">
        <v>50</v>
      </c>
      <c r="E324">
        <v>4792</v>
      </c>
      <c r="F324">
        <v>1797</v>
      </c>
      <c r="G324">
        <v>1198</v>
      </c>
      <c r="H324" s="19">
        <v>43739</v>
      </c>
    </row>
    <row r="325" spans="1:8" x14ac:dyDescent="0.25">
      <c r="A325">
        <v>3</v>
      </c>
      <c r="B325" t="s">
        <v>42</v>
      </c>
      <c r="C325">
        <v>243929</v>
      </c>
      <c r="D325" t="s">
        <v>51</v>
      </c>
      <c r="E325">
        <v>1482</v>
      </c>
      <c r="F325">
        <v>617.5</v>
      </c>
      <c r="G325">
        <v>494</v>
      </c>
      <c r="H325" s="19">
        <v>43739</v>
      </c>
    </row>
    <row r="326" spans="1:8" x14ac:dyDescent="0.25">
      <c r="A326">
        <v>3</v>
      </c>
      <c r="B326" t="s">
        <v>42</v>
      </c>
      <c r="C326">
        <v>592176</v>
      </c>
      <c r="D326" t="s">
        <v>51</v>
      </c>
      <c r="E326">
        <v>4542</v>
      </c>
      <c r="F326">
        <v>1892.5</v>
      </c>
      <c r="G326">
        <v>1514</v>
      </c>
      <c r="H326" s="19">
        <v>43739</v>
      </c>
    </row>
    <row r="327" spans="1:8" x14ac:dyDescent="0.25">
      <c r="A327">
        <v>3</v>
      </c>
      <c r="B327" t="s">
        <v>42</v>
      </c>
      <c r="C327">
        <v>725066</v>
      </c>
      <c r="D327" t="s">
        <v>52</v>
      </c>
      <c r="E327">
        <v>2070</v>
      </c>
      <c r="F327">
        <v>948.75</v>
      </c>
      <c r="G327">
        <v>345</v>
      </c>
      <c r="H327" s="19">
        <v>43739</v>
      </c>
    </row>
    <row r="328" spans="1:8" x14ac:dyDescent="0.25">
      <c r="A328">
        <v>3</v>
      </c>
      <c r="B328" t="s">
        <v>42</v>
      </c>
      <c r="C328">
        <v>669715</v>
      </c>
      <c r="D328" t="s">
        <v>52</v>
      </c>
      <c r="E328">
        <v>7326</v>
      </c>
      <c r="F328">
        <v>3357.75</v>
      </c>
      <c r="G328">
        <v>1221</v>
      </c>
      <c r="H328" s="19">
        <v>43739</v>
      </c>
    </row>
    <row r="329" spans="1:8" x14ac:dyDescent="0.25">
      <c r="A329">
        <v>3</v>
      </c>
      <c r="B329" t="s">
        <v>42</v>
      </c>
      <c r="C329">
        <v>378254</v>
      </c>
      <c r="D329" t="s">
        <v>52</v>
      </c>
      <c r="E329">
        <v>13764</v>
      </c>
      <c r="F329">
        <v>6308.5</v>
      </c>
      <c r="G329">
        <v>2294</v>
      </c>
      <c r="H329" s="19">
        <v>43739</v>
      </c>
    </row>
    <row r="330" spans="1:8" x14ac:dyDescent="0.25">
      <c r="A330">
        <v>3</v>
      </c>
      <c r="B330" t="s">
        <v>42</v>
      </c>
      <c r="C330">
        <v>231476</v>
      </c>
      <c r="D330" t="s">
        <v>43</v>
      </c>
      <c r="E330">
        <v>12045</v>
      </c>
      <c r="F330">
        <v>4818</v>
      </c>
      <c r="G330">
        <v>2409</v>
      </c>
      <c r="H330" s="19">
        <v>43709</v>
      </c>
    </row>
    <row r="331" spans="1:8" x14ac:dyDescent="0.25">
      <c r="A331">
        <v>3</v>
      </c>
      <c r="B331" t="s">
        <v>42</v>
      </c>
      <c r="C331">
        <v>607709</v>
      </c>
      <c r="D331" t="s">
        <v>43</v>
      </c>
      <c r="E331">
        <v>1900</v>
      </c>
      <c r="F331">
        <v>760</v>
      </c>
      <c r="G331">
        <v>380</v>
      </c>
      <c r="H331" s="19">
        <v>43709</v>
      </c>
    </row>
    <row r="332" spans="1:8" x14ac:dyDescent="0.25">
      <c r="A332">
        <v>3</v>
      </c>
      <c r="B332" t="s">
        <v>42</v>
      </c>
      <c r="C332">
        <v>864409</v>
      </c>
      <c r="D332" t="s">
        <v>43</v>
      </c>
      <c r="E332">
        <v>12350</v>
      </c>
      <c r="F332">
        <v>4940</v>
      </c>
      <c r="G332">
        <v>2470</v>
      </c>
      <c r="H332" s="19">
        <v>43709</v>
      </c>
    </row>
    <row r="333" spans="1:8" x14ac:dyDescent="0.25">
      <c r="A333">
        <v>3</v>
      </c>
      <c r="B333" t="s">
        <v>42</v>
      </c>
      <c r="C333">
        <v>539666</v>
      </c>
      <c r="D333" t="s">
        <v>48</v>
      </c>
      <c r="E333">
        <v>2498</v>
      </c>
      <c r="F333">
        <v>1249</v>
      </c>
      <c r="G333">
        <v>2498</v>
      </c>
      <c r="H333" s="19">
        <v>43709</v>
      </c>
    </row>
    <row r="334" spans="1:8" x14ac:dyDescent="0.25">
      <c r="A334">
        <v>3</v>
      </c>
      <c r="B334" t="s">
        <v>42</v>
      </c>
      <c r="C334">
        <v>781308</v>
      </c>
      <c r="D334" t="s">
        <v>48</v>
      </c>
      <c r="E334">
        <v>1283</v>
      </c>
      <c r="F334">
        <v>641.5</v>
      </c>
      <c r="G334">
        <v>1283</v>
      </c>
      <c r="H334" s="19">
        <v>43709</v>
      </c>
    </row>
    <row r="335" spans="1:8" x14ac:dyDescent="0.25">
      <c r="A335">
        <v>3</v>
      </c>
      <c r="B335" t="s">
        <v>42</v>
      </c>
      <c r="C335">
        <v>766207</v>
      </c>
      <c r="D335" t="s">
        <v>49</v>
      </c>
      <c r="E335">
        <v>4970</v>
      </c>
      <c r="F335">
        <v>2186.8000000000002</v>
      </c>
      <c r="G335">
        <v>994</v>
      </c>
      <c r="H335" s="19">
        <v>43709</v>
      </c>
    </row>
    <row r="336" spans="1:8" x14ac:dyDescent="0.25">
      <c r="A336">
        <v>3</v>
      </c>
      <c r="B336" t="s">
        <v>42</v>
      </c>
      <c r="C336">
        <v>616987</v>
      </c>
      <c r="D336" t="s">
        <v>50</v>
      </c>
      <c r="E336">
        <v>1320</v>
      </c>
      <c r="F336">
        <v>495</v>
      </c>
      <c r="G336">
        <v>330</v>
      </c>
      <c r="H336" s="19">
        <v>43709</v>
      </c>
    </row>
    <row r="337" spans="1:8" x14ac:dyDescent="0.25">
      <c r="A337">
        <v>3</v>
      </c>
      <c r="B337" t="s">
        <v>42</v>
      </c>
      <c r="C337">
        <v>105566</v>
      </c>
      <c r="D337" t="s">
        <v>50</v>
      </c>
      <c r="E337">
        <v>9664</v>
      </c>
      <c r="F337">
        <v>3624</v>
      </c>
      <c r="G337">
        <v>2416</v>
      </c>
      <c r="H337" s="19">
        <v>43709</v>
      </c>
    </row>
    <row r="338" spans="1:8" x14ac:dyDescent="0.25">
      <c r="A338">
        <v>3</v>
      </c>
      <c r="B338" t="s">
        <v>42</v>
      </c>
      <c r="C338">
        <v>676544</v>
      </c>
      <c r="D338" t="s">
        <v>50</v>
      </c>
      <c r="E338">
        <v>1768</v>
      </c>
      <c r="F338">
        <v>663</v>
      </c>
      <c r="G338">
        <v>442</v>
      </c>
      <c r="H338" s="19">
        <v>43709</v>
      </c>
    </row>
    <row r="339" spans="1:8" x14ac:dyDescent="0.25">
      <c r="A339">
        <v>3</v>
      </c>
      <c r="B339" t="s">
        <v>42</v>
      </c>
      <c r="C339">
        <v>899629</v>
      </c>
      <c r="D339" t="s">
        <v>52</v>
      </c>
      <c r="E339">
        <v>3960</v>
      </c>
      <c r="F339">
        <v>1815</v>
      </c>
      <c r="G339">
        <v>660</v>
      </c>
      <c r="H339" s="19">
        <v>43709</v>
      </c>
    </row>
    <row r="340" spans="1:8" x14ac:dyDescent="0.25">
      <c r="A340">
        <v>5</v>
      </c>
      <c r="B340" t="s">
        <v>46</v>
      </c>
      <c r="C340">
        <v>778039</v>
      </c>
      <c r="D340" t="s">
        <v>43</v>
      </c>
      <c r="E340">
        <v>9580</v>
      </c>
      <c r="F340">
        <v>3832</v>
      </c>
      <c r="G340">
        <v>1916</v>
      </c>
      <c r="H340" s="19">
        <v>44166</v>
      </c>
    </row>
    <row r="341" spans="1:8" x14ac:dyDescent="0.25">
      <c r="A341">
        <v>5</v>
      </c>
      <c r="B341" t="s">
        <v>46</v>
      </c>
      <c r="C341">
        <v>177011</v>
      </c>
      <c r="D341" t="s">
        <v>43</v>
      </c>
      <c r="E341">
        <v>14260</v>
      </c>
      <c r="F341">
        <v>5704</v>
      </c>
      <c r="G341">
        <v>2852</v>
      </c>
      <c r="H341" s="19">
        <v>44166</v>
      </c>
    </row>
    <row r="342" spans="1:8" x14ac:dyDescent="0.25">
      <c r="A342">
        <v>5</v>
      </c>
      <c r="B342" t="s">
        <v>46</v>
      </c>
      <c r="C342">
        <v>531834</v>
      </c>
      <c r="D342" t="s">
        <v>43</v>
      </c>
      <c r="E342">
        <v>5275</v>
      </c>
      <c r="F342">
        <v>2110</v>
      </c>
      <c r="G342">
        <v>1055</v>
      </c>
      <c r="H342" s="19">
        <v>44166</v>
      </c>
    </row>
    <row r="343" spans="1:8" x14ac:dyDescent="0.25">
      <c r="A343">
        <v>5</v>
      </c>
      <c r="B343" t="s">
        <v>46</v>
      </c>
      <c r="C343">
        <v>115582</v>
      </c>
      <c r="D343" t="s">
        <v>43</v>
      </c>
      <c r="E343">
        <v>12155</v>
      </c>
      <c r="F343">
        <v>4862</v>
      </c>
      <c r="G343">
        <v>2431</v>
      </c>
      <c r="H343" s="19">
        <v>44166</v>
      </c>
    </row>
    <row r="344" spans="1:8" x14ac:dyDescent="0.25">
      <c r="A344">
        <v>5</v>
      </c>
      <c r="B344" t="s">
        <v>46</v>
      </c>
      <c r="C344">
        <v>816536</v>
      </c>
      <c r="D344" t="s">
        <v>43</v>
      </c>
      <c r="E344">
        <v>6810</v>
      </c>
      <c r="F344">
        <v>2724</v>
      </c>
      <c r="G344">
        <v>1362</v>
      </c>
      <c r="H344" s="19">
        <v>44166</v>
      </c>
    </row>
    <row r="345" spans="1:8" x14ac:dyDescent="0.25">
      <c r="A345">
        <v>5</v>
      </c>
      <c r="B345" t="s">
        <v>46</v>
      </c>
      <c r="C345">
        <v>514463</v>
      </c>
      <c r="D345" t="s">
        <v>43</v>
      </c>
      <c r="E345">
        <v>6165</v>
      </c>
      <c r="F345">
        <v>2466</v>
      </c>
      <c r="G345">
        <v>1233</v>
      </c>
      <c r="H345" s="19">
        <v>44166</v>
      </c>
    </row>
    <row r="346" spans="1:8" x14ac:dyDescent="0.25">
      <c r="A346">
        <v>5</v>
      </c>
      <c r="B346" t="s">
        <v>46</v>
      </c>
      <c r="C346">
        <v>855262</v>
      </c>
      <c r="D346" t="s">
        <v>43</v>
      </c>
      <c r="E346">
        <v>4570</v>
      </c>
      <c r="F346">
        <v>1828</v>
      </c>
      <c r="G346">
        <v>914</v>
      </c>
      <c r="H346" s="19">
        <v>44166</v>
      </c>
    </row>
    <row r="347" spans="1:8" x14ac:dyDescent="0.25">
      <c r="A347">
        <v>5</v>
      </c>
      <c r="B347" t="s">
        <v>46</v>
      </c>
      <c r="C347">
        <v>711452</v>
      </c>
      <c r="D347" t="s">
        <v>48</v>
      </c>
      <c r="E347">
        <v>711</v>
      </c>
      <c r="F347">
        <v>355.5</v>
      </c>
      <c r="G347">
        <v>711</v>
      </c>
      <c r="H347" s="19">
        <v>44166</v>
      </c>
    </row>
    <row r="348" spans="1:8" x14ac:dyDescent="0.25">
      <c r="A348">
        <v>5</v>
      </c>
      <c r="B348" t="s">
        <v>46</v>
      </c>
      <c r="C348">
        <v>742570</v>
      </c>
      <c r="D348" t="s">
        <v>48</v>
      </c>
      <c r="E348">
        <v>2072</v>
      </c>
      <c r="F348">
        <v>1036</v>
      </c>
      <c r="G348">
        <v>2072</v>
      </c>
      <c r="H348" s="19">
        <v>44166</v>
      </c>
    </row>
    <row r="349" spans="1:8" x14ac:dyDescent="0.25">
      <c r="A349">
        <v>5</v>
      </c>
      <c r="B349" t="s">
        <v>46</v>
      </c>
      <c r="C349">
        <v>560670</v>
      </c>
      <c r="D349" t="s">
        <v>49</v>
      </c>
      <c r="E349">
        <v>6860</v>
      </c>
      <c r="F349">
        <v>3018.4</v>
      </c>
      <c r="G349">
        <v>1372</v>
      </c>
      <c r="H349" s="19">
        <v>44166</v>
      </c>
    </row>
    <row r="350" spans="1:8" x14ac:dyDescent="0.25">
      <c r="A350">
        <v>5</v>
      </c>
      <c r="B350" t="s">
        <v>46</v>
      </c>
      <c r="C350">
        <v>103888</v>
      </c>
      <c r="D350" t="s">
        <v>49</v>
      </c>
      <c r="E350">
        <v>3555</v>
      </c>
      <c r="F350">
        <v>1564.2</v>
      </c>
      <c r="G350">
        <v>711</v>
      </c>
      <c r="H350" s="19">
        <v>44166</v>
      </c>
    </row>
    <row r="351" spans="1:8" x14ac:dyDescent="0.25">
      <c r="A351">
        <v>5</v>
      </c>
      <c r="B351" t="s">
        <v>46</v>
      </c>
      <c r="C351">
        <v>190154</v>
      </c>
      <c r="D351" t="s">
        <v>49</v>
      </c>
      <c r="E351">
        <v>10360</v>
      </c>
      <c r="F351">
        <v>4558.4000000000005</v>
      </c>
      <c r="G351">
        <v>2072</v>
      </c>
      <c r="H351" s="19">
        <v>44166</v>
      </c>
    </row>
    <row r="352" spans="1:8" x14ac:dyDescent="0.25">
      <c r="A352">
        <v>5</v>
      </c>
      <c r="B352" t="s">
        <v>46</v>
      </c>
      <c r="C352">
        <v>441751</v>
      </c>
      <c r="D352" t="s">
        <v>49</v>
      </c>
      <c r="E352">
        <v>10785</v>
      </c>
      <c r="F352">
        <v>4745.4000000000005</v>
      </c>
      <c r="G352">
        <v>2157</v>
      </c>
      <c r="H352" s="19">
        <v>44166</v>
      </c>
    </row>
    <row r="353" spans="1:8" x14ac:dyDescent="0.25">
      <c r="A353">
        <v>5</v>
      </c>
      <c r="B353" t="s">
        <v>46</v>
      </c>
      <c r="C353">
        <v>792599</v>
      </c>
      <c r="D353" t="s">
        <v>51</v>
      </c>
      <c r="E353">
        <v>7461</v>
      </c>
      <c r="F353">
        <v>3108.75</v>
      </c>
      <c r="G353">
        <v>2487</v>
      </c>
      <c r="H353" s="19">
        <v>44166</v>
      </c>
    </row>
    <row r="354" spans="1:8" x14ac:dyDescent="0.25">
      <c r="A354">
        <v>5</v>
      </c>
      <c r="B354" t="s">
        <v>46</v>
      </c>
      <c r="C354">
        <v>559510</v>
      </c>
      <c r="D354" t="s">
        <v>43</v>
      </c>
      <c r="E354">
        <v>7970</v>
      </c>
      <c r="F354">
        <v>3188</v>
      </c>
      <c r="G354">
        <v>1594</v>
      </c>
      <c r="H354" s="19">
        <v>44136</v>
      </c>
    </row>
    <row r="355" spans="1:8" x14ac:dyDescent="0.25">
      <c r="A355">
        <v>5</v>
      </c>
      <c r="B355" t="s">
        <v>46</v>
      </c>
      <c r="C355">
        <v>778322</v>
      </c>
      <c r="D355" t="s">
        <v>43</v>
      </c>
      <c r="E355">
        <v>3500</v>
      </c>
      <c r="F355">
        <v>1400</v>
      </c>
      <c r="G355">
        <v>700</v>
      </c>
      <c r="H355" s="19">
        <v>44136</v>
      </c>
    </row>
    <row r="356" spans="1:8" x14ac:dyDescent="0.25">
      <c r="A356">
        <v>5</v>
      </c>
      <c r="B356" t="s">
        <v>46</v>
      </c>
      <c r="C356">
        <v>128675</v>
      </c>
      <c r="D356" t="s">
        <v>48</v>
      </c>
      <c r="E356">
        <v>2723</v>
      </c>
      <c r="F356">
        <v>1361.5</v>
      </c>
      <c r="G356">
        <v>2723</v>
      </c>
      <c r="H356" s="19">
        <v>44136</v>
      </c>
    </row>
    <row r="357" spans="1:8" x14ac:dyDescent="0.25">
      <c r="A357">
        <v>5</v>
      </c>
      <c r="B357" t="s">
        <v>46</v>
      </c>
      <c r="C357">
        <v>872307</v>
      </c>
      <c r="D357" t="s">
        <v>49</v>
      </c>
      <c r="E357">
        <v>7600</v>
      </c>
      <c r="F357">
        <v>3344.0000000000005</v>
      </c>
      <c r="G357">
        <v>1520</v>
      </c>
      <c r="H357" s="19">
        <v>44136</v>
      </c>
    </row>
    <row r="358" spans="1:8" x14ac:dyDescent="0.25">
      <c r="A358">
        <v>5</v>
      </c>
      <c r="B358" t="s">
        <v>46</v>
      </c>
      <c r="C358">
        <v>275167</v>
      </c>
      <c r="D358" t="s">
        <v>51</v>
      </c>
      <c r="E358">
        <v>5232</v>
      </c>
      <c r="F358">
        <v>2180</v>
      </c>
      <c r="G358">
        <v>1744</v>
      </c>
      <c r="H358" s="19">
        <v>44136</v>
      </c>
    </row>
    <row r="359" spans="1:8" x14ac:dyDescent="0.25">
      <c r="A359">
        <v>5</v>
      </c>
      <c r="B359" t="s">
        <v>46</v>
      </c>
      <c r="C359">
        <v>335658</v>
      </c>
      <c r="D359" t="s">
        <v>43</v>
      </c>
      <c r="E359">
        <v>13445</v>
      </c>
      <c r="F359">
        <v>5378</v>
      </c>
      <c r="G359">
        <v>2689</v>
      </c>
      <c r="H359" s="19">
        <v>44105</v>
      </c>
    </row>
    <row r="360" spans="1:8" x14ac:dyDescent="0.25">
      <c r="A360">
        <v>5</v>
      </c>
      <c r="B360" t="s">
        <v>46</v>
      </c>
      <c r="C360">
        <v>714255</v>
      </c>
      <c r="D360" t="s">
        <v>43</v>
      </c>
      <c r="E360">
        <v>10780</v>
      </c>
      <c r="F360">
        <v>4312</v>
      </c>
      <c r="G360">
        <v>2156</v>
      </c>
      <c r="H360" s="19">
        <v>44105</v>
      </c>
    </row>
    <row r="361" spans="1:8" x14ac:dyDescent="0.25">
      <c r="A361">
        <v>5</v>
      </c>
      <c r="B361" t="s">
        <v>46</v>
      </c>
      <c r="C361">
        <v>626543</v>
      </c>
      <c r="D361" t="s">
        <v>43</v>
      </c>
      <c r="E361">
        <v>7825</v>
      </c>
      <c r="F361">
        <v>3130</v>
      </c>
      <c r="G361">
        <v>1565</v>
      </c>
      <c r="H361" s="19">
        <v>44105</v>
      </c>
    </row>
    <row r="362" spans="1:8" x14ac:dyDescent="0.25">
      <c r="A362">
        <v>5</v>
      </c>
      <c r="B362" t="s">
        <v>46</v>
      </c>
      <c r="C362">
        <v>841420</v>
      </c>
      <c r="D362" t="s">
        <v>49</v>
      </c>
      <c r="E362">
        <v>14570</v>
      </c>
      <c r="F362">
        <v>6410.8</v>
      </c>
      <c r="G362">
        <v>2914</v>
      </c>
      <c r="H362" s="19">
        <v>44105</v>
      </c>
    </row>
    <row r="363" spans="1:8" x14ac:dyDescent="0.25">
      <c r="A363">
        <v>5</v>
      </c>
      <c r="B363" t="s">
        <v>46</v>
      </c>
      <c r="C363">
        <v>707748</v>
      </c>
      <c r="D363" t="s">
        <v>49</v>
      </c>
      <c r="E363">
        <v>8655</v>
      </c>
      <c r="F363">
        <v>3808.2000000000003</v>
      </c>
      <c r="G363">
        <v>1731</v>
      </c>
      <c r="H363" s="19">
        <v>44105</v>
      </c>
    </row>
    <row r="364" spans="1:8" x14ac:dyDescent="0.25">
      <c r="A364">
        <v>5</v>
      </c>
      <c r="B364" t="s">
        <v>46</v>
      </c>
      <c r="C364">
        <v>363487</v>
      </c>
      <c r="D364" t="s">
        <v>50</v>
      </c>
      <c r="E364">
        <v>9764</v>
      </c>
      <c r="F364">
        <v>3661.5</v>
      </c>
      <c r="G364">
        <v>2441</v>
      </c>
      <c r="H364" s="19">
        <v>44105</v>
      </c>
    </row>
    <row r="365" spans="1:8" x14ac:dyDescent="0.25">
      <c r="A365">
        <v>5</v>
      </c>
      <c r="B365" t="s">
        <v>46</v>
      </c>
      <c r="C365">
        <v>411519</v>
      </c>
      <c r="D365" t="s">
        <v>50</v>
      </c>
      <c r="E365">
        <v>4040</v>
      </c>
      <c r="F365">
        <v>1515</v>
      </c>
      <c r="G365">
        <v>1010</v>
      </c>
      <c r="H365" s="19">
        <v>44105</v>
      </c>
    </row>
    <row r="366" spans="1:8" x14ac:dyDescent="0.25">
      <c r="A366">
        <v>5</v>
      </c>
      <c r="B366" t="s">
        <v>46</v>
      </c>
      <c r="C366">
        <v>639651</v>
      </c>
      <c r="D366" t="s">
        <v>51</v>
      </c>
      <c r="E366">
        <v>8067</v>
      </c>
      <c r="F366">
        <v>3361.25</v>
      </c>
      <c r="G366">
        <v>2689</v>
      </c>
      <c r="H366" s="19">
        <v>44105</v>
      </c>
    </row>
    <row r="367" spans="1:8" x14ac:dyDescent="0.25">
      <c r="A367">
        <v>5</v>
      </c>
      <c r="B367" t="s">
        <v>46</v>
      </c>
      <c r="C367">
        <v>208723</v>
      </c>
      <c r="D367" t="s">
        <v>51</v>
      </c>
      <c r="E367">
        <v>3030</v>
      </c>
      <c r="F367">
        <v>1262.5</v>
      </c>
      <c r="G367">
        <v>1010</v>
      </c>
      <c r="H367" s="19">
        <v>44105</v>
      </c>
    </row>
    <row r="368" spans="1:8" x14ac:dyDescent="0.25">
      <c r="A368">
        <v>5</v>
      </c>
      <c r="B368" t="s">
        <v>46</v>
      </c>
      <c r="C368">
        <v>703997</v>
      </c>
      <c r="D368" t="s">
        <v>43</v>
      </c>
      <c r="E368">
        <v>12360</v>
      </c>
      <c r="F368">
        <v>4944</v>
      </c>
      <c r="G368">
        <v>2472</v>
      </c>
      <c r="H368" s="19">
        <v>44075</v>
      </c>
    </row>
    <row r="369" spans="1:8" x14ac:dyDescent="0.25">
      <c r="A369">
        <v>5</v>
      </c>
      <c r="B369" t="s">
        <v>46</v>
      </c>
      <c r="C369">
        <v>436748</v>
      </c>
      <c r="D369" t="s">
        <v>43</v>
      </c>
      <c r="E369">
        <v>5280</v>
      </c>
      <c r="F369">
        <v>2112</v>
      </c>
      <c r="G369">
        <v>1056</v>
      </c>
      <c r="H369" s="19">
        <v>44075</v>
      </c>
    </row>
    <row r="370" spans="1:8" x14ac:dyDescent="0.25">
      <c r="A370">
        <v>5</v>
      </c>
      <c r="B370" t="s">
        <v>46</v>
      </c>
      <c r="C370">
        <v>587035</v>
      </c>
      <c r="D370" t="s">
        <v>43</v>
      </c>
      <c r="E370">
        <v>13100</v>
      </c>
      <c r="F370">
        <v>5240</v>
      </c>
      <c r="G370">
        <v>2620</v>
      </c>
      <c r="H370" s="19">
        <v>44075</v>
      </c>
    </row>
    <row r="371" spans="1:8" x14ac:dyDescent="0.25">
      <c r="A371">
        <v>5</v>
      </c>
      <c r="B371" t="s">
        <v>46</v>
      </c>
      <c r="C371">
        <v>111799</v>
      </c>
      <c r="D371" t="s">
        <v>50</v>
      </c>
      <c r="E371">
        <v>10684</v>
      </c>
      <c r="F371">
        <v>4006.5</v>
      </c>
      <c r="G371">
        <v>2671</v>
      </c>
      <c r="H371" s="19">
        <v>44075</v>
      </c>
    </row>
    <row r="372" spans="1:8" x14ac:dyDescent="0.25">
      <c r="A372">
        <v>5</v>
      </c>
      <c r="B372" t="s">
        <v>46</v>
      </c>
      <c r="C372">
        <v>505496</v>
      </c>
      <c r="D372" t="s">
        <v>51</v>
      </c>
      <c r="E372">
        <v>6453</v>
      </c>
      <c r="F372">
        <v>2688.75</v>
      </c>
      <c r="G372">
        <v>2151</v>
      </c>
      <c r="H372" s="19">
        <v>44075</v>
      </c>
    </row>
    <row r="373" spans="1:8" x14ac:dyDescent="0.25">
      <c r="A373">
        <v>5</v>
      </c>
      <c r="B373" t="s">
        <v>46</v>
      </c>
      <c r="C373">
        <v>494850</v>
      </c>
      <c r="D373" t="s">
        <v>51</v>
      </c>
      <c r="E373">
        <v>1296</v>
      </c>
      <c r="F373">
        <v>540</v>
      </c>
      <c r="G373">
        <v>432</v>
      </c>
      <c r="H373" s="19">
        <v>44075</v>
      </c>
    </row>
    <row r="374" spans="1:8" x14ac:dyDescent="0.25">
      <c r="A374">
        <v>5</v>
      </c>
      <c r="B374" t="s">
        <v>46</v>
      </c>
      <c r="C374">
        <v>764088</v>
      </c>
      <c r="D374" t="s">
        <v>52</v>
      </c>
      <c r="E374">
        <v>12660</v>
      </c>
      <c r="F374">
        <v>5802.5</v>
      </c>
      <c r="G374">
        <v>2110</v>
      </c>
      <c r="H374" s="19">
        <v>44075</v>
      </c>
    </row>
    <row r="375" spans="1:8" x14ac:dyDescent="0.25">
      <c r="A375">
        <v>5</v>
      </c>
      <c r="B375" t="s">
        <v>46</v>
      </c>
      <c r="C375">
        <v>889571</v>
      </c>
      <c r="D375" t="s">
        <v>43</v>
      </c>
      <c r="E375">
        <v>4415</v>
      </c>
      <c r="F375">
        <v>1766</v>
      </c>
      <c r="G375">
        <v>883</v>
      </c>
      <c r="H375" s="19">
        <v>44044</v>
      </c>
    </row>
    <row r="376" spans="1:8" x14ac:dyDescent="0.25">
      <c r="A376">
        <v>5</v>
      </c>
      <c r="B376" t="s">
        <v>46</v>
      </c>
      <c r="C376">
        <v>126864</v>
      </c>
      <c r="D376" t="s">
        <v>43</v>
      </c>
      <c r="E376">
        <v>10505</v>
      </c>
      <c r="F376">
        <v>4202</v>
      </c>
      <c r="G376">
        <v>2101</v>
      </c>
      <c r="H376" s="19">
        <v>44044</v>
      </c>
    </row>
    <row r="377" spans="1:8" x14ac:dyDescent="0.25">
      <c r="A377">
        <v>5</v>
      </c>
      <c r="B377" t="s">
        <v>46</v>
      </c>
      <c r="C377">
        <v>456841</v>
      </c>
      <c r="D377" t="s">
        <v>43</v>
      </c>
      <c r="E377">
        <v>3390</v>
      </c>
      <c r="F377">
        <v>1356</v>
      </c>
      <c r="G377">
        <v>678</v>
      </c>
      <c r="H377" s="19">
        <v>44044</v>
      </c>
    </row>
    <row r="378" spans="1:8" x14ac:dyDescent="0.25">
      <c r="A378">
        <v>5</v>
      </c>
      <c r="B378" t="s">
        <v>46</v>
      </c>
      <c r="C378">
        <v>864063</v>
      </c>
      <c r="D378" t="s">
        <v>52</v>
      </c>
      <c r="E378">
        <v>16992</v>
      </c>
      <c r="F378">
        <v>7788</v>
      </c>
      <c r="G378">
        <v>2832</v>
      </c>
      <c r="H378" s="19">
        <v>44044</v>
      </c>
    </row>
    <row r="379" spans="1:8" x14ac:dyDescent="0.25">
      <c r="A379">
        <v>5</v>
      </c>
      <c r="B379" t="s">
        <v>46</v>
      </c>
      <c r="C379">
        <v>263637</v>
      </c>
      <c r="D379" t="s">
        <v>52</v>
      </c>
      <c r="E379">
        <v>6006</v>
      </c>
      <c r="F379">
        <v>2752.75</v>
      </c>
      <c r="G379">
        <v>1001</v>
      </c>
      <c r="H379" s="19">
        <v>44044</v>
      </c>
    </row>
    <row r="380" spans="1:8" x14ac:dyDescent="0.25">
      <c r="A380">
        <v>5</v>
      </c>
      <c r="B380" t="s">
        <v>46</v>
      </c>
      <c r="C380">
        <v>406431</v>
      </c>
      <c r="D380" t="s">
        <v>50</v>
      </c>
      <c r="E380">
        <v>10116</v>
      </c>
      <c r="F380">
        <v>3793.5</v>
      </c>
      <c r="G380">
        <v>2529</v>
      </c>
      <c r="H380" s="19">
        <v>44013</v>
      </c>
    </row>
    <row r="381" spans="1:8" x14ac:dyDescent="0.25">
      <c r="A381">
        <v>5</v>
      </c>
      <c r="B381" t="s">
        <v>46</v>
      </c>
      <c r="C381">
        <v>372739</v>
      </c>
      <c r="D381" t="s">
        <v>50</v>
      </c>
      <c r="E381">
        <v>3204</v>
      </c>
      <c r="F381">
        <v>1201.5</v>
      </c>
      <c r="G381">
        <v>801</v>
      </c>
      <c r="H381" s="19">
        <v>44013</v>
      </c>
    </row>
    <row r="382" spans="1:8" x14ac:dyDescent="0.25">
      <c r="A382">
        <v>5</v>
      </c>
      <c r="B382" t="s">
        <v>46</v>
      </c>
      <c r="C382">
        <v>847203</v>
      </c>
      <c r="D382" t="s">
        <v>43</v>
      </c>
      <c r="E382">
        <v>3310</v>
      </c>
      <c r="F382">
        <v>1324</v>
      </c>
      <c r="G382">
        <v>662</v>
      </c>
      <c r="H382" s="19">
        <v>43983</v>
      </c>
    </row>
    <row r="383" spans="1:8" x14ac:dyDescent="0.25">
      <c r="A383">
        <v>5</v>
      </c>
      <c r="B383" t="s">
        <v>46</v>
      </c>
      <c r="C383">
        <v>529578</v>
      </c>
      <c r="D383" t="s">
        <v>43</v>
      </c>
      <c r="E383">
        <v>5470</v>
      </c>
      <c r="F383">
        <v>2188</v>
      </c>
      <c r="G383">
        <v>1094</v>
      </c>
      <c r="H383" s="19">
        <v>43983</v>
      </c>
    </row>
    <row r="384" spans="1:8" x14ac:dyDescent="0.25">
      <c r="A384">
        <v>5</v>
      </c>
      <c r="B384" t="s">
        <v>46</v>
      </c>
      <c r="C384">
        <v>249663</v>
      </c>
      <c r="D384" t="s">
        <v>43</v>
      </c>
      <c r="E384">
        <v>4430</v>
      </c>
      <c r="F384">
        <v>1772</v>
      </c>
      <c r="G384">
        <v>886</v>
      </c>
      <c r="H384" s="19">
        <v>43983</v>
      </c>
    </row>
    <row r="385" spans="1:8" x14ac:dyDescent="0.25">
      <c r="A385">
        <v>5</v>
      </c>
      <c r="B385" t="s">
        <v>46</v>
      </c>
      <c r="C385">
        <v>138739</v>
      </c>
      <c r="D385" t="s">
        <v>48</v>
      </c>
      <c r="E385">
        <v>1899</v>
      </c>
      <c r="F385">
        <v>949.5</v>
      </c>
      <c r="G385">
        <v>1899</v>
      </c>
      <c r="H385" s="19">
        <v>43983</v>
      </c>
    </row>
    <row r="386" spans="1:8" x14ac:dyDescent="0.25">
      <c r="A386">
        <v>5</v>
      </c>
      <c r="B386" t="s">
        <v>46</v>
      </c>
      <c r="C386">
        <v>123331</v>
      </c>
      <c r="D386" t="s">
        <v>48</v>
      </c>
      <c r="E386">
        <v>708</v>
      </c>
      <c r="F386">
        <v>354</v>
      </c>
      <c r="G386">
        <v>708</v>
      </c>
      <c r="H386" s="19">
        <v>43983</v>
      </c>
    </row>
    <row r="387" spans="1:8" x14ac:dyDescent="0.25">
      <c r="A387">
        <v>5</v>
      </c>
      <c r="B387" t="s">
        <v>46</v>
      </c>
      <c r="C387">
        <v>280321</v>
      </c>
      <c r="D387" t="s">
        <v>48</v>
      </c>
      <c r="E387">
        <v>604</v>
      </c>
      <c r="F387">
        <v>302</v>
      </c>
      <c r="G387">
        <v>604</v>
      </c>
      <c r="H387" s="19">
        <v>43983</v>
      </c>
    </row>
    <row r="388" spans="1:8" x14ac:dyDescent="0.25">
      <c r="A388">
        <v>5</v>
      </c>
      <c r="B388" t="s">
        <v>46</v>
      </c>
      <c r="C388">
        <v>691342</v>
      </c>
      <c r="D388" t="s">
        <v>49</v>
      </c>
      <c r="E388">
        <v>5675</v>
      </c>
      <c r="F388">
        <v>2497</v>
      </c>
      <c r="G388">
        <v>1135</v>
      </c>
      <c r="H388" s="19">
        <v>43983</v>
      </c>
    </row>
    <row r="389" spans="1:8" x14ac:dyDescent="0.25">
      <c r="A389">
        <v>5</v>
      </c>
      <c r="B389" t="s">
        <v>46</v>
      </c>
      <c r="C389">
        <v>649737</v>
      </c>
      <c r="D389" t="s">
        <v>50</v>
      </c>
      <c r="E389">
        <v>8712</v>
      </c>
      <c r="F389">
        <v>3267</v>
      </c>
      <c r="G389">
        <v>2178</v>
      </c>
      <c r="H389" s="19">
        <v>43983</v>
      </c>
    </row>
    <row r="390" spans="1:8" x14ac:dyDescent="0.25">
      <c r="A390">
        <v>5</v>
      </c>
      <c r="B390" t="s">
        <v>46</v>
      </c>
      <c r="C390">
        <v>115306</v>
      </c>
      <c r="D390" t="s">
        <v>50</v>
      </c>
      <c r="E390">
        <v>1792</v>
      </c>
      <c r="F390">
        <v>672</v>
      </c>
      <c r="G390">
        <v>448</v>
      </c>
      <c r="H390" s="19">
        <v>43983</v>
      </c>
    </row>
    <row r="391" spans="1:8" x14ac:dyDescent="0.25">
      <c r="A391">
        <v>5</v>
      </c>
      <c r="B391" t="s">
        <v>46</v>
      </c>
      <c r="C391">
        <v>759173</v>
      </c>
      <c r="D391" t="s">
        <v>50</v>
      </c>
      <c r="E391">
        <v>10268</v>
      </c>
      <c r="F391">
        <v>3850.5</v>
      </c>
      <c r="G391">
        <v>2567</v>
      </c>
      <c r="H391" s="19">
        <v>43983</v>
      </c>
    </row>
    <row r="392" spans="1:8" x14ac:dyDescent="0.25">
      <c r="A392">
        <v>5</v>
      </c>
      <c r="B392" t="s">
        <v>46</v>
      </c>
      <c r="C392">
        <v>160577</v>
      </c>
      <c r="D392" t="s">
        <v>51</v>
      </c>
      <c r="E392">
        <v>1986</v>
      </c>
      <c r="F392">
        <v>827.5</v>
      </c>
      <c r="G392">
        <v>662</v>
      </c>
      <c r="H392" s="19">
        <v>43983</v>
      </c>
    </row>
    <row r="393" spans="1:8" x14ac:dyDescent="0.25">
      <c r="A393">
        <v>5</v>
      </c>
      <c r="B393" t="s">
        <v>46</v>
      </c>
      <c r="C393">
        <v>721252</v>
      </c>
      <c r="D393" t="s">
        <v>51</v>
      </c>
      <c r="E393">
        <v>4494</v>
      </c>
      <c r="F393">
        <v>1872.5</v>
      </c>
      <c r="G393">
        <v>1498</v>
      </c>
      <c r="H393" s="19">
        <v>43983</v>
      </c>
    </row>
    <row r="394" spans="1:8" x14ac:dyDescent="0.25">
      <c r="A394">
        <v>5</v>
      </c>
      <c r="B394" t="s">
        <v>46</v>
      </c>
      <c r="C394">
        <v>770750</v>
      </c>
      <c r="D394" t="s">
        <v>43</v>
      </c>
      <c r="E394">
        <v>4590</v>
      </c>
      <c r="F394">
        <v>1836</v>
      </c>
      <c r="G394">
        <v>918</v>
      </c>
      <c r="H394" s="19">
        <v>43952</v>
      </c>
    </row>
    <row r="395" spans="1:8" x14ac:dyDescent="0.25">
      <c r="A395">
        <v>5</v>
      </c>
      <c r="B395" t="s">
        <v>46</v>
      </c>
      <c r="C395">
        <v>278950</v>
      </c>
      <c r="D395" t="s">
        <v>43</v>
      </c>
      <c r="E395">
        <v>5475</v>
      </c>
      <c r="F395">
        <v>2190</v>
      </c>
      <c r="G395">
        <v>1095</v>
      </c>
      <c r="H395" s="19">
        <v>43952</v>
      </c>
    </row>
    <row r="396" spans="1:8" x14ac:dyDescent="0.25">
      <c r="A396">
        <v>5</v>
      </c>
      <c r="B396" t="s">
        <v>46</v>
      </c>
      <c r="C396">
        <v>273665</v>
      </c>
      <c r="D396" t="s">
        <v>50</v>
      </c>
      <c r="E396">
        <v>2652</v>
      </c>
      <c r="F396">
        <v>994.5</v>
      </c>
      <c r="G396">
        <v>663</v>
      </c>
      <c r="H396" s="19">
        <v>43952</v>
      </c>
    </row>
    <row r="397" spans="1:8" x14ac:dyDescent="0.25">
      <c r="A397">
        <v>5</v>
      </c>
      <c r="B397" t="s">
        <v>46</v>
      </c>
      <c r="C397">
        <v>818048</v>
      </c>
      <c r="D397" t="s">
        <v>51</v>
      </c>
      <c r="E397">
        <v>2598</v>
      </c>
      <c r="F397">
        <v>1082.5</v>
      </c>
      <c r="G397">
        <v>866</v>
      </c>
      <c r="H397" s="19">
        <v>43952</v>
      </c>
    </row>
    <row r="398" spans="1:8" x14ac:dyDescent="0.25">
      <c r="A398">
        <v>5</v>
      </c>
      <c r="B398" t="s">
        <v>46</v>
      </c>
      <c r="C398">
        <v>727045</v>
      </c>
      <c r="D398" t="s">
        <v>51</v>
      </c>
      <c r="E398">
        <v>1023</v>
      </c>
      <c r="F398">
        <v>426.25</v>
      </c>
      <c r="G398">
        <v>341</v>
      </c>
      <c r="H398" s="19">
        <v>43952</v>
      </c>
    </row>
    <row r="399" spans="1:8" x14ac:dyDescent="0.25">
      <c r="A399">
        <v>5</v>
      </c>
      <c r="B399" t="s">
        <v>46</v>
      </c>
      <c r="C399">
        <v>374150</v>
      </c>
      <c r="D399" t="s">
        <v>52</v>
      </c>
      <c r="E399">
        <v>9180</v>
      </c>
      <c r="F399">
        <v>4207.5</v>
      </c>
      <c r="G399">
        <v>1530</v>
      </c>
      <c r="H399" s="19">
        <v>43952</v>
      </c>
    </row>
    <row r="400" spans="1:8" x14ac:dyDescent="0.25">
      <c r="A400">
        <v>5</v>
      </c>
      <c r="B400" t="s">
        <v>46</v>
      </c>
      <c r="C400">
        <v>283378</v>
      </c>
      <c r="D400" t="s">
        <v>43</v>
      </c>
      <c r="E400">
        <v>22462.5</v>
      </c>
      <c r="F400">
        <v>8985</v>
      </c>
      <c r="G400">
        <v>4492.5</v>
      </c>
      <c r="H400" s="19">
        <v>43922</v>
      </c>
    </row>
    <row r="401" spans="1:8" x14ac:dyDescent="0.25">
      <c r="A401">
        <v>5</v>
      </c>
      <c r="B401" t="s">
        <v>46</v>
      </c>
      <c r="C401">
        <v>721311</v>
      </c>
      <c r="D401" t="s">
        <v>48</v>
      </c>
      <c r="E401">
        <v>1199</v>
      </c>
      <c r="F401">
        <v>599.5</v>
      </c>
      <c r="G401">
        <v>1199</v>
      </c>
      <c r="H401" s="19">
        <v>43922</v>
      </c>
    </row>
    <row r="402" spans="1:8" x14ac:dyDescent="0.25">
      <c r="A402">
        <v>5</v>
      </c>
      <c r="B402" t="s">
        <v>46</v>
      </c>
      <c r="C402">
        <v>613058</v>
      </c>
      <c r="D402" t="s">
        <v>52</v>
      </c>
      <c r="E402">
        <v>23184</v>
      </c>
      <c r="F402">
        <v>10626</v>
      </c>
      <c r="G402">
        <v>3864</v>
      </c>
      <c r="H402" s="19">
        <v>43922</v>
      </c>
    </row>
    <row r="403" spans="1:8" x14ac:dyDescent="0.25">
      <c r="A403">
        <v>5</v>
      </c>
      <c r="B403" t="s">
        <v>46</v>
      </c>
      <c r="C403">
        <v>123431</v>
      </c>
      <c r="D403" t="s">
        <v>43</v>
      </c>
      <c r="E403">
        <v>4865</v>
      </c>
      <c r="F403">
        <v>1946</v>
      </c>
      <c r="G403">
        <v>973</v>
      </c>
      <c r="H403" s="19">
        <v>43891</v>
      </c>
    </row>
    <row r="404" spans="1:8" x14ac:dyDescent="0.25">
      <c r="A404">
        <v>5</v>
      </c>
      <c r="B404" t="s">
        <v>46</v>
      </c>
      <c r="C404">
        <v>761356</v>
      </c>
      <c r="D404" t="s">
        <v>43</v>
      </c>
      <c r="E404">
        <v>9770</v>
      </c>
      <c r="F404">
        <v>3908</v>
      </c>
      <c r="G404">
        <v>1954</v>
      </c>
      <c r="H404" s="19">
        <v>43891</v>
      </c>
    </row>
    <row r="405" spans="1:8" x14ac:dyDescent="0.25">
      <c r="A405">
        <v>5</v>
      </c>
      <c r="B405" t="s">
        <v>46</v>
      </c>
      <c r="C405">
        <v>242657</v>
      </c>
      <c r="D405" t="s">
        <v>50</v>
      </c>
      <c r="E405">
        <v>3168</v>
      </c>
      <c r="F405">
        <v>1188</v>
      </c>
      <c r="G405">
        <v>792</v>
      </c>
      <c r="H405" s="19">
        <v>43891</v>
      </c>
    </row>
    <row r="406" spans="1:8" x14ac:dyDescent="0.25">
      <c r="A406">
        <v>5</v>
      </c>
      <c r="B406" t="s">
        <v>46</v>
      </c>
      <c r="C406">
        <v>514091</v>
      </c>
      <c r="D406" t="s">
        <v>51</v>
      </c>
      <c r="E406">
        <v>3978</v>
      </c>
      <c r="F406">
        <v>1657.5</v>
      </c>
      <c r="G406">
        <v>1326</v>
      </c>
      <c r="H406" s="19">
        <v>43891</v>
      </c>
    </row>
    <row r="407" spans="1:8" x14ac:dyDescent="0.25">
      <c r="A407">
        <v>5</v>
      </c>
      <c r="B407" t="s">
        <v>46</v>
      </c>
      <c r="C407">
        <v>565067</v>
      </c>
      <c r="D407" t="s">
        <v>51</v>
      </c>
      <c r="E407">
        <v>4737</v>
      </c>
      <c r="F407">
        <v>1973.75</v>
      </c>
      <c r="G407">
        <v>1579</v>
      </c>
      <c r="H407" s="19">
        <v>43891</v>
      </c>
    </row>
    <row r="408" spans="1:8" x14ac:dyDescent="0.25">
      <c r="A408">
        <v>5</v>
      </c>
      <c r="B408" t="s">
        <v>46</v>
      </c>
      <c r="C408">
        <v>833644</v>
      </c>
      <c r="D408" t="s">
        <v>43</v>
      </c>
      <c r="E408">
        <v>6515</v>
      </c>
      <c r="F408">
        <v>2606</v>
      </c>
      <c r="G408">
        <v>1303</v>
      </c>
      <c r="H408" s="19">
        <v>43862</v>
      </c>
    </row>
    <row r="409" spans="1:8" x14ac:dyDescent="0.25">
      <c r="A409">
        <v>5</v>
      </c>
      <c r="B409" t="s">
        <v>46</v>
      </c>
      <c r="C409">
        <v>570270</v>
      </c>
      <c r="D409" t="s">
        <v>48</v>
      </c>
      <c r="E409">
        <v>1958</v>
      </c>
      <c r="F409">
        <v>979</v>
      </c>
      <c r="G409">
        <v>1958</v>
      </c>
      <c r="H409" s="19">
        <v>43862</v>
      </c>
    </row>
    <row r="410" spans="1:8" x14ac:dyDescent="0.25">
      <c r="A410">
        <v>5</v>
      </c>
      <c r="B410" t="s">
        <v>46</v>
      </c>
      <c r="C410">
        <v>119754</v>
      </c>
      <c r="D410" t="s">
        <v>48</v>
      </c>
      <c r="E410">
        <v>488</v>
      </c>
      <c r="F410">
        <v>244</v>
      </c>
      <c r="G410">
        <v>488</v>
      </c>
      <c r="H410" s="19">
        <v>43862</v>
      </c>
    </row>
    <row r="411" spans="1:8" x14ac:dyDescent="0.25">
      <c r="A411">
        <v>5</v>
      </c>
      <c r="B411" t="s">
        <v>46</v>
      </c>
      <c r="C411">
        <v>421883</v>
      </c>
      <c r="D411" t="s">
        <v>50</v>
      </c>
      <c r="E411">
        <v>2908</v>
      </c>
      <c r="F411">
        <v>1090.5</v>
      </c>
      <c r="G411">
        <v>727</v>
      </c>
      <c r="H411" s="19">
        <v>43862</v>
      </c>
    </row>
    <row r="412" spans="1:8" x14ac:dyDescent="0.25">
      <c r="A412">
        <v>5</v>
      </c>
      <c r="B412" t="s">
        <v>46</v>
      </c>
      <c r="C412">
        <v>619210</v>
      </c>
      <c r="D412" t="s">
        <v>51</v>
      </c>
      <c r="E412">
        <v>2877</v>
      </c>
      <c r="F412">
        <v>1198.75</v>
      </c>
      <c r="G412">
        <v>959</v>
      </c>
      <c r="H412" s="19">
        <v>43862</v>
      </c>
    </row>
    <row r="413" spans="1:8" x14ac:dyDescent="0.25">
      <c r="A413">
        <v>5</v>
      </c>
      <c r="B413" t="s">
        <v>46</v>
      </c>
      <c r="C413">
        <v>210209</v>
      </c>
      <c r="D413" t="s">
        <v>51</v>
      </c>
      <c r="E413">
        <v>8241</v>
      </c>
      <c r="F413">
        <v>3433.75</v>
      </c>
      <c r="G413">
        <v>2747</v>
      </c>
      <c r="H413" s="19">
        <v>43862</v>
      </c>
    </row>
    <row r="414" spans="1:8" x14ac:dyDescent="0.25">
      <c r="A414">
        <v>5</v>
      </c>
      <c r="B414" t="s">
        <v>46</v>
      </c>
      <c r="C414">
        <v>184366</v>
      </c>
      <c r="D414" t="s">
        <v>51</v>
      </c>
      <c r="E414">
        <v>7977</v>
      </c>
      <c r="F414">
        <v>3323.75</v>
      </c>
      <c r="G414">
        <v>2659</v>
      </c>
      <c r="H414" s="19">
        <v>43862</v>
      </c>
    </row>
    <row r="415" spans="1:8" x14ac:dyDescent="0.25">
      <c r="A415">
        <v>5</v>
      </c>
      <c r="B415" t="s">
        <v>46</v>
      </c>
      <c r="C415">
        <v>527753</v>
      </c>
      <c r="D415" t="s">
        <v>43</v>
      </c>
      <c r="E415">
        <v>12085</v>
      </c>
      <c r="F415">
        <v>4834</v>
      </c>
      <c r="G415">
        <v>2417</v>
      </c>
      <c r="H415" s="19">
        <v>43831</v>
      </c>
    </row>
    <row r="416" spans="1:8" x14ac:dyDescent="0.25">
      <c r="A416">
        <v>5</v>
      </c>
      <c r="B416" t="s">
        <v>46</v>
      </c>
      <c r="C416">
        <v>608863</v>
      </c>
      <c r="D416" t="s">
        <v>43</v>
      </c>
      <c r="E416">
        <v>4035</v>
      </c>
      <c r="F416">
        <v>1614</v>
      </c>
      <c r="G416">
        <v>807</v>
      </c>
      <c r="H416" s="19">
        <v>43831</v>
      </c>
    </row>
    <row r="417" spans="1:8" x14ac:dyDescent="0.25">
      <c r="A417">
        <v>5</v>
      </c>
      <c r="B417" t="s">
        <v>46</v>
      </c>
      <c r="C417">
        <v>121208</v>
      </c>
      <c r="D417" t="s">
        <v>48</v>
      </c>
      <c r="E417">
        <v>766</v>
      </c>
      <c r="F417">
        <v>383</v>
      </c>
      <c r="G417">
        <v>766</v>
      </c>
      <c r="H417" s="19">
        <v>43831</v>
      </c>
    </row>
    <row r="418" spans="1:8" x14ac:dyDescent="0.25">
      <c r="A418">
        <v>5</v>
      </c>
      <c r="B418" t="s">
        <v>46</v>
      </c>
      <c r="C418">
        <v>529423</v>
      </c>
      <c r="D418" t="s">
        <v>48</v>
      </c>
      <c r="E418">
        <v>2227.5</v>
      </c>
      <c r="F418">
        <v>1113.75</v>
      </c>
      <c r="G418">
        <v>2227.5</v>
      </c>
      <c r="H418" s="19">
        <v>43831</v>
      </c>
    </row>
    <row r="419" spans="1:8" x14ac:dyDescent="0.25">
      <c r="A419">
        <v>5</v>
      </c>
      <c r="B419" t="s">
        <v>46</v>
      </c>
      <c r="C419">
        <v>617395</v>
      </c>
      <c r="D419" t="s">
        <v>51</v>
      </c>
      <c r="E419">
        <v>9733.5</v>
      </c>
      <c r="F419">
        <v>4055.625</v>
      </c>
      <c r="G419">
        <v>3244.5</v>
      </c>
      <c r="H419" s="19">
        <v>43831</v>
      </c>
    </row>
    <row r="420" spans="1:8" x14ac:dyDescent="0.25">
      <c r="A420">
        <v>5</v>
      </c>
      <c r="B420" t="s">
        <v>46</v>
      </c>
      <c r="C420">
        <v>165918</v>
      </c>
      <c r="D420" t="s">
        <v>52</v>
      </c>
      <c r="E420">
        <v>17166</v>
      </c>
      <c r="F420">
        <v>7867.75</v>
      </c>
      <c r="G420">
        <v>2861</v>
      </c>
      <c r="H420" s="19">
        <v>43831</v>
      </c>
    </row>
    <row r="421" spans="1:8" x14ac:dyDescent="0.25">
      <c r="A421">
        <v>5</v>
      </c>
      <c r="B421" t="s">
        <v>46</v>
      </c>
      <c r="C421">
        <v>529550</v>
      </c>
      <c r="D421" t="s">
        <v>43</v>
      </c>
      <c r="E421">
        <v>10760</v>
      </c>
      <c r="F421">
        <v>4304</v>
      </c>
      <c r="G421">
        <v>2152</v>
      </c>
      <c r="H421" s="19">
        <v>43800</v>
      </c>
    </row>
    <row r="422" spans="1:8" x14ac:dyDescent="0.25">
      <c r="A422">
        <v>5</v>
      </c>
      <c r="B422" t="s">
        <v>46</v>
      </c>
      <c r="C422">
        <v>793514</v>
      </c>
      <c r="D422" t="s">
        <v>43</v>
      </c>
      <c r="E422">
        <v>9625</v>
      </c>
      <c r="F422">
        <v>3850</v>
      </c>
      <c r="G422">
        <v>1925</v>
      </c>
      <c r="H422" s="19">
        <v>43800</v>
      </c>
    </row>
    <row r="423" spans="1:8" x14ac:dyDescent="0.25">
      <c r="A423">
        <v>5</v>
      </c>
      <c r="B423" t="s">
        <v>46</v>
      </c>
      <c r="C423">
        <v>254540</v>
      </c>
      <c r="D423" t="s">
        <v>48</v>
      </c>
      <c r="E423">
        <v>334</v>
      </c>
      <c r="F423">
        <v>167</v>
      </c>
      <c r="G423">
        <v>334</v>
      </c>
      <c r="H423" s="19">
        <v>43800</v>
      </c>
    </row>
    <row r="424" spans="1:8" x14ac:dyDescent="0.25">
      <c r="A424">
        <v>5</v>
      </c>
      <c r="B424" t="s">
        <v>46</v>
      </c>
      <c r="C424">
        <v>454417</v>
      </c>
      <c r="D424" t="s">
        <v>51</v>
      </c>
      <c r="E424">
        <v>798</v>
      </c>
      <c r="F424">
        <v>332.5</v>
      </c>
      <c r="G424">
        <v>266</v>
      </c>
      <c r="H424" s="19">
        <v>43800</v>
      </c>
    </row>
    <row r="425" spans="1:8" x14ac:dyDescent="0.25">
      <c r="A425">
        <v>5</v>
      </c>
      <c r="B425" t="s">
        <v>46</v>
      </c>
      <c r="C425">
        <v>562962</v>
      </c>
      <c r="D425" t="s">
        <v>51</v>
      </c>
      <c r="E425">
        <v>7308</v>
      </c>
      <c r="F425">
        <v>3045</v>
      </c>
      <c r="G425">
        <v>2436</v>
      </c>
      <c r="H425" s="19">
        <v>43800</v>
      </c>
    </row>
    <row r="426" spans="1:8" x14ac:dyDescent="0.25">
      <c r="A426">
        <v>5</v>
      </c>
      <c r="B426" t="s">
        <v>46</v>
      </c>
      <c r="C426">
        <v>510933</v>
      </c>
      <c r="D426" t="s">
        <v>51</v>
      </c>
      <c r="E426">
        <v>3843</v>
      </c>
      <c r="F426">
        <v>1601.25</v>
      </c>
      <c r="G426">
        <v>1281</v>
      </c>
      <c r="H426" s="19">
        <v>43800</v>
      </c>
    </row>
    <row r="427" spans="1:8" x14ac:dyDescent="0.25">
      <c r="A427">
        <v>5</v>
      </c>
      <c r="B427" t="s">
        <v>46</v>
      </c>
      <c r="C427">
        <v>214845</v>
      </c>
      <c r="D427" t="s">
        <v>52</v>
      </c>
      <c r="E427">
        <v>3264</v>
      </c>
      <c r="F427">
        <v>1496</v>
      </c>
      <c r="G427">
        <v>544</v>
      </c>
      <c r="H427" s="19">
        <v>43800</v>
      </c>
    </row>
    <row r="428" spans="1:8" x14ac:dyDescent="0.25">
      <c r="A428">
        <v>5</v>
      </c>
      <c r="B428" t="s">
        <v>46</v>
      </c>
      <c r="C428">
        <v>867252</v>
      </c>
      <c r="D428" t="s">
        <v>43</v>
      </c>
      <c r="E428">
        <v>13815</v>
      </c>
      <c r="F428">
        <v>5526</v>
      </c>
      <c r="G428">
        <v>2763</v>
      </c>
      <c r="H428" s="19">
        <v>43770</v>
      </c>
    </row>
    <row r="429" spans="1:8" x14ac:dyDescent="0.25">
      <c r="A429">
        <v>5</v>
      </c>
      <c r="B429" t="s">
        <v>46</v>
      </c>
      <c r="C429">
        <v>364025</v>
      </c>
      <c r="D429" t="s">
        <v>43</v>
      </c>
      <c r="E429">
        <v>9610</v>
      </c>
      <c r="F429">
        <v>3844</v>
      </c>
      <c r="G429">
        <v>1922</v>
      </c>
      <c r="H429" s="19">
        <v>43770</v>
      </c>
    </row>
    <row r="430" spans="1:8" x14ac:dyDescent="0.25">
      <c r="A430">
        <v>5</v>
      </c>
      <c r="B430" t="s">
        <v>46</v>
      </c>
      <c r="C430">
        <v>117162</v>
      </c>
      <c r="D430" t="s">
        <v>43</v>
      </c>
      <c r="E430">
        <v>10035</v>
      </c>
      <c r="F430">
        <v>4014</v>
      </c>
      <c r="G430">
        <v>2007</v>
      </c>
      <c r="H430" s="19">
        <v>43770</v>
      </c>
    </row>
    <row r="431" spans="1:8" x14ac:dyDescent="0.25">
      <c r="A431">
        <v>5</v>
      </c>
      <c r="B431" t="s">
        <v>46</v>
      </c>
      <c r="C431">
        <v>352793</v>
      </c>
      <c r="D431" t="s">
        <v>48</v>
      </c>
      <c r="E431">
        <v>1804</v>
      </c>
      <c r="F431">
        <v>902</v>
      </c>
      <c r="G431">
        <v>1804</v>
      </c>
      <c r="H431" s="19">
        <v>43770</v>
      </c>
    </row>
    <row r="432" spans="1:8" x14ac:dyDescent="0.25">
      <c r="A432">
        <v>5</v>
      </c>
      <c r="B432" t="s">
        <v>46</v>
      </c>
      <c r="C432">
        <v>535522</v>
      </c>
      <c r="D432" t="s">
        <v>50</v>
      </c>
      <c r="E432">
        <v>10824</v>
      </c>
      <c r="F432">
        <v>4059</v>
      </c>
      <c r="G432">
        <v>2706</v>
      </c>
      <c r="H432" s="19">
        <v>43770</v>
      </c>
    </row>
    <row r="433" spans="1:8" x14ac:dyDescent="0.25">
      <c r="A433">
        <v>5</v>
      </c>
      <c r="B433" t="s">
        <v>46</v>
      </c>
      <c r="C433">
        <v>441711</v>
      </c>
      <c r="D433" t="s">
        <v>51</v>
      </c>
      <c r="E433">
        <v>3369</v>
      </c>
      <c r="F433">
        <v>1403.75</v>
      </c>
      <c r="G433">
        <v>1123</v>
      </c>
      <c r="H433" s="19">
        <v>43770</v>
      </c>
    </row>
    <row r="434" spans="1:8" x14ac:dyDescent="0.25">
      <c r="A434">
        <v>5</v>
      </c>
      <c r="B434" t="s">
        <v>46</v>
      </c>
      <c r="C434">
        <v>814769</v>
      </c>
      <c r="D434" t="s">
        <v>52</v>
      </c>
      <c r="E434">
        <v>15630</v>
      </c>
      <c r="F434">
        <v>7163.75</v>
      </c>
      <c r="G434">
        <v>2605</v>
      </c>
      <c r="H434" s="19">
        <v>43770</v>
      </c>
    </row>
    <row r="435" spans="1:8" x14ac:dyDescent="0.25">
      <c r="A435">
        <v>5</v>
      </c>
      <c r="B435" t="s">
        <v>46</v>
      </c>
      <c r="C435">
        <v>238791</v>
      </c>
      <c r="D435" t="s">
        <v>43</v>
      </c>
      <c r="E435">
        <v>3830</v>
      </c>
      <c r="F435">
        <v>1532</v>
      </c>
      <c r="G435">
        <v>766</v>
      </c>
      <c r="H435" s="19">
        <v>43739</v>
      </c>
    </row>
    <row r="436" spans="1:8" x14ac:dyDescent="0.25">
      <c r="A436">
        <v>5</v>
      </c>
      <c r="B436" t="s">
        <v>46</v>
      </c>
      <c r="C436">
        <v>758323</v>
      </c>
      <c r="D436" t="s">
        <v>43</v>
      </c>
      <c r="E436">
        <v>3635</v>
      </c>
      <c r="F436">
        <v>1454</v>
      </c>
      <c r="G436">
        <v>727</v>
      </c>
      <c r="H436" s="19">
        <v>43739</v>
      </c>
    </row>
    <row r="437" spans="1:8" x14ac:dyDescent="0.25">
      <c r="A437">
        <v>5</v>
      </c>
      <c r="B437" t="s">
        <v>46</v>
      </c>
      <c r="C437">
        <v>439030</v>
      </c>
      <c r="D437" t="s">
        <v>48</v>
      </c>
      <c r="E437">
        <v>345</v>
      </c>
      <c r="F437">
        <v>172.5</v>
      </c>
      <c r="G437">
        <v>345</v>
      </c>
      <c r="H437" s="19">
        <v>43739</v>
      </c>
    </row>
    <row r="438" spans="1:8" x14ac:dyDescent="0.25">
      <c r="A438">
        <v>5</v>
      </c>
      <c r="B438" t="s">
        <v>46</v>
      </c>
      <c r="C438">
        <v>625570</v>
      </c>
      <c r="D438" t="s">
        <v>48</v>
      </c>
      <c r="E438">
        <v>663</v>
      </c>
      <c r="F438">
        <v>331.5</v>
      </c>
      <c r="G438">
        <v>663</v>
      </c>
      <c r="H438" s="19">
        <v>43739</v>
      </c>
    </row>
    <row r="439" spans="1:8" x14ac:dyDescent="0.25">
      <c r="A439">
        <v>5</v>
      </c>
      <c r="B439" t="s">
        <v>46</v>
      </c>
      <c r="C439">
        <v>644686</v>
      </c>
      <c r="D439" t="s">
        <v>48</v>
      </c>
      <c r="E439">
        <v>2992</v>
      </c>
      <c r="F439">
        <v>1496</v>
      </c>
      <c r="G439">
        <v>2992</v>
      </c>
      <c r="H439" s="19">
        <v>43739</v>
      </c>
    </row>
    <row r="440" spans="1:8" x14ac:dyDescent="0.25">
      <c r="A440">
        <v>5</v>
      </c>
      <c r="B440" t="s">
        <v>46</v>
      </c>
      <c r="C440">
        <v>594129</v>
      </c>
      <c r="D440" t="s">
        <v>49</v>
      </c>
      <c r="E440">
        <v>8715</v>
      </c>
      <c r="F440">
        <v>3834.6000000000004</v>
      </c>
      <c r="G440">
        <v>1743</v>
      </c>
      <c r="H440" s="19">
        <v>43739</v>
      </c>
    </row>
    <row r="441" spans="1:8" x14ac:dyDescent="0.25">
      <c r="A441">
        <v>5</v>
      </c>
      <c r="B441" t="s">
        <v>46</v>
      </c>
      <c r="C441">
        <v>238485</v>
      </c>
      <c r="D441" t="s">
        <v>50</v>
      </c>
      <c r="E441">
        <v>1976</v>
      </c>
      <c r="F441">
        <v>741</v>
      </c>
      <c r="G441">
        <v>494</v>
      </c>
      <c r="H441" s="19">
        <v>43739</v>
      </c>
    </row>
    <row r="442" spans="1:8" x14ac:dyDescent="0.25">
      <c r="A442">
        <v>5</v>
      </c>
      <c r="B442" t="s">
        <v>46</v>
      </c>
      <c r="C442">
        <v>496752</v>
      </c>
      <c r="D442" t="s">
        <v>50</v>
      </c>
      <c r="E442">
        <v>1468</v>
      </c>
      <c r="F442">
        <v>550.5</v>
      </c>
      <c r="G442">
        <v>367</v>
      </c>
      <c r="H442" s="19">
        <v>43739</v>
      </c>
    </row>
    <row r="443" spans="1:8" x14ac:dyDescent="0.25">
      <c r="A443">
        <v>5</v>
      </c>
      <c r="B443" t="s">
        <v>46</v>
      </c>
      <c r="C443">
        <v>827058</v>
      </c>
      <c r="D443" t="s">
        <v>51</v>
      </c>
      <c r="E443">
        <v>642</v>
      </c>
      <c r="F443">
        <v>267.5</v>
      </c>
      <c r="G443">
        <v>214</v>
      </c>
      <c r="H443" s="19">
        <v>43739</v>
      </c>
    </row>
    <row r="444" spans="1:8" x14ac:dyDescent="0.25">
      <c r="A444">
        <v>5</v>
      </c>
      <c r="B444" t="s">
        <v>46</v>
      </c>
      <c r="C444">
        <v>426898</v>
      </c>
      <c r="D444" t="s">
        <v>51</v>
      </c>
      <c r="E444">
        <v>4167</v>
      </c>
      <c r="F444">
        <v>1736.25</v>
      </c>
      <c r="G444">
        <v>1389</v>
      </c>
      <c r="H444" s="19">
        <v>43739</v>
      </c>
    </row>
    <row r="445" spans="1:8" x14ac:dyDescent="0.25">
      <c r="A445">
        <v>5</v>
      </c>
      <c r="B445" t="s">
        <v>46</v>
      </c>
      <c r="C445">
        <v>823956</v>
      </c>
      <c r="D445" t="s">
        <v>51</v>
      </c>
      <c r="E445">
        <v>6501</v>
      </c>
      <c r="F445">
        <v>2708.75</v>
      </c>
      <c r="G445">
        <v>2167</v>
      </c>
      <c r="H445" s="19">
        <v>43739</v>
      </c>
    </row>
    <row r="446" spans="1:8" x14ac:dyDescent="0.25">
      <c r="A446">
        <v>5</v>
      </c>
      <c r="B446" t="s">
        <v>46</v>
      </c>
      <c r="C446">
        <v>196520</v>
      </c>
      <c r="D446" t="s">
        <v>52</v>
      </c>
      <c r="E446">
        <v>3978</v>
      </c>
      <c r="F446">
        <v>1823.25</v>
      </c>
      <c r="G446">
        <v>663</v>
      </c>
      <c r="H446" s="19">
        <v>43739</v>
      </c>
    </row>
    <row r="447" spans="1:8" x14ac:dyDescent="0.25">
      <c r="A447">
        <v>5</v>
      </c>
      <c r="B447" t="s">
        <v>46</v>
      </c>
      <c r="C447">
        <v>295390</v>
      </c>
      <c r="D447" t="s">
        <v>52</v>
      </c>
      <c r="E447">
        <v>4224</v>
      </c>
      <c r="F447">
        <v>1936</v>
      </c>
      <c r="G447">
        <v>704</v>
      </c>
      <c r="H447" s="19">
        <v>43739</v>
      </c>
    </row>
    <row r="448" spans="1:8" x14ac:dyDescent="0.25">
      <c r="A448">
        <v>5</v>
      </c>
      <c r="B448" t="s">
        <v>46</v>
      </c>
      <c r="C448">
        <v>403071</v>
      </c>
      <c r="D448" t="s">
        <v>52</v>
      </c>
      <c r="E448">
        <v>2064</v>
      </c>
      <c r="F448">
        <v>946</v>
      </c>
      <c r="G448">
        <v>344</v>
      </c>
      <c r="H448" s="19">
        <v>43739</v>
      </c>
    </row>
    <row r="449" spans="1:8" x14ac:dyDescent="0.25">
      <c r="A449">
        <v>5</v>
      </c>
      <c r="B449" t="s">
        <v>46</v>
      </c>
      <c r="C449">
        <v>505339</v>
      </c>
      <c r="D449" t="s">
        <v>43</v>
      </c>
      <c r="E449">
        <v>3940</v>
      </c>
      <c r="F449">
        <v>1576</v>
      </c>
      <c r="G449">
        <v>788</v>
      </c>
      <c r="H449" s="19">
        <v>43709</v>
      </c>
    </row>
    <row r="450" spans="1:8" x14ac:dyDescent="0.25">
      <c r="A450">
        <v>5</v>
      </c>
      <c r="B450" t="s">
        <v>46</v>
      </c>
      <c r="C450">
        <v>854455</v>
      </c>
      <c r="D450" t="s">
        <v>43</v>
      </c>
      <c r="E450">
        <v>14655</v>
      </c>
      <c r="F450">
        <v>5862</v>
      </c>
      <c r="G450">
        <v>2931</v>
      </c>
      <c r="H450" s="19">
        <v>43709</v>
      </c>
    </row>
    <row r="451" spans="1:8" x14ac:dyDescent="0.25">
      <c r="A451">
        <v>5</v>
      </c>
      <c r="B451" t="s">
        <v>46</v>
      </c>
      <c r="C451">
        <v>806978</v>
      </c>
      <c r="D451" t="s">
        <v>48</v>
      </c>
      <c r="E451">
        <v>1797</v>
      </c>
      <c r="F451">
        <v>898.5</v>
      </c>
      <c r="G451">
        <v>1797</v>
      </c>
      <c r="H451" s="19">
        <v>43709</v>
      </c>
    </row>
    <row r="452" spans="1:8" x14ac:dyDescent="0.25">
      <c r="A452">
        <v>5</v>
      </c>
      <c r="B452" t="s">
        <v>46</v>
      </c>
      <c r="C452">
        <v>899556</v>
      </c>
      <c r="D452" t="s">
        <v>51</v>
      </c>
      <c r="E452">
        <v>6645</v>
      </c>
      <c r="F452">
        <v>2768.75</v>
      </c>
      <c r="G452">
        <v>2215</v>
      </c>
      <c r="H452" s="19">
        <v>43709</v>
      </c>
    </row>
    <row r="453" spans="1:8" x14ac:dyDescent="0.25">
      <c r="A453">
        <v>5</v>
      </c>
      <c r="B453" t="s">
        <v>46</v>
      </c>
      <c r="C453">
        <v>808356</v>
      </c>
      <c r="D453" t="s">
        <v>51</v>
      </c>
      <c r="E453">
        <v>3015</v>
      </c>
      <c r="F453">
        <v>1256.25</v>
      </c>
      <c r="G453">
        <v>1005</v>
      </c>
      <c r="H453" s="19">
        <v>43709</v>
      </c>
    </row>
    <row r="454" spans="1:8" x14ac:dyDescent="0.25">
      <c r="A454">
        <v>1</v>
      </c>
      <c r="B454" t="s">
        <v>47</v>
      </c>
      <c r="C454">
        <v>481324</v>
      </c>
      <c r="D454" t="s">
        <v>43</v>
      </c>
      <c r="E454">
        <v>10775</v>
      </c>
      <c r="F454">
        <v>4310</v>
      </c>
      <c r="G454">
        <v>2155</v>
      </c>
      <c r="H454" s="19">
        <v>44166</v>
      </c>
    </row>
    <row r="455" spans="1:8" x14ac:dyDescent="0.25">
      <c r="A455">
        <v>1</v>
      </c>
      <c r="B455" t="s">
        <v>47</v>
      </c>
      <c r="C455">
        <v>881771</v>
      </c>
      <c r="D455" t="s">
        <v>48</v>
      </c>
      <c r="E455">
        <v>2157</v>
      </c>
      <c r="F455">
        <v>1078.5</v>
      </c>
      <c r="G455">
        <v>2157</v>
      </c>
      <c r="H455" s="19">
        <v>44166</v>
      </c>
    </row>
    <row r="456" spans="1:8" x14ac:dyDescent="0.25">
      <c r="A456">
        <v>1</v>
      </c>
      <c r="B456" t="s">
        <v>47</v>
      </c>
      <c r="C456">
        <v>866409</v>
      </c>
      <c r="D456" t="s">
        <v>50</v>
      </c>
      <c r="E456">
        <v>11408</v>
      </c>
      <c r="F456">
        <v>4278</v>
      </c>
      <c r="G456">
        <v>2852</v>
      </c>
      <c r="H456" s="19">
        <v>44166</v>
      </c>
    </row>
    <row r="457" spans="1:8" x14ac:dyDescent="0.25">
      <c r="A457">
        <v>1</v>
      </c>
      <c r="B457" t="s">
        <v>47</v>
      </c>
      <c r="C457">
        <v>628954</v>
      </c>
      <c r="D457" t="s">
        <v>51</v>
      </c>
      <c r="E457">
        <v>4746</v>
      </c>
      <c r="F457">
        <v>1977.5</v>
      </c>
      <c r="G457">
        <v>1582</v>
      </c>
      <c r="H457" s="19">
        <v>44166</v>
      </c>
    </row>
    <row r="458" spans="1:8" x14ac:dyDescent="0.25">
      <c r="A458">
        <v>1</v>
      </c>
      <c r="B458" t="s">
        <v>47</v>
      </c>
      <c r="C458">
        <v>102288</v>
      </c>
      <c r="D458" t="s">
        <v>51</v>
      </c>
      <c r="E458">
        <v>1563</v>
      </c>
      <c r="F458">
        <v>651.25</v>
      </c>
      <c r="G458">
        <v>521</v>
      </c>
      <c r="H458" s="19">
        <v>44166</v>
      </c>
    </row>
    <row r="459" spans="1:8" x14ac:dyDescent="0.25">
      <c r="A459">
        <v>1</v>
      </c>
      <c r="B459" t="s">
        <v>47</v>
      </c>
      <c r="C459">
        <v>887151</v>
      </c>
      <c r="D459" t="s">
        <v>51</v>
      </c>
      <c r="E459">
        <v>879</v>
      </c>
      <c r="F459">
        <v>366.25</v>
      </c>
      <c r="G459">
        <v>293</v>
      </c>
      <c r="H459" s="19">
        <v>44166</v>
      </c>
    </row>
    <row r="460" spans="1:8" x14ac:dyDescent="0.25">
      <c r="A460">
        <v>1</v>
      </c>
      <c r="B460" t="s">
        <v>47</v>
      </c>
      <c r="C460">
        <v>428131</v>
      </c>
      <c r="D460" t="s">
        <v>52</v>
      </c>
      <c r="E460">
        <v>5118</v>
      </c>
      <c r="F460">
        <v>2345.75</v>
      </c>
      <c r="G460">
        <v>853</v>
      </c>
      <c r="H460" s="19">
        <v>44166</v>
      </c>
    </row>
    <row r="461" spans="1:8" x14ac:dyDescent="0.25">
      <c r="A461">
        <v>1</v>
      </c>
      <c r="B461" t="s">
        <v>47</v>
      </c>
      <c r="C461">
        <v>818777</v>
      </c>
      <c r="D461" t="s">
        <v>48</v>
      </c>
      <c r="E461">
        <v>2342</v>
      </c>
      <c r="F461">
        <v>1171</v>
      </c>
      <c r="G461">
        <v>2342</v>
      </c>
      <c r="H461" s="19">
        <v>44136</v>
      </c>
    </row>
    <row r="462" spans="1:8" x14ac:dyDescent="0.25">
      <c r="A462">
        <v>1</v>
      </c>
      <c r="B462" t="s">
        <v>47</v>
      </c>
      <c r="C462">
        <v>483789</v>
      </c>
      <c r="D462" t="s">
        <v>50</v>
      </c>
      <c r="E462">
        <v>10756</v>
      </c>
      <c r="F462">
        <v>4033.5</v>
      </c>
      <c r="G462">
        <v>2689</v>
      </c>
      <c r="H462" s="19">
        <v>44136</v>
      </c>
    </row>
    <row r="463" spans="1:8" x14ac:dyDescent="0.25">
      <c r="A463">
        <v>1</v>
      </c>
      <c r="B463" t="s">
        <v>47</v>
      </c>
      <c r="C463">
        <v>852827</v>
      </c>
      <c r="D463" t="s">
        <v>43</v>
      </c>
      <c r="E463">
        <v>4305</v>
      </c>
      <c r="F463">
        <v>1722</v>
      </c>
      <c r="G463">
        <v>861</v>
      </c>
      <c r="H463" s="19">
        <v>44105</v>
      </c>
    </row>
    <row r="464" spans="1:8" x14ac:dyDescent="0.25">
      <c r="A464">
        <v>1</v>
      </c>
      <c r="B464" t="s">
        <v>47</v>
      </c>
      <c r="C464">
        <v>326089</v>
      </c>
      <c r="D464" t="s">
        <v>48</v>
      </c>
      <c r="E464">
        <v>1566</v>
      </c>
      <c r="F464">
        <v>783</v>
      </c>
      <c r="G464">
        <v>1566</v>
      </c>
      <c r="H464" s="19">
        <v>44105</v>
      </c>
    </row>
    <row r="465" spans="1:8" x14ac:dyDescent="0.25">
      <c r="A465">
        <v>1</v>
      </c>
      <c r="B465" t="s">
        <v>47</v>
      </c>
      <c r="C465">
        <v>801641</v>
      </c>
      <c r="D465" t="s">
        <v>48</v>
      </c>
      <c r="E465">
        <v>2031</v>
      </c>
      <c r="F465">
        <v>1015.5</v>
      </c>
      <c r="G465">
        <v>2031</v>
      </c>
      <c r="H465" s="19">
        <v>44105</v>
      </c>
    </row>
    <row r="466" spans="1:8" x14ac:dyDescent="0.25">
      <c r="A466">
        <v>1</v>
      </c>
      <c r="B466" t="s">
        <v>47</v>
      </c>
      <c r="C466">
        <v>444955</v>
      </c>
      <c r="D466" t="s">
        <v>48</v>
      </c>
      <c r="E466">
        <v>2181</v>
      </c>
      <c r="F466">
        <v>1090.5</v>
      </c>
      <c r="G466">
        <v>2181</v>
      </c>
      <c r="H466" s="19">
        <v>44105</v>
      </c>
    </row>
    <row r="467" spans="1:8" x14ac:dyDescent="0.25">
      <c r="A467">
        <v>1</v>
      </c>
      <c r="B467" t="s">
        <v>47</v>
      </c>
      <c r="C467">
        <v>148871</v>
      </c>
      <c r="D467" t="s">
        <v>49</v>
      </c>
      <c r="E467">
        <v>2050</v>
      </c>
      <c r="F467">
        <v>902.00000000000011</v>
      </c>
      <c r="G467">
        <v>410</v>
      </c>
      <c r="H467" s="19">
        <v>44105</v>
      </c>
    </row>
    <row r="468" spans="1:8" x14ac:dyDescent="0.25">
      <c r="A468">
        <v>1</v>
      </c>
      <c r="B468" t="s">
        <v>47</v>
      </c>
      <c r="C468">
        <v>144559</v>
      </c>
      <c r="D468" t="s">
        <v>51</v>
      </c>
      <c r="E468">
        <v>6531</v>
      </c>
      <c r="F468">
        <v>2721.25</v>
      </c>
      <c r="G468">
        <v>2177</v>
      </c>
      <c r="H468" s="19">
        <v>44105</v>
      </c>
    </row>
    <row r="469" spans="1:8" x14ac:dyDescent="0.25">
      <c r="A469">
        <v>1</v>
      </c>
      <c r="B469" t="s">
        <v>47</v>
      </c>
      <c r="C469">
        <v>305275</v>
      </c>
      <c r="D469" t="s">
        <v>51</v>
      </c>
      <c r="E469">
        <v>2958</v>
      </c>
      <c r="F469">
        <v>1232.5</v>
      </c>
      <c r="G469">
        <v>986</v>
      </c>
      <c r="H469" s="19">
        <v>44105</v>
      </c>
    </row>
    <row r="470" spans="1:8" x14ac:dyDescent="0.25">
      <c r="A470">
        <v>1</v>
      </c>
      <c r="B470" t="s">
        <v>47</v>
      </c>
      <c r="C470">
        <v>762271</v>
      </c>
      <c r="D470" t="s">
        <v>51</v>
      </c>
      <c r="E470">
        <v>4695</v>
      </c>
      <c r="F470">
        <v>1956.25</v>
      </c>
      <c r="G470">
        <v>1565</v>
      </c>
      <c r="H470" s="19">
        <v>44105</v>
      </c>
    </row>
    <row r="471" spans="1:8" x14ac:dyDescent="0.25">
      <c r="A471">
        <v>1</v>
      </c>
      <c r="B471" t="s">
        <v>47</v>
      </c>
      <c r="C471">
        <v>617339</v>
      </c>
      <c r="D471" t="s">
        <v>52</v>
      </c>
      <c r="E471">
        <v>2460</v>
      </c>
      <c r="F471">
        <v>1127.5</v>
      </c>
      <c r="G471">
        <v>410</v>
      </c>
      <c r="H471" s="19">
        <v>44105</v>
      </c>
    </row>
    <row r="472" spans="1:8" x14ac:dyDescent="0.25">
      <c r="A472">
        <v>1</v>
      </c>
      <c r="B472" t="s">
        <v>47</v>
      </c>
      <c r="C472">
        <v>675035</v>
      </c>
      <c r="D472" t="s">
        <v>43</v>
      </c>
      <c r="E472">
        <v>1090</v>
      </c>
      <c r="F472">
        <v>436</v>
      </c>
      <c r="G472">
        <v>218</v>
      </c>
      <c r="H472" s="19">
        <v>44075</v>
      </c>
    </row>
    <row r="473" spans="1:8" x14ac:dyDescent="0.25">
      <c r="A473">
        <v>1</v>
      </c>
      <c r="B473" t="s">
        <v>47</v>
      </c>
      <c r="C473">
        <v>529471</v>
      </c>
      <c r="D473" t="s">
        <v>52</v>
      </c>
      <c r="E473">
        <v>12522</v>
      </c>
      <c r="F473">
        <v>5739.25</v>
      </c>
      <c r="G473">
        <v>2087</v>
      </c>
      <c r="H473" s="19">
        <v>44075</v>
      </c>
    </row>
    <row r="474" spans="1:8" x14ac:dyDescent="0.25">
      <c r="A474">
        <v>1</v>
      </c>
      <c r="B474" t="s">
        <v>47</v>
      </c>
      <c r="C474">
        <v>572044</v>
      </c>
      <c r="D474" t="s">
        <v>50</v>
      </c>
      <c r="E474">
        <v>7536</v>
      </c>
      <c r="F474">
        <v>2826</v>
      </c>
      <c r="G474">
        <v>1884</v>
      </c>
      <c r="H474" s="19">
        <v>44044</v>
      </c>
    </row>
    <row r="475" spans="1:8" x14ac:dyDescent="0.25">
      <c r="A475">
        <v>1</v>
      </c>
      <c r="B475" t="s">
        <v>47</v>
      </c>
      <c r="C475">
        <v>819278</v>
      </c>
      <c r="D475" t="s">
        <v>50</v>
      </c>
      <c r="E475">
        <v>4696</v>
      </c>
      <c r="F475">
        <v>1761</v>
      </c>
      <c r="G475">
        <v>1174</v>
      </c>
      <c r="H475" s="19">
        <v>44044</v>
      </c>
    </row>
    <row r="476" spans="1:8" x14ac:dyDescent="0.25">
      <c r="A476">
        <v>1</v>
      </c>
      <c r="B476" t="s">
        <v>47</v>
      </c>
      <c r="C476">
        <v>350494</v>
      </c>
      <c r="D476" t="s">
        <v>51</v>
      </c>
      <c r="E476">
        <v>1266</v>
      </c>
      <c r="F476">
        <v>527.5</v>
      </c>
      <c r="G476">
        <v>422</v>
      </c>
      <c r="H476" s="19">
        <v>44044</v>
      </c>
    </row>
    <row r="477" spans="1:8" x14ac:dyDescent="0.25">
      <c r="A477">
        <v>1</v>
      </c>
      <c r="B477" t="s">
        <v>47</v>
      </c>
      <c r="C477">
        <v>685153</v>
      </c>
      <c r="D477" t="s">
        <v>52</v>
      </c>
      <c r="E477">
        <v>16926</v>
      </c>
      <c r="F477">
        <v>7757.75</v>
      </c>
      <c r="G477">
        <v>2821</v>
      </c>
      <c r="H477" s="19">
        <v>44044</v>
      </c>
    </row>
    <row r="478" spans="1:8" x14ac:dyDescent="0.25">
      <c r="A478">
        <v>1</v>
      </c>
      <c r="B478" t="s">
        <v>47</v>
      </c>
      <c r="C478">
        <v>265959</v>
      </c>
      <c r="D478" t="s">
        <v>52</v>
      </c>
      <c r="E478">
        <v>5538</v>
      </c>
      <c r="F478">
        <v>2538.25</v>
      </c>
      <c r="G478">
        <v>923</v>
      </c>
      <c r="H478" s="19">
        <v>44044</v>
      </c>
    </row>
    <row r="479" spans="1:8" x14ac:dyDescent="0.25">
      <c r="A479">
        <v>1</v>
      </c>
      <c r="B479" t="s">
        <v>47</v>
      </c>
      <c r="C479">
        <v>741049</v>
      </c>
      <c r="D479" t="s">
        <v>52</v>
      </c>
      <c r="E479">
        <v>3654</v>
      </c>
      <c r="F479">
        <v>1674.75</v>
      </c>
      <c r="G479">
        <v>609</v>
      </c>
      <c r="H479" s="19">
        <v>44044</v>
      </c>
    </row>
    <row r="480" spans="1:8" x14ac:dyDescent="0.25">
      <c r="A480">
        <v>1</v>
      </c>
      <c r="B480" t="s">
        <v>47</v>
      </c>
      <c r="C480">
        <v>485947</v>
      </c>
      <c r="D480" t="s">
        <v>51</v>
      </c>
      <c r="E480">
        <v>1923</v>
      </c>
      <c r="F480">
        <v>801.25</v>
      </c>
      <c r="G480">
        <v>641</v>
      </c>
      <c r="H480" s="19">
        <v>44013</v>
      </c>
    </row>
    <row r="481" spans="1:8" x14ac:dyDescent="0.25">
      <c r="A481">
        <v>1</v>
      </c>
      <c r="B481" t="s">
        <v>47</v>
      </c>
      <c r="C481">
        <v>219485</v>
      </c>
      <c r="D481" t="s">
        <v>51</v>
      </c>
      <c r="E481">
        <v>11623.5</v>
      </c>
      <c r="F481">
        <v>4843.125</v>
      </c>
      <c r="G481">
        <v>3874.5</v>
      </c>
      <c r="H481" s="19">
        <v>44013</v>
      </c>
    </row>
    <row r="482" spans="1:8" x14ac:dyDescent="0.25">
      <c r="A482">
        <v>1</v>
      </c>
      <c r="B482" t="s">
        <v>47</v>
      </c>
      <c r="C482">
        <v>213778</v>
      </c>
      <c r="D482" t="s">
        <v>51</v>
      </c>
      <c r="E482">
        <v>2596.5</v>
      </c>
      <c r="F482">
        <v>1081.875</v>
      </c>
      <c r="G482">
        <v>865.5</v>
      </c>
      <c r="H482" s="19">
        <v>44013</v>
      </c>
    </row>
    <row r="483" spans="1:8" x14ac:dyDescent="0.25">
      <c r="A483">
        <v>1</v>
      </c>
      <c r="B483" t="s">
        <v>47</v>
      </c>
      <c r="C483">
        <v>614031</v>
      </c>
      <c r="D483" t="s">
        <v>52</v>
      </c>
      <c r="E483">
        <v>9954</v>
      </c>
      <c r="F483">
        <v>4562.25</v>
      </c>
      <c r="G483">
        <v>1659</v>
      </c>
      <c r="H483" s="19">
        <v>44013</v>
      </c>
    </row>
    <row r="484" spans="1:8" x14ac:dyDescent="0.25">
      <c r="A484">
        <v>1</v>
      </c>
      <c r="B484" t="s">
        <v>47</v>
      </c>
      <c r="C484">
        <v>234290</v>
      </c>
      <c r="D484" t="s">
        <v>43</v>
      </c>
      <c r="E484">
        <v>5710</v>
      </c>
      <c r="F484">
        <v>2284</v>
      </c>
      <c r="G484">
        <v>1142</v>
      </c>
      <c r="H484" s="19">
        <v>43983</v>
      </c>
    </row>
    <row r="485" spans="1:8" x14ac:dyDescent="0.25">
      <c r="A485">
        <v>1</v>
      </c>
      <c r="B485" t="s">
        <v>47</v>
      </c>
      <c r="C485">
        <v>296424</v>
      </c>
      <c r="D485" t="s">
        <v>43</v>
      </c>
      <c r="E485">
        <v>9505</v>
      </c>
      <c r="F485">
        <v>3802</v>
      </c>
      <c r="G485">
        <v>1901</v>
      </c>
      <c r="H485" s="19">
        <v>43983</v>
      </c>
    </row>
    <row r="486" spans="1:8" x14ac:dyDescent="0.25">
      <c r="A486">
        <v>1</v>
      </c>
      <c r="B486" t="s">
        <v>47</v>
      </c>
      <c r="C486">
        <v>807061</v>
      </c>
      <c r="D486" t="s">
        <v>43</v>
      </c>
      <c r="E486">
        <v>2240</v>
      </c>
      <c r="F486">
        <v>896</v>
      </c>
      <c r="G486">
        <v>448</v>
      </c>
      <c r="H486" s="19">
        <v>43983</v>
      </c>
    </row>
    <row r="487" spans="1:8" x14ac:dyDescent="0.25">
      <c r="A487">
        <v>1</v>
      </c>
      <c r="B487" t="s">
        <v>47</v>
      </c>
      <c r="C487">
        <v>173001</v>
      </c>
      <c r="D487" t="s">
        <v>48</v>
      </c>
      <c r="E487">
        <v>1282</v>
      </c>
      <c r="F487">
        <v>641</v>
      </c>
      <c r="G487">
        <v>1282</v>
      </c>
      <c r="H487" s="19">
        <v>43983</v>
      </c>
    </row>
    <row r="488" spans="1:8" x14ac:dyDescent="0.25">
      <c r="A488">
        <v>1</v>
      </c>
      <c r="B488" t="s">
        <v>47</v>
      </c>
      <c r="C488">
        <v>293680</v>
      </c>
      <c r="D488" t="s">
        <v>50</v>
      </c>
      <c r="E488">
        <v>9880</v>
      </c>
      <c r="F488">
        <v>3705</v>
      </c>
      <c r="G488">
        <v>2470</v>
      </c>
      <c r="H488" s="19">
        <v>43983</v>
      </c>
    </row>
    <row r="489" spans="1:8" x14ac:dyDescent="0.25">
      <c r="A489">
        <v>1</v>
      </c>
      <c r="B489" t="s">
        <v>47</v>
      </c>
      <c r="C489">
        <v>551997</v>
      </c>
      <c r="D489" t="s">
        <v>50</v>
      </c>
      <c r="E489">
        <v>3964</v>
      </c>
      <c r="F489">
        <v>1486.5</v>
      </c>
      <c r="G489">
        <v>991</v>
      </c>
      <c r="H489" s="19">
        <v>43983</v>
      </c>
    </row>
    <row r="490" spans="1:8" x14ac:dyDescent="0.25">
      <c r="A490">
        <v>1</v>
      </c>
      <c r="B490" t="s">
        <v>47</v>
      </c>
      <c r="C490">
        <v>327845</v>
      </c>
      <c r="D490" t="s">
        <v>51</v>
      </c>
      <c r="E490">
        <v>2181</v>
      </c>
      <c r="F490">
        <v>908.75</v>
      </c>
      <c r="G490">
        <v>727</v>
      </c>
      <c r="H490" s="19">
        <v>43983</v>
      </c>
    </row>
    <row r="491" spans="1:8" x14ac:dyDescent="0.25">
      <c r="A491">
        <v>1</v>
      </c>
      <c r="B491" t="s">
        <v>47</v>
      </c>
      <c r="C491">
        <v>643742</v>
      </c>
      <c r="D491" t="s">
        <v>52</v>
      </c>
      <c r="E491">
        <v>9270</v>
      </c>
      <c r="F491">
        <v>4248.75</v>
      </c>
      <c r="G491">
        <v>1545</v>
      </c>
      <c r="H491" s="19">
        <v>43983</v>
      </c>
    </row>
    <row r="492" spans="1:8" x14ac:dyDescent="0.25">
      <c r="A492">
        <v>1</v>
      </c>
      <c r="B492" t="s">
        <v>47</v>
      </c>
      <c r="C492">
        <v>135967</v>
      </c>
      <c r="D492" t="s">
        <v>52</v>
      </c>
      <c r="E492">
        <v>3624</v>
      </c>
      <c r="F492">
        <v>1661</v>
      </c>
      <c r="G492">
        <v>604</v>
      </c>
      <c r="H492" s="19">
        <v>43983</v>
      </c>
    </row>
    <row r="493" spans="1:8" x14ac:dyDescent="0.25">
      <c r="A493">
        <v>1</v>
      </c>
      <c r="B493" t="s">
        <v>47</v>
      </c>
      <c r="C493">
        <v>779126</v>
      </c>
      <c r="D493" t="s">
        <v>43</v>
      </c>
      <c r="E493">
        <v>11635</v>
      </c>
      <c r="F493">
        <v>4654</v>
      </c>
      <c r="G493">
        <v>2327</v>
      </c>
      <c r="H493" s="19">
        <v>43952</v>
      </c>
    </row>
    <row r="494" spans="1:8" x14ac:dyDescent="0.25">
      <c r="A494">
        <v>1</v>
      </c>
      <c r="B494" t="s">
        <v>47</v>
      </c>
      <c r="C494">
        <v>283491</v>
      </c>
      <c r="D494" t="s">
        <v>43</v>
      </c>
      <c r="E494">
        <v>8510</v>
      </c>
      <c r="F494">
        <v>3404</v>
      </c>
      <c r="G494">
        <v>1702</v>
      </c>
      <c r="H494" s="19">
        <v>43952</v>
      </c>
    </row>
    <row r="495" spans="1:8" x14ac:dyDescent="0.25">
      <c r="A495">
        <v>1</v>
      </c>
      <c r="B495" t="s">
        <v>47</v>
      </c>
      <c r="C495">
        <v>200053</v>
      </c>
      <c r="D495" t="s">
        <v>48</v>
      </c>
      <c r="E495">
        <v>2661</v>
      </c>
      <c r="F495">
        <v>1330.5</v>
      </c>
      <c r="G495">
        <v>2661</v>
      </c>
      <c r="H495" s="19">
        <v>43952</v>
      </c>
    </row>
    <row r="496" spans="1:8" x14ac:dyDescent="0.25">
      <c r="A496">
        <v>1</v>
      </c>
      <c r="B496" t="s">
        <v>47</v>
      </c>
      <c r="C496">
        <v>355733</v>
      </c>
      <c r="D496" t="s">
        <v>50</v>
      </c>
      <c r="E496">
        <v>3324</v>
      </c>
      <c r="F496">
        <v>1246.5</v>
      </c>
      <c r="G496">
        <v>831</v>
      </c>
      <c r="H496" s="19">
        <v>43952</v>
      </c>
    </row>
    <row r="497" spans="1:8" x14ac:dyDescent="0.25">
      <c r="A497">
        <v>1</v>
      </c>
      <c r="B497" t="s">
        <v>47</v>
      </c>
      <c r="C497">
        <v>729194</v>
      </c>
      <c r="D497" t="s">
        <v>52</v>
      </c>
      <c r="E497">
        <v>2172</v>
      </c>
      <c r="F497">
        <v>995.5</v>
      </c>
      <c r="G497">
        <v>362</v>
      </c>
      <c r="H497" s="19">
        <v>43952</v>
      </c>
    </row>
    <row r="498" spans="1:8" x14ac:dyDescent="0.25">
      <c r="A498">
        <v>1</v>
      </c>
      <c r="B498" t="s">
        <v>47</v>
      </c>
      <c r="C498">
        <v>847731</v>
      </c>
      <c r="D498" t="s">
        <v>52</v>
      </c>
      <c r="E498">
        <v>1470</v>
      </c>
      <c r="F498">
        <v>673.75</v>
      </c>
      <c r="G498">
        <v>245</v>
      </c>
      <c r="H498" s="19">
        <v>43952</v>
      </c>
    </row>
    <row r="499" spans="1:8" x14ac:dyDescent="0.25">
      <c r="A499">
        <v>1</v>
      </c>
      <c r="B499" t="s">
        <v>47</v>
      </c>
      <c r="C499">
        <v>217808</v>
      </c>
      <c r="D499" t="s">
        <v>52</v>
      </c>
      <c r="E499">
        <v>4740</v>
      </c>
      <c r="F499">
        <v>2172.5</v>
      </c>
      <c r="G499">
        <v>790</v>
      </c>
      <c r="H499" s="19">
        <v>43952</v>
      </c>
    </row>
    <row r="500" spans="1:8" x14ac:dyDescent="0.25">
      <c r="A500">
        <v>1</v>
      </c>
      <c r="B500" t="s">
        <v>47</v>
      </c>
      <c r="C500">
        <v>218291</v>
      </c>
      <c r="D500" t="s">
        <v>43</v>
      </c>
      <c r="E500">
        <v>8035</v>
      </c>
      <c r="F500">
        <v>3214</v>
      </c>
      <c r="G500">
        <v>1607</v>
      </c>
      <c r="H500" s="19">
        <v>43922</v>
      </c>
    </row>
    <row r="501" spans="1:8" x14ac:dyDescent="0.25">
      <c r="A501">
        <v>1</v>
      </c>
      <c r="B501" t="s">
        <v>47</v>
      </c>
      <c r="C501">
        <v>503244</v>
      </c>
      <c r="D501" t="s">
        <v>48</v>
      </c>
      <c r="E501">
        <v>980</v>
      </c>
      <c r="F501">
        <v>490</v>
      </c>
      <c r="G501">
        <v>980</v>
      </c>
      <c r="H501" s="19">
        <v>43922</v>
      </c>
    </row>
    <row r="502" spans="1:8" x14ac:dyDescent="0.25">
      <c r="A502">
        <v>1</v>
      </c>
      <c r="B502" t="s">
        <v>47</v>
      </c>
      <c r="C502">
        <v>178855</v>
      </c>
      <c r="D502" t="s">
        <v>50</v>
      </c>
      <c r="E502">
        <v>2970</v>
      </c>
      <c r="F502">
        <v>1113.75</v>
      </c>
      <c r="G502">
        <v>742.5</v>
      </c>
      <c r="H502" s="19">
        <v>43922</v>
      </c>
    </row>
    <row r="503" spans="1:8" x14ac:dyDescent="0.25">
      <c r="A503">
        <v>1</v>
      </c>
      <c r="B503" t="s">
        <v>47</v>
      </c>
      <c r="C503">
        <v>732442</v>
      </c>
      <c r="D503" t="s">
        <v>50</v>
      </c>
      <c r="E503">
        <v>10320</v>
      </c>
      <c r="F503">
        <v>3870</v>
      </c>
      <c r="G503">
        <v>2580</v>
      </c>
      <c r="H503" s="19">
        <v>43922</v>
      </c>
    </row>
    <row r="504" spans="1:8" x14ac:dyDescent="0.25">
      <c r="A504">
        <v>1</v>
      </c>
      <c r="B504" t="s">
        <v>47</v>
      </c>
      <c r="C504">
        <v>540473</v>
      </c>
      <c r="D504" t="s">
        <v>51</v>
      </c>
      <c r="E504">
        <v>2830.5</v>
      </c>
      <c r="F504">
        <v>1179.375</v>
      </c>
      <c r="G504">
        <v>943.5</v>
      </c>
      <c r="H504" s="19">
        <v>43922</v>
      </c>
    </row>
    <row r="505" spans="1:8" x14ac:dyDescent="0.25">
      <c r="A505">
        <v>1</v>
      </c>
      <c r="B505" t="s">
        <v>47</v>
      </c>
      <c r="C505">
        <v>349645</v>
      </c>
      <c r="D505" t="s">
        <v>52</v>
      </c>
      <c r="E505">
        <v>3636</v>
      </c>
      <c r="F505">
        <v>1666.5</v>
      </c>
      <c r="G505">
        <v>606</v>
      </c>
      <c r="H505" s="19">
        <v>43922</v>
      </c>
    </row>
    <row r="506" spans="1:8" x14ac:dyDescent="0.25">
      <c r="A506">
        <v>1</v>
      </c>
      <c r="B506" t="s">
        <v>47</v>
      </c>
      <c r="C506">
        <v>779279</v>
      </c>
      <c r="D506" t="s">
        <v>43</v>
      </c>
      <c r="E506">
        <v>8870</v>
      </c>
      <c r="F506">
        <v>3548</v>
      </c>
      <c r="G506">
        <v>1774</v>
      </c>
      <c r="H506" s="19">
        <v>43891</v>
      </c>
    </row>
    <row r="507" spans="1:8" x14ac:dyDescent="0.25">
      <c r="A507">
        <v>1</v>
      </c>
      <c r="B507" t="s">
        <v>47</v>
      </c>
      <c r="C507">
        <v>345233</v>
      </c>
      <c r="D507" t="s">
        <v>50</v>
      </c>
      <c r="E507">
        <v>7044</v>
      </c>
      <c r="F507">
        <v>2641.5</v>
      </c>
      <c r="G507">
        <v>1761</v>
      </c>
      <c r="H507" s="19">
        <v>43891</v>
      </c>
    </row>
    <row r="508" spans="1:8" x14ac:dyDescent="0.25">
      <c r="A508">
        <v>1</v>
      </c>
      <c r="B508" t="s">
        <v>47</v>
      </c>
      <c r="C508">
        <v>806592</v>
      </c>
      <c r="D508" t="s">
        <v>52</v>
      </c>
      <c r="E508">
        <v>12966</v>
      </c>
      <c r="F508">
        <v>5942.75</v>
      </c>
      <c r="G508">
        <v>2161</v>
      </c>
      <c r="H508" s="19">
        <v>43891</v>
      </c>
    </row>
    <row r="509" spans="1:8" x14ac:dyDescent="0.25">
      <c r="A509">
        <v>1</v>
      </c>
      <c r="B509" t="s">
        <v>47</v>
      </c>
      <c r="C509">
        <v>856865</v>
      </c>
      <c r="D509" t="s">
        <v>52</v>
      </c>
      <c r="E509">
        <v>3588</v>
      </c>
      <c r="F509">
        <v>1644.5</v>
      </c>
      <c r="G509">
        <v>598</v>
      </c>
      <c r="H509" s="19">
        <v>43891</v>
      </c>
    </row>
    <row r="510" spans="1:8" x14ac:dyDescent="0.25">
      <c r="A510">
        <v>1</v>
      </c>
      <c r="B510" t="s">
        <v>47</v>
      </c>
      <c r="C510">
        <v>600167</v>
      </c>
      <c r="D510" t="s">
        <v>52</v>
      </c>
      <c r="E510">
        <v>3000</v>
      </c>
      <c r="F510">
        <v>1375</v>
      </c>
      <c r="G510">
        <v>500</v>
      </c>
      <c r="H510" s="19">
        <v>43891</v>
      </c>
    </row>
    <row r="511" spans="1:8" x14ac:dyDescent="0.25">
      <c r="A511">
        <v>1</v>
      </c>
      <c r="B511" t="s">
        <v>47</v>
      </c>
      <c r="C511">
        <v>241164</v>
      </c>
      <c r="D511" t="s">
        <v>50</v>
      </c>
      <c r="E511">
        <v>7748</v>
      </c>
      <c r="F511">
        <v>2905.5</v>
      </c>
      <c r="G511">
        <v>1937</v>
      </c>
      <c r="H511" s="19">
        <v>43862</v>
      </c>
    </row>
    <row r="512" spans="1:8" x14ac:dyDescent="0.25">
      <c r="A512">
        <v>1</v>
      </c>
      <c r="B512" t="s">
        <v>47</v>
      </c>
      <c r="C512">
        <v>632111</v>
      </c>
      <c r="D512" t="s">
        <v>51</v>
      </c>
      <c r="E512">
        <v>8532</v>
      </c>
      <c r="F512">
        <v>3555</v>
      </c>
      <c r="G512">
        <v>2844</v>
      </c>
      <c r="H512" s="19">
        <v>43862</v>
      </c>
    </row>
    <row r="513" spans="1:8" x14ac:dyDescent="0.25">
      <c r="A513">
        <v>1</v>
      </c>
      <c r="B513" t="s">
        <v>47</v>
      </c>
      <c r="C513">
        <v>674043</v>
      </c>
      <c r="D513" t="s">
        <v>52</v>
      </c>
      <c r="E513">
        <v>9450</v>
      </c>
      <c r="F513">
        <v>4331.25</v>
      </c>
      <c r="G513">
        <v>1575</v>
      </c>
      <c r="H513" s="19">
        <v>43862</v>
      </c>
    </row>
    <row r="514" spans="1:8" x14ac:dyDescent="0.25">
      <c r="A514">
        <v>1</v>
      </c>
      <c r="B514" t="s">
        <v>47</v>
      </c>
      <c r="C514">
        <v>631270</v>
      </c>
      <c r="D514" t="s">
        <v>43</v>
      </c>
      <c r="E514">
        <v>6860</v>
      </c>
      <c r="F514">
        <v>2744</v>
      </c>
      <c r="G514">
        <v>1372</v>
      </c>
      <c r="H514" s="19">
        <v>43831</v>
      </c>
    </row>
    <row r="515" spans="1:8" x14ac:dyDescent="0.25">
      <c r="A515">
        <v>1</v>
      </c>
      <c r="B515" t="s">
        <v>47</v>
      </c>
      <c r="C515">
        <v>348844</v>
      </c>
      <c r="D515" t="s">
        <v>48</v>
      </c>
      <c r="E515">
        <v>982.5</v>
      </c>
      <c r="F515">
        <v>491.25</v>
      </c>
      <c r="G515">
        <v>982.5</v>
      </c>
      <c r="H515" s="19">
        <v>43831</v>
      </c>
    </row>
    <row r="516" spans="1:8" x14ac:dyDescent="0.25">
      <c r="A516">
        <v>1</v>
      </c>
      <c r="B516" t="s">
        <v>47</v>
      </c>
      <c r="C516">
        <v>665489</v>
      </c>
      <c r="D516" t="s">
        <v>49</v>
      </c>
      <c r="E516">
        <v>8295</v>
      </c>
      <c r="F516">
        <v>3649.8</v>
      </c>
      <c r="G516">
        <v>1659</v>
      </c>
      <c r="H516" s="19">
        <v>43831</v>
      </c>
    </row>
    <row r="517" spans="1:8" x14ac:dyDescent="0.25">
      <c r="A517">
        <v>1</v>
      </c>
      <c r="B517" t="s">
        <v>47</v>
      </c>
      <c r="C517">
        <v>194906</v>
      </c>
      <c r="D517" t="s">
        <v>50</v>
      </c>
      <c r="E517">
        <v>6474</v>
      </c>
      <c r="F517">
        <v>2427.75</v>
      </c>
      <c r="G517">
        <v>1618.5</v>
      </c>
      <c r="H517" s="19">
        <v>43831</v>
      </c>
    </row>
    <row r="518" spans="1:8" x14ac:dyDescent="0.25">
      <c r="A518">
        <v>1</v>
      </c>
      <c r="B518" t="s">
        <v>47</v>
      </c>
      <c r="C518">
        <v>197116</v>
      </c>
      <c r="D518" t="s">
        <v>52</v>
      </c>
      <c r="E518">
        <v>3330</v>
      </c>
      <c r="F518">
        <v>1526.25</v>
      </c>
      <c r="G518">
        <v>555</v>
      </c>
      <c r="H518" s="19">
        <v>43831</v>
      </c>
    </row>
    <row r="519" spans="1:8" x14ac:dyDescent="0.25">
      <c r="A519">
        <v>1</v>
      </c>
      <c r="B519" t="s">
        <v>47</v>
      </c>
      <c r="C519">
        <v>311475</v>
      </c>
      <c r="D519" t="s">
        <v>52</v>
      </c>
      <c r="E519">
        <v>4086</v>
      </c>
      <c r="F519">
        <v>1872.75</v>
      </c>
      <c r="G519">
        <v>681</v>
      </c>
      <c r="H519" s="19">
        <v>43831</v>
      </c>
    </row>
    <row r="520" spans="1:8" x14ac:dyDescent="0.25">
      <c r="A520">
        <v>1</v>
      </c>
      <c r="B520" t="s">
        <v>47</v>
      </c>
      <c r="C520">
        <v>780708</v>
      </c>
      <c r="D520" t="s">
        <v>43</v>
      </c>
      <c r="E520">
        <v>10065</v>
      </c>
      <c r="F520">
        <v>4026</v>
      </c>
      <c r="G520">
        <v>2013</v>
      </c>
      <c r="H520" s="19">
        <v>43800</v>
      </c>
    </row>
    <row r="521" spans="1:8" x14ac:dyDescent="0.25">
      <c r="A521">
        <v>1</v>
      </c>
      <c r="B521" t="s">
        <v>47</v>
      </c>
      <c r="C521">
        <v>636993</v>
      </c>
      <c r="D521" t="s">
        <v>43</v>
      </c>
      <c r="E521">
        <v>10580</v>
      </c>
      <c r="F521">
        <v>4232</v>
      </c>
      <c r="G521">
        <v>2116</v>
      </c>
      <c r="H521" s="19">
        <v>43800</v>
      </c>
    </row>
    <row r="522" spans="1:8" x14ac:dyDescent="0.25">
      <c r="A522">
        <v>1</v>
      </c>
      <c r="B522" t="s">
        <v>47</v>
      </c>
      <c r="C522">
        <v>830981</v>
      </c>
      <c r="D522" t="s">
        <v>48</v>
      </c>
      <c r="E522">
        <v>1100</v>
      </c>
      <c r="F522">
        <v>550</v>
      </c>
      <c r="G522">
        <v>1100</v>
      </c>
      <c r="H522" s="19">
        <v>43800</v>
      </c>
    </row>
    <row r="523" spans="1:8" x14ac:dyDescent="0.25">
      <c r="A523">
        <v>1</v>
      </c>
      <c r="B523" t="s">
        <v>47</v>
      </c>
      <c r="C523">
        <v>469636</v>
      </c>
      <c r="D523" t="s">
        <v>48</v>
      </c>
      <c r="E523">
        <v>1186</v>
      </c>
      <c r="F523">
        <v>593</v>
      </c>
      <c r="G523">
        <v>1186</v>
      </c>
      <c r="H523" s="19">
        <v>43800</v>
      </c>
    </row>
    <row r="524" spans="1:8" x14ac:dyDescent="0.25">
      <c r="A524">
        <v>1</v>
      </c>
      <c r="B524" t="s">
        <v>47</v>
      </c>
      <c r="C524">
        <v>208984</v>
      </c>
      <c r="D524" t="s">
        <v>49</v>
      </c>
      <c r="E524">
        <v>10075</v>
      </c>
      <c r="F524">
        <v>4433</v>
      </c>
      <c r="G524">
        <v>2015</v>
      </c>
      <c r="H524" s="19">
        <v>43800</v>
      </c>
    </row>
    <row r="525" spans="1:8" x14ac:dyDescent="0.25">
      <c r="A525">
        <v>1</v>
      </c>
      <c r="B525" t="s">
        <v>47</v>
      </c>
      <c r="C525">
        <v>144696</v>
      </c>
      <c r="D525" t="s">
        <v>43</v>
      </c>
      <c r="E525">
        <v>4560</v>
      </c>
      <c r="F525">
        <v>1824</v>
      </c>
      <c r="G525">
        <v>912</v>
      </c>
      <c r="H525" s="19">
        <v>43770</v>
      </c>
    </row>
    <row r="526" spans="1:8" x14ac:dyDescent="0.25">
      <c r="A526">
        <v>1</v>
      </c>
      <c r="B526" t="s">
        <v>47</v>
      </c>
      <c r="C526">
        <v>303687</v>
      </c>
      <c r="D526" t="s">
        <v>43</v>
      </c>
      <c r="E526">
        <v>8925</v>
      </c>
      <c r="F526">
        <v>3570</v>
      </c>
      <c r="G526">
        <v>1785</v>
      </c>
      <c r="H526" s="19">
        <v>43770</v>
      </c>
    </row>
    <row r="527" spans="1:8" x14ac:dyDescent="0.25">
      <c r="A527">
        <v>1</v>
      </c>
      <c r="B527" t="s">
        <v>47</v>
      </c>
      <c r="C527">
        <v>872775</v>
      </c>
      <c r="D527" t="s">
        <v>51</v>
      </c>
      <c r="E527">
        <v>6891</v>
      </c>
      <c r="F527">
        <v>2871.25</v>
      </c>
      <c r="G527">
        <v>2297</v>
      </c>
      <c r="H527" s="19">
        <v>43770</v>
      </c>
    </row>
    <row r="528" spans="1:8" x14ac:dyDescent="0.25">
      <c r="A528">
        <v>1</v>
      </c>
      <c r="B528" t="s">
        <v>47</v>
      </c>
      <c r="C528">
        <v>675075</v>
      </c>
      <c r="D528" t="s">
        <v>43</v>
      </c>
      <c r="E528">
        <v>9725</v>
      </c>
      <c r="F528">
        <v>3890</v>
      </c>
      <c r="G528">
        <v>1945</v>
      </c>
      <c r="H528" s="19">
        <v>43739</v>
      </c>
    </row>
    <row r="529" spans="1:8" x14ac:dyDescent="0.25">
      <c r="A529">
        <v>1</v>
      </c>
      <c r="B529" t="s">
        <v>47</v>
      </c>
      <c r="C529">
        <v>707858</v>
      </c>
      <c r="D529" t="s">
        <v>43</v>
      </c>
      <c r="E529">
        <v>3355</v>
      </c>
      <c r="F529">
        <v>1342</v>
      </c>
      <c r="G529">
        <v>671</v>
      </c>
      <c r="H529" s="19">
        <v>43739</v>
      </c>
    </row>
    <row r="530" spans="1:8" x14ac:dyDescent="0.25">
      <c r="A530">
        <v>1</v>
      </c>
      <c r="B530" t="s">
        <v>47</v>
      </c>
      <c r="C530">
        <v>567484</v>
      </c>
      <c r="D530" t="s">
        <v>43</v>
      </c>
      <c r="E530">
        <v>3520</v>
      </c>
      <c r="F530">
        <v>1408</v>
      </c>
      <c r="G530">
        <v>704</v>
      </c>
      <c r="H530" s="19">
        <v>43739</v>
      </c>
    </row>
    <row r="531" spans="1:8" x14ac:dyDescent="0.25">
      <c r="A531">
        <v>1</v>
      </c>
      <c r="B531" t="s">
        <v>47</v>
      </c>
      <c r="C531">
        <v>423355</v>
      </c>
      <c r="D531" t="s">
        <v>49</v>
      </c>
      <c r="E531">
        <v>1720</v>
      </c>
      <c r="F531">
        <v>756.80000000000007</v>
      </c>
      <c r="G531">
        <v>344</v>
      </c>
      <c r="H531" s="19">
        <v>43739</v>
      </c>
    </row>
    <row r="532" spans="1:8" x14ac:dyDescent="0.25">
      <c r="A532">
        <v>1</v>
      </c>
      <c r="B532" t="s">
        <v>47</v>
      </c>
      <c r="C532">
        <v>225353</v>
      </c>
      <c r="D532" t="s">
        <v>49</v>
      </c>
      <c r="E532">
        <v>8635</v>
      </c>
      <c r="F532">
        <v>3799.4</v>
      </c>
      <c r="G532">
        <v>1727</v>
      </c>
      <c r="H532" s="19">
        <v>43739</v>
      </c>
    </row>
    <row r="533" spans="1:8" x14ac:dyDescent="0.25">
      <c r="A533">
        <v>1</v>
      </c>
      <c r="B533" t="s">
        <v>47</v>
      </c>
      <c r="C533">
        <v>893967</v>
      </c>
      <c r="D533" t="s">
        <v>50</v>
      </c>
      <c r="E533">
        <v>856</v>
      </c>
      <c r="F533">
        <v>321</v>
      </c>
      <c r="G533">
        <v>214</v>
      </c>
      <c r="H533" s="19">
        <v>43739</v>
      </c>
    </row>
    <row r="534" spans="1:8" x14ac:dyDescent="0.25">
      <c r="A534">
        <v>1</v>
      </c>
      <c r="B534" t="s">
        <v>47</v>
      </c>
      <c r="C534">
        <v>727283</v>
      </c>
      <c r="D534" t="s">
        <v>50</v>
      </c>
      <c r="E534">
        <v>11984</v>
      </c>
      <c r="F534">
        <v>4494</v>
      </c>
      <c r="G534">
        <v>2996</v>
      </c>
      <c r="H534" s="19">
        <v>43739</v>
      </c>
    </row>
    <row r="535" spans="1:8" x14ac:dyDescent="0.25">
      <c r="A535">
        <v>1</v>
      </c>
      <c r="B535" t="s">
        <v>47</v>
      </c>
      <c r="C535">
        <v>199727</v>
      </c>
      <c r="D535" t="s">
        <v>51</v>
      </c>
      <c r="E535">
        <v>801</v>
      </c>
      <c r="F535">
        <v>333.75</v>
      </c>
      <c r="G535">
        <v>267</v>
      </c>
      <c r="H535" s="19">
        <v>43739</v>
      </c>
    </row>
    <row r="536" spans="1:8" x14ac:dyDescent="0.25">
      <c r="A536">
        <v>1</v>
      </c>
      <c r="B536" t="s">
        <v>47</v>
      </c>
      <c r="C536">
        <v>156941</v>
      </c>
      <c r="D536" t="s">
        <v>52</v>
      </c>
      <c r="E536">
        <v>4854</v>
      </c>
      <c r="F536">
        <v>2224.75</v>
      </c>
      <c r="G536">
        <v>809</v>
      </c>
      <c r="H536" s="19">
        <v>43739</v>
      </c>
    </row>
    <row r="537" spans="1:8" x14ac:dyDescent="0.25">
      <c r="A537">
        <v>1</v>
      </c>
      <c r="B537" t="s">
        <v>47</v>
      </c>
      <c r="C537">
        <v>881268</v>
      </c>
      <c r="D537" t="s">
        <v>52</v>
      </c>
      <c r="E537">
        <v>12456</v>
      </c>
      <c r="F537">
        <v>5709</v>
      </c>
      <c r="G537">
        <v>2076</v>
      </c>
      <c r="H537" s="19">
        <v>43739</v>
      </c>
    </row>
    <row r="538" spans="1:8" x14ac:dyDescent="0.25">
      <c r="A538">
        <v>1</v>
      </c>
      <c r="B538" t="s">
        <v>47</v>
      </c>
      <c r="C538">
        <v>738711</v>
      </c>
      <c r="D538" t="s">
        <v>43</v>
      </c>
      <c r="E538">
        <v>2745</v>
      </c>
      <c r="F538">
        <v>1098</v>
      </c>
      <c r="G538">
        <v>549</v>
      </c>
      <c r="H538" s="19">
        <v>43709</v>
      </c>
    </row>
    <row r="539" spans="1:8" x14ac:dyDescent="0.25">
      <c r="A539">
        <v>1</v>
      </c>
      <c r="B539" t="s">
        <v>47</v>
      </c>
      <c r="C539">
        <v>141665</v>
      </c>
      <c r="D539" t="s">
        <v>43</v>
      </c>
      <c r="E539">
        <v>8800</v>
      </c>
      <c r="F539">
        <v>3520</v>
      </c>
      <c r="G539">
        <v>1760</v>
      </c>
      <c r="H539" s="19">
        <v>43709</v>
      </c>
    </row>
    <row r="540" spans="1:8" x14ac:dyDescent="0.25">
      <c r="A540">
        <v>1</v>
      </c>
      <c r="B540" t="s">
        <v>47</v>
      </c>
      <c r="C540">
        <v>142979</v>
      </c>
      <c r="D540" t="s">
        <v>43</v>
      </c>
      <c r="E540">
        <v>5155</v>
      </c>
      <c r="F540">
        <v>2062</v>
      </c>
      <c r="G540">
        <v>1031</v>
      </c>
      <c r="H540" s="19">
        <v>43709</v>
      </c>
    </row>
    <row r="541" spans="1:8" x14ac:dyDescent="0.25">
      <c r="A541">
        <v>1</v>
      </c>
      <c r="B541" t="s">
        <v>47</v>
      </c>
      <c r="C541">
        <v>285799</v>
      </c>
      <c r="D541" t="s">
        <v>50</v>
      </c>
      <c r="E541">
        <v>4092</v>
      </c>
      <c r="F541">
        <v>1534.5</v>
      </c>
      <c r="G541">
        <v>1023</v>
      </c>
      <c r="H541" s="19">
        <v>43709</v>
      </c>
    </row>
    <row r="542" spans="1:8" x14ac:dyDescent="0.25">
      <c r="A542">
        <v>1</v>
      </c>
      <c r="B542" t="s">
        <v>47</v>
      </c>
      <c r="C542">
        <v>587301</v>
      </c>
      <c r="D542" t="s">
        <v>51</v>
      </c>
      <c r="E542">
        <v>4581</v>
      </c>
      <c r="F542">
        <v>1908.75</v>
      </c>
      <c r="G542">
        <v>1527</v>
      </c>
      <c r="H542" s="19">
        <v>43709</v>
      </c>
    </row>
    <row r="543" spans="1:8" x14ac:dyDescent="0.25">
      <c r="A543">
        <v>1</v>
      </c>
      <c r="B543" t="s">
        <v>47</v>
      </c>
      <c r="C543">
        <v>581507</v>
      </c>
      <c r="D543" t="s">
        <v>51</v>
      </c>
      <c r="E543">
        <v>1047</v>
      </c>
      <c r="F543">
        <v>436.25</v>
      </c>
      <c r="G543">
        <v>349</v>
      </c>
      <c r="H543" s="19">
        <v>43709</v>
      </c>
    </row>
    <row r="544" spans="1:8" x14ac:dyDescent="0.25">
      <c r="A544">
        <v>1</v>
      </c>
      <c r="B544" t="s">
        <v>47</v>
      </c>
      <c r="C544">
        <v>594463</v>
      </c>
      <c r="D544" t="s">
        <v>51</v>
      </c>
      <c r="E544">
        <v>6702</v>
      </c>
      <c r="F544">
        <v>2792.5</v>
      </c>
      <c r="G544">
        <v>2234</v>
      </c>
      <c r="H544" s="19">
        <v>43709</v>
      </c>
    </row>
    <row r="545" spans="1:8" x14ac:dyDescent="0.25">
      <c r="A545">
        <v>1</v>
      </c>
      <c r="B545" t="s">
        <v>47</v>
      </c>
      <c r="C545">
        <v>494115</v>
      </c>
      <c r="D545" t="s">
        <v>52</v>
      </c>
      <c r="E545">
        <v>16830</v>
      </c>
      <c r="F545">
        <v>7713.75</v>
      </c>
      <c r="G545">
        <v>2805</v>
      </c>
      <c r="H545" s="19">
        <v>43709</v>
      </c>
    </row>
    <row r="546" spans="1:8" x14ac:dyDescent="0.25">
      <c r="A546">
        <v>4</v>
      </c>
      <c r="B546" t="s">
        <v>44</v>
      </c>
      <c r="C546">
        <v>481875</v>
      </c>
      <c r="D546" t="s">
        <v>43</v>
      </c>
      <c r="E546">
        <v>9085</v>
      </c>
      <c r="F546">
        <v>3634</v>
      </c>
      <c r="G546">
        <v>1817</v>
      </c>
      <c r="H546" s="19">
        <v>44166</v>
      </c>
    </row>
    <row r="547" spans="1:8" x14ac:dyDescent="0.25">
      <c r="A547">
        <v>4</v>
      </c>
      <c r="B547" t="s">
        <v>44</v>
      </c>
      <c r="C547">
        <v>444225</v>
      </c>
      <c r="D547" t="s">
        <v>43</v>
      </c>
      <c r="E547">
        <v>13315</v>
      </c>
      <c r="F547">
        <v>5326</v>
      </c>
      <c r="G547">
        <v>2663</v>
      </c>
      <c r="H547" s="19">
        <v>44166</v>
      </c>
    </row>
    <row r="548" spans="1:8" x14ac:dyDescent="0.25">
      <c r="A548">
        <v>4</v>
      </c>
      <c r="B548" t="s">
        <v>44</v>
      </c>
      <c r="C548">
        <v>307196</v>
      </c>
      <c r="D548" t="s">
        <v>43</v>
      </c>
      <c r="E548">
        <v>13985</v>
      </c>
      <c r="F548">
        <v>5594</v>
      </c>
      <c r="G548">
        <v>2797</v>
      </c>
      <c r="H548" s="19">
        <v>44166</v>
      </c>
    </row>
    <row r="549" spans="1:8" x14ac:dyDescent="0.25">
      <c r="A549">
        <v>4</v>
      </c>
      <c r="B549" t="s">
        <v>44</v>
      </c>
      <c r="C549">
        <v>721092</v>
      </c>
      <c r="D549" t="s">
        <v>43</v>
      </c>
      <c r="E549">
        <v>5065</v>
      </c>
      <c r="F549">
        <v>2026</v>
      </c>
      <c r="G549">
        <v>1013</v>
      </c>
      <c r="H549" s="19">
        <v>44166</v>
      </c>
    </row>
    <row r="550" spans="1:8" x14ac:dyDescent="0.25">
      <c r="A550">
        <v>4</v>
      </c>
      <c r="B550" t="s">
        <v>44</v>
      </c>
      <c r="C550">
        <v>809091</v>
      </c>
      <c r="D550" t="s">
        <v>43</v>
      </c>
      <c r="E550">
        <v>1465</v>
      </c>
      <c r="F550">
        <v>586</v>
      </c>
      <c r="G550">
        <v>293</v>
      </c>
      <c r="H550" s="19">
        <v>44166</v>
      </c>
    </row>
    <row r="551" spans="1:8" x14ac:dyDescent="0.25">
      <c r="A551">
        <v>4</v>
      </c>
      <c r="B551" t="s">
        <v>44</v>
      </c>
      <c r="C551">
        <v>130685</v>
      </c>
      <c r="D551" t="s">
        <v>48</v>
      </c>
      <c r="E551">
        <v>1138</v>
      </c>
      <c r="F551">
        <v>569</v>
      </c>
      <c r="G551">
        <v>1138</v>
      </c>
      <c r="H551" s="19">
        <v>44166</v>
      </c>
    </row>
    <row r="552" spans="1:8" x14ac:dyDescent="0.25">
      <c r="A552">
        <v>4</v>
      </c>
      <c r="B552" t="s">
        <v>44</v>
      </c>
      <c r="C552">
        <v>682634</v>
      </c>
      <c r="D552" t="s">
        <v>50</v>
      </c>
      <c r="E552">
        <v>6052</v>
      </c>
      <c r="F552">
        <v>2269.5</v>
      </c>
      <c r="G552">
        <v>1513</v>
      </c>
      <c r="H552" s="19">
        <v>44166</v>
      </c>
    </row>
    <row r="553" spans="1:8" x14ac:dyDescent="0.25">
      <c r="A553">
        <v>4</v>
      </c>
      <c r="B553" t="s">
        <v>44</v>
      </c>
      <c r="C553">
        <v>338090</v>
      </c>
      <c r="D553" t="s">
        <v>50</v>
      </c>
      <c r="E553">
        <v>8620</v>
      </c>
      <c r="F553">
        <v>3232.5</v>
      </c>
      <c r="G553">
        <v>2155</v>
      </c>
      <c r="H553" s="19">
        <v>44166</v>
      </c>
    </row>
    <row r="554" spans="1:8" x14ac:dyDescent="0.25">
      <c r="A554">
        <v>4</v>
      </c>
      <c r="B554" t="s">
        <v>44</v>
      </c>
      <c r="C554">
        <v>882680</v>
      </c>
      <c r="D554" t="s">
        <v>50</v>
      </c>
      <c r="E554">
        <v>1096</v>
      </c>
      <c r="F554">
        <v>411</v>
      </c>
      <c r="G554">
        <v>274</v>
      </c>
      <c r="H554" s="19">
        <v>44166</v>
      </c>
    </row>
    <row r="555" spans="1:8" x14ac:dyDescent="0.25">
      <c r="A555">
        <v>4</v>
      </c>
      <c r="B555" t="s">
        <v>44</v>
      </c>
      <c r="C555">
        <v>702657</v>
      </c>
      <c r="D555" t="s">
        <v>50</v>
      </c>
      <c r="E555">
        <v>5448</v>
      </c>
      <c r="F555">
        <v>2043</v>
      </c>
      <c r="G555">
        <v>1362</v>
      </c>
      <c r="H555" s="19">
        <v>44166</v>
      </c>
    </row>
    <row r="556" spans="1:8" x14ac:dyDescent="0.25">
      <c r="A556">
        <v>4</v>
      </c>
      <c r="B556" t="s">
        <v>44</v>
      </c>
      <c r="C556">
        <v>684001</v>
      </c>
      <c r="D556" t="s">
        <v>50</v>
      </c>
      <c r="E556">
        <v>1120</v>
      </c>
      <c r="F556">
        <v>420</v>
      </c>
      <c r="G556">
        <v>280</v>
      </c>
      <c r="H556" s="19">
        <v>44166</v>
      </c>
    </row>
    <row r="557" spans="1:8" x14ac:dyDescent="0.25">
      <c r="A557">
        <v>4</v>
      </c>
      <c r="B557" t="s">
        <v>44</v>
      </c>
      <c r="C557">
        <v>632637</v>
      </c>
      <c r="D557" t="s">
        <v>50</v>
      </c>
      <c r="E557">
        <v>9200</v>
      </c>
      <c r="F557">
        <v>3450</v>
      </c>
      <c r="G557">
        <v>2300</v>
      </c>
      <c r="H557" s="19">
        <v>44166</v>
      </c>
    </row>
    <row r="558" spans="1:8" x14ac:dyDescent="0.25">
      <c r="A558">
        <v>4</v>
      </c>
      <c r="B558" t="s">
        <v>44</v>
      </c>
      <c r="C558">
        <v>745887</v>
      </c>
      <c r="D558" t="s">
        <v>51</v>
      </c>
      <c r="E558">
        <v>5451</v>
      </c>
      <c r="F558">
        <v>2271.25</v>
      </c>
      <c r="G558">
        <v>1817</v>
      </c>
      <c r="H558" s="19">
        <v>44166</v>
      </c>
    </row>
    <row r="559" spans="1:8" x14ac:dyDescent="0.25">
      <c r="A559">
        <v>4</v>
      </c>
      <c r="B559" t="s">
        <v>44</v>
      </c>
      <c r="C559">
        <v>752965</v>
      </c>
      <c r="D559" t="s">
        <v>51</v>
      </c>
      <c r="E559">
        <v>8187</v>
      </c>
      <c r="F559">
        <v>3411.25</v>
      </c>
      <c r="G559">
        <v>2729</v>
      </c>
      <c r="H559" s="19">
        <v>44166</v>
      </c>
    </row>
    <row r="560" spans="1:8" x14ac:dyDescent="0.25">
      <c r="A560">
        <v>4</v>
      </c>
      <c r="B560" t="s">
        <v>44</v>
      </c>
      <c r="C560">
        <v>521663</v>
      </c>
      <c r="D560" t="s">
        <v>51</v>
      </c>
      <c r="E560">
        <v>4593</v>
      </c>
      <c r="F560">
        <v>1913.75</v>
      </c>
      <c r="G560">
        <v>1531</v>
      </c>
      <c r="H560" s="19">
        <v>44166</v>
      </c>
    </row>
    <row r="561" spans="1:8" x14ac:dyDescent="0.25">
      <c r="A561">
        <v>4</v>
      </c>
      <c r="B561" t="s">
        <v>44</v>
      </c>
      <c r="C561">
        <v>673372</v>
      </c>
      <c r="D561" t="s">
        <v>52</v>
      </c>
      <c r="E561">
        <v>14586</v>
      </c>
      <c r="F561">
        <v>6685.25</v>
      </c>
      <c r="G561">
        <v>2431</v>
      </c>
      <c r="H561" s="19">
        <v>44166</v>
      </c>
    </row>
    <row r="562" spans="1:8" x14ac:dyDescent="0.25">
      <c r="A562">
        <v>4</v>
      </c>
      <c r="B562" t="s">
        <v>44</v>
      </c>
      <c r="C562">
        <v>640346</v>
      </c>
      <c r="D562" t="s">
        <v>52</v>
      </c>
      <c r="E562">
        <v>8232</v>
      </c>
      <c r="F562">
        <v>3773</v>
      </c>
      <c r="G562">
        <v>1372</v>
      </c>
      <c r="H562" s="19">
        <v>44166</v>
      </c>
    </row>
    <row r="563" spans="1:8" x14ac:dyDescent="0.25">
      <c r="A563">
        <v>4</v>
      </c>
      <c r="B563" t="s">
        <v>44</v>
      </c>
      <c r="C563">
        <v>414628</v>
      </c>
      <c r="D563" t="s">
        <v>52</v>
      </c>
      <c r="E563">
        <v>5484</v>
      </c>
      <c r="F563">
        <v>2513.5</v>
      </c>
      <c r="G563">
        <v>914</v>
      </c>
      <c r="H563" s="19">
        <v>44166</v>
      </c>
    </row>
    <row r="564" spans="1:8" x14ac:dyDescent="0.25">
      <c r="A564">
        <v>4</v>
      </c>
      <c r="B564" t="s">
        <v>44</v>
      </c>
      <c r="C564">
        <v>160202</v>
      </c>
      <c r="D564" t="s">
        <v>43</v>
      </c>
      <c r="E564">
        <v>14525</v>
      </c>
      <c r="F564">
        <v>5810</v>
      </c>
      <c r="G564">
        <v>2905</v>
      </c>
      <c r="H564" s="19">
        <v>44136</v>
      </c>
    </row>
    <row r="565" spans="1:8" x14ac:dyDescent="0.25">
      <c r="A565">
        <v>4</v>
      </c>
      <c r="B565" t="s">
        <v>44</v>
      </c>
      <c r="C565">
        <v>454312</v>
      </c>
      <c r="D565" t="s">
        <v>48</v>
      </c>
      <c r="E565">
        <v>2342</v>
      </c>
      <c r="F565">
        <v>1171</v>
      </c>
      <c r="G565">
        <v>2342</v>
      </c>
      <c r="H565" s="19">
        <v>44136</v>
      </c>
    </row>
    <row r="566" spans="1:8" x14ac:dyDescent="0.25">
      <c r="A566">
        <v>4</v>
      </c>
      <c r="B566" t="s">
        <v>44</v>
      </c>
      <c r="C566">
        <v>272243</v>
      </c>
      <c r="D566" t="s">
        <v>48</v>
      </c>
      <c r="E566">
        <v>2321</v>
      </c>
      <c r="F566">
        <v>1160.5</v>
      </c>
      <c r="G566">
        <v>2321</v>
      </c>
      <c r="H566" s="19">
        <v>44136</v>
      </c>
    </row>
    <row r="567" spans="1:8" x14ac:dyDescent="0.25">
      <c r="A567">
        <v>4</v>
      </c>
      <c r="B567" t="s">
        <v>44</v>
      </c>
      <c r="C567">
        <v>768268</v>
      </c>
      <c r="D567" t="s">
        <v>50</v>
      </c>
      <c r="E567">
        <v>8120</v>
      </c>
      <c r="F567">
        <v>3045</v>
      </c>
      <c r="G567">
        <v>2030</v>
      </c>
      <c r="H567" s="19">
        <v>44136</v>
      </c>
    </row>
    <row r="568" spans="1:8" x14ac:dyDescent="0.25">
      <c r="A568">
        <v>4</v>
      </c>
      <c r="B568" t="s">
        <v>44</v>
      </c>
      <c r="C568">
        <v>483216</v>
      </c>
      <c r="D568" t="s">
        <v>51</v>
      </c>
      <c r="E568">
        <v>1656</v>
      </c>
      <c r="F568">
        <v>690</v>
      </c>
      <c r="G568">
        <v>552</v>
      </c>
      <c r="H568" s="19">
        <v>44136</v>
      </c>
    </row>
    <row r="569" spans="1:8" x14ac:dyDescent="0.25">
      <c r="A569">
        <v>4</v>
      </c>
      <c r="B569" t="s">
        <v>44</v>
      </c>
      <c r="C569">
        <v>632477</v>
      </c>
      <c r="D569" t="s">
        <v>52</v>
      </c>
      <c r="E569">
        <v>15990</v>
      </c>
      <c r="F569">
        <v>7328.75</v>
      </c>
      <c r="G569">
        <v>2665</v>
      </c>
      <c r="H569" s="19">
        <v>44136</v>
      </c>
    </row>
    <row r="570" spans="1:8" x14ac:dyDescent="0.25">
      <c r="A570">
        <v>4</v>
      </c>
      <c r="B570" t="s">
        <v>44</v>
      </c>
      <c r="C570">
        <v>776532</v>
      </c>
      <c r="D570" t="s">
        <v>43</v>
      </c>
      <c r="E570">
        <v>6475</v>
      </c>
      <c r="F570">
        <v>2590</v>
      </c>
      <c r="G570">
        <v>1295</v>
      </c>
      <c r="H570" s="19">
        <v>44105</v>
      </c>
    </row>
    <row r="571" spans="1:8" x14ac:dyDescent="0.25">
      <c r="A571">
        <v>4</v>
      </c>
      <c r="B571" t="s">
        <v>44</v>
      </c>
      <c r="C571">
        <v>872825</v>
      </c>
      <c r="D571" t="s">
        <v>43</v>
      </c>
      <c r="E571">
        <v>10155</v>
      </c>
      <c r="F571">
        <v>4062</v>
      </c>
      <c r="G571">
        <v>2031</v>
      </c>
      <c r="H571" s="19">
        <v>44105</v>
      </c>
    </row>
    <row r="572" spans="1:8" x14ac:dyDescent="0.25">
      <c r="A572">
        <v>4</v>
      </c>
      <c r="B572" t="s">
        <v>44</v>
      </c>
      <c r="C572">
        <v>574744</v>
      </c>
      <c r="D572" t="s">
        <v>48</v>
      </c>
      <c r="E572">
        <v>2021</v>
      </c>
      <c r="F572">
        <v>1010.5</v>
      </c>
      <c r="G572">
        <v>2021</v>
      </c>
      <c r="H572" s="19">
        <v>44105</v>
      </c>
    </row>
    <row r="573" spans="1:8" x14ac:dyDescent="0.25">
      <c r="A573">
        <v>4</v>
      </c>
      <c r="B573" t="s">
        <v>44</v>
      </c>
      <c r="C573">
        <v>757336</v>
      </c>
      <c r="D573" t="s">
        <v>48</v>
      </c>
      <c r="E573">
        <v>1976</v>
      </c>
      <c r="F573">
        <v>988</v>
      </c>
      <c r="G573">
        <v>1976</v>
      </c>
      <c r="H573" s="19">
        <v>44105</v>
      </c>
    </row>
    <row r="574" spans="1:8" x14ac:dyDescent="0.25">
      <c r="A574">
        <v>4</v>
      </c>
      <c r="B574" t="s">
        <v>44</v>
      </c>
      <c r="C574">
        <v>131700</v>
      </c>
      <c r="D574" t="s">
        <v>49</v>
      </c>
      <c r="E574">
        <v>6345</v>
      </c>
      <c r="F574">
        <v>2791.8</v>
      </c>
      <c r="G574">
        <v>1269</v>
      </c>
      <c r="H574" s="19">
        <v>44105</v>
      </c>
    </row>
    <row r="575" spans="1:8" x14ac:dyDescent="0.25">
      <c r="A575">
        <v>4</v>
      </c>
      <c r="B575" t="s">
        <v>44</v>
      </c>
      <c r="C575">
        <v>323754</v>
      </c>
      <c r="D575" t="s">
        <v>49</v>
      </c>
      <c r="E575">
        <v>2360</v>
      </c>
      <c r="F575">
        <v>1038.4000000000001</v>
      </c>
      <c r="G575">
        <v>472</v>
      </c>
      <c r="H575" s="19">
        <v>44105</v>
      </c>
    </row>
    <row r="576" spans="1:8" x14ac:dyDescent="0.25">
      <c r="A576">
        <v>4</v>
      </c>
      <c r="B576" t="s">
        <v>44</v>
      </c>
      <c r="C576">
        <v>723364</v>
      </c>
      <c r="D576" t="s">
        <v>49</v>
      </c>
      <c r="E576">
        <v>13670</v>
      </c>
      <c r="F576">
        <v>6014.8</v>
      </c>
      <c r="G576">
        <v>2734</v>
      </c>
      <c r="H576" s="19">
        <v>44105</v>
      </c>
    </row>
    <row r="577" spans="1:8" x14ac:dyDescent="0.25">
      <c r="A577">
        <v>4</v>
      </c>
      <c r="B577" t="s">
        <v>44</v>
      </c>
      <c r="C577">
        <v>128044</v>
      </c>
      <c r="D577" t="s">
        <v>50</v>
      </c>
      <c r="E577">
        <v>5588</v>
      </c>
      <c r="F577">
        <v>2095.5</v>
      </c>
      <c r="G577">
        <v>1397</v>
      </c>
      <c r="H577" s="19">
        <v>44105</v>
      </c>
    </row>
    <row r="578" spans="1:8" x14ac:dyDescent="0.25">
      <c r="A578">
        <v>4</v>
      </c>
      <c r="B578" t="s">
        <v>44</v>
      </c>
      <c r="C578">
        <v>601636</v>
      </c>
      <c r="D578" t="s">
        <v>50</v>
      </c>
      <c r="E578">
        <v>5180</v>
      </c>
      <c r="F578">
        <v>1942.5</v>
      </c>
      <c r="G578">
        <v>1295</v>
      </c>
      <c r="H578" s="19">
        <v>44105</v>
      </c>
    </row>
    <row r="579" spans="1:8" x14ac:dyDescent="0.25">
      <c r="A579">
        <v>4</v>
      </c>
      <c r="B579" t="s">
        <v>44</v>
      </c>
      <c r="C579">
        <v>725869</v>
      </c>
      <c r="D579" t="s">
        <v>50</v>
      </c>
      <c r="E579">
        <v>8084</v>
      </c>
      <c r="F579">
        <v>3031.5</v>
      </c>
      <c r="G579">
        <v>2021</v>
      </c>
      <c r="H579" s="19">
        <v>44105</v>
      </c>
    </row>
    <row r="580" spans="1:8" x14ac:dyDescent="0.25">
      <c r="A580">
        <v>4</v>
      </c>
      <c r="B580" t="s">
        <v>44</v>
      </c>
      <c r="C580">
        <v>694579</v>
      </c>
      <c r="D580" t="s">
        <v>50</v>
      </c>
      <c r="E580">
        <v>8624</v>
      </c>
      <c r="F580">
        <v>3234</v>
      </c>
      <c r="G580">
        <v>2156</v>
      </c>
      <c r="H580" s="19">
        <v>44105</v>
      </c>
    </row>
    <row r="581" spans="1:8" x14ac:dyDescent="0.25">
      <c r="A581">
        <v>4</v>
      </c>
      <c r="B581" t="s">
        <v>44</v>
      </c>
      <c r="C581">
        <v>329257</v>
      </c>
      <c r="D581" t="s">
        <v>50</v>
      </c>
      <c r="E581">
        <v>4340</v>
      </c>
      <c r="F581">
        <v>1627.5</v>
      </c>
      <c r="G581">
        <v>1085</v>
      </c>
      <c r="H581" s="19">
        <v>44105</v>
      </c>
    </row>
    <row r="582" spans="1:8" x14ac:dyDescent="0.25">
      <c r="A582">
        <v>4</v>
      </c>
      <c r="B582" t="s">
        <v>44</v>
      </c>
      <c r="C582">
        <v>439635</v>
      </c>
      <c r="D582" t="s">
        <v>51</v>
      </c>
      <c r="E582">
        <v>8631</v>
      </c>
      <c r="F582">
        <v>3596.25</v>
      </c>
      <c r="G582">
        <v>2877</v>
      </c>
      <c r="H582" s="19">
        <v>44105</v>
      </c>
    </row>
    <row r="583" spans="1:8" x14ac:dyDescent="0.25">
      <c r="A583">
        <v>4</v>
      </c>
      <c r="B583" t="s">
        <v>44</v>
      </c>
      <c r="C583">
        <v>666684</v>
      </c>
      <c r="D583" t="s">
        <v>51</v>
      </c>
      <c r="E583">
        <v>3459</v>
      </c>
      <c r="F583">
        <v>1441.25</v>
      </c>
      <c r="G583">
        <v>1153</v>
      </c>
      <c r="H583" s="19">
        <v>44105</v>
      </c>
    </row>
    <row r="584" spans="1:8" x14ac:dyDescent="0.25">
      <c r="A584">
        <v>4</v>
      </c>
      <c r="B584" t="s">
        <v>44</v>
      </c>
      <c r="C584">
        <v>881898</v>
      </c>
      <c r="D584" t="s">
        <v>51</v>
      </c>
      <c r="E584">
        <v>1080</v>
      </c>
      <c r="F584">
        <v>450</v>
      </c>
      <c r="G584">
        <v>360</v>
      </c>
      <c r="H584" s="19">
        <v>44105</v>
      </c>
    </row>
    <row r="585" spans="1:8" x14ac:dyDescent="0.25">
      <c r="A585">
        <v>4</v>
      </c>
      <c r="B585" t="s">
        <v>44</v>
      </c>
      <c r="C585">
        <v>899743</v>
      </c>
      <c r="D585" t="s">
        <v>52</v>
      </c>
      <c r="E585">
        <v>12054</v>
      </c>
      <c r="F585">
        <v>5524.75</v>
      </c>
      <c r="G585">
        <v>2009</v>
      </c>
      <c r="H585" s="19">
        <v>44105</v>
      </c>
    </row>
    <row r="586" spans="1:8" x14ac:dyDescent="0.25">
      <c r="A586">
        <v>4</v>
      </c>
      <c r="B586" t="s">
        <v>44</v>
      </c>
      <c r="C586">
        <v>304806</v>
      </c>
      <c r="D586" t="s">
        <v>52</v>
      </c>
      <c r="E586">
        <v>5166</v>
      </c>
      <c r="F586">
        <v>2367.75</v>
      </c>
      <c r="G586">
        <v>861</v>
      </c>
      <c r="H586" s="19">
        <v>44105</v>
      </c>
    </row>
    <row r="587" spans="1:8" x14ac:dyDescent="0.25">
      <c r="A587">
        <v>4</v>
      </c>
      <c r="B587" t="s">
        <v>44</v>
      </c>
      <c r="C587">
        <v>235009</v>
      </c>
      <c r="D587" t="s">
        <v>52</v>
      </c>
      <c r="E587">
        <v>11856</v>
      </c>
      <c r="F587">
        <v>5434</v>
      </c>
      <c r="G587">
        <v>1976</v>
      </c>
      <c r="H587" s="19">
        <v>44105</v>
      </c>
    </row>
    <row r="588" spans="1:8" x14ac:dyDescent="0.25">
      <c r="A588">
        <v>4</v>
      </c>
      <c r="B588" t="s">
        <v>44</v>
      </c>
      <c r="C588">
        <v>544855</v>
      </c>
      <c r="D588" t="s">
        <v>43</v>
      </c>
      <c r="E588">
        <v>8835</v>
      </c>
      <c r="F588">
        <v>3534</v>
      </c>
      <c r="G588">
        <v>1767</v>
      </c>
      <c r="H588" s="19">
        <v>44075</v>
      </c>
    </row>
    <row r="589" spans="1:8" x14ac:dyDescent="0.25">
      <c r="A589">
        <v>4</v>
      </c>
      <c r="B589" t="s">
        <v>44</v>
      </c>
      <c r="C589">
        <v>366159</v>
      </c>
      <c r="D589" t="s">
        <v>48</v>
      </c>
      <c r="E589">
        <v>2146</v>
      </c>
      <c r="F589">
        <v>1073</v>
      </c>
      <c r="G589">
        <v>2146</v>
      </c>
      <c r="H589" s="19">
        <v>44075</v>
      </c>
    </row>
    <row r="590" spans="1:8" x14ac:dyDescent="0.25">
      <c r="A590">
        <v>4</v>
      </c>
      <c r="B590" t="s">
        <v>44</v>
      </c>
      <c r="C590">
        <v>741765</v>
      </c>
      <c r="D590" t="s">
        <v>48</v>
      </c>
      <c r="E590">
        <v>2420</v>
      </c>
      <c r="F590">
        <v>1210</v>
      </c>
      <c r="G590">
        <v>2420</v>
      </c>
      <c r="H590" s="19">
        <v>44075</v>
      </c>
    </row>
    <row r="591" spans="1:8" x14ac:dyDescent="0.25">
      <c r="A591">
        <v>4</v>
      </c>
      <c r="B591" t="s">
        <v>44</v>
      </c>
      <c r="C591">
        <v>869055</v>
      </c>
      <c r="D591" t="s">
        <v>50</v>
      </c>
      <c r="E591">
        <v>5780</v>
      </c>
      <c r="F591">
        <v>2167.5</v>
      </c>
      <c r="G591">
        <v>1445</v>
      </c>
      <c r="H591" s="19">
        <v>44075</v>
      </c>
    </row>
    <row r="592" spans="1:8" x14ac:dyDescent="0.25">
      <c r="A592">
        <v>4</v>
      </c>
      <c r="B592" t="s">
        <v>44</v>
      </c>
      <c r="C592">
        <v>443447</v>
      </c>
      <c r="D592" t="s">
        <v>50</v>
      </c>
      <c r="E592">
        <v>2248</v>
      </c>
      <c r="F592">
        <v>843</v>
      </c>
      <c r="G592">
        <v>562</v>
      </c>
      <c r="H592" s="19">
        <v>44075</v>
      </c>
    </row>
    <row r="593" spans="1:8" x14ac:dyDescent="0.25">
      <c r="A593">
        <v>4</v>
      </c>
      <c r="B593" t="s">
        <v>44</v>
      </c>
      <c r="C593">
        <v>711362</v>
      </c>
      <c r="D593" t="s">
        <v>51</v>
      </c>
      <c r="E593">
        <v>6402</v>
      </c>
      <c r="F593">
        <v>2667.5</v>
      </c>
      <c r="G593">
        <v>2134</v>
      </c>
      <c r="H593" s="19">
        <v>44075</v>
      </c>
    </row>
    <row r="594" spans="1:8" x14ac:dyDescent="0.25">
      <c r="A594">
        <v>4</v>
      </c>
      <c r="B594" t="s">
        <v>44</v>
      </c>
      <c r="C594">
        <v>796346</v>
      </c>
      <c r="D594" t="s">
        <v>43</v>
      </c>
      <c r="E594">
        <v>8715</v>
      </c>
      <c r="F594">
        <v>3486</v>
      </c>
      <c r="G594">
        <v>1743</v>
      </c>
      <c r="H594" s="19">
        <v>44044</v>
      </c>
    </row>
    <row r="595" spans="1:8" x14ac:dyDescent="0.25">
      <c r="A595">
        <v>4</v>
      </c>
      <c r="B595" t="s">
        <v>44</v>
      </c>
      <c r="C595">
        <v>466133</v>
      </c>
      <c r="D595" t="s">
        <v>43</v>
      </c>
      <c r="E595">
        <v>11970</v>
      </c>
      <c r="F595">
        <v>4788</v>
      </c>
      <c r="G595">
        <v>2394</v>
      </c>
      <c r="H595" s="19">
        <v>44044</v>
      </c>
    </row>
    <row r="596" spans="1:8" x14ac:dyDescent="0.25">
      <c r="A596">
        <v>4</v>
      </c>
      <c r="B596" t="s">
        <v>44</v>
      </c>
      <c r="C596">
        <v>459280</v>
      </c>
      <c r="D596" t="s">
        <v>48</v>
      </c>
      <c r="E596">
        <v>1830</v>
      </c>
      <c r="F596">
        <v>915</v>
      </c>
      <c r="G596">
        <v>1830</v>
      </c>
      <c r="H596" s="19">
        <v>44044</v>
      </c>
    </row>
    <row r="597" spans="1:8" x14ac:dyDescent="0.25">
      <c r="A597">
        <v>4</v>
      </c>
      <c r="B597" t="s">
        <v>44</v>
      </c>
      <c r="C597">
        <v>399302</v>
      </c>
      <c r="D597" t="s">
        <v>49</v>
      </c>
      <c r="E597">
        <v>2760</v>
      </c>
      <c r="F597">
        <v>1214.4000000000001</v>
      </c>
      <c r="G597">
        <v>552</v>
      </c>
      <c r="H597" s="19">
        <v>44044</v>
      </c>
    </row>
    <row r="598" spans="1:8" x14ac:dyDescent="0.25">
      <c r="A598">
        <v>4</v>
      </c>
      <c r="B598" t="s">
        <v>44</v>
      </c>
      <c r="C598">
        <v>702523</v>
      </c>
      <c r="D598" t="s">
        <v>49</v>
      </c>
      <c r="E598">
        <v>12870</v>
      </c>
      <c r="F598">
        <v>5662.8</v>
      </c>
      <c r="G598">
        <v>2574</v>
      </c>
      <c r="H598" s="19">
        <v>44044</v>
      </c>
    </row>
    <row r="599" spans="1:8" x14ac:dyDescent="0.25">
      <c r="A599">
        <v>4</v>
      </c>
      <c r="B599" t="s">
        <v>44</v>
      </c>
      <c r="C599">
        <v>140516</v>
      </c>
      <c r="D599" t="s">
        <v>49</v>
      </c>
      <c r="E599">
        <v>12375</v>
      </c>
      <c r="F599">
        <v>5445</v>
      </c>
      <c r="G599">
        <v>2475</v>
      </c>
      <c r="H599" s="19">
        <v>44044</v>
      </c>
    </row>
    <row r="600" spans="1:8" x14ac:dyDescent="0.25">
      <c r="A600">
        <v>4</v>
      </c>
      <c r="B600" t="s">
        <v>44</v>
      </c>
      <c r="C600">
        <v>495847</v>
      </c>
      <c r="D600" t="s">
        <v>50</v>
      </c>
      <c r="E600">
        <v>6160</v>
      </c>
      <c r="F600">
        <v>2310</v>
      </c>
      <c r="G600">
        <v>1540</v>
      </c>
      <c r="H600" s="19">
        <v>44044</v>
      </c>
    </row>
    <row r="601" spans="1:8" x14ac:dyDescent="0.25">
      <c r="A601">
        <v>4</v>
      </c>
      <c r="B601" t="s">
        <v>44</v>
      </c>
      <c r="C601">
        <v>858434</v>
      </c>
      <c r="D601" t="s">
        <v>50</v>
      </c>
      <c r="E601">
        <v>11068</v>
      </c>
      <c r="F601">
        <v>4150.5</v>
      </c>
      <c r="G601">
        <v>2767</v>
      </c>
      <c r="H601" s="19">
        <v>44044</v>
      </c>
    </row>
    <row r="602" spans="1:8" x14ac:dyDescent="0.25">
      <c r="A602">
        <v>4</v>
      </c>
      <c r="B602" t="s">
        <v>44</v>
      </c>
      <c r="C602">
        <v>108848</v>
      </c>
      <c r="D602" t="s">
        <v>51</v>
      </c>
      <c r="E602">
        <v>4926</v>
      </c>
      <c r="F602">
        <v>2052.5</v>
      </c>
      <c r="G602">
        <v>1642</v>
      </c>
      <c r="H602" s="19">
        <v>44044</v>
      </c>
    </row>
    <row r="603" spans="1:8" x14ac:dyDescent="0.25">
      <c r="A603">
        <v>4</v>
      </c>
      <c r="B603" t="s">
        <v>44</v>
      </c>
      <c r="C603">
        <v>534742</v>
      </c>
      <c r="D603" t="s">
        <v>43</v>
      </c>
      <c r="E603">
        <v>9115</v>
      </c>
      <c r="F603">
        <v>3646</v>
      </c>
      <c r="G603">
        <v>1823</v>
      </c>
      <c r="H603" s="19">
        <v>44013</v>
      </c>
    </row>
    <row r="604" spans="1:8" x14ac:dyDescent="0.25">
      <c r="A604">
        <v>4</v>
      </c>
      <c r="B604" t="s">
        <v>44</v>
      </c>
      <c r="C604">
        <v>713958</v>
      </c>
      <c r="D604" t="s">
        <v>43</v>
      </c>
      <c r="E604">
        <v>6847.5</v>
      </c>
      <c r="F604">
        <v>2739</v>
      </c>
      <c r="G604">
        <v>1369.5</v>
      </c>
      <c r="H604" s="19">
        <v>44013</v>
      </c>
    </row>
    <row r="605" spans="1:8" x14ac:dyDescent="0.25">
      <c r="A605">
        <v>4</v>
      </c>
      <c r="B605" t="s">
        <v>44</v>
      </c>
      <c r="C605">
        <v>459019</v>
      </c>
      <c r="D605" t="s">
        <v>43</v>
      </c>
      <c r="E605">
        <v>17565</v>
      </c>
      <c r="F605">
        <v>7026</v>
      </c>
      <c r="G605">
        <v>3513</v>
      </c>
      <c r="H605" s="19">
        <v>44013</v>
      </c>
    </row>
    <row r="606" spans="1:8" x14ac:dyDescent="0.25">
      <c r="A606">
        <v>4</v>
      </c>
      <c r="B606" t="s">
        <v>44</v>
      </c>
      <c r="C606">
        <v>868182</v>
      </c>
      <c r="D606" t="s">
        <v>43</v>
      </c>
      <c r="E606">
        <v>2855</v>
      </c>
      <c r="F606">
        <v>1142</v>
      </c>
      <c r="G606">
        <v>571</v>
      </c>
      <c r="H606" s="19">
        <v>44013</v>
      </c>
    </row>
    <row r="607" spans="1:8" x14ac:dyDescent="0.25">
      <c r="A607">
        <v>4</v>
      </c>
      <c r="B607" t="s">
        <v>44</v>
      </c>
      <c r="C607">
        <v>252717</v>
      </c>
      <c r="D607" t="s">
        <v>48</v>
      </c>
      <c r="E607">
        <v>2665.5</v>
      </c>
      <c r="F607">
        <v>1332.75</v>
      </c>
      <c r="G607">
        <v>2665.5</v>
      </c>
      <c r="H607" s="19">
        <v>44013</v>
      </c>
    </row>
    <row r="608" spans="1:8" x14ac:dyDescent="0.25">
      <c r="A608">
        <v>4</v>
      </c>
      <c r="B608" t="s">
        <v>44</v>
      </c>
      <c r="C608">
        <v>892418</v>
      </c>
      <c r="D608" t="s">
        <v>48</v>
      </c>
      <c r="E608">
        <v>1375.5</v>
      </c>
      <c r="F608">
        <v>687.75</v>
      </c>
      <c r="G608">
        <v>1375.5</v>
      </c>
      <c r="H608" s="19">
        <v>44013</v>
      </c>
    </row>
    <row r="609" spans="1:8" x14ac:dyDescent="0.25">
      <c r="A609">
        <v>4</v>
      </c>
      <c r="B609" t="s">
        <v>44</v>
      </c>
      <c r="C609">
        <v>746705</v>
      </c>
      <c r="D609" t="s">
        <v>48</v>
      </c>
      <c r="E609">
        <v>3627</v>
      </c>
      <c r="F609">
        <v>1813.5</v>
      </c>
      <c r="G609">
        <v>3627</v>
      </c>
      <c r="H609" s="19">
        <v>44013</v>
      </c>
    </row>
    <row r="610" spans="1:8" x14ac:dyDescent="0.25">
      <c r="A610">
        <v>4</v>
      </c>
      <c r="B610" t="s">
        <v>44</v>
      </c>
      <c r="C610">
        <v>219898</v>
      </c>
      <c r="D610" t="s">
        <v>48</v>
      </c>
      <c r="E610">
        <v>645</v>
      </c>
      <c r="F610">
        <v>322.5</v>
      </c>
      <c r="G610">
        <v>645</v>
      </c>
      <c r="H610" s="19">
        <v>44013</v>
      </c>
    </row>
    <row r="611" spans="1:8" x14ac:dyDescent="0.25">
      <c r="A611">
        <v>4</v>
      </c>
      <c r="B611" t="s">
        <v>44</v>
      </c>
      <c r="C611">
        <v>571542</v>
      </c>
      <c r="D611" t="s">
        <v>49</v>
      </c>
      <c r="E611">
        <v>8152.5</v>
      </c>
      <c r="F611">
        <v>3587.1000000000004</v>
      </c>
      <c r="G611">
        <v>1630.5</v>
      </c>
      <c r="H611" s="19">
        <v>44013</v>
      </c>
    </row>
    <row r="612" spans="1:8" x14ac:dyDescent="0.25">
      <c r="A612">
        <v>4</v>
      </c>
      <c r="B612" t="s">
        <v>44</v>
      </c>
      <c r="C612">
        <v>865204</v>
      </c>
      <c r="D612" t="s">
        <v>50</v>
      </c>
      <c r="E612">
        <v>3276</v>
      </c>
      <c r="F612">
        <v>1228.5</v>
      </c>
      <c r="G612">
        <v>819</v>
      </c>
      <c r="H612" s="19">
        <v>44013</v>
      </c>
    </row>
    <row r="613" spans="1:8" x14ac:dyDescent="0.25">
      <c r="A613">
        <v>4</v>
      </c>
      <c r="B613" t="s">
        <v>44</v>
      </c>
      <c r="C613">
        <v>414407</v>
      </c>
      <c r="D613" t="s">
        <v>51</v>
      </c>
      <c r="E613">
        <v>1476</v>
      </c>
      <c r="F613">
        <v>615</v>
      </c>
      <c r="G613">
        <v>492</v>
      </c>
      <c r="H613" s="19">
        <v>44013</v>
      </c>
    </row>
    <row r="614" spans="1:8" x14ac:dyDescent="0.25">
      <c r="A614">
        <v>4</v>
      </c>
      <c r="B614" t="s">
        <v>44</v>
      </c>
      <c r="C614">
        <v>710702</v>
      </c>
      <c r="D614" t="s">
        <v>52</v>
      </c>
      <c r="E614">
        <v>22761</v>
      </c>
      <c r="F614">
        <v>10432.125</v>
      </c>
      <c r="G614">
        <v>3793.5</v>
      </c>
      <c r="H614" s="19">
        <v>44013</v>
      </c>
    </row>
    <row r="615" spans="1:8" x14ac:dyDescent="0.25">
      <c r="A615">
        <v>4</v>
      </c>
      <c r="B615" t="s">
        <v>44</v>
      </c>
      <c r="C615">
        <v>696979</v>
      </c>
      <c r="D615" t="s">
        <v>52</v>
      </c>
      <c r="E615">
        <v>7842</v>
      </c>
      <c r="F615">
        <v>3594.25</v>
      </c>
      <c r="G615">
        <v>1307</v>
      </c>
      <c r="H615" s="19">
        <v>44013</v>
      </c>
    </row>
    <row r="616" spans="1:8" x14ac:dyDescent="0.25">
      <c r="A616">
        <v>4</v>
      </c>
      <c r="B616" t="s">
        <v>44</v>
      </c>
      <c r="C616">
        <v>233911</v>
      </c>
      <c r="D616" t="s">
        <v>52</v>
      </c>
      <c r="E616">
        <v>14760</v>
      </c>
      <c r="F616">
        <v>6765</v>
      </c>
      <c r="G616">
        <v>2460</v>
      </c>
      <c r="H616" s="19">
        <v>44013</v>
      </c>
    </row>
    <row r="617" spans="1:8" x14ac:dyDescent="0.25">
      <c r="A617">
        <v>4</v>
      </c>
      <c r="B617" t="s">
        <v>44</v>
      </c>
      <c r="C617">
        <v>640447</v>
      </c>
      <c r="D617" t="s">
        <v>43</v>
      </c>
      <c r="E617">
        <v>5030</v>
      </c>
      <c r="F617">
        <v>2012</v>
      </c>
      <c r="G617">
        <v>1006</v>
      </c>
      <c r="H617" s="19">
        <v>43983</v>
      </c>
    </row>
    <row r="618" spans="1:8" x14ac:dyDescent="0.25">
      <c r="A618">
        <v>4</v>
      </c>
      <c r="B618" t="s">
        <v>44</v>
      </c>
      <c r="C618">
        <v>885205</v>
      </c>
      <c r="D618" t="s">
        <v>43</v>
      </c>
      <c r="E618">
        <v>3635</v>
      </c>
      <c r="F618">
        <v>1454</v>
      </c>
      <c r="G618">
        <v>727</v>
      </c>
      <c r="H618" s="19">
        <v>43983</v>
      </c>
    </row>
    <row r="619" spans="1:8" x14ac:dyDescent="0.25">
      <c r="A619">
        <v>4</v>
      </c>
      <c r="B619" t="s">
        <v>44</v>
      </c>
      <c r="C619">
        <v>560581</v>
      </c>
      <c r="D619" t="s">
        <v>43</v>
      </c>
      <c r="E619">
        <v>4955</v>
      </c>
      <c r="F619">
        <v>1982</v>
      </c>
      <c r="G619">
        <v>991</v>
      </c>
      <c r="H619" s="19">
        <v>43983</v>
      </c>
    </row>
    <row r="620" spans="1:8" x14ac:dyDescent="0.25">
      <c r="A620">
        <v>4</v>
      </c>
      <c r="B620" t="s">
        <v>44</v>
      </c>
      <c r="C620">
        <v>429472</v>
      </c>
      <c r="D620" t="s">
        <v>43</v>
      </c>
      <c r="E620">
        <v>5190</v>
      </c>
      <c r="F620">
        <v>2076</v>
      </c>
      <c r="G620">
        <v>1038</v>
      </c>
      <c r="H620" s="19">
        <v>43983</v>
      </c>
    </row>
    <row r="621" spans="1:8" x14ac:dyDescent="0.25">
      <c r="A621">
        <v>4</v>
      </c>
      <c r="B621" t="s">
        <v>44</v>
      </c>
      <c r="C621">
        <v>670662</v>
      </c>
      <c r="D621" t="s">
        <v>43</v>
      </c>
      <c r="E621">
        <v>7915</v>
      </c>
      <c r="F621">
        <v>3166</v>
      </c>
      <c r="G621">
        <v>1583</v>
      </c>
      <c r="H621" s="19">
        <v>43983</v>
      </c>
    </row>
    <row r="622" spans="1:8" x14ac:dyDescent="0.25">
      <c r="A622">
        <v>4</v>
      </c>
      <c r="B622" t="s">
        <v>44</v>
      </c>
      <c r="C622">
        <v>249098</v>
      </c>
      <c r="D622" t="s">
        <v>48</v>
      </c>
      <c r="E622">
        <v>2470</v>
      </c>
      <c r="F622">
        <v>1235</v>
      </c>
      <c r="G622">
        <v>2470</v>
      </c>
      <c r="H622" s="19">
        <v>43983</v>
      </c>
    </row>
    <row r="623" spans="1:8" x14ac:dyDescent="0.25">
      <c r="A623">
        <v>4</v>
      </c>
      <c r="B623" t="s">
        <v>44</v>
      </c>
      <c r="C623">
        <v>137921</v>
      </c>
      <c r="D623" t="s">
        <v>49</v>
      </c>
      <c r="E623">
        <v>3540</v>
      </c>
      <c r="F623">
        <v>1557.6000000000001</v>
      </c>
      <c r="G623">
        <v>708</v>
      </c>
      <c r="H623" s="19">
        <v>43983</v>
      </c>
    </row>
    <row r="624" spans="1:8" x14ac:dyDescent="0.25">
      <c r="A624">
        <v>4</v>
      </c>
      <c r="B624" t="s">
        <v>44</v>
      </c>
      <c r="C624">
        <v>533938</v>
      </c>
      <c r="D624" t="s">
        <v>50</v>
      </c>
      <c r="E624">
        <v>3544</v>
      </c>
      <c r="F624">
        <v>1329</v>
      </c>
      <c r="G624">
        <v>886</v>
      </c>
      <c r="H624" s="19">
        <v>43983</v>
      </c>
    </row>
    <row r="625" spans="1:8" x14ac:dyDescent="0.25">
      <c r="A625">
        <v>4</v>
      </c>
      <c r="B625" t="s">
        <v>44</v>
      </c>
      <c r="C625">
        <v>552346</v>
      </c>
      <c r="D625" t="s">
        <v>52</v>
      </c>
      <c r="E625">
        <v>6036</v>
      </c>
      <c r="F625">
        <v>2766.5</v>
      </c>
      <c r="G625">
        <v>1006</v>
      </c>
      <c r="H625" s="19">
        <v>43983</v>
      </c>
    </row>
    <row r="626" spans="1:8" x14ac:dyDescent="0.25">
      <c r="A626">
        <v>4</v>
      </c>
      <c r="B626" t="s">
        <v>44</v>
      </c>
      <c r="C626">
        <v>192398</v>
      </c>
      <c r="D626" t="s">
        <v>52</v>
      </c>
      <c r="E626">
        <v>3612</v>
      </c>
      <c r="F626">
        <v>1655.5</v>
      </c>
      <c r="G626">
        <v>602</v>
      </c>
      <c r="H626" s="19">
        <v>43983</v>
      </c>
    </row>
    <row r="627" spans="1:8" x14ac:dyDescent="0.25">
      <c r="A627">
        <v>4</v>
      </c>
      <c r="B627" t="s">
        <v>44</v>
      </c>
      <c r="C627">
        <v>507642</v>
      </c>
      <c r="D627" t="s">
        <v>52</v>
      </c>
      <c r="E627">
        <v>14028</v>
      </c>
      <c r="F627">
        <v>6429.5</v>
      </c>
      <c r="G627">
        <v>2338</v>
      </c>
      <c r="H627" s="19">
        <v>43983</v>
      </c>
    </row>
    <row r="628" spans="1:8" x14ac:dyDescent="0.25">
      <c r="A628">
        <v>4</v>
      </c>
      <c r="B628" t="s">
        <v>44</v>
      </c>
      <c r="C628">
        <v>488771</v>
      </c>
      <c r="D628" t="s">
        <v>52</v>
      </c>
      <c r="E628">
        <v>15792</v>
      </c>
      <c r="F628">
        <v>7238</v>
      </c>
      <c r="G628">
        <v>2632</v>
      </c>
      <c r="H628" s="19">
        <v>43983</v>
      </c>
    </row>
    <row r="629" spans="1:8" x14ac:dyDescent="0.25">
      <c r="A629">
        <v>4</v>
      </c>
      <c r="B629" t="s">
        <v>44</v>
      </c>
      <c r="C629">
        <v>197639</v>
      </c>
      <c r="D629" t="s">
        <v>43</v>
      </c>
      <c r="E629">
        <v>2955</v>
      </c>
      <c r="F629">
        <v>1182</v>
      </c>
      <c r="G629">
        <v>591</v>
      </c>
      <c r="H629" s="19">
        <v>43952</v>
      </c>
    </row>
    <row r="630" spans="1:8" x14ac:dyDescent="0.25">
      <c r="A630">
        <v>4</v>
      </c>
      <c r="B630" t="s">
        <v>44</v>
      </c>
      <c r="C630">
        <v>251968</v>
      </c>
      <c r="D630" t="s">
        <v>43</v>
      </c>
      <c r="E630">
        <v>14255</v>
      </c>
      <c r="F630">
        <v>5702</v>
      </c>
      <c r="G630">
        <v>2851</v>
      </c>
      <c r="H630" s="19">
        <v>43952</v>
      </c>
    </row>
    <row r="631" spans="1:8" x14ac:dyDescent="0.25">
      <c r="A631">
        <v>4</v>
      </c>
      <c r="B631" t="s">
        <v>44</v>
      </c>
      <c r="C631">
        <v>655952</v>
      </c>
      <c r="D631" t="s">
        <v>49</v>
      </c>
      <c r="E631">
        <v>11380</v>
      </c>
      <c r="F631">
        <v>5007.2000000000007</v>
      </c>
      <c r="G631">
        <v>2276</v>
      </c>
      <c r="H631" s="19">
        <v>43952</v>
      </c>
    </row>
    <row r="632" spans="1:8" x14ac:dyDescent="0.25">
      <c r="A632">
        <v>4</v>
      </c>
      <c r="B632" t="s">
        <v>44</v>
      </c>
      <c r="C632">
        <v>120233</v>
      </c>
      <c r="D632" t="s">
        <v>49</v>
      </c>
      <c r="E632">
        <v>10195</v>
      </c>
      <c r="F632">
        <v>4485.8</v>
      </c>
      <c r="G632">
        <v>2039</v>
      </c>
      <c r="H632" s="19">
        <v>43952</v>
      </c>
    </row>
    <row r="633" spans="1:8" x14ac:dyDescent="0.25">
      <c r="A633">
        <v>4</v>
      </c>
      <c r="B633" t="s">
        <v>44</v>
      </c>
      <c r="C633">
        <v>595670</v>
      </c>
      <c r="D633" t="s">
        <v>43</v>
      </c>
      <c r="E633">
        <v>7072.5</v>
      </c>
      <c r="F633">
        <v>2829</v>
      </c>
      <c r="G633">
        <v>1414.5</v>
      </c>
      <c r="H633" s="19">
        <v>43922</v>
      </c>
    </row>
    <row r="634" spans="1:8" x14ac:dyDescent="0.25">
      <c r="A634">
        <v>4</v>
      </c>
      <c r="B634" t="s">
        <v>44</v>
      </c>
      <c r="C634">
        <v>170761</v>
      </c>
      <c r="D634" t="s">
        <v>43</v>
      </c>
      <c r="E634">
        <v>3615</v>
      </c>
      <c r="F634">
        <v>1446</v>
      </c>
      <c r="G634">
        <v>723</v>
      </c>
      <c r="H634" s="19">
        <v>43922</v>
      </c>
    </row>
    <row r="635" spans="1:8" x14ac:dyDescent="0.25">
      <c r="A635">
        <v>4</v>
      </c>
      <c r="B635" t="s">
        <v>44</v>
      </c>
      <c r="C635">
        <v>142538</v>
      </c>
      <c r="D635" t="s">
        <v>48</v>
      </c>
      <c r="E635">
        <v>2301</v>
      </c>
      <c r="F635">
        <v>1150.5</v>
      </c>
      <c r="G635">
        <v>2301</v>
      </c>
      <c r="H635" s="19">
        <v>43922</v>
      </c>
    </row>
    <row r="636" spans="1:8" x14ac:dyDescent="0.25">
      <c r="A636">
        <v>4</v>
      </c>
      <c r="B636" t="s">
        <v>44</v>
      </c>
      <c r="C636">
        <v>156617</v>
      </c>
      <c r="D636" t="s">
        <v>48</v>
      </c>
      <c r="E636">
        <v>3802.5</v>
      </c>
      <c r="F636">
        <v>1901.25</v>
      </c>
      <c r="G636">
        <v>3802.5</v>
      </c>
      <c r="H636" s="19">
        <v>43922</v>
      </c>
    </row>
    <row r="637" spans="1:8" x14ac:dyDescent="0.25">
      <c r="A637">
        <v>4</v>
      </c>
      <c r="B637" t="s">
        <v>44</v>
      </c>
      <c r="C637">
        <v>739483</v>
      </c>
      <c r="D637" t="s">
        <v>49</v>
      </c>
      <c r="E637">
        <v>21097.5</v>
      </c>
      <c r="F637">
        <v>9282.9000000000015</v>
      </c>
      <c r="G637">
        <v>4219.5</v>
      </c>
      <c r="H637" s="19">
        <v>43922</v>
      </c>
    </row>
    <row r="638" spans="1:8" x14ac:dyDescent="0.25">
      <c r="A638">
        <v>4</v>
      </c>
      <c r="B638" t="s">
        <v>44</v>
      </c>
      <c r="C638">
        <v>558408</v>
      </c>
      <c r="D638" t="s">
        <v>49</v>
      </c>
      <c r="E638">
        <v>5370</v>
      </c>
      <c r="F638">
        <v>2362.8000000000002</v>
      </c>
      <c r="G638">
        <v>1074</v>
      </c>
      <c r="H638" s="19">
        <v>43922</v>
      </c>
    </row>
    <row r="639" spans="1:8" x14ac:dyDescent="0.25">
      <c r="A639">
        <v>4</v>
      </c>
      <c r="B639" t="s">
        <v>44</v>
      </c>
      <c r="C639">
        <v>765655</v>
      </c>
      <c r="D639" t="s">
        <v>50</v>
      </c>
      <c r="E639">
        <v>16974</v>
      </c>
      <c r="F639">
        <v>6365.25</v>
      </c>
      <c r="G639">
        <v>4243.5</v>
      </c>
      <c r="H639" s="19">
        <v>43922</v>
      </c>
    </row>
    <row r="640" spans="1:8" x14ac:dyDescent="0.25">
      <c r="A640">
        <v>4</v>
      </c>
      <c r="B640" t="s">
        <v>44</v>
      </c>
      <c r="C640">
        <v>455417</v>
      </c>
      <c r="D640" t="s">
        <v>50</v>
      </c>
      <c r="E640">
        <v>10316</v>
      </c>
      <c r="F640">
        <v>3868.5</v>
      </c>
      <c r="G640">
        <v>2579</v>
      </c>
      <c r="H640" s="19">
        <v>43922</v>
      </c>
    </row>
    <row r="641" spans="1:8" x14ac:dyDescent="0.25">
      <c r="A641">
        <v>4</v>
      </c>
      <c r="B641" t="s">
        <v>44</v>
      </c>
      <c r="C641">
        <v>766402</v>
      </c>
      <c r="D641" t="s">
        <v>52</v>
      </c>
      <c r="E641">
        <v>23103</v>
      </c>
      <c r="F641">
        <v>10588.875</v>
      </c>
      <c r="G641">
        <v>3850.5</v>
      </c>
      <c r="H641" s="19">
        <v>43922</v>
      </c>
    </row>
    <row r="642" spans="1:8" x14ac:dyDescent="0.25">
      <c r="A642">
        <v>4</v>
      </c>
      <c r="B642" t="s">
        <v>44</v>
      </c>
      <c r="C642">
        <v>581762</v>
      </c>
      <c r="D642" t="s">
        <v>52</v>
      </c>
      <c r="E642">
        <v>3060</v>
      </c>
      <c r="F642">
        <v>1402.5</v>
      </c>
      <c r="G642">
        <v>510</v>
      </c>
      <c r="H642" s="19">
        <v>43922</v>
      </c>
    </row>
    <row r="643" spans="1:8" x14ac:dyDescent="0.25">
      <c r="A643">
        <v>4</v>
      </c>
      <c r="B643" t="s">
        <v>44</v>
      </c>
      <c r="C643">
        <v>726489</v>
      </c>
      <c r="D643" t="s">
        <v>43</v>
      </c>
      <c r="E643">
        <v>11925</v>
      </c>
      <c r="F643">
        <v>4770</v>
      </c>
      <c r="G643">
        <v>2385</v>
      </c>
      <c r="H643" s="19">
        <v>43891</v>
      </c>
    </row>
    <row r="644" spans="1:8" x14ac:dyDescent="0.25">
      <c r="A644">
        <v>4</v>
      </c>
      <c r="B644" t="s">
        <v>44</v>
      </c>
      <c r="C644">
        <v>686090</v>
      </c>
      <c r="D644" t="s">
        <v>43</v>
      </c>
      <c r="E644">
        <v>5570</v>
      </c>
      <c r="F644">
        <v>2228</v>
      </c>
      <c r="G644">
        <v>1114</v>
      </c>
      <c r="H644" s="19">
        <v>43891</v>
      </c>
    </row>
    <row r="645" spans="1:8" x14ac:dyDescent="0.25">
      <c r="A645">
        <v>4</v>
      </c>
      <c r="B645" t="s">
        <v>44</v>
      </c>
      <c r="C645">
        <v>442121</v>
      </c>
      <c r="D645" t="s">
        <v>43</v>
      </c>
      <c r="E645">
        <v>12140</v>
      </c>
      <c r="F645">
        <v>4856</v>
      </c>
      <c r="G645">
        <v>2428</v>
      </c>
      <c r="H645" s="19">
        <v>43891</v>
      </c>
    </row>
    <row r="646" spans="1:8" x14ac:dyDescent="0.25">
      <c r="A646">
        <v>4</v>
      </c>
      <c r="B646" t="s">
        <v>44</v>
      </c>
      <c r="C646">
        <v>690780</v>
      </c>
      <c r="D646" t="s">
        <v>43</v>
      </c>
      <c r="E646">
        <v>5790</v>
      </c>
      <c r="F646">
        <v>2316</v>
      </c>
      <c r="G646">
        <v>1158</v>
      </c>
      <c r="H646" s="19">
        <v>43891</v>
      </c>
    </row>
    <row r="647" spans="1:8" x14ac:dyDescent="0.25">
      <c r="A647">
        <v>4</v>
      </c>
      <c r="B647" t="s">
        <v>44</v>
      </c>
      <c r="C647">
        <v>823953</v>
      </c>
      <c r="D647" t="s">
        <v>48</v>
      </c>
      <c r="E647">
        <v>1967</v>
      </c>
      <c r="F647">
        <v>983.5</v>
      </c>
      <c r="G647">
        <v>1967</v>
      </c>
      <c r="H647" s="19">
        <v>43891</v>
      </c>
    </row>
    <row r="648" spans="1:8" x14ac:dyDescent="0.25">
      <c r="A648">
        <v>4</v>
      </c>
      <c r="B648" t="s">
        <v>44</v>
      </c>
      <c r="C648">
        <v>735280</v>
      </c>
      <c r="D648" t="s">
        <v>51</v>
      </c>
      <c r="E648">
        <v>789</v>
      </c>
      <c r="F648">
        <v>328.75</v>
      </c>
      <c r="G648">
        <v>263</v>
      </c>
      <c r="H648" s="19">
        <v>43891</v>
      </c>
    </row>
    <row r="649" spans="1:8" x14ac:dyDescent="0.25">
      <c r="A649">
        <v>4</v>
      </c>
      <c r="B649" t="s">
        <v>44</v>
      </c>
      <c r="C649">
        <v>579016</v>
      </c>
      <c r="D649" t="s">
        <v>43</v>
      </c>
      <c r="E649">
        <v>11480</v>
      </c>
      <c r="F649">
        <v>4592</v>
      </c>
      <c r="G649">
        <v>2296</v>
      </c>
      <c r="H649" s="19">
        <v>43862</v>
      </c>
    </row>
    <row r="650" spans="1:8" x14ac:dyDescent="0.25">
      <c r="A650">
        <v>4</v>
      </c>
      <c r="B650" t="s">
        <v>44</v>
      </c>
      <c r="C650">
        <v>550816</v>
      </c>
      <c r="D650" t="s">
        <v>43</v>
      </c>
      <c r="E650">
        <v>11815</v>
      </c>
      <c r="F650">
        <v>4726</v>
      </c>
      <c r="G650">
        <v>2363</v>
      </c>
      <c r="H650" s="19">
        <v>43862</v>
      </c>
    </row>
    <row r="651" spans="1:8" x14ac:dyDescent="0.25">
      <c r="A651">
        <v>4</v>
      </c>
      <c r="B651" t="s">
        <v>44</v>
      </c>
      <c r="C651">
        <v>715966</v>
      </c>
      <c r="D651" t="s">
        <v>48</v>
      </c>
      <c r="E651">
        <v>293</v>
      </c>
      <c r="F651">
        <v>146.5</v>
      </c>
      <c r="G651">
        <v>293</v>
      </c>
      <c r="H651" s="19">
        <v>43862</v>
      </c>
    </row>
    <row r="652" spans="1:8" x14ac:dyDescent="0.25">
      <c r="A652">
        <v>4</v>
      </c>
      <c r="B652" t="s">
        <v>44</v>
      </c>
      <c r="C652">
        <v>605154</v>
      </c>
      <c r="D652" t="s">
        <v>48</v>
      </c>
      <c r="E652">
        <v>1368</v>
      </c>
      <c r="F652">
        <v>684</v>
      </c>
      <c r="G652">
        <v>1368</v>
      </c>
      <c r="H652" s="19">
        <v>43862</v>
      </c>
    </row>
    <row r="653" spans="1:8" x14ac:dyDescent="0.25">
      <c r="A653">
        <v>4</v>
      </c>
      <c r="B653" t="s">
        <v>44</v>
      </c>
      <c r="C653">
        <v>283163</v>
      </c>
      <c r="D653" t="s">
        <v>49</v>
      </c>
      <c r="E653">
        <v>9325</v>
      </c>
      <c r="F653">
        <v>4103</v>
      </c>
      <c r="G653">
        <v>1865</v>
      </c>
      <c r="H653" s="19">
        <v>43862</v>
      </c>
    </row>
    <row r="654" spans="1:8" x14ac:dyDescent="0.25">
      <c r="A654">
        <v>4</v>
      </c>
      <c r="B654" t="s">
        <v>44</v>
      </c>
      <c r="C654">
        <v>531656</v>
      </c>
      <c r="D654" t="s">
        <v>49</v>
      </c>
      <c r="E654">
        <v>1350</v>
      </c>
      <c r="F654">
        <v>594</v>
      </c>
      <c r="G654">
        <v>270</v>
      </c>
      <c r="H654" s="19">
        <v>43862</v>
      </c>
    </row>
    <row r="655" spans="1:8" x14ac:dyDescent="0.25">
      <c r="A655">
        <v>4</v>
      </c>
      <c r="B655" t="s">
        <v>44</v>
      </c>
      <c r="C655">
        <v>775360</v>
      </c>
      <c r="D655" t="s">
        <v>52</v>
      </c>
      <c r="E655">
        <v>10824</v>
      </c>
      <c r="F655">
        <v>4961</v>
      </c>
      <c r="G655">
        <v>1804</v>
      </c>
      <c r="H655" s="19">
        <v>43862</v>
      </c>
    </row>
    <row r="656" spans="1:8" x14ac:dyDescent="0.25">
      <c r="A656">
        <v>4</v>
      </c>
      <c r="B656" t="s">
        <v>44</v>
      </c>
      <c r="C656">
        <v>730844</v>
      </c>
      <c r="D656" t="s">
        <v>52</v>
      </c>
      <c r="E656">
        <v>5712</v>
      </c>
      <c r="F656">
        <v>2618</v>
      </c>
      <c r="G656">
        <v>952</v>
      </c>
      <c r="H656" s="19">
        <v>43862</v>
      </c>
    </row>
    <row r="657" spans="1:8" x14ac:dyDescent="0.25">
      <c r="A657">
        <v>4</v>
      </c>
      <c r="B657" t="s">
        <v>44</v>
      </c>
      <c r="C657">
        <v>361305</v>
      </c>
      <c r="D657" t="s">
        <v>43</v>
      </c>
      <c r="E657">
        <v>19725</v>
      </c>
      <c r="F657">
        <v>7890</v>
      </c>
      <c r="G657">
        <v>3945</v>
      </c>
      <c r="H657" s="19">
        <v>43831</v>
      </c>
    </row>
    <row r="658" spans="1:8" x14ac:dyDescent="0.25">
      <c r="A658">
        <v>4</v>
      </c>
      <c r="B658" t="s">
        <v>44</v>
      </c>
      <c r="C658">
        <v>131249</v>
      </c>
      <c r="D658" t="s">
        <v>49</v>
      </c>
      <c r="E658">
        <v>9937.5</v>
      </c>
      <c r="F658">
        <v>4372.5</v>
      </c>
      <c r="G658">
        <v>1987.5</v>
      </c>
      <c r="H658" s="19">
        <v>43831</v>
      </c>
    </row>
    <row r="659" spans="1:8" x14ac:dyDescent="0.25">
      <c r="A659">
        <v>4</v>
      </c>
      <c r="B659" t="s">
        <v>44</v>
      </c>
      <c r="C659">
        <v>884057</v>
      </c>
      <c r="D659" t="s">
        <v>49</v>
      </c>
      <c r="E659">
        <v>2895</v>
      </c>
      <c r="F659">
        <v>1273.8000000000002</v>
      </c>
      <c r="G659">
        <v>579</v>
      </c>
      <c r="H659" s="19">
        <v>43831</v>
      </c>
    </row>
    <row r="660" spans="1:8" x14ac:dyDescent="0.25">
      <c r="A660">
        <v>4</v>
      </c>
      <c r="B660" t="s">
        <v>44</v>
      </c>
      <c r="C660">
        <v>424398</v>
      </c>
      <c r="D660" t="s">
        <v>49</v>
      </c>
      <c r="E660">
        <v>13145</v>
      </c>
      <c r="F660">
        <v>5783.8</v>
      </c>
      <c r="G660">
        <v>2629</v>
      </c>
      <c r="H660" s="19">
        <v>43831</v>
      </c>
    </row>
    <row r="661" spans="1:8" x14ac:dyDescent="0.25">
      <c r="A661">
        <v>4</v>
      </c>
      <c r="B661" t="s">
        <v>44</v>
      </c>
      <c r="C661">
        <v>858867</v>
      </c>
      <c r="D661" t="s">
        <v>50</v>
      </c>
      <c r="E661">
        <v>5284</v>
      </c>
      <c r="F661">
        <v>1981.5</v>
      </c>
      <c r="G661">
        <v>1321</v>
      </c>
      <c r="H661" s="19">
        <v>43831</v>
      </c>
    </row>
    <row r="662" spans="1:8" x14ac:dyDescent="0.25">
      <c r="A662">
        <v>4</v>
      </c>
      <c r="B662" t="s">
        <v>44</v>
      </c>
      <c r="C662">
        <v>137994</v>
      </c>
      <c r="D662" t="s">
        <v>50</v>
      </c>
      <c r="E662">
        <v>4470</v>
      </c>
      <c r="F662">
        <v>1676.25</v>
      </c>
      <c r="G662">
        <v>1117.5</v>
      </c>
      <c r="H662" s="19">
        <v>43831</v>
      </c>
    </row>
    <row r="663" spans="1:8" x14ac:dyDescent="0.25">
      <c r="A663">
        <v>4</v>
      </c>
      <c r="B663" t="s">
        <v>44</v>
      </c>
      <c r="C663">
        <v>348194</v>
      </c>
      <c r="D663" t="s">
        <v>43</v>
      </c>
      <c r="E663">
        <v>9010</v>
      </c>
      <c r="F663">
        <v>3604</v>
      </c>
      <c r="G663">
        <v>1802</v>
      </c>
      <c r="H663" s="19">
        <v>43800</v>
      </c>
    </row>
    <row r="664" spans="1:8" x14ac:dyDescent="0.25">
      <c r="A664">
        <v>4</v>
      </c>
      <c r="B664" t="s">
        <v>44</v>
      </c>
      <c r="C664">
        <v>685544</v>
      </c>
      <c r="D664" t="s">
        <v>43</v>
      </c>
      <c r="E664">
        <v>10680</v>
      </c>
      <c r="F664">
        <v>4272</v>
      </c>
      <c r="G664">
        <v>2136</v>
      </c>
      <c r="H664" s="19">
        <v>43800</v>
      </c>
    </row>
    <row r="665" spans="1:8" x14ac:dyDescent="0.25">
      <c r="A665">
        <v>4</v>
      </c>
      <c r="B665" t="s">
        <v>44</v>
      </c>
      <c r="C665">
        <v>737790</v>
      </c>
      <c r="D665" t="s">
        <v>43</v>
      </c>
      <c r="E665">
        <v>1900</v>
      </c>
      <c r="F665">
        <v>760</v>
      </c>
      <c r="G665">
        <v>380</v>
      </c>
      <c r="H665" s="19">
        <v>43800</v>
      </c>
    </row>
    <row r="666" spans="1:8" x14ac:dyDescent="0.25">
      <c r="A666">
        <v>4</v>
      </c>
      <c r="B666" t="s">
        <v>44</v>
      </c>
      <c r="C666">
        <v>545954</v>
      </c>
      <c r="D666" t="s">
        <v>49</v>
      </c>
      <c r="E666">
        <v>6875</v>
      </c>
      <c r="F666">
        <v>3025.0000000000005</v>
      </c>
      <c r="G666">
        <v>1375</v>
      </c>
      <c r="H666" s="19">
        <v>43800</v>
      </c>
    </row>
    <row r="667" spans="1:8" x14ac:dyDescent="0.25">
      <c r="A667">
        <v>4</v>
      </c>
      <c r="B667" t="s">
        <v>44</v>
      </c>
      <c r="C667">
        <v>249563</v>
      </c>
      <c r="D667" t="s">
        <v>50</v>
      </c>
      <c r="E667">
        <v>3632</v>
      </c>
      <c r="F667">
        <v>1362</v>
      </c>
      <c r="G667">
        <v>908</v>
      </c>
      <c r="H667" s="19">
        <v>43800</v>
      </c>
    </row>
    <row r="668" spans="1:8" x14ac:dyDescent="0.25">
      <c r="A668">
        <v>4</v>
      </c>
      <c r="B668" t="s">
        <v>44</v>
      </c>
      <c r="C668">
        <v>384743</v>
      </c>
      <c r="D668" t="s">
        <v>50</v>
      </c>
      <c r="E668">
        <v>11284</v>
      </c>
      <c r="F668">
        <v>4231.5</v>
      </c>
      <c r="G668">
        <v>2821</v>
      </c>
      <c r="H668" s="19">
        <v>43800</v>
      </c>
    </row>
    <row r="669" spans="1:8" x14ac:dyDescent="0.25">
      <c r="A669">
        <v>4</v>
      </c>
      <c r="B669" t="s">
        <v>44</v>
      </c>
      <c r="C669">
        <v>234670</v>
      </c>
      <c r="D669" t="s">
        <v>52</v>
      </c>
      <c r="E669">
        <v>6198</v>
      </c>
      <c r="F669">
        <v>2840.75</v>
      </c>
      <c r="G669">
        <v>1033</v>
      </c>
      <c r="H669" s="19">
        <v>43800</v>
      </c>
    </row>
    <row r="670" spans="1:8" x14ac:dyDescent="0.25">
      <c r="A670">
        <v>4</v>
      </c>
      <c r="B670" t="s">
        <v>44</v>
      </c>
      <c r="C670">
        <v>727940</v>
      </c>
      <c r="D670" t="s">
        <v>52</v>
      </c>
      <c r="E670">
        <v>14628</v>
      </c>
      <c r="F670">
        <v>6704.5</v>
      </c>
      <c r="G670">
        <v>2438</v>
      </c>
      <c r="H670" s="19">
        <v>43800</v>
      </c>
    </row>
    <row r="671" spans="1:8" x14ac:dyDescent="0.25">
      <c r="A671">
        <v>4</v>
      </c>
      <c r="B671" t="s">
        <v>44</v>
      </c>
      <c r="C671">
        <v>289811</v>
      </c>
      <c r="D671" t="s">
        <v>43</v>
      </c>
      <c r="E671">
        <v>8625</v>
      </c>
      <c r="F671">
        <v>3450</v>
      </c>
      <c r="G671">
        <v>1725</v>
      </c>
      <c r="H671" s="19">
        <v>43770</v>
      </c>
    </row>
    <row r="672" spans="1:8" x14ac:dyDescent="0.25">
      <c r="A672">
        <v>4</v>
      </c>
      <c r="B672" t="s">
        <v>44</v>
      </c>
      <c r="C672">
        <v>754823</v>
      </c>
      <c r="D672" t="s">
        <v>43</v>
      </c>
      <c r="E672">
        <v>11110</v>
      </c>
      <c r="F672">
        <v>4444</v>
      </c>
      <c r="G672">
        <v>2222</v>
      </c>
      <c r="H672" s="19">
        <v>43770</v>
      </c>
    </row>
    <row r="673" spans="1:8" x14ac:dyDescent="0.25">
      <c r="A673">
        <v>4</v>
      </c>
      <c r="B673" t="s">
        <v>44</v>
      </c>
      <c r="C673">
        <v>113657</v>
      </c>
      <c r="D673" t="s">
        <v>48</v>
      </c>
      <c r="E673">
        <v>1660</v>
      </c>
      <c r="F673">
        <v>830</v>
      </c>
      <c r="G673">
        <v>1660</v>
      </c>
      <c r="H673" s="19">
        <v>43770</v>
      </c>
    </row>
    <row r="674" spans="1:8" x14ac:dyDescent="0.25">
      <c r="A674">
        <v>4</v>
      </c>
      <c r="B674" t="s">
        <v>44</v>
      </c>
      <c r="C674">
        <v>443834</v>
      </c>
      <c r="D674" t="s">
        <v>48</v>
      </c>
      <c r="E674">
        <v>2500</v>
      </c>
      <c r="F674">
        <v>1250</v>
      </c>
      <c r="G674">
        <v>2500</v>
      </c>
      <c r="H674" s="19">
        <v>43770</v>
      </c>
    </row>
    <row r="675" spans="1:8" x14ac:dyDescent="0.25">
      <c r="A675">
        <v>4</v>
      </c>
      <c r="B675" t="s">
        <v>44</v>
      </c>
      <c r="C675">
        <v>182735</v>
      </c>
      <c r="D675" t="s">
        <v>49</v>
      </c>
      <c r="E675">
        <v>1605</v>
      </c>
      <c r="F675">
        <v>706.2</v>
      </c>
      <c r="G675">
        <v>321</v>
      </c>
      <c r="H675" s="19">
        <v>43770</v>
      </c>
    </row>
    <row r="676" spans="1:8" x14ac:dyDescent="0.25">
      <c r="A676">
        <v>4</v>
      </c>
      <c r="B676" t="s">
        <v>44</v>
      </c>
      <c r="C676">
        <v>256775</v>
      </c>
      <c r="D676" t="s">
        <v>49</v>
      </c>
      <c r="E676">
        <v>4850</v>
      </c>
      <c r="F676">
        <v>2134</v>
      </c>
      <c r="G676">
        <v>970</v>
      </c>
      <c r="H676" s="19">
        <v>43770</v>
      </c>
    </row>
    <row r="677" spans="1:8" x14ac:dyDescent="0.25">
      <c r="A677">
        <v>4</v>
      </c>
      <c r="B677" t="s">
        <v>44</v>
      </c>
      <c r="C677">
        <v>519269</v>
      </c>
      <c r="D677" t="s">
        <v>49</v>
      </c>
      <c r="E677">
        <v>12740</v>
      </c>
      <c r="F677">
        <v>5605.6</v>
      </c>
      <c r="G677">
        <v>2548</v>
      </c>
      <c r="H677" s="19">
        <v>43770</v>
      </c>
    </row>
    <row r="678" spans="1:8" x14ac:dyDescent="0.25">
      <c r="A678">
        <v>4</v>
      </c>
      <c r="B678" t="s">
        <v>44</v>
      </c>
      <c r="C678">
        <v>403455</v>
      </c>
      <c r="D678" t="s">
        <v>50</v>
      </c>
      <c r="E678">
        <v>8580</v>
      </c>
      <c r="F678">
        <v>3217.5</v>
      </c>
      <c r="G678">
        <v>2145</v>
      </c>
      <c r="H678" s="19">
        <v>43770</v>
      </c>
    </row>
    <row r="679" spans="1:8" x14ac:dyDescent="0.25">
      <c r="A679">
        <v>4</v>
      </c>
      <c r="B679" t="s">
        <v>44</v>
      </c>
      <c r="C679">
        <v>680427</v>
      </c>
      <c r="D679" t="s">
        <v>50</v>
      </c>
      <c r="E679">
        <v>1052</v>
      </c>
      <c r="F679">
        <v>394.5</v>
      </c>
      <c r="G679">
        <v>263</v>
      </c>
      <c r="H679" s="19">
        <v>43770</v>
      </c>
    </row>
    <row r="680" spans="1:8" x14ac:dyDescent="0.25">
      <c r="A680">
        <v>4</v>
      </c>
      <c r="B680" t="s">
        <v>44</v>
      </c>
      <c r="C680">
        <v>750389</v>
      </c>
      <c r="D680" t="s">
        <v>51</v>
      </c>
      <c r="E680">
        <v>8046</v>
      </c>
      <c r="F680">
        <v>3352.5</v>
      </c>
      <c r="G680">
        <v>2682</v>
      </c>
      <c r="H680" s="19">
        <v>43770</v>
      </c>
    </row>
    <row r="681" spans="1:8" x14ac:dyDescent="0.25">
      <c r="A681">
        <v>4</v>
      </c>
      <c r="B681" t="s">
        <v>44</v>
      </c>
      <c r="C681">
        <v>780393</v>
      </c>
      <c r="D681" t="s">
        <v>51</v>
      </c>
      <c r="E681">
        <v>8862</v>
      </c>
      <c r="F681">
        <v>3692.5</v>
      </c>
      <c r="G681">
        <v>2954</v>
      </c>
      <c r="H681" s="19">
        <v>43770</v>
      </c>
    </row>
    <row r="682" spans="1:8" x14ac:dyDescent="0.25">
      <c r="A682">
        <v>4</v>
      </c>
      <c r="B682" t="s">
        <v>44</v>
      </c>
      <c r="C682">
        <v>289924</v>
      </c>
      <c r="D682" t="s">
        <v>52</v>
      </c>
      <c r="E682">
        <v>2316</v>
      </c>
      <c r="F682">
        <v>1061.5</v>
      </c>
      <c r="G682">
        <v>386</v>
      </c>
      <c r="H682" s="19">
        <v>43770</v>
      </c>
    </row>
    <row r="683" spans="1:8" x14ac:dyDescent="0.25">
      <c r="A683">
        <v>4</v>
      </c>
      <c r="B683" t="s">
        <v>44</v>
      </c>
      <c r="C683">
        <v>208456</v>
      </c>
      <c r="D683" t="s">
        <v>52</v>
      </c>
      <c r="E683">
        <v>15444</v>
      </c>
      <c r="F683">
        <v>7078.5</v>
      </c>
      <c r="G683">
        <v>2574</v>
      </c>
      <c r="H683" s="19">
        <v>43770</v>
      </c>
    </row>
    <row r="684" spans="1:8" x14ac:dyDescent="0.25">
      <c r="A684">
        <v>4</v>
      </c>
      <c r="B684" t="s">
        <v>44</v>
      </c>
      <c r="C684">
        <v>875012</v>
      </c>
      <c r="D684" t="s">
        <v>43</v>
      </c>
      <c r="E684">
        <v>4045</v>
      </c>
      <c r="F684">
        <v>1618</v>
      </c>
      <c r="G684">
        <v>809</v>
      </c>
      <c r="H684" s="19">
        <v>43739</v>
      </c>
    </row>
    <row r="685" spans="1:8" x14ac:dyDescent="0.25">
      <c r="A685">
        <v>4</v>
      </c>
      <c r="B685" t="s">
        <v>44</v>
      </c>
      <c r="C685">
        <v>676135</v>
      </c>
      <c r="D685" t="s">
        <v>43</v>
      </c>
      <c r="E685">
        <v>8785</v>
      </c>
      <c r="F685">
        <v>3514</v>
      </c>
      <c r="G685">
        <v>1757</v>
      </c>
      <c r="H685" s="19">
        <v>43739</v>
      </c>
    </row>
    <row r="686" spans="1:8" x14ac:dyDescent="0.25">
      <c r="A686">
        <v>4</v>
      </c>
      <c r="B686" t="s">
        <v>44</v>
      </c>
      <c r="C686">
        <v>294390</v>
      </c>
      <c r="D686" t="s">
        <v>48</v>
      </c>
      <c r="E686">
        <v>1403</v>
      </c>
      <c r="F686">
        <v>701.5</v>
      </c>
      <c r="G686">
        <v>1403</v>
      </c>
      <c r="H686" s="19">
        <v>43739</v>
      </c>
    </row>
    <row r="687" spans="1:8" x14ac:dyDescent="0.25">
      <c r="A687">
        <v>4</v>
      </c>
      <c r="B687" t="s">
        <v>44</v>
      </c>
      <c r="C687">
        <v>164574</v>
      </c>
      <c r="D687" t="s">
        <v>48</v>
      </c>
      <c r="E687">
        <v>1727</v>
      </c>
      <c r="F687">
        <v>863.5</v>
      </c>
      <c r="G687">
        <v>1727</v>
      </c>
      <c r="H687" s="19">
        <v>43739</v>
      </c>
    </row>
    <row r="688" spans="1:8" x14ac:dyDescent="0.25">
      <c r="A688">
        <v>4</v>
      </c>
      <c r="B688" t="s">
        <v>44</v>
      </c>
      <c r="C688">
        <v>397008</v>
      </c>
      <c r="D688" t="s">
        <v>49</v>
      </c>
      <c r="E688">
        <v>3355</v>
      </c>
      <c r="F688">
        <v>1476.2</v>
      </c>
      <c r="G688">
        <v>671</v>
      </c>
      <c r="H688" s="19">
        <v>43739</v>
      </c>
    </row>
    <row r="689" spans="1:8" x14ac:dyDescent="0.25">
      <c r="A689">
        <v>4</v>
      </c>
      <c r="B689" t="s">
        <v>44</v>
      </c>
      <c r="C689">
        <v>288662</v>
      </c>
      <c r="D689" t="s">
        <v>50</v>
      </c>
      <c r="E689">
        <v>9196</v>
      </c>
      <c r="F689">
        <v>3448.5</v>
      </c>
      <c r="G689">
        <v>2299</v>
      </c>
      <c r="H689" s="19">
        <v>43739</v>
      </c>
    </row>
    <row r="690" spans="1:8" x14ac:dyDescent="0.25">
      <c r="A690">
        <v>4</v>
      </c>
      <c r="B690" t="s">
        <v>44</v>
      </c>
      <c r="C690">
        <v>395290</v>
      </c>
      <c r="D690" t="s">
        <v>50</v>
      </c>
      <c r="E690">
        <v>1544</v>
      </c>
      <c r="F690">
        <v>579</v>
      </c>
      <c r="G690">
        <v>386</v>
      </c>
      <c r="H690" s="19">
        <v>43739</v>
      </c>
    </row>
    <row r="691" spans="1:8" x14ac:dyDescent="0.25">
      <c r="A691">
        <v>4</v>
      </c>
      <c r="B691" t="s">
        <v>44</v>
      </c>
      <c r="C691">
        <v>623371</v>
      </c>
      <c r="D691" t="s">
        <v>51</v>
      </c>
      <c r="E691">
        <v>5835</v>
      </c>
      <c r="F691">
        <v>2431.25</v>
      </c>
      <c r="G691">
        <v>1945</v>
      </c>
      <c r="H691" s="19">
        <v>43739</v>
      </c>
    </row>
    <row r="692" spans="1:8" x14ac:dyDescent="0.25">
      <c r="A692">
        <v>4</v>
      </c>
      <c r="B692" t="s">
        <v>44</v>
      </c>
      <c r="C692">
        <v>340032</v>
      </c>
      <c r="D692" t="s">
        <v>51</v>
      </c>
      <c r="E692">
        <v>807</v>
      </c>
      <c r="F692">
        <v>336.25</v>
      </c>
      <c r="G692">
        <v>269</v>
      </c>
      <c r="H692" s="19">
        <v>43739</v>
      </c>
    </row>
    <row r="693" spans="1:8" x14ac:dyDescent="0.25">
      <c r="A693">
        <v>4</v>
      </c>
      <c r="B693" t="s">
        <v>44</v>
      </c>
      <c r="C693">
        <v>861720</v>
      </c>
      <c r="D693" t="s">
        <v>52</v>
      </c>
      <c r="E693">
        <v>17796</v>
      </c>
      <c r="F693">
        <v>8156.5</v>
      </c>
      <c r="G693">
        <v>2966</v>
      </c>
      <c r="H693" s="19">
        <v>43739</v>
      </c>
    </row>
    <row r="694" spans="1:8" x14ac:dyDescent="0.25">
      <c r="A694">
        <v>4</v>
      </c>
      <c r="B694" t="s">
        <v>44</v>
      </c>
      <c r="C694">
        <v>594945</v>
      </c>
      <c r="D694" t="s">
        <v>48</v>
      </c>
      <c r="E694">
        <v>720</v>
      </c>
      <c r="F694">
        <v>360</v>
      </c>
      <c r="G694">
        <v>720</v>
      </c>
      <c r="H694" s="19">
        <v>43709</v>
      </c>
    </row>
    <row r="695" spans="1:8" x14ac:dyDescent="0.25">
      <c r="A695">
        <v>4</v>
      </c>
      <c r="B695" t="s">
        <v>44</v>
      </c>
      <c r="C695">
        <v>304546</v>
      </c>
      <c r="D695" t="s">
        <v>49</v>
      </c>
      <c r="E695">
        <v>9945</v>
      </c>
      <c r="F695">
        <v>4375.8</v>
      </c>
      <c r="G695">
        <v>1989</v>
      </c>
      <c r="H695" s="19">
        <v>43709</v>
      </c>
    </row>
    <row r="696" spans="1:8" x14ac:dyDescent="0.25">
      <c r="A696">
        <v>4</v>
      </c>
      <c r="B696" t="s">
        <v>44</v>
      </c>
      <c r="C696">
        <v>410583</v>
      </c>
      <c r="D696" t="s">
        <v>49</v>
      </c>
      <c r="E696">
        <v>13805</v>
      </c>
      <c r="F696">
        <v>6074.2000000000007</v>
      </c>
      <c r="G696">
        <v>2761</v>
      </c>
      <c r="H696" s="19">
        <v>43709</v>
      </c>
    </row>
    <row r="697" spans="1:8" x14ac:dyDescent="0.25">
      <c r="A697">
        <v>4</v>
      </c>
      <c r="B697" t="s">
        <v>44</v>
      </c>
      <c r="C697">
        <v>119027</v>
      </c>
      <c r="D697" t="s">
        <v>50</v>
      </c>
      <c r="E697">
        <v>7336</v>
      </c>
      <c r="F697">
        <v>2751</v>
      </c>
      <c r="G697">
        <v>1834</v>
      </c>
      <c r="H697" s="19">
        <v>43709</v>
      </c>
    </row>
    <row r="698" spans="1:8" x14ac:dyDescent="0.25">
      <c r="A698">
        <v>4</v>
      </c>
      <c r="B698" t="s">
        <v>44</v>
      </c>
      <c r="C698">
        <v>362208</v>
      </c>
      <c r="D698" t="s">
        <v>51</v>
      </c>
      <c r="E698">
        <v>1869</v>
      </c>
      <c r="F698">
        <v>778.75</v>
      </c>
      <c r="G698">
        <v>623</v>
      </c>
      <c r="H698" s="19">
        <v>43709</v>
      </c>
    </row>
    <row r="699" spans="1:8" x14ac:dyDescent="0.25">
      <c r="A699">
        <v>4</v>
      </c>
      <c r="B699" t="s">
        <v>44</v>
      </c>
      <c r="C699">
        <v>455927</v>
      </c>
      <c r="D699" t="s">
        <v>52</v>
      </c>
      <c r="E699">
        <v>4416</v>
      </c>
      <c r="F699">
        <v>2024</v>
      </c>
      <c r="G699">
        <v>736</v>
      </c>
      <c r="H699" s="19">
        <v>43709</v>
      </c>
    </row>
    <row r="700" spans="1:8" x14ac:dyDescent="0.25">
      <c r="A700">
        <v>4</v>
      </c>
      <c r="B700" t="s">
        <v>44</v>
      </c>
      <c r="C700">
        <v>558048</v>
      </c>
      <c r="D700" t="s">
        <v>52</v>
      </c>
      <c r="E700">
        <v>15876</v>
      </c>
      <c r="F700">
        <v>7276.5</v>
      </c>
      <c r="G700">
        <v>2646</v>
      </c>
      <c r="H700" s="19">
        <v>43709</v>
      </c>
    </row>
    <row r="701" spans="1:8" x14ac:dyDescent="0.25">
      <c r="A701">
        <v>4</v>
      </c>
      <c r="B701" t="s">
        <v>44</v>
      </c>
      <c r="C701">
        <v>573970</v>
      </c>
      <c r="D701" t="s">
        <v>52</v>
      </c>
      <c r="E701">
        <v>3930</v>
      </c>
      <c r="F701">
        <v>1801.25</v>
      </c>
      <c r="G701">
        <v>655</v>
      </c>
      <c r="H701" s="19">
        <v>43709</v>
      </c>
    </row>
    <row r="702" spans="1:8" x14ac:dyDescent="0.25">
      <c r="G702">
        <f>SUBTOTAL(109,Table2[Units Sold])</f>
        <v>1125806</v>
      </c>
      <c r="H702" s="19"/>
    </row>
  </sheetData>
  <pageMargins left="0.7" right="0.7" top="0.75" bottom="0.75" header="0.3" footer="0.3"/>
  <drawing r:id="rId6"/>
  <legacyDrawing r:id="rId7"/>
  <tableParts count="1">
    <tablePart r:id="rId8"/>
  </tableParts>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00A22-962A-4BE9-B3F7-D2A14646E601}">
  <dimension ref="A3:K12"/>
  <sheetViews>
    <sheetView workbookViewId="0">
      <selection activeCell="A11" sqref="A11:K11"/>
    </sheetView>
  </sheetViews>
  <sheetFormatPr defaultRowHeight="15" x14ac:dyDescent="0.25"/>
  <cols>
    <col min="1" max="1" width="30.28515625" bestFit="1" customWidth="1"/>
    <col min="2" max="2" width="16.7109375" bestFit="1" customWidth="1"/>
    <col min="3" max="5" width="4.85546875" bestFit="1" customWidth="1"/>
    <col min="6" max="6" width="11.28515625" bestFit="1" customWidth="1"/>
    <col min="7" max="7" width="6.140625" bestFit="1" customWidth="1"/>
    <col min="8" max="8" width="6.42578125" bestFit="1" customWidth="1"/>
    <col min="9" max="10" width="6.7109375" bestFit="1" customWidth="1"/>
    <col min="11" max="11" width="5.85546875" bestFit="1" customWidth="1"/>
    <col min="12" max="12" width="6.7109375" bestFit="1" customWidth="1"/>
    <col min="13" max="13" width="6.28515625" bestFit="1" customWidth="1"/>
    <col min="14" max="14" width="6.140625" bestFit="1" customWidth="1"/>
    <col min="15" max="15" width="6.7109375" bestFit="1" customWidth="1"/>
    <col min="16" max="16" width="6.42578125" bestFit="1" customWidth="1"/>
    <col min="17" max="17" width="6.140625" bestFit="1" customWidth="1"/>
    <col min="18" max="18" width="11.28515625" bestFit="1" customWidth="1"/>
  </cols>
  <sheetData>
    <row r="3" spans="1:11" x14ac:dyDescent="0.25">
      <c r="A3" s="7" t="s">
        <v>35</v>
      </c>
      <c r="B3" t="s">
        <v>53</v>
      </c>
    </row>
    <row r="4" spans="1:11" x14ac:dyDescent="0.25">
      <c r="A4" s="10" t="s">
        <v>45</v>
      </c>
      <c r="B4">
        <v>221023</v>
      </c>
    </row>
    <row r="5" spans="1:11" x14ac:dyDescent="0.25">
      <c r="A5" s="10" t="s">
        <v>42</v>
      </c>
      <c r="B5">
        <v>329676.5</v>
      </c>
    </row>
    <row r="6" spans="1:11" x14ac:dyDescent="0.25">
      <c r="A6" s="10" t="s">
        <v>46</v>
      </c>
      <c r="B6">
        <v>179447.5</v>
      </c>
    </row>
    <row r="7" spans="1:11" x14ac:dyDescent="0.25">
      <c r="A7" s="10" t="s">
        <v>47</v>
      </c>
      <c r="B7">
        <v>128769</v>
      </c>
    </row>
    <row r="8" spans="1:11" x14ac:dyDescent="0.25">
      <c r="A8" s="10" t="s">
        <v>44</v>
      </c>
      <c r="B8">
        <v>266890</v>
      </c>
    </row>
    <row r="9" spans="1:11" x14ac:dyDescent="0.25">
      <c r="A9" s="10" t="s">
        <v>25</v>
      </c>
      <c r="B9">
        <v>1125806</v>
      </c>
    </row>
    <row r="11" spans="1:11" ht="15" customHeight="1" x14ac:dyDescent="0.25">
      <c r="A11" s="58" t="s">
        <v>93</v>
      </c>
      <c r="B11" s="58"/>
      <c r="C11" s="58"/>
      <c r="D11" s="58"/>
      <c r="E11" s="58"/>
      <c r="F11" s="58"/>
      <c r="G11" s="58"/>
      <c r="H11" s="58"/>
      <c r="I11" s="58"/>
      <c r="J11" s="58"/>
      <c r="K11" s="58"/>
    </row>
    <row r="12" spans="1:11" x14ac:dyDescent="0.25">
      <c r="A12" s="10" t="s">
        <v>94</v>
      </c>
    </row>
  </sheetData>
  <mergeCells count="1">
    <mergeCell ref="A11:K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B7741-E30E-4244-93E3-CC021BBC7ED4}">
  <sheetPr>
    <tabColor theme="1"/>
  </sheetPr>
  <dimension ref="A1:I6"/>
  <sheetViews>
    <sheetView zoomScaleNormal="100" workbookViewId="0">
      <selection activeCell="E9" sqref="E9"/>
    </sheetView>
  </sheetViews>
  <sheetFormatPr defaultRowHeight="15" x14ac:dyDescent="0.25"/>
  <cols>
    <col min="1" max="1" width="16.42578125" bestFit="1" customWidth="1"/>
    <col min="2" max="2" width="17.140625" customWidth="1"/>
    <col min="3" max="3" width="11.28515625" bestFit="1" customWidth="1"/>
    <col min="4" max="4" width="12.7109375" bestFit="1" customWidth="1"/>
    <col min="5" max="5" width="9" bestFit="1" customWidth="1"/>
    <col min="6" max="6" width="10.140625" bestFit="1" customWidth="1"/>
    <col min="7" max="7" width="8.28515625" bestFit="1" customWidth="1"/>
    <col min="8" max="8" width="12.5703125" bestFit="1" customWidth="1"/>
    <col min="9" max="9" width="58.5703125" customWidth="1"/>
  </cols>
  <sheetData>
    <row r="1" spans="1:9" x14ac:dyDescent="0.25">
      <c r="A1" s="27" t="s">
        <v>34</v>
      </c>
      <c r="B1" s="27" t="s">
        <v>92</v>
      </c>
      <c r="C1" s="27" t="s">
        <v>91</v>
      </c>
      <c r="D1" s="27" t="s">
        <v>90</v>
      </c>
      <c r="E1" s="27" t="s">
        <v>89</v>
      </c>
      <c r="F1" s="27" t="s">
        <v>88</v>
      </c>
      <c r="G1" s="27" t="s">
        <v>87</v>
      </c>
      <c r="H1" s="27" t="s">
        <v>86</v>
      </c>
      <c r="I1" s="27" t="s">
        <v>85</v>
      </c>
    </row>
    <row r="2" spans="1:9" ht="30" x14ac:dyDescent="0.25">
      <c r="A2" s="26">
        <v>1</v>
      </c>
      <c r="B2" s="25" t="s">
        <v>47</v>
      </c>
      <c r="C2" s="25" t="s">
        <v>84</v>
      </c>
      <c r="D2" s="25" t="s">
        <v>83</v>
      </c>
      <c r="E2" s="25" t="s">
        <v>82</v>
      </c>
      <c r="F2" s="25" t="s">
        <v>81</v>
      </c>
      <c r="G2" s="25">
        <v>98112</v>
      </c>
      <c r="H2" s="25" t="s">
        <v>60</v>
      </c>
      <c r="I2" s="25" t="s">
        <v>80</v>
      </c>
    </row>
    <row r="3" spans="1:9" ht="30" x14ac:dyDescent="0.25">
      <c r="A3" s="26">
        <v>2</v>
      </c>
      <c r="B3" s="25" t="s">
        <v>45</v>
      </c>
      <c r="C3" s="25" t="s">
        <v>79</v>
      </c>
      <c r="D3" s="25" t="s">
        <v>78</v>
      </c>
      <c r="E3" s="25" t="s">
        <v>77</v>
      </c>
      <c r="F3" s="25" t="s">
        <v>76</v>
      </c>
      <c r="G3" s="25">
        <v>84113</v>
      </c>
      <c r="H3" s="25" t="s">
        <v>60</v>
      </c>
      <c r="I3" s="25" t="s">
        <v>75</v>
      </c>
    </row>
    <row r="4" spans="1:9" ht="45" x14ac:dyDescent="0.25">
      <c r="A4" s="26">
        <v>3</v>
      </c>
      <c r="B4" s="25" t="s">
        <v>42</v>
      </c>
      <c r="C4" s="25" t="s">
        <v>74</v>
      </c>
      <c r="D4" s="25" t="s">
        <v>73</v>
      </c>
      <c r="E4" s="25" t="s">
        <v>72</v>
      </c>
      <c r="F4" s="25" t="s">
        <v>71</v>
      </c>
      <c r="G4" s="25">
        <v>54303</v>
      </c>
      <c r="H4" s="25" t="s">
        <v>60</v>
      </c>
      <c r="I4" s="25" t="s">
        <v>70</v>
      </c>
    </row>
    <row r="5" spans="1:9" ht="30" x14ac:dyDescent="0.25">
      <c r="A5" s="26">
        <v>4</v>
      </c>
      <c r="B5" s="25" t="s">
        <v>44</v>
      </c>
      <c r="C5" s="25" t="s">
        <v>69</v>
      </c>
      <c r="D5" s="25" t="s">
        <v>68</v>
      </c>
      <c r="E5" s="25" t="s">
        <v>67</v>
      </c>
      <c r="F5" s="25" t="s">
        <v>66</v>
      </c>
      <c r="G5" s="25">
        <v>11743</v>
      </c>
      <c r="H5" s="25" t="s">
        <v>60</v>
      </c>
      <c r="I5" s="25" t="s">
        <v>65</v>
      </c>
    </row>
    <row r="6" spans="1:9" ht="45" x14ac:dyDescent="0.25">
      <c r="A6" s="24">
        <v>5</v>
      </c>
      <c r="B6" s="23" t="s">
        <v>46</v>
      </c>
      <c r="C6" s="23" t="s">
        <v>64</v>
      </c>
      <c r="D6" s="23" t="s">
        <v>63</v>
      </c>
      <c r="E6" s="23" t="s">
        <v>62</v>
      </c>
      <c r="F6" s="23" t="s">
        <v>61</v>
      </c>
      <c r="G6" s="23">
        <v>36602</v>
      </c>
      <c r="H6" s="23" t="s">
        <v>60</v>
      </c>
      <c r="I6" s="23" t="s">
        <v>59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83382-A3B2-4D63-A734-CAEB42C445A6}">
  <sheetPr>
    <tabColor theme="1"/>
  </sheetPr>
  <dimension ref="A1:E701"/>
  <sheetViews>
    <sheetView zoomScale="175" zoomScaleNormal="175" workbookViewId="0">
      <selection activeCell="E1" sqref="E1"/>
    </sheetView>
  </sheetViews>
  <sheetFormatPr defaultRowHeight="15" x14ac:dyDescent="0.25"/>
  <cols>
    <col min="1" max="1" width="14.140625" bestFit="1" customWidth="1"/>
    <col min="2" max="2" width="10.7109375" bestFit="1" customWidth="1"/>
    <col min="3" max="3" width="30.5703125" bestFit="1" customWidth="1"/>
    <col min="4" max="4" width="12.28515625" bestFit="1" customWidth="1"/>
    <col min="5" max="5" width="11.140625" bestFit="1" customWidth="1"/>
  </cols>
  <sheetData>
    <row r="1" spans="1:5" x14ac:dyDescent="0.25">
      <c r="A1" t="s">
        <v>34</v>
      </c>
      <c r="B1" t="s">
        <v>36</v>
      </c>
      <c r="C1" t="s">
        <v>37</v>
      </c>
      <c r="D1" t="s">
        <v>40</v>
      </c>
      <c r="E1" t="s">
        <v>41</v>
      </c>
    </row>
    <row r="2" spans="1:5" x14ac:dyDescent="0.25">
      <c r="A2">
        <v>3</v>
      </c>
      <c r="B2">
        <v>266868</v>
      </c>
      <c r="C2" t="s">
        <v>43</v>
      </c>
      <c r="D2" s="28">
        <v>292</v>
      </c>
      <c r="E2" s="19">
        <v>43862</v>
      </c>
    </row>
    <row r="3" spans="1:5" x14ac:dyDescent="0.25">
      <c r="A3">
        <v>3</v>
      </c>
      <c r="B3">
        <v>140794</v>
      </c>
      <c r="C3" t="s">
        <v>43</v>
      </c>
      <c r="D3" s="28">
        <v>974</v>
      </c>
      <c r="E3" s="19">
        <v>43862</v>
      </c>
    </row>
    <row r="4" spans="1:5" x14ac:dyDescent="0.25">
      <c r="A4">
        <v>3</v>
      </c>
      <c r="B4">
        <v>684759</v>
      </c>
      <c r="C4" t="s">
        <v>43</v>
      </c>
      <c r="D4" s="28">
        <v>2518</v>
      </c>
      <c r="E4" s="19">
        <v>43983</v>
      </c>
    </row>
    <row r="5" spans="1:5" x14ac:dyDescent="0.25">
      <c r="A5">
        <v>4</v>
      </c>
      <c r="B5">
        <v>640447</v>
      </c>
      <c r="C5" t="s">
        <v>43</v>
      </c>
      <c r="D5" s="28">
        <v>1006</v>
      </c>
      <c r="E5" s="19">
        <v>43983</v>
      </c>
    </row>
    <row r="6" spans="1:5" x14ac:dyDescent="0.25">
      <c r="A6">
        <v>2</v>
      </c>
      <c r="B6">
        <v>898637</v>
      </c>
      <c r="C6" t="s">
        <v>43</v>
      </c>
      <c r="D6" s="28">
        <v>367</v>
      </c>
      <c r="E6" s="19">
        <v>44013</v>
      </c>
    </row>
    <row r="7" spans="1:5" x14ac:dyDescent="0.25">
      <c r="A7">
        <v>5</v>
      </c>
      <c r="B7">
        <v>889571</v>
      </c>
      <c r="C7" t="s">
        <v>43</v>
      </c>
      <c r="D7" s="28">
        <v>883</v>
      </c>
      <c r="E7" s="19">
        <v>44044</v>
      </c>
    </row>
    <row r="8" spans="1:5" x14ac:dyDescent="0.25">
      <c r="A8">
        <v>1</v>
      </c>
      <c r="B8">
        <v>738711</v>
      </c>
      <c r="C8" t="s">
        <v>43</v>
      </c>
      <c r="D8" s="28">
        <v>549</v>
      </c>
      <c r="E8" s="19">
        <v>43709</v>
      </c>
    </row>
    <row r="9" spans="1:5" x14ac:dyDescent="0.25">
      <c r="A9">
        <v>5</v>
      </c>
      <c r="B9">
        <v>505339</v>
      </c>
      <c r="C9" t="s">
        <v>43</v>
      </c>
      <c r="D9" s="28">
        <v>788</v>
      </c>
      <c r="E9" s="19">
        <v>43709</v>
      </c>
    </row>
    <row r="10" spans="1:5" x14ac:dyDescent="0.25">
      <c r="A10">
        <v>5</v>
      </c>
      <c r="B10">
        <v>703997</v>
      </c>
      <c r="C10" t="s">
        <v>43</v>
      </c>
      <c r="D10" s="28">
        <v>2472</v>
      </c>
      <c r="E10" s="19">
        <v>44075</v>
      </c>
    </row>
    <row r="11" spans="1:5" x14ac:dyDescent="0.25">
      <c r="A11">
        <v>2</v>
      </c>
      <c r="B11">
        <v>308620</v>
      </c>
      <c r="C11" t="s">
        <v>43</v>
      </c>
      <c r="D11" s="28">
        <v>1143</v>
      </c>
      <c r="E11" s="19">
        <v>44105</v>
      </c>
    </row>
    <row r="12" spans="1:5" x14ac:dyDescent="0.25">
      <c r="A12">
        <v>4</v>
      </c>
      <c r="B12">
        <v>289811</v>
      </c>
      <c r="C12" t="s">
        <v>43</v>
      </c>
      <c r="D12" s="28">
        <v>1725</v>
      </c>
      <c r="E12" s="19">
        <v>43770</v>
      </c>
    </row>
    <row r="13" spans="1:5" x14ac:dyDescent="0.25">
      <c r="A13">
        <v>1</v>
      </c>
      <c r="B13">
        <v>144696</v>
      </c>
      <c r="C13" t="s">
        <v>43</v>
      </c>
      <c r="D13" s="28">
        <v>912</v>
      </c>
      <c r="E13" s="19">
        <v>43770</v>
      </c>
    </row>
    <row r="14" spans="1:5" x14ac:dyDescent="0.25">
      <c r="A14">
        <v>5</v>
      </c>
      <c r="B14">
        <v>529550</v>
      </c>
      <c r="C14" t="s">
        <v>43</v>
      </c>
      <c r="D14" s="28">
        <v>2152</v>
      </c>
      <c r="E14" s="19">
        <v>43800</v>
      </c>
    </row>
    <row r="15" spans="1:5" x14ac:dyDescent="0.25">
      <c r="A15">
        <v>4</v>
      </c>
      <c r="B15">
        <v>481875</v>
      </c>
      <c r="C15" t="s">
        <v>43</v>
      </c>
      <c r="D15" s="28">
        <v>1817</v>
      </c>
      <c r="E15" s="19">
        <v>44166</v>
      </c>
    </row>
    <row r="16" spans="1:5" x14ac:dyDescent="0.25">
      <c r="A16">
        <v>3</v>
      </c>
      <c r="B16">
        <v>183251</v>
      </c>
      <c r="C16" t="s">
        <v>43</v>
      </c>
      <c r="D16" s="28">
        <v>1513</v>
      </c>
      <c r="E16" s="19">
        <v>44166</v>
      </c>
    </row>
    <row r="17" spans="1:5" x14ac:dyDescent="0.25">
      <c r="A17">
        <v>4</v>
      </c>
      <c r="B17">
        <v>361305</v>
      </c>
      <c r="C17" t="s">
        <v>43</v>
      </c>
      <c r="D17" s="28">
        <v>3945</v>
      </c>
      <c r="E17" s="19">
        <v>43831</v>
      </c>
    </row>
    <row r="18" spans="1:5" x14ac:dyDescent="0.25">
      <c r="A18">
        <v>4</v>
      </c>
      <c r="B18">
        <v>579016</v>
      </c>
      <c r="C18" t="s">
        <v>43</v>
      </c>
      <c r="D18" s="28">
        <v>2296</v>
      </c>
      <c r="E18" s="19">
        <v>43862</v>
      </c>
    </row>
    <row r="19" spans="1:5" x14ac:dyDescent="0.25">
      <c r="A19">
        <v>3</v>
      </c>
      <c r="B19">
        <v>600124</v>
      </c>
      <c r="C19" t="s">
        <v>43</v>
      </c>
      <c r="D19" s="28">
        <v>1030</v>
      </c>
      <c r="E19" s="19">
        <v>43952</v>
      </c>
    </row>
    <row r="20" spans="1:5" x14ac:dyDescent="0.25">
      <c r="A20">
        <v>3</v>
      </c>
      <c r="B20">
        <v>562219</v>
      </c>
      <c r="C20" t="s">
        <v>43</v>
      </c>
      <c r="D20" s="28">
        <v>1514</v>
      </c>
      <c r="E20" s="19">
        <v>43862</v>
      </c>
    </row>
    <row r="21" spans="1:5" x14ac:dyDescent="0.25">
      <c r="A21">
        <v>5</v>
      </c>
      <c r="B21">
        <v>283378</v>
      </c>
      <c r="C21" t="s">
        <v>43</v>
      </c>
      <c r="D21" s="28">
        <v>4492.5</v>
      </c>
      <c r="E21" s="19">
        <v>43922</v>
      </c>
    </row>
    <row r="22" spans="1:5" x14ac:dyDescent="0.25">
      <c r="A22">
        <v>4</v>
      </c>
      <c r="B22">
        <v>885205</v>
      </c>
      <c r="C22" t="s">
        <v>43</v>
      </c>
      <c r="D22" s="28">
        <v>727</v>
      </c>
      <c r="E22" s="19">
        <v>43983</v>
      </c>
    </row>
    <row r="23" spans="1:5" x14ac:dyDescent="0.25">
      <c r="A23">
        <v>3</v>
      </c>
      <c r="B23">
        <v>387444</v>
      </c>
      <c r="C23" t="s">
        <v>43</v>
      </c>
      <c r="D23" s="28">
        <v>787</v>
      </c>
      <c r="E23" s="19">
        <v>43983</v>
      </c>
    </row>
    <row r="24" spans="1:5" x14ac:dyDescent="0.25">
      <c r="A24">
        <v>4</v>
      </c>
      <c r="B24">
        <v>534742</v>
      </c>
      <c r="C24" t="s">
        <v>43</v>
      </c>
      <c r="D24" s="28">
        <v>1823</v>
      </c>
      <c r="E24" s="19">
        <v>44013</v>
      </c>
    </row>
    <row r="25" spans="1:5" x14ac:dyDescent="0.25">
      <c r="A25">
        <v>2</v>
      </c>
      <c r="B25">
        <v>320688</v>
      </c>
      <c r="C25" t="s">
        <v>43</v>
      </c>
      <c r="D25" s="28">
        <v>747</v>
      </c>
      <c r="E25" s="19">
        <v>44075</v>
      </c>
    </row>
    <row r="26" spans="1:5" x14ac:dyDescent="0.25">
      <c r="A26">
        <v>5</v>
      </c>
      <c r="B26">
        <v>238791</v>
      </c>
      <c r="C26" t="s">
        <v>43</v>
      </c>
      <c r="D26" s="28">
        <v>766</v>
      </c>
      <c r="E26" s="19">
        <v>43739</v>
      </c>
    </row>
    <row r="27" spans="1:5" x14ac:dyDescent="0.25">
      <c r="A27">
        <v>4</v>
      </c>
      <c r="B27">
        <v>160202</v>
      </c>
      <c r="C27" t="s">
        <v>43</v>
      </c>
      <c r="D27" s="28">
        <v>2905</v>
      </c>
      <c r="E27" s="19">
        <v>44136</v>
      </c>
    </row>
    <row r="28" spans="1:5" x14ac:dyDescent="0.25">
      <c r="A28">
        <v>1</v>
      </c>
      <c r="B28">
        <v>481324</v>
      </c>
      <c r="C28" t="s">
        <v>43</v>
      </c>
      <c r="D28" s="28">
        <v>2155</v>
      </c>
      <c r="E28" s="19">
        <v>44166</v>
      </c>
    </row>
    <row r="29" spans="1:5" x14ac:dyDescent="0.25">
      <c r="A29">
        <v>4</v>
      </c>
      <c r="B29">
        <v>550816</v>
      </c>
      <c r="C29" t="s">
        <v>43</v>
      </c>
      <c r="D29" s="28">
        <v>2363</v>
      </c>
      <c r="E29" s="19">
        <v>43862</v>
      </c>
    </row>
    <row r="30" spans="1:5" x14ac:dyDescent="0.25">
      <c r="A30">
        <v>5</v>
      </c>
      <c r="B30">
        <v>770750</v>
      </c>
      <c r="C30" t="s">
        <v>43</v>
      </c>
      <c r="D30" s="28">
        <v>918</v>
      </c>
      <c r="E30" s="19">
        <v>43952</v>
      </c>
    </row>
    <row r="31" spans="1:5" x14ac:dyDescent="0.25">
      <c r="A31">
        <v>3</v>
      </c>
      <c r="B31">
        <v>365463</v>
      </c>
      <c r="C31" t="s">
        <v>43</v>
      </c>
      <c r="D31" s="28">
        <v>1728</v>
      </c>
      <c r="E31" s="19">
        <v>43952</v>
      </c>
    </row>
    <row r="32" spans="1:5" x14ac:dyDescent="0.25">
      <c r="A32">
        <v>1</v>
      </c>
      <c r="B32">
        <v>234290</v>
      </c>
      <c r="C32" t="s">
        <v>43</v>
      </c>
      <c r="D32" s="28">
        <v>1142</v>
      </c>
      <c r="E32" s="19">
        <v>43983</v>
      </c>
    </row>
    <row r="33" spans="1:5" x14ac:dyDescent="0.25">
      <c r="A33">
        <v>5</v>
      </c>
      <c r="B33">
        <v>847203</v>
      </c>
      <c r="C33" t="s">
        <v>43</v>
      </c>
      <c r="D33" s="28">
        <v>662</v>
      </c>
      <c r="E33" s="19">
        <v>43983</v>
      </c>
    </row>
    <row r="34" spans="1:5" x14ac:dyDescent="0.25">
      <c r="A34">
        <v>4</v>
      </c>
      <c r="B34">
        <v>776532</v>
      </c>
      <c r="C34" t="s">
        <v>43</v>
      </c>
      <c r="D34" s="28">
        <v>1295</v>
      </c>
      <c r="E34" s="19">
        <v>44105</v>
      </c>
    </row>
    <row r="35" spans="1:5" x14ac:dyDescent="0.25">
      <c r="A35">
        <v>4</v>
      </c>
      <c r="B35">
        <v>875012</v>
      </c>
      <c r="C35" t="s">
        <v>43</v>
      </c>
      <c r="D35" s="28">
        <v>809</v>
      </c>
      <c r="E35" s="19">
        <v>43739</v>
      </c>
    </row>
    <row r="36" spans="1:5" x14ac:dyDescent="0.25">
      <c r="A36">
        <v>3</v>
      </c>
      <c r="B36">
        <v>505159</v>
      </c>
      <c r="C36" t="s">
        <v>43</v>
      </c>
      <c r="D36" s="28">
        <v>2145</v>
      </c>
      <c r="E36" s="19">
        <v>43739</v>
      </c>
    </row>
    <row r="37" spans="1:5" x14ac:dyDescent="0.25">
      <c r="A37">
        <v>1</v>
      </c>
      <c r="B37">
        <v>303687</v>
      </c>
      <c r="C37" t="s">
        <v>43</v>
      </c>
      <c r="D37" s="28">
        <v>1785</v>
      </c>
      <c r="E37" s="19">
        <v>43770</v>
      </c>
    </row>
    <row r="38" spans="1:5" x14ac:dyDescent="0.25">
      <c r="A38">
        <v>5</v>
      </c>
      <c r="B38">
        <v>778039</v>
      </c>
      <c r="C38" t="s">
        <v>43</v>
      </c>
      <c r="D38" s="28">
        <v>1916</v>
      </c>
      <c r="E38" s="19">
        <v>44166</v>
      </c>
    </row>
    <row r="39" spans="1:5" x14ac:dyDescent="0.25">
      <c r="A39">
        <v>5</v>
      </c>
      <c r="B39">
        <v>177011</v>
      </c>
      <c r="C39" t="s">
        <v>43</v>
      </c>
      <c r="D39" s="28">
        <v>2852</v>
      </c>
      <c r="E39" s="19">
        <v>44166</v>
      </c>
    </row>
    <row r="40" spans="1:5" x14ac:dyDescent="0.25">
      <c r="A40">
        <v>2</v>
      </c>
      <c r="B40">
        <v>306694</v>
      </c>
      <c r="C40" t="s">
        <v>43</v>
      </c>
      <c r="D40" s="28">
        <v>2729</v>
      </c>
      <c r="E40" s="19">
        <v>44166</v>
      </c>
    </row>
    <row r="41" spans="1:5" x14ac:dyDescent="0.25">
      <c r="A41">
        <v>5</v>
      </c>
      <c r="B41">
        <v>793514</v>
      </c>
      <c r="C41" t="s">
        <v>43</v>
      </c>
      <c r="D41" s="28">
        <v>1925</v>
      </c>
      <c r="E41" s="19">
        <v>43800</v>
      </c>
    </row>
    <row r="42" spans="1:5" x14ac:dyDescent="0.25">
      <c r="A42">
        <v>1</v>
      </c>
      <c r="B42">
        <v>780708</v>
      </c>
      <c r="C42" t="s">
        <v>43</v>
      </c>
      <c r="D42" s="28">
        <v>2013</v>
      </c>
      <c r="E42" s="19">
        <v>43800</v>
      </c>
    </row>
    <row r="43" spans="1:5" x14ac:dyDescent="0.25">
      <c r="A43">
        <v>5</v>
      </c>
      <c r="B43">
        <v>531834</v>
      </c>
      <c r="C43" t="s">
        <v>43</v>
      </c>
      <c r="D43" s="28">
        <v>1055</v>
      </c>
      <c r="E43" s="19">
        <v>44166</v>
      </c>
    </row>
    <row r="44" spans="1:5" x14ac:dyDescent="0.25">
      <c r="A44">
        <v>3</v>
      </c>
      <c r="B44">
        <v>300303</v>
      </c>
      <c r="C44" t="s">
        <v>43</v>
      </c>
      <c r="D44" s="28">
        <v>1084</v>
      </c>
      <c r="E44" s="19">
        <v>44166</v>
      </c>
    </row>
    <row r="45" spans="1:5" x14ac:dyDescent="0.25">
      <c r="A45">
        <v>2</v>
      </c>
      <c r="B45">
        <v>859158</v>
      </c>
      <c r="C45" t="s">
        <v>43</v>
      </c>
      <c r="D45" s="28">
        <v>2434.5</v>
      </c>
      <c r="E45" s="19">
        <v>43831</v>
      </c>
    </row>
    <row r="46" spans="1:5" x14ac:dyDescent="0.25">
      <c r="A46">
        <v>1</v>
      </c>
      <c r="B46">
        <v>779279</v>
      </c>
      <c r="C46" t="s">
        <v>43</v>
      </c>
      <c r="D46" s="28">
        <v>1774</v>
      </c>
      <c r="E46" s="19">
        <v>43891</v>
      </c>
    </row>
    <row r="47" spans="1:5" x14ac:dyDescent="0.25">
      <c r="A47">
        <v>1</v>
      </c>
      <c r="B47">
        <v>296424</v>
      </c>
      <c r="C47" t="s">
        <v>43</v>
      </c>
      <c r="D47" s="28">
        <v>1901</v>
      </c>
      <c r="E47" s="19">
        <v>43983</v>
      </c>
    </row>
    <row r="48" spans="1:5" x14ac:dyDescent="0.25">
      <c r="A48">
        <v>3</v>
      </c>
      <c r="B48">
        <v>578401</v>
      </c>
      <c r="C48" t="s">
        <v>43</v>
      </c>
      <c r="D48" s="28">
        <v>689</v>
      </c>
      <c r="E48" s="19">
        <v>43983</v>
      </c>
    </row>
    <row r="49" spans="1:5" x14ac:dyDescent="0.25">
      <c r="A49">
        <v>3</v>
      </c>
      <c r="B49">
        <v>365552</v>
      </c>
      <c r="C49" t="s">
        <v>43</v>
      </c>
      <c r="D49" s="28">
        <v>1570</v>
      </c>
      <c r="E49" s="19">
        <v>43983</v>
      </c>
    </row>
    <row r="50" spans="1:5" x14ac:dyDescent="0.25">
      <c r="A50">
        <v>4</v>
      </c>
      <c r="B50">
        <v>713958</v>
      </c>
      <c r="C50" t="s">
        <v>43</v>
      </c>
      <c r="D50" s="28">
        <v>1369.5</v>
      </c>
      <c r="E50" s="19">
        <v>44013</v>
      </c>
    </row>
    <row r="51" spans="1:5" x14ac:dyDescent="0.25">
      <c r="A51">
        <v>2</v>
      </c>
      <c r="B51">
        <v>164895</v>
      </c>
      <c r="C51" t="s">
        <v>43</v>
      </c>
      <c r="D51" s="28">
        <v>2009</v>
      </c>
      <c r="E51" s="19">
        <v>44105</v>
      </c>
    </row>
    <row r="52" spans="1:5" x14ac:dyDescent="0.25">
      <c r="A52">
        <v>1</v>
      </c>
      <c r="B52">
        <v>675075</v>
      </c>
      <c r="C52" t="s">
        <v>43</v>
      </c>
      <c r="D52" s="28">
        <v>1945</v>
      </c>
      <c r="E52" s="19">
        <v>43739</v>
      </c>
    </row>
    <row r="53" spans="1:5" x14ac:dyDescent="0.25">
      <c r="A53">
        <v>2</v>
      </c>
      <c r="B53">
        <v>455780</v>
      </c>
      <c r="C53" t="s">
        <v>43</v>
      </c>
      <c r="D53" s="28">
        <v>1287</v>
      </c>
      <c r="E53" s="19">
        <v>44166</v>
      </c>
    </row>
    <row r="54" spans="1:5" x14ac:dyDescent="0.25">
      <c r="A54">
        <v>2</v>
      </c>
      <c r="B54">
        <v>566401</v>
      </c>
      <c r="C54" t="s">
        <v>43</v>
      </c>
      <c r="D54" s="28">
        <v>1706</v>
      </c>
      <c r="E54" s="19">
        <v>44166</v>
      </c>
    </row>
    <row r="55" spans="1:5" x14ac:dyDescent="0.25">
      <c r="A55">
        <v>1</v>
      </c>
      <c r="B55">
        <v>141665</v>
      </c>
      <c r="C55" t="s">
        <v>43</v>
      </c>
      <c r="D55" s="28">
        <v>1760</v>
      </c>
      <c r="E55" s="19">
        <v>43709</v>
      </c>
    </row>
    <row r="56" spans="1:5" x14ac:dyDescent="0.25">
      <c r="A56">
        <v>4</v>
      </c>
      <c r="B56">
        <v>872825</v>
      </c>
      <c r="C56" t="s">
        <v>43</v>
      </c>
      <c r="D56" s="28">
        <v>2031</v>
      </c>
      <c r="E56" s="19">
        <v>44105</v>
      </c>
    </row>
    <row r="57" spans="1:5" x14ac:dyDescent="0.25">
      <c r="A57">
        <v>2</v>
      </c>
      <c r="B57">
        <v>738910</v>
      </c>
      <c r="C57" t="s">
        <v>43</v>
      </c>
      <c r="D57" s="28">
        <v>2261</v>
      </c>
      <c r="E57" s="19">
        <v>43800</v>
      </c>
    </row>
    <row r="58" spans="1:5" x14ac:dyDescent="0.25">
      <c r="A58">
        <v>3</v>
      </c>
      <c r="B58">
        <v>239419</v>
      </c>
      <c r="C58" t="s">
        <v>43</v>
      </c>
      <c r="D58" s="28">
        <v>4251</v>
      </c>
      <c r="E58" s="19">
        <v>43831</v>
      </c>
    </row>
    <row r="59" spans="1:5" x14ac:dyDescent="0.25">
      <c r="A59">
        <v>2</v>
      </c>
      <c r="B59">
        <v>776513</v>
      </c>
      <c r="C59" t="s">
        <v>43</v>
      </c>
      <c r="D59" s="28">
        <v>795</v>
      </c>
      <c r="E59" s="19">
        <v>43891</v>
      </c>
    </row>
    <row r="60" spans="1:5" x14ac:dyDescent="0.25">
      <c r="A60">
        <v>4</v>
      </c>
      <c r="B60">
        <v>595670</v>
      </c>
      <c r="C60" t="s">
        <v>43</v>
      </c>
      <c r="D60" s="28">
        <v>1414.5</v>
      </c>
      <c r="E60" s="19">
        <v>43922</v>
      </c>
    </row>
    <row r="61" spans="1:5" x14ac:dyDescent="0.25">
      <c r="A61">
        <v>3</v>
      </c>
      <c r="B61">
        <v>549329</v>
      </c>
      <c r="C61" t="s">
        <v>43</v>
      </c>
      <c r="D61" s="28">
        <v>2918</v>
      </c>
      <c r="E61" s="19">
        <v>43952</v>
      </c>
    </row>
    <row r="62" spans="1:5" x14ac:dyDescent="0.25">
      <c r="A62">
        <v>2</v>
      </c>
      <c r="B62">
        <v>824253</v>
      </c>
      <c r="C62" t="s">
        <v>43</v>
      </c>
      <c r="D62" s="28">
        <v>3450</v>
      </c>
      <c r="E62" s="19">
        <v>44013</v>
      </c>
    </row>
    <row r="63" spans="1:5" x14ac:dyDescent="0.25">
      <c r="A63">
        <v>3</v>
      </c>
      <c r="B63">
        <v>288851</v>
      </c>
      <c r="C63" t="s">
        <v>43</v>
      </c>
      <c r="D63" s="28">
        <v>2988</v>
      </c>
      <c r="E63" s="19">
        <v>44013</v>
      </c>
    </row>
    <row r="64" spans="1:5" x14ac:dyDescent="0.25">
      <c r="A64">
        <v>1</v>
      </c>
      <c r="B64">
        <v>675035</v>
      </c>
      <c r="C64" t="s">
        <v>43</v>
      </c>
      <c r="D64" s="28">
        <v>218</v>
      </c>
      <c r="E64" s="19">
        <v>44075</v>
      </c>
    </row>
    <row r="65" spans="1:5" x14ac:dyDescent="0.25">
      <c r="A65">
        <v>3</v>
      </c>
      <c r="B65">
        <v>255145</v>
      </c>
      <c r="C65" t="s">
        <v>43</v>
      </c>
      <c r="D65" s="28">
        <v>2074</v>
      </c>
      <c r="E65" s="19">
        <v>44075</v>
      </c>
    </row>
    <row r="66" spans="1:5" x14ac:dyDescent="0.25">
      <c r="A66">
        <v>5</v>
      </c>
      <c r="B66">
        <v>436748</v>
      </c>
      <c r="C66" t="s">
        <v>43</v>
      </c>
      <c r="D66" s="28">
        <v>1056</v>
      </c>
      <c r="E66" s="19">
        <v>44075</v>
      </c>
    </row>
    <row r="67" spans="1:5" x14ac:dyDescent="0.25">
      <c r="A67">
        <v>1</v>
      </c>
      <c r="B67">
        <v>707858</v>
      </c>
      <c r="C67" t="s">
        <v>43</v>
      </c>
      <c r="D67" s="28">
        <v>671</v>
      </c>
      <c r="E67" s="19">
        <v>43739</v>
      </c>
    </row>
    <row r="68" spans="1:5" x14ac:dyDescent="0.25">
      <c r="A68">
        <v>3</v>
      </c>
      <c r="B68">
        <v>538134</v>
      </c>
      <c r="C68" t="s">
        <v>43</v>
      </c>
      <c r="D68" s="28">
        <v>1514</v>
      </c>
      <c r="E68" s="19">
        <v>43739</v>
      </c>
    </row>
    <row r="69" spans="1:5" x14ac:dyDescent="0.25">
      <c r="A69">
        <v>3</v>
      </c>
      <c r="B69">
        <v>817134</v>
      </c>
      <c r="C69" t="s">
        <v>43</v>
      </c>
      <c r="D69" s="28">
        <v>274</v>
      </c>
      <c r="E69" s="19">
        <v>44166</v>
      </c>
    </row>
    <row r="70" spans="1:5" x14ac:dyDescent="0.25">
      <c r="A70">
        <v>3</v>
      </c>
      <c r="B70">
        <v>697568</v>
      </c>
      <c r="C70" t="s">
        <v>43</v>
      </c>
      <c r="D70" s="28">
        <v>1138</v>
      </c>
      <c r="E70" s="19">
        <v>44166</v>
      </c>
    </row>
    <row r="71" spans="1:5" x14ac:dyDescent="0.25">
      <c r="A71">
        <v>1</v>
      </c>
      <c r="B71">
        <v>631270</v>
      </c>
      <c r="C71" t="s">
        <v>43</v>
      </c>
      <c r="D71" s="28">
        <v>1372</v>
      </c>
      <c r="E71" s="19">
        <v>43831</v>
      </c>
    </row>
    <row r="72" spans="1:5" x14ac:dyDescent="0.25">
      <c r="A72">
        <v>2</v>
      </c>
      <c r="B72">
        <v>678731</v>
      </c>
      <c r="C72" t="s">
        <v>43</v>
      </c>
      <c r="D72" s="28">
        <v>2349</v>
      </c>
      <c r="E72" s="19">
        <v>43709</v>
      </c>
    </row>
    <row r="73" spans="1:5" x14ac:dyDescent="0.25">
      <c r="A73">
        <v>5</v>
      </c>
      <c r="B73">
        <v>335658</v>
      </c>
      <c r="C73" t="s">
        <v>43</v>
      </c>
      <c r="D73" s="28">
        <v>2689</v>
      </c>
      <c r="E73" s="19">
        <v>44105</v>
      </c>
    </row>
    <row r="74" spans="1:5" x14ac:dyDescent="0.25">
      <c r="A74">
        <v>5</v>
      </c>
      <c r="B74">
        <v>115582</v>
      </c>
      <c r="C74" t="s">
        <v>43</v>
      </c>
      <c r="D74" s="28">
        <v>2431</v>
      </c>
      <c r="E74" s="19">
        <v>44166</v>
      </c>
    </row>
    <row r="75" spans="1:5" x14ac:dyDescent="0.25">
      <c r="A75">
        <v>5</v>
      </c>
      <c r="B75">
        <v>833644</v>
      </c>
      <c r="C75" t="s">
        <v>43</v>
      </c>
      <c r="D75" s="28">
        <v>1303</v>
      </c>
      <c r="E75" s="19">
        <v>43862</v>
      </c>
    </row>
    <row r="76" spans="1:5" x14ac:dyDescent="0.25">
      <c r="A76">
        <v>3</v>
      </c>
      <c r="B76">
        <v>508782</v>
      </c>
      <c r="C76" t="s">
        <v>43</v>
      </c>
      <c r="D76" s="28">
        <v>2992</v>
      </c>
      <c r="E76" s="19">
        <v>43891</v>
      </c>
    </row>
    <row r="77" spans="1:5" x14ac:dyDescent="0.25">
      <c r="A77">
        <v>4</v>
      </c>
      <c r="B77">
        <v>726489</v>
      </c>
      <c r="C77" t="s">
        <v>43</v>
      </c>
      <c r="D77" s="28">
        <v>2385</v>
      </c>
      <c r="E77" s="19">
        <v>43891</v>
      </c>
    </row>
    <row r="78" spans="1:5" x14ac:dyDescent="0.25">
      <c r="A78">
        <v>1</v>
      </c>
      <c r="B78">
        <v>218291</v>
      </c>
      <c r="C78" t="s">
        <v>43</v>
      </c>
      <c r="D78" s="28">
        <v>1607</v>
      </c>
      <c r="E78" s="19">
        <v>43922</v>
      </c>
    </row>
    <row r="79" spans="1:5" x14ac:dyDescent="0.25">
      <c r="A79">
        <v>1</v>
      </c>
      <c r="B79">
        <v>779126</v>
      </c>
      <c r="C79" t="s">
        <v>43</v>
      </c>
      <c r="D79" s="28">
        <v>2327</v>
      </c>
      <c r="E79" s="19">
        <v>43952</v>
      </c>
    </row>
    <row r="80" spans="1:5" x14ac:dyDescent="0.25">
      <c r="A80">
        <v>4</v>
      </c>
      <c r="B80">
        <v>560581</v>
      </c>
      <c r="C80" t="s">
        <v>43</v>
      </c>
      <c r="D80" s="28">
        <v>991</v>
      </c>
      <c r="E80" s="19">
        <v>43983</v>
      </c>
    </row>
    <row r="81" spans="1:5" x14ac:dyDescent="0.25">
      <c r="A81">
        <v>2</v>
      </c>
      <c r="B81">
        <v>369627</v>
      </c>
      <c r="C81" t="s">
        <v>43</v>
      </c>
      <c r="D81" s="28">
        <v>602</v>
      </c>
      <c r="E81" s="19">
        <v>43983</v>
      </c>
    </row>
    <row r="82" spans="1:5" x14ac:dyDescent="0.25">
      <c r="A82">
        <v>5</v>
      </c>
      <c r="B82">
        <v>587035</v>
      </c>
      <c r="C82" t="s">
        <v>43</v>
      </c>
      <c r="D82" s="28">
        <v>2620</v>
      </c>
      <c r="E82" s="19">
        <v>44075</v>
      </c>
    </row>
    <row r="83" spans="1:5" x14ac:dyDescent="0.25">
      <c r="A83">
        <v>3</v>
      </c>
      <c r="B83">
        <v>697895</v>
      </c>
      <c r="C83" t="s">
        <v>43</v>
      </c>
      <c r="D83" s="28">
        <v>1228</v>
      </c>
      <c r="E83" s="19">
        <v>43739</v>
      </c>
    </row>
    <row r="84" spans="1:5" x14ac:dyDescent="0.25">
      <c r="A84">
        <v>3</v>
      </c>
      <c r="B84">
        <v>691331</v>
      </c>
      <c r="C84" t="s">
        <v>43</v>
      </c>
      <c r="D84" s="28">
        <v>1389</v>
      </c>
      <c r="E84" s="19">
        <v>43739</v>
      </c>
    </row>
    <row r="85" spans="1:5" x14ac:dyDescent="0.25">
      <c r="A85">
        <v>1</v>
      </c>
      <c r="B85">
        <v>852827</v>
      </c>
      <c r="C85" t="s">
        <v>43</v>
      </c>
      <c r="D85" s="28">
        <v>861</v>
      </c>
      <c r="E85" s="19">
        <v>44105</v>
      </c>
    </row>
    <row r="86" spans="1:5" x14ac:dyDescent="0.25">
      <c r="A86">
        <v>1</v>
      </c>
      <c r="B86">
        <v>567484</v>
      </c>
      <c r="C86" t="s">
        <v>43</v>
      </c>
      <c r="D86" s="28">
        <v>704</v>
      </c>
      <c r="E86" s="19">
        <v>43739</v>
      </c>
    </row>
    <row r="87" spans="1:5" x14ac:dyDescent="0.25">
      <c r="A87">
        <v>4</v>
      </c>
      <c r="B87">
        <v>348194</v>
      </c>
      <c r="C87" t="s">
        <v>43</v>
      </c>
      <c r="D87" s="28">
        <v>1802</v>
      </c>
      <c r="E87" s="19">
        <v>43800</v>
      </c>
    </row>
    <row r="88" spans="1:5" x14ac:dyDescent="0.25">
      <c r="A88">
        <v>4</v>
      </c>
      <c r="B88">
        <v>444225</v>
      </c>
      <c r="C88" t="s">
        <v>43</v>
      </c>
      <c r="D88" s="28">
        <v>2663</v>
      </c>
      <c r="E88" s="19">
        <v>44166</v>
      </c>
    </row>
    <row r="89" spans="1:5" x14ac:dyDescent="0.25">
      <c r="A89">
        <v>4</v>
      </c>
      <c r="B89">
        <v>685544</v>
      </c>
      <c r="C89" t="s">
        <v>43</v>
      </c>
      <c r="D89" s="28">
        <v>2136</v>
      </c>
      <c r="E89" s="19">
        <v>43800</v>
      </c>
    </row>
    <row r="90" spans="1:5" x14ac:dyDescent="0.25">
      <c r="A90">
        <v>1</v>
      </c>
      <c r="B90">
        <v>636993</v>
      </c>
      <c r="C90" t="s">
        <v>43</v>
      </c>
      <c r="D90" s="28">
        <v>2116</v>
      </c>
      <c r="E90" s="19">
        <v>43800</v>
      </c>
    </row>
    <row r="91" spans="1:5" x14ac:dyDescent="0.25">
      <c r="A91">
        <v>2</v>
      </c>
      <c r="B91">
        <v>603195</v>
      </c>
      <c r="C91" t="s">
        <v>43</v>
      </c>
      <c r="D91" s="28">
        <v>3801</v>
      </c>
      <c r="E91" s="19">
        <v>43922</v>
      </c>
    </row>
    <row r="92" spans="1:5" x14ac:dyDescent="0.25">
      <c r="A92">
        <v>3</v>
      </c>
      <c r="B92">
        <v>568366</v>
      </c>
      <c r="C92" t="s">
        <v>43</v>
      </c>
      <c r="D92" s="28">
        <v>1496</v>
      </c>
      <c r="E92" s="19">
        <v>43983</v>
      </c>
    </row>
    <row r="93" spans="1:5" x14ac:dyDescent="0.25">
      <c r="A93">
        <v>3</v>
      </c>
      <c r="B93">
        <v>176592</v>
      </c>
      <c r="C93" t="s">
        <v>43</v>
      </c>
      <c r="D93" s="28">
        <v>2299</v>
      </c>
      <c r="E93" s="19">
        <v>43739</v>
      </c>
    </row>
    <row r="94" spans="1:5" x14ac:dyDescent="0.25">
      <c r="A94">
        <v>5</v>
      </c>
      <c r="B94">
        <v>758323</v>
      </c>
      <c r="C94" t="s">
        <v>43</v>
      </c>
      <c r="D94" s="28">
        <v>727</v>
      </c>
      <c r="E94" s="19">
        <v>43739</v>
      </c>
    </row>
    <row r="95" spans="1:5" x14ac:dyDescent="0.25">
      <c r="A95">
        <v>3</v>
      </c>
      <c r="B95">
        <v>698245</v>
      </c>
      <c r="C95" t="s">
        <v>43</v>
      </c>
      <c r="D95" s="28">
        <v>2198</v>
      </c>
      <c r="E95" s="19">
        <v>44044</v>
      </c>
    </row>
    <row r="96" spans="1:5" x14ac:dyDescent="0.25">
      <c r="A96">
        <v>4</v>
      </c>
      <c r="B96">
        <v>796346</v>
      </c>
      <c r="C96" t="s">
        <v>43</v>
      </c>
      <c r="D96" s="28">
        <v>1743</v>
      </c>
      <c r="E96" s="19">
        <v>44044</v>
      </c>
    </row>
    <row r="97" spans="1:5" x14ac:dyDescent="0.25">
      <c r="A97">
        <v>2</v>
      </c>
      <c r="B97">
        <v>203608</v>
      </c>
      <c r="C97" t="s">
        <v>43</v>
      </c>
      <c r="D97" s="28">
        <v>1153</v>
      </c>
      <c r="E97" s="19">
        <v>44105</v>
      </c>
    </row>
    <row r="98" spans="1:5" x14ac:dyDescent="0.25">
      <c r="A98">
        <v>4</v>
      </c>
      <c r="B98">
        <v>676135</v>
      </c>
      <c r="C98" t="s">
        <v>43</v>
      </c>
      <c r="D98" s="28">
        <v>1757</v>
      </c>
      <c r="E98" s="19">
        <v>43739</v>
      </c>
    </row>
    <row r="99" spans="1:5" x14ac:dyDescent="0.25">
      <c r="A99">
        <v>1</v>
      </c>
      <c r="B99">
        <v>142979</v>
      </c>
      <c r="C99" t="s">
        <v>43</v>
      </c>
      <c r="D99" s="28">
        <v>1031</v>
      </c>
      <c r="E99" s="19">
        <v>43709</v>
      </c>
    </row>
    <row r="100" spans="1:5" x14ac:dyDescent="0.25">
      <c r="A100">
        <v>1</v>
      </c>
      <c r="B100">
        <v>283491</v>
      </c>
      <c r="C100" t="s">
        <v>43</v>
      </c>
      <c r="D100" s="28">
        <v>1702</v>
      </c>
      <c r="E100" s="19">
        <v>43952</v>
      </c>
    </row>
    <row r="101" spans="1:5" x14ac:dyDescent="0.25">
      <c r="A101">
        <v>1</v>
      </c>
      <c r="B101">
        <v>807061</v>
      </c>
      <c r="C101" t="s">
        <v>43</v>
      </c>
      <c r="D101" s="28">
        <v>448</v>
      </c>
      <c r="E101" s="19">
        <v>43983</v>
      </c>
    </row>
    <row r="102" spans="1:5" x14ac:dyDescent="0.25">
      <c r="A102">
        <v>4</v>
      </c>
      <c r="B102">
        <v>459019</v>
      </c>
      <c r="C102" t="s">
        <v>43</v>
      </c>
      <c r="D102" s="28">
        <v>3513</v>
      </c>
      <c r="E102" s="19">
        <v>44013</v>
      </c>
    </row>
    <row r="103" spans="1:5" x14ac:dyDescent="0.25">
      <c r="A103">
        <v>5</v>
      </c>
      <c r="B103">
        <v>126864</v>
      </c>
      <c r="C103" t="s">
        <v>43</v>
      </c>
      <c r="D103" s="28">
        <v>2101</v>
      </c>
      <c r="E103" s="19">
        <v>44044</v>
      </c>
    </row>
    <row r="104" spans="1:5" x14ac:dyDescent="0.25">
      <c r="A104">
        <v>5</v>
      </c>
      <c r="B104">
        <v>854455</v>
      </c>
      <c r="C104" t="s">
        <v>43</v>
      </c>
      <c r="D104" s="28">
        <v>2931</v>
      </c>
      <c r="E104" s="19">
        <v>43709</v>
      </c>
    </row>
    <row r="105" spans="1:5" x14ac:dyDescent="0.25">
      <c r="A105">
        <v>3</v>
      </c>
      <c r="B105">
        <v>293863</v>
      </c>
      <c r="C105" t="s">
        <v>43</v>
      </c>
      <c r="D105" s="28">
        <v>1535</v>
      </c>
      <c r="E105" s="19">
        <v>44075</v>
      </c>
    </row>
    <row r="106" spans="1:5" x14ac:dyDescent="0.25">
      <c r="A106">
        <v>2</v>
      </c>
      <c r="B106">
        <v>898591</v>
      </c>
      <c r="C106" t="s">
        <v>43</v>
      </c>
      <c r="D106" s="28">
        <v>1123</v>
      </c>
      <c r="E106" s="19">
        <v>43709</v>
      </c>
    </row>
    <row r="107" spans="1:5" x14ac:dyDescent="0.25">
      <c r="A107">
        <v>3</v>
      </c>
      <c r="B107">
        <v>521535</v>
      </c>
      <c r="C107" t="s">
        <v>43</v>
      </c>
      <c r="D107" s="28">
        <v>1404</v>
      </c>
      <c r="E107" s="19">
        <v>43770</v>
      </c>
    </row>
    <row r="108" spans="1:5" x14ac:dyDescent="0.25">
      <c r="A108">
        <v>5</v>
      </c>
      <c r="B108">
        <v>867252</v>
      </c>
      <c r="C108" t="s">
        <v>43</v>
      </c>
      <c r="D108" s="28">
        <v>2763</v>
      </c>
      <c r="E108" s="19">
        <v>43770</v>
      </c>
    </row>
    <row r="109" spans="1:5" x14ac:dyDescent="0.25">
      <c r="A109">
        <v>3</v>
      </c>
      <c r="B109">
        <v>146778</v>
      </c>
      <c r="C109" t="s">
        <v>43</v>
      </c>
      <c r="D109" s="28">
        <v>2125</v>
      </c>
      <c r="E109" s="19">
        <v>43800</v>
      </c>
    </row>
    <row r="110" spans="1:5" x14ac:dyDescent="0.25">
      <c r="A110">
        <v>2</v>
      </c>
      <c r="B110">
        <v>566983</v>
      </c>
      <c r="C110" t="s">
        <v>43</v>
      </c>
      <c r="D110" s="28">
        <v>257</v>
      </c>
      <c r="E110" s="19">
        <v>43952</v>
      </c>
    </row>
    <row r="111" spans="1:5" x14ac:dyDescent="0.25">
      <c r="A111">
        <v>4</v>
      </c>
      <c r="B111">
        <v>686090</v>
      </c>
      <c r="C111" t="s">
        <v>43</v>
      </c>
      <c r="D111" s="28">
        <v>1114</v>
      </c>
      <c r="E111" s="19">
        <v>43891</v>
      </c>
    </row>
    <row r="112" spans="1:5" x14ac:dyDescent="0.25">
      <c r="A112">
        <v>3</v>
      </c>
      <c r="B112">
        <v>428676</v>
      </c>
      <c r="C112" t="s">
        <v>43</v>
      </c>
      <c r="D112" s="28">
        <v>1259</v>
      </c>
      <c r="E112" s="19">
        <v>43922</v>
      </c>
    </row>
    <row r="113" spans="1:5" x14ac:dyDescent="0.25">
      <c r="A113">
        <v>5</v>
      </c>
      <c r="B113">
        <v>278950</v>
      </c>
      <c r="C113" t="s">
        <v>43</v>
      </c>
      <c r="D113" s="28">
        <v>1095</v>
      </c>
      <c r="E113" s="19">
        <v>43952</v>
      </c>
    </row>
    <row r="114" spans="1:5" x14ac:dyDescent="0.25">
      <c r="A114">
        <v>3</v>
      </c>
      <c r="B114">
        <v>418690</v>
      </c>
      <c r="C114" t="s">
        <v>43</v>
      </c>
      <c r="D114" s="28">
        <v>1366</v>
      </c>
      <c r="E114" s="19">
        <v>43983</v>
      </c>
    </row>
    <row r="115" spans="1:5" x14ac:dyDescent="0.25">
      <c r="A115">
        <v>3</v>
      </c>
      <c r="B115">
        <v>496123</v>
      </c>
      <c r="C115" t="s">
        <v>43</v>
      </c>
      <c r="D115" s="28">
        <v>2460</v>
      </c>
      <c r="E115" s="19">
        <v>43983</v>
      </c>
    </row>
    <row r="116" spans="1:5" x14ac:dyDescent="0.25">
      <c r="A116">
        <v>5</v>
      </c>
      <c r="B116">
        <v>456841</v>
      </c>
      <c r="C116" t="s">
        <v>43</v>
      </c>
      <c r="D116" s="28">
        <v>678</v>
      </c>
      <c r="E116" s="19">
        <v>44044</v>
      </c>
    </row>
    <row r="117" spans="1:5" x14ac:dyDescent="0.25">
      <c r="A117">
        <v>3</v>
      </c>
      <c r="B117">
        <v>513469</v>
      </c>
      <c r="C117" t="s">
        <v>43</v>
      </c>
      <c r="D117" s="28">
        <v>1598</v>
      </c>
      <c r="E117" s="19">
        <v>44044</v>
      </c>
    </row>
    <row r="118" spans="1:5" x14ac:dyDescent="0.25">
      <c r="A118">
        <v>3</v>
      </c>
      <c r="B118">
        <v>231476</v>
      </c>
      <c r="C118" t="s">
        <v>43</v>
      </c>
      <c r="D118" s="28">
        <v>2409</v>
      </c>
      <c r="E118" s="19">
        <v>43709</v>
      </c>
    </row>
    <row r="119" spans="1:5" x14ac:dyDescent="0.25">
      <c r="A119">
        <v>3</v>
      </c>
      <c r="B119">
        <v>100553</v>
      </c>
      <c r="C119" t="s">
        <v>43</v>
      </c>
      <c r="D119" s="28">
        <v>1934</v>
      </c>
      <c r="E119" s="19">
        <v>44075</v>
      </c>
    </row>
    <row r="120" spans="1:5" x14ac:dyDescent="0.25">
      <c r="A120">
        <v>3</v>
      </c>
      <c r="B120">
        <v>788375</v>
      </c>
      <c r="C120" t="s">
        <v>43</v>
      </c>
      <c r="D120" s="28">
        <v>2993</v>
      </c>
      <c r="E120" s="19">
        <v>44075</v>
      </c>
    </row>
    <row r="121" spans="1:5" x14ac:dyDescent="0.25">
      <c r="A121">
        <v>3</v>
      </c>
      <c r="B121">
        <v>263663</v>
      </c>
      <c r="C121" t="s">
        <v>43</v>
      </c>
      <c r="D121" s="28">
        <v>2146</v>
      </c>
      <c r="E121" s="19">
        <v>43770</v>
      </c>
    </row>
    <row r="122" spans="1:5" x14ac:dyDescent="0.25">
      <c r="A122">
        <v>3</v>
      </c>
      <c r="B122">
        <v>887888</v>
      </c>
      <c r="C122" t="s">
        <v>43</v>
      </c>
      <c r="D122" s="28">
        <v>1946</v>
      </c>
      <c r="E122" s="19">
        <v>43800</v>
      </c>
    </row>
    <row r="123" spans="1:5" x14ac:dyDescent="0.25">
      <c r="A123">
        <v>5</v>
      </c>
      <c r="B123">
        <v>816536</v>
      </c>
      <c r="C123" t="s">
        <v>43</v>
      </c>
      <c r="D123" s="28">
        <v>1362</v>
      </c>
      <c r="E123" s="19">
        <v>44166</v>
      </c>
    </row>
    <row r="124" spans="1:5" x14ac:dyDescent="0.25">
      <c r="A124">
        <v>2</v>
      </c>
      <c r="B124">
        <v>334678</v>
      </c>
      <c r="C124" t="s">
        <v>43</v>
      </c>
      <c r="D124" s="28">
        <v>2565</v>
      </c>
      <c r="E124" s="19">
        <v>43831</v>
      </c>
    </row>
    <row r="125" spans="1:5" x14ac:dyDescent="0.25">
      <c r="A125">
        <v>5</v>
      </c>
      <c r="B125">
        <v>527753</v>
      </c>
      <c r="C125" t="s">
        <v>43</v>
      </c>
      <c r="D125" s="28">
        <v>2417</v>
      </c>
      <c r="E125" s="19">
        <v>43831</v>
      </c>
    </row>
    <row r="126" spans="1:5" x14ac:dyDescent="0.25">
      <c r="A126">
        <v>2</v>
      </c>
      <c r="B126">
        <v>643111</v>
      </c>
      <c r="C126" t="s">
        <v>43</v>
      </c>
      <c r="D126" s="28">
        <v>3675</v>
      </c>
      <c r="E126" s="19">
        <v>43922</v>
      </c>
    </row>
    <row r="127" spans="1:5" x14ac:dyDescent="0.25">
      <c r="A127">
        <v>5</v>
      </c>
      <c r="B127">
        <v>529578</v>
      </c>
      <c r="C127" t="s">
        <v>43</v>
      </c>
      <c r="D127" s="28">
        <v>1094</v>
      </c>
      <c r="E127" s="19">
        <v>43983</v>
      </c>
    </row>
    <row r="128" spans="1:5" x14ac:dyDescent="0.25">
      <c r="A128">
        <v>3</v>
      </c>
      <c r="B128">
        <v>171515</v>
      </c>
      <c r="C128" t="s">
        <v>43</v>
      </c>
      <c r="D128" s="28">
        <v>1227</v>
      </c>
      <c r="E128" s="19">
        <v>44105</v>
      </c>
    </row>
    <row r="129" spans="1:5" x14ac:dyDescent="0.25">
      <c r="A129">
        <v>2</v>
      </c>
      <c r="B129">
        <v>266313</v>
      </c>
      <c r="C129" t="s">
        <v>43</v>
      </c>
      <c r="D129" s="28">
        <v>367</v>
      </c>
      <c r="E129" s="19">
        <v>43739</v>
      </c>
    </row>
    <row r="130" spans="1:5" x14ac:dyDescent="0.25">
      <c r="A130">
        <v>2</v>
      </c>
      <c r="B130">
        <v>205484</v>
      </c>
      <c r="C130" t="s">
        <v>43</v>
      </c>
      <c r="D130" s="28">
        <v>1324</v>
      </c>
      <c r="E130" s="19">
        <v>44136</v>
      </c>
    </row>
    <row r="131" spans="1:5" x14ac:dyDescent="0.25">
      <c r="A131">
        <v>3</v>
      </c>
      <c r="B131">
        <v>839631</v>
      </c>
      <c r="C131" t="s">
        <v>43</v>
      </c>
      <c r="D131" s="28">
        <v>1775</v>
      </c>
      <c r="E131" s="19">
        <v>43770</v>
      </c>
    </row>
    <row r="132" spans="1:5" x14ac:dyDescent="0.25">
      <c r="A132">
        <v>4</v>
      </c>
      <c r="B132">
        <v>307196</v>
      </c>
      <c r="C132" t="s">
        <v>43</v>
      </c>
      <c r="D132" s="28">
        <v>2797</v>
      </c>
      <c r="E132" s="19">
        <v>44166</v>
      </c>
    </row>
    <row r="133" spans="1:5" x14ac:dyDescent="0.25">
      <c r="A133">
        <v>5</v>
      </c>
      <c r="B133">
        <v>123431</v>
      </c>
      <c r="C133" t="s">
        <v>43</v>
      </c>
      <c r="D133" s="28">
        <v>973</v>
      </c>
      <c r="E133" s="19">
        <v>43891</v>
      </c>
    </row>
    <row r="134" spans="1:5" x14ac:dyDescent="0.25">
      <c r="A134">
        <v>4</v>
      </c>
      <c r="B134">
        <v>429472</v>
      </c>
      <c r="C134" t="s">
        <v>43</v>
      </c>
      <c r="D134" s="28">
        <v>1038</v>
      </c>
      <c r="E134" s="19">
        <v>43983</v>
      </c>
    </row>
    <row r="135" spans="1:5" x14ac:dyDescent="0.25">
      <c r="A135">
        <v>2</v>
      </c>
      <c r="B135">
        <v>336267</v>
      </c>
      <c r="C135" t="s">
        <v>43</v>
      </c>
      <c r="D135" s="28">
        <v>360</v>
      </c>
      <c r="E135" s="19">
        <v>44105</v>
      </c>
    </row>
    <row r="136" spans="1:5" x14ac:dyDescent="0.25">
      <c r="A136">
        <v>3</v>
      </c>
      <c r="B136">
        <v>686651</v>
      </c>
      <c r="C136" t="s">
        <v>43</v>
      </c>
      <c r="D136" s="28">
        <v>386</v>
      </c>
      <c r="E136" s="19">
        <v>43739</v>
      </c>
    </row>
    <row r="137" spans="1:5" x14ac:dyDescent="0.25">
      <c r="A137">
        <v>5</v>
      </c>
      <c r="B137">
        <v>761356</v>
      </c>
      <c r="C137" t="s">
        <v>43</v>
      </c>
      <c r="D137" s="28">
        <v>1954</v>
      </c>
      <c r="E137" s="19">
        <v>43891</v>
      </c>
    </row>
    <row r="138" spans="1:5" x14ac:dyDescent="0.25">
      <c r="A138">
        <v>4</v>
      </c>
      <c r="B138">
        <v>197639</v>
      </c>
      <c r="C138" t="s">
        <v>43</v>
      </c>
      <c r="D138" s="28">
        <v>591</v>
      </c>
      <c r="E138" s="19">
        <v>43952</v>
      </c>
    </row>
    <row r="139" spans="1:5" x14ac:dyDescent="0.25">
      <c r="A139">
        <v>3</v>
      </c>
      <c r="B139">
        <v>712767</v>
      </c>
      <c r="C139" t="s">
        <v>43</v>
      </c>
      <c r="D139" s="28">
        <v>2167</v>
      </c>
      <c r="E139" s="19">
        <v>43739</v>
      </c>
    </row>
    <row r="140" spans="1:5" x14ac:dyDescent="0.25">
      <c r="A140">
        <v>3</v>
      </c>
      <c r="B140">
        <v>565251</v>
      </c>
      <c r="C140" t="s">
        <v>43</v>
      </c>
      <c r="D140" s="28">
        <v>241</v>
      </c>
      <c r="E140" s="19">
        <v>44105</v>
      </c>
    </row>
    <row r="141" spans="1:5" x14ac:dyDescent="0.25">
      <c r="A141">
        <v>3</v>
      </c>
      <c r="B141">
        <v>436809</v>
      </c>
      <c r="C141" t="s">
        <v>43</v>
      </c>
      <c r="D141" s="28">
        <v>2532</v>
      </c>
      <c r="E141" s="19">
        <v>43922</v>
      </c>
    </row>
    <row r="142" spans="1:5" x14ac:dyDescent="0.25">
      <c r="A142">
        <v>3</v>
      </c>
      <c r="B142">
        <v>294935</v>
      </c>
      <c r="C142" t="s">
        <v>43</v>
      </c>
      <c r="D142" s="28">
        <v>1198</v>
      </c>
      <c r="E142" s="19">
        <v>43739</v>
      </c>
    </row>
    <row r="143" spans="1:5" x14ac:dyDescent="0.25">
      <c r="A143">
        <v>3</v>
      </c>
      <c r="B143">
        <v>103317</v>
      </c>
      <c r="C143" t="s">
        <v>43</v>
      </c>
      <c r="D143" s="28">
        <v>873</v>
      </c>
      <c r="E143" s="19">
        <v>43831</v>
      </c>
    </row>
    <row r="144" spans="1:5" x14ac:dyDescent="0.25">
      <c r="A144">
        <v>3</v>
      </c>
      <c r="B144">
        <v>667288</v>
      </c>
      <c r="C144" t="s">
        <v>43</v>
      </c>
      <c r="D144" s="28">
        <v>1122</v>
      </c>
      <c r="E144" s="19">
        <v>43891</v>
      </c>
    </row>
    <row r="145" spans="1:5" x14ac:dyDescent="0.25">
      <c r="A145">
        <v>3</v>
      </c>
      <c r="B145">
        <v>735406</v>
      </c>
      <c r="C145" t="s">
        <v>43</v>
      </c>
      <c r="D145" s="28">
        <v>2104.5</v>
      </c>
      <c r="E145" s="19">
        <v>44013</v>
      </c>
    </row>
    <row r="146" spans="1:5" x14ac:dyDescent="0.25">
      <c r="A146">
        <v>3</v>
      </c>
      <c r="B146">
        <v>253399</v>
      </c>
      <c r="C146" t="s">
        <v>43</v>
      </c>
      <c r="D146" s="28">
        <v>4026</v>
      </c>
      <c r="E146" s="19">
        <v>44013</v>
      </c>
    </row>
    <row r="147" spans="1:5" x14ac:dyDescent="0.25">
      <c r="A147">
        <v>2</v>
      </c>
      <c r="B147">
        <v>146841</v>
      </c>
      <c r="C147" t="s">
        <v>43</v>
      </c>
      <c r="D147" s="28">
        <v>2425.5</v>
      </c>
      <c r="E147" s="19">
        <v>44013</v>
      </c>
    </row>
    <row r="148" spans="1:5" x14ac:dyDescent="0.25">
      <c r="A148">
        <v>4</v>
      </c>
      <c r="B148">
        <v>466133</v>
      </c>
      <c r="C148" t="s">
        <v>43</v>
      </c>
      <c r="D148" s="28">
        <v>2394</v>
      </c>
      <c r="E148" s="19">
        <v>44044</v>
      </c>
    </row>
    <row r="149" spans="1:5" x14ac:dyDescent="0.25">
      <c r="A149">
        <v>3</v>
      </c>
      <c r="B149">
        <v>159484</v>
      </c>
      <c r="C149" t="s">
        <v>43</v>
      </c>
      <c r="D149" s="28">
        <v>1984</v>
      </c>
      <c r="E149" s="19">
        <v>44044</v>
      </c>
    </row>
    <row r="150" spans="1:5" x14ac:dyDescent="0.25">
      <c r="A150">
        <v>3</v>
      </c>
      <c r="B150">
        <v>120842</v>
      </c>
      <c r="C150" t="s">
        <v>43</v>
      </c>
      <c r="D150" s="28">
        <v>2441</v>
      </c>
      <c r="E150" s="19">
        <v>44105</v>
      </c>
    </row>
    <row r="151" spans="1:5" x14ac:dyDescent="0.25">
      <c r="A151">
        <v>2</v>
      </c>
      <c r="B151">
        <v>440377</v>
      </c>
      <c r="C151" t="s">
        <v>43</v>
      </c>
      <c r="D151" s="28">
        <v>2992</v>
      </c>
      <c r="E151" s="19">
        <v>43739</v>
      </c>
    </row>
    <row r="152" spans="1:5" x14ac:dyDescent="0.25">
      <c r="A152">
        <v>3</v>
      </c>
      <c r="B152">
        <v>781275</v>
      </c>
      <c r="C152" t="s">
        <v>43</v>
      </c>
      <c r="D152" s="28">
        <v>1366</v>
      </c>
      <c r="E152" s="19">
        <v>44136</v>
      </c>
    </row>
    <row r="153" spans="1:5" x14ac:dyDescent="0.25">
      <c r="A153">
        <v>3</v>
      </c>
      <c r="B153">
        <v>607709</v>
      </c>
      <c r="C153" t="s">
        <v>43</v>
      </c>
      <c r="D153" s="28">
        <v>380</v>
      </c>
      <c r="E153" s="19">
        <v>43709</v>
      </c>
    </row>
    <row r="154" spans="1:5" x14ac:dyDescent="0.25">
      <c r="A154">
        <v>2</v>
      </c>
      <c r="B154">
        <v>628402</v>
      </c>
      <c r="C154" t="s">
        <v>43</v>
      </c>
      <c r="D154" s="28">
        <v>3495</v>
      </c>
      <c r="E154" s="19">
        <v>43831</v>
      </c>
    </row>
    <row r="155" spans="1:5" x14ac:dyDescent="0.25">
      <c r="A155">
        <v>5</v>
      </c>
      <c r="B155">
        <v>249663</v>
      </c>
      <c r="C155" t="s">
        <v>43</v>
      </c>
      <c r="D155" s="28">
        <v>886</v>
      </c>
      <c r="E155" s="19">
        <v>43983</v>
      </c>
    </row>
    <row r="156" spans="1:5" x14ac:dyDescent="0.25">
      <c r="A156">
        <v>5</v>
      </c>
      <c r="B156">
        <v>714255</v>
      </c>
      <c r="C156" t="s">
        <v>43</v>
      </c>
      <c r="D156" s="28">
        <v>2156</v>
      </c>
      <c r="E156" s="19">
        <v>44105</v>
      </c>
    </row>
    <row r="157" spans="1:5" x14ac:dyDescent="0.25">
      <c r="A157">
        <v>3</v>
      </c>
      <c r="B157">
        <v>170514</v>
      </c>
      <c r="C157" t="s">
        <v>43</v>
      </c>
      <c r="D157" s="28">
        <v>905</v>
      </c>
      <c r="E157" s="19">
        <v>44105</v>
      </c>
    </row>
    <row r="158" spans="1:5" x14ac:dyDescent="0.25">
      <c r="A158">
        <v>2</v>
      </c>
      <c r="B158">
        <v>885201</v>
      </c>
      <c r="C158" t="s">
        <v>43</v>
      </c>
      <c r="D158" s="28">
        <v>1715</v>
      </c>
      <c r="E158" s="19">
        <v>43739</v>
      </c>
    </row>
    <row r="159" spans="1:5" x14ac:dyDescent="0.25">
      <c r="A159">
        <v>5</v>
      </c>
      <c r="B159">
        <v>559510</v>
      </c>
      <c r="C159" t="s">
        <v>43</v>
      </c>
      <c r="D159" s="28">
        <v>1594</v>
      </c>
      <c r="E159" s="19">
        <v>44136</v>
      </c>
    </row>
    <row r="160" spans="1:5" x14ac:dyDescent="0.25">
      <c r="A160">
        <v>2</v>
      </c>
      <c r="B160">
        <v>259455</v>
      </c>
      <c r="C160" t="s">
        <v>43</v>
      </c>
      <c r="D160" s="28">
        <v>1359</v>
      </c>
      <c r="E160" s="19">
        <v>44136</v>
      </c>
    </row>
    <row r="161" spans="1:5" x14ac:dyDescent="0.25">
      <c r="A161">
        <v>2</v>
      </c>
      <c r="B161">
        <v>389356</v>
      </c>
      <c r="C161" t="s">
        <v>43</v>
      </c>
      <c r="D161" s="28">
        <v>2150</v>
      </c>
      <c r="E161" s="19">
        <v>44136</v>
      </c>
    </row>
    <row r="162" spans="1:5" x14ac:dyDescent="0.25">
      <c r="A162">
        <v>3</v>
      </c>
      <c r="B162">
        <v>582048</v>
      </c>
      <c r="C162" t="s">
        <v>43</v>
      </c>
      <c r="D162" s="28">
        <v>1197</v>
      </c>
      <c r="E162" s="19">
        <v>44136</v>
      </c>
    </row>
    <row r="163" spans="1:5" x14ac:dyDescent="0.25">
      <c r="A163">
        <v>4</v>
      </c>
      <c r="B163">
        <v>737790</v>
      </c>
      <c r="C163" t="s">
        <v>43</v>
      </c>
      <c r="D163" s="28">
        <v>380</v>
      </c>
      <c r="E163" s="19">
        <v>43800</v>
      </c>
    </row>
    <row r="164" spans="1:5" x14ac:dyDescent="0.25">
      <c r="A164">
        <v>5</v>
      </c>
      <c r="B164">
        <v>514463</v>
      </c>
      <c r="C164" t="s">
        <v>43</v>
      </c>
      <c r="D164" s="28">
        <v>1233</v>
      </c>
      <c r="E164" s="19">
        <v>44166</v>
      </c>
    </row>
    <row r="165" spans="1:5" x14ac:dyDescent="0.25">
      <c r="A165">
        <v>3</v>
      </c>
      <c r="B165">
        <v>143923</v>
      </c>
      <c r="C165" t="s">
        <v>43</v>
      </c>
      <c r="D165" s="28">
        <v>1531</v>
      </c>
      <c r="E165" s="19">
        <v>44166</v>
      </c>
    </row>
    <row r="166" spans="1:5" x14ac:dyDescent="0.25">
      <c r="A166">
        <v>3</v>
      </c>
      <c r="B166">
        <v>710711</v>
      </c>
      <c r="C166" t="s">
        <v>43</v>
      </c>
      <c r="D166" s="28">
        <v>1438.5</v>
      </c>
      <c r="E166" s="19">
        <v>43831</v>
      </c>
    </row>
    <row r="167" spans="1:5" x14ac:dyDescent="0.25">
      <c r="A167">
        <v>5</v>
      </c>
      <c r="B167">
        <v>608863</v>
      </c>
      <c r="C167" t="s">
        <v>43</v>
      </c>
      <c r="D167" s="28">
        <v>807</v>
      </c>
      <c r="E167" s="19">
        <v>43831</v>
      </c>
    </row>
    <row r="168" spans="1:5" x14ac:dyDescent="0.25">
      <c r="A168">
        <v>3</v>
      </c>
      <c r="B168">
        <v>388978</v>
      </c>
      <c r="C168" t="s">
        <v>43</v>
      </c>
      <c r="D168" s="28">
        <v>2641</v>
      </c>
      <c r="E168" s="19">
        <v>43862</v>
      </c>
    </row>
    <row r="169" spans="1:5" x14ac:dyDescent="0.25">
      <c r="A169">
        <v>2</v>
      </c>
      <c r="B169">
        <v>209116</v>
      </c>
      <c r="C169" t="s">
        <v>43</v>
      </c>
      <c r="D169" s="28">
        <v>2708</v>
      </c>
      <c r="E169" s="19">
        <v>43862</v>
      </c>
    </row>
    <row r="170" spans="1:5" x14ac:dyDescent="0.25">
      <c r="A170">
        <v>2</v>
      </c>
      <c r="B170">
        <v>123693</v>
      </c>
      <c r="C170" t="s">
        <v>43</v>
      </c>
      <c r="D170" s="28">
        <v>2632</v>
      </c>
      <c r="E170" s="19">
        <v>43983</v>
      </c>
    </row>
    <row r="171" spans="1:5" x14ac:dyDescent="0.25">
      <c r="A171">
        <v>4</v>
      </c>
      <c r="B171">
        <v>670662</v>
      </c>
      <c r="C171" t="s">
        <v>43</v>
      </c>
      <c r="D171" s="28">
        <v>1583</v>
      </c>
      <c r="E171" s="19">
        <v>43983</v>
      </c>
    </row>
    <row r="172" spans="1:5" x14ac:dyDescent="0.25">
      <c r="A172">
        <v>4</v>
      </c>
      <c r="B172">
        <v>868182</v>
      </c>
      <c r="C172" t="s">
        <v>43</v>
      </c>
      <c r="D172" s="28">
        <v>571</v>
      </c>
      <c r="E172" s="19">
        <v>44013</v>
      </c>
    </row>
    <row r="173" spans="1:5" x14ac:dyDescent="0.25">
      <c r="A173">
        <v>3</v>
      </c>
      <c r="B173">
        <v>121808</v>
      </c>
      <c r="C173" t="s">
        <v>43</v>
      </c>
      <c r="D173" s="28">
        <v>2696</v>
      </c>
      <c r="E173" s="19">
        <v>44044</v>
      </c>
    </row>
    <row r="174" spans="1:5" x14ac:dyDescent="0.25">
      <c r="A174">
        <v>5</v>
      </c>
      <c r="B174">
        <v>626543</v>
      </c>
      <c r="C174" t="s">
        <v>43</v>
      </c>
      <c r="D174" s="28">
        <v>1565</v>
      </c>
      <c r="E174" s="19">
        <v>44105</v>
      </c>
    </row>
    <row r="175" spans="1:5" x14ac:dyDescent="0.25">
      <c r="A175">
        <v>3</v>
      </c>
      <c r="B175">
        <v>374010</v>
      </c>
      <c r="C175" t="s">
        <v>43</v>
      </c>
      <c r="D175" s="28">
        <v>1249</v>
      </c>
      <c r="E175" s="19">
        <v>44105</v>
      </c>
    </row>
    <row r="176" spans="1:5" x14ac:dyDescent="0.25">
      <c r="A176">
        <v>3</v>
      </c>
      <c r="B176">
        <v>448428</v>
      </c>
      <c r="C176" t="s">
        <v>43</v>
      </c>
      <c r="D176" s="28">
        <v>357</v>
      </c>
      <c r="E176" s="19">
        <v>44136</v>
      </c>
    </row>
    <row r="177" spans="1:5" x14ac:dyDescent="0.25">
      <c r="A177">
        <v>4</v>
      </c>
      <c r="B177">
        <v>721092</v>
      </c>
      <c r="C177" t="s">
        <v>43</v>
      </c>
      <c r="D177" s="28">
        <v>1013</v>
      </c>
      <c r="E177" s="19">
        <v>44166</v>
      </c>
    </row>
    <row r="178" spans="1:5" x14ac:dyDescent="0.25">
      <c r="A178">
        <v>3</v>
      </c>
      <c r="B178">
        <v>217341</v>
      </c>
      <c r="C178" t="s">
        <v>43</v>
      </c>
      <c r="D178" s="28">
        <v>278</v>
      </c>
      <c r="E178" s="19">
        <v>43862</v>
      </c>
    </row>
    <row r="179" spans="1:5" x14ac:dyDescent="0.25">
      <c r="A179">
        <v>4</v>
      </c>
      <c r="B179">
        <v>442121</v>
      </c>
      <c r="C179" t="s">
        <v>43</v>
      </c>
      <c r="D179" s="28">
        <v>2428</v>
      </c>
      <c r="E179" s="19">
        <v>43891</v>
      </c>
    </row>
    <row r="180" spans="1:5" x14ac:dyDescent="0.25">
      <c r="A180">
        <v>4</v>
      </c>
      <c r="B180">
        <v>544855</v>
      </c>
      <c r="C180" t="s">
        <v>43</v>
      </c>
      <c r="D180" s="28">
        <v>1767</v>
      </c>
      <c r="E180" s="19">
        <v>44075</v>
      </c>
    </row>
    <row r="181" spans="1:5" x14ac:dyDescent="0.25">
      <c r="A181">
        <v>2</v>
      </c>
      <c r="B181">
        <v>158597</v>
      </c>
      <c r="C181" t="s">
        <v>43</v>
      </c>
      <c r="D181" s="28">
        <v>1393</v>
      </c>
      <c r="E181" s="19">
        <v>44105</v>
      </c>
    </row>
    <row r="182" spans="1:5" x14ac:dyDescent="0.25">
      <c r="A182">
        <v>3</v>
      </c>
      <c r="B182">
        <v>358353</v>
      </c>
      <c r="C182" t="s">
        <v>43</v>
      </c>
      <c r="D182" s="28">
        <v>260</v>
      </c>
      <c r="E182" s="19">
        <v>43862</v>
      </c>
    </row>
    <row r="183" spans="1:5" x14ac:dyDescent="0.25">
      <c r="A183">
        <v>3</v>
      </c>
      <c r="B183">
        <v>864409</v>
      </c>
      <c r="C183" t="s">
        <v>43</v>
      </c>
      <c r="D183" s="28">
        <v>2470</v>
      </c>
      <c r="E183" s="19">
        <v>43709</v>
      </c>
    </row>
    <row r="184" spans="1:5" x14ac:dyDescent="0.25">
      <c r="A184">
        <v>2</v>
      </c>
      <c r="B184">
        <v>520865</v>
      </c>
      <c r="C184" t="s">
        <v>43</v>
      </c>
      <c r="D184" s="28">
        <v>1743</v>
      </c>
      <c r="E184" s="19">
        <v>43739</v>
      </c>
    </row>
    <row r="185" spans="1:5" x14ac:dyDescent="0.25">
      <c r="A185">
        <v>3</v>
      </c>
      <c r="B185">
        <v>898886</v>
      </c>
      <c r="C185" t="s">
        <v>43</v>
      </c>
      <c r="D185" s="28">
        <v>2914</v>
      </c>
      <c r="E185" s="19">
        <v>44105</v>
      </c>
    </row>
    <row r="186" spans="1:5" x14ac:dyDescent="0.25">
      <c r="A186">
        <v>2</v>
      </c>
      <c r="B186">
        <v>429735</v>
      </c>
      <c r="C186" t="s">
        <v>43</v>
      </c>
      <c r="D186" s="28">
        <v>1731</v>
      </c>
      <c r="E186" s="19">
        <v>44105</v>
      </c>
    </row>
    <row r="187" spans="1:5" x14ac:dyDescent="0.25">
      <c r="A187">
        <v>5</v>
      </c>
      <c r="B187">
        <v>778322</v>
      </c>
      <c r="C187" t="s">
        <v>43</v>
      </c>
      <c r="D187" s="28">
        <v>700</v>
      </c>
      <c r="E187" s="19">
        <v>44136</v>
      </c>
    </row>
    <row r="188" spans="1:5" x14ac:dyDescent="0.25">
      <c r="A188">
        <v>4</v>
      </c>
      <c r="B188">
        <v>754823</v>
      </c>
      <c r="C188" t="s">
        <v>43</v>
      </c>
      <c r="D188" s="28">
        <v>2222</v>
      </c>
      <c r="E188" s="19">
        <v>43770</v>
      </c>
    </row>
    <row r="189" spans="1:5" x14ac:dyDescent="0.25">
      <c r="A189">
        <v>3</v>
      </c>
      <c r="B189">
        <v>763666</v>
      </c>
      <c r="C189" t="s">
        <v>43</v>
      </c>
      <c r="D189" s="28">
        <v>1177</v>
      </c>
      <c r="E189" s="19">
        <v>44136</v>
      </c>
    </row>
    <row r="190" spans="1:5" x14ac:dyDescent="0.25">
      <c r="A190">
        <v>5</v>
      </c>
      <c r="B190">
        <v>364025</v>
      </c>
      <c r="C190" t="s">
        <v>43</v>
      </c>
      <c r="D190" s="28">
        <v>1922</v>
      </c>
      <c r="E190" s="19">
        <v>43770</v>
      </c>
    </row>
    <row r="191" spans="1:5" x14ac:dyDescent="0.25">
      <c r="A191">
        <v>4</v>
      </c>
      <c r="B191">
        <v>690780</v>
      </c>
      <c r="C191" t="s">
        <v>43</v>
      </c>
      <c r="D191" s="28">
        <v>1158</v>
      </c>
      <c r="E191" s="19">
        <v>43891</v>
      </c>
    </row>
    <row r="192" spans="1:5" x14ac:dyDescent="0.25">
      <c r="A192">
        <v>3</v>
      </c>
      <c r="B192">
        <v>216326</v>
      </c>
      <c r="C192" t="s">
        <v>43</v>
      </c>
      <c r="D192" s="28">
        <v>1614</v>
      </c>
      <c r="E192" s="19">
        <v>43922</v>
      </c>
    </row>
    <row r="193" spans="1:5" x14ac:dyDescent="0.25">
      <c r="A193">
        <v>3</v>
      </c>
      <c r="B193">
        <v>844763</v>
      </c>
      <c r="C193" t="s">
        <v>43</v>
      </c>
      <c r="D193" s="28">
        <v>2535</v>
      </c>
      <c r="E193" s="19">
        <v>43922</v>
      </c>
    </row>
    <row r="194" spans="1:5" x14ac:dyDescent="0.25">
      <c r="A194">
        <v>4</v>
      </c>
      <c r="B194">
        <v>251968</v>
      </c>
      <c r="C194" t="s">
        <v>43</v>
      </c>
      <c r="D194" s="28">
        <v>2851</v>
      </c>
      <c r="E194" s="19">
        <v>43952</v>
      </c>
    </row>
    <row r="195" spans="1:5" x14ac:dyDescent="0.25">
      <c r="A195">
        <v>3</v>
      </c>
      <c r="B195">
        <v>408804</v>
      </c>
      <c r="C195" t="s">
        <v>43</v>
      </c>
      <c r="D195" s="28">
        <v>2559</v>
      </c>
      <c r="E195" s="19">
        <v>44044</v>
      </c>
    </row>
    <row r="196" spans="1:5" x14ac:dyDescent="0.25">
      <c r="A196">
        <v>3</v>
      </c>
      <c r="B196">
        <v>609851</v>
      </c>
      <c r="C196" t="s">
        <v>43</v>
      </c>
      <c r="D196" s="28">
        <v>267</v>
      </c>
      <c r="E196" s="19">
        <v>43739</v>
      </c>
    </row>
    <row r="197" spans="1:5" x14ac:dyDescent="0.25">
      <c r="A197">
        <v>2</v>
      </c>
      <c r="B197">
        <v>332447</v>
      </c>
      <c r="C197" t="s">
        <v>43</v>
      </c>
      <c r="D197" s="28">
        <v>1085</v>
      </c>
      <c r="E197" s="19">
        <v>44105</v>
      </c>
    </row>
    <row r="198" spans="1:5" x14ac:dyDescent="0.25">
      <c r="A198">
        <v>2</v>
      </c>
      <c r="B198">
        <v>837170</v>
      </c>
      <c r="C198" t="s">
        <v>43</v>
      </c>
      <c r="D198" s="28">
        <v>1175</v>
      </c>
      <c r="E198" s="19">
        <v>44105</v>
      </c>
    </row>
    <row r="199" spans="1:5" x14ac:dyDescent="0.25">
      <c r="A199">
        <v>5</v>
      </c>
      <c r="B199">
        <v>117162</v>
      </c>
      <c r="C199" t="s">
        <v>43</v>
      </c>
      <c r="D199" s="28">
        <v>2007</v>
      </c>
      <c r="E199" s="19">
        <v>43770</v>
      </c>
    </row>
    <row r="200" spans="1:5" x14ac:dyDescent="0.25">
      <c r="A200">
        <v>3</v>
      </c>
      <c r="B200">
        <v>708450</v>
      </c>
      <c r="C200" t="s">
        <v>43</v>
      </c>
      <c r="D200" s="28">
        <v>2151</v>
      </c>
      <c r="E200" s="19">
        <v>43770</v>
      </c>
    </row>
    <row r="201" spans="1:5" x14ac:dyDescent="0.25">
      <c r="A201">
        <v>5</v>
      </c>
      <c r="B201">
        <v>855262</v>
      </c>
      <c r="C201" t="s">
        <v>43</v>
      </c>
      <c r="D201" s="28">
        <v>914</v>
      </c>
      <c r="E201" s="19">
        <v>44166</v>
      </c>
    </row>
    <row r="202" spans="1:5" x14ac:dyDescent="0.25">
      <c r="A202">
        <v>4</v>
      </c>
      <c r="B202">
        <v>809091</v>
      </c>
      <c r="C202" t="s">
        <v>43</v>
      </c>
      <c r="D202" s="28">
        <v>293</v>
      </c>
      <c r="E202" s="19">
        <v>44166</v>
      </c>
    </row>
    <row r="203" spans="1:5" x14ac:dyDescent="0.25">
      <c r="A203">
        <v>4</v>
      </c>
      <c r="B203">
        <v>170761</v>
      </c>
      <c r="C203" t="s">
        <v>43</v>
      </c>
      <c r="D203" s="28">
        <v>723</v>
      </c>
      <c r="E203" s="19">
        <v>43922</v>
      </c>
    </row>
    <row r="204" spans="1:5" x14ac:dyDescent="0.25">
      <c r="A204">
        <v>3</v>
      </c>
      <c r="B204">
        <v>203604</v>
      </c>
      <c r="C204" t="s">
        <v>48</v>
      </c>
      <c r="D204" s="28">
        <v>921</v>
      </c>
      <c r="E204" s="19">
        <v>43891</v>
      </c>
    </row>
    <row r="205" spans="1:5" x14ac:dyDescent="0.25">
      <c r="A205">
        <v>3</v>
      </c>
      <c r="B205">
        <v>830805</v>
      </c>
      <c r="C205" t="s">
        <v>48</v>
      </c>
      <c r="D205" s="28">
        <v>2518</v>
      </c>
      <c r="E205" s="19">
        <v>43983</v>
      </c>
    </row>
    <row r="206" spans="1:5" x14ac:dyDescent="0.25">
      <c r="A206">
        <v>5</v>
      </c>
      <c r="B206">
        <v>138739</v>
      </c>
      <c r="C206" t="s">
        <v>48</v>
      </c>
      <c r="D206" s="28">
        <v>1899</v>
      </c>
      <c r="E206" s="19">
        <v>43983</v>
      </c>
    </row>
    <row r="207" spans="1:5" x14ac:dyDescent="0.25">
      <c r="A207">
        <v>2</v>
      </c>
      <c r="B207">
        <v>830819</v>
      </c>
      <c r="C207" t="s">
        <v>48</v>
      </c>
      <c r="D207" s="28">
        <v>1545</v>
      </c>
      <c r="E207" s="19">
        <v>43983</v>
      </c>
    </row>
    <row r="208" spans="1:5" x14ac:dyDescent="0.25">
      <c r="A208">
        <v>4</v>
      </c>
      <c r="B208">
        <v>249098</v>
      </c>
      <c r="C208" t="s">
        <v>48</v>
      </c>
      <c r="D208" s="28">
        <v>2470</v>
      </c>
      <c r="E208" s="19">
        <v>43983</v>
      </c>
    </row>
    <row r="209" spans="1:5" x14ac:dyDescent="0.25">
      <c r="A209">
        <v>4</v>
      </c>
      <c r="B209">
        <v>252717</v>
      </c>
      <c r="C209" t="s">
        <v>48</v>
      </c>
      <c r="D209" s="28">
        <v>2665.5</v>
      </c>
      <c r="E209" s="19">
        <v>44013</v>
      </c>
    </row>
    <row r="210" spans="1:5" x14ac:dyDescent="0.25">
      <c r="A210">
        <v>3</v>
      </c>
      <c r="B210">
        <v>440487</v>
      </c>
      <c r="C210" t="s">
        <v>48</v>
      </c>
      <c r="D210" s="28">
        <v>958</v>
      </c>
      <c r="E210" s="19">
        <v>44044</v>
      </c>
    </row>
    <row r="211" spans="1:5" x14ac:dyDescent="0.25">
      <c r="A211">
        <v>4</v>
      </c>
      <c r="B211">
        <v>366159</v>
      </c>
      <c r="C211" t="s">
        <v>48</v>
      </c>
      <c r="D211" s="28">
        <v>2146</v>
      </c>
      <c r="E211" s="19">
        <v>44075</v>
      </c>
    </row>
    <row r="212" spans="1:5" x14ac:dyDescent="0.25">
      <c r="A212">
        <v>5</v>
      </c>
      <c r="B212">
        <v>439030</v>
      </c>
      <c r="C212" t="s">
        <v>48</v>
      </c>
      <c r="D212" s="28">
        <v>345</v>
      </c>
      <c r="E212" s="19">
        <v>43739</v>
      </c>
    </row>
    <row r="213" spans="1:5" x14ac:dyDescent="0.25">
      <c r="A213">
        <v>3</v>
      </c>
      <c r="B213">
        <v>227728</v>
      </c>
      <c r="C213" t="s">
        <v>48</v>
      </c>
      <c r="D213" s="28">
        <v>615</v>
      </c>
      <c r="E213" s="19">
        <v>44166</v>
      </c>
    </row>
    <row r="214" spans="1:5" x14ac:dyDescent="0.25">
      <c r="A214">
        <v>2</v>
      </c>
      <c r="B214">
        <v>353832</v>
      </c>
      <c r="C214" t="s">
        <v>48</v>
      </c>
      <c r="D214" s="28">
        <v>2214</v>
      </c>
      <c r="E214" s="19">
        <v>43891</v>
      </c>
    </row>
    <row r="215" spans="1:5" x14ac:dyDescent="0.25">
      <c r="A215">
        <v>4</v>
      </c>
      <c r="B215">
        <v>142538</v>
      </c>
      <c r="C215" t="s">
        <v>48</v>
      </c>
      <c r="D215" s="28">
        <v>2301</v>
      </c>
      <c r="E215" s="19">
        <v>43922</v>
      </c>
    </row>
    <row r="216" spans="1:5" x14ac:dyDescent="0.25">
      <c r="A216">
        <v>4</v>
      </c>
      <c r="B216">
        <v>892418</v>
      </c>
      <c r="C216" t="s">
        <v>48</v>
      </c>
      <c r="D216" s="28">
        <v>1375.5</v>
      </c>
      <c r="E216" s="19">
        <v>44013</v>
      </c>
    </row>
    <row r="217" spans="1:5" x14ac:dyDescent="0.25">
      <c r="A217">
        <v>4</v>
      </c>
      <c r="B217">
        <v>459280</v>
      </c>
      <c r="C217" t="s">
        <v>48</v>
      </c>
      <c r="D217" s="28">
        <v>1830</v>
      </c>
      <c r="E217" s="19">
        <v>44044</v>
      </c>
    </row>
    <row r="218" spans="1:5" x14ac:dyDescent="0.25">
      <c r="A218">
        <v>3</v>
      </c>
      <c r="B218">
        <v>539666</v>
      </c>
      <c r="C218" t="s">
        <v>48</v>
      </c>
      <c r="D218" s="28">
        <v>2498</v>
      </c>
      <c r="E218" s="19">
        <v>43709</v>
      </c>
    </row>
    <row r="219" spans="1:5" x14ac:dyDescent="0.25">
      <c r="A219">
        <v>5</v>
      </c>
      <c r="B219">
        <v>625570</v>
      </c>
      <c r="C219" t="s">
        <v>48</v>
      </c>
      <c r="D219" s="28">
        <v>663</v>
      </c>
      <c r="E219" s="19">
        <v>43739</v>
      </c>
    </row>
    <row r="220" spans="1:5" x14ac:dyDescent="0.25">
      <c r="A220">
        <v>3</v>
      </c>
      <c r="B220">
        <v>652401</v>
      </c>
      <c r="C220" t="s">
        <v>48</v>
      </c>
      <c r="D220" s="28">
        <v>1142</v>
      </c>
      <c r="E220" s="19">
        <v>43983</v>
      </c>
    </row>
    <row r="221" spans="1:5" x14ac:dyDescent="0.25">
      <c r="A221">
        <v>1</v>
      </c>
      <c r="B221">
        <v>326089</v>
      </c>
      <c r="C221" t="s">
        <v>48</v>
      </c>
      <c r="D221" s="28">
        <v>1566</v>
      </c>
      <c r="E221" s="19">
        <v>44105</v>
      </c>
    </row>
    <row r="222" spans="1:5" x14ac:dyDescent="0.25">
      <c r="A222">
        <v>3</v>
      </c>
      <c r="B222">
        <v>676869</v>
      </c>
      <c r="C222" t="s">
        <v>48</v>
      </c>
      <c r="D222" s="28">
        <v>690</v>
      </c>
      <c r="E222" s="19">
        <v>44136</v>
      </c>
    </row>
    <row r="223" spans="1:5" x14ac:dyDescent="0.25">
      <c r="A223">
        <v>4</v>
      </c>
      <c r="B223">
        <v>113657</v>
      </c>
      <c r="C223" t="s">
        <v>48</v>
      </c>
      <c r="D223" s="28">
        <v>1660</v>
      </c>
      <c r="E223" s="19">
        <v>43770</v>
      </c>
    </row>
    <row r="224" spans="1:5" x14ac:dyDescent="0.25">
      <c r="A224">
        <v>5</v>
      </c>
      <c r="B224">
        <v>570270</v>
      </c>
      <c r="C224" t="s">
        <v>48</v>
      </c>
      <c r="D224" s="28">
        <v>1958</v>
      </c>
      <c r="E224" s="19">
        <v>43862</v>
      </c>
    </row>
    <row r="225" spans="1:5" x14ac:dyDescent="0.25">
      <c r="A225">
        <v>2</v>
      </c>
      <c r="B225">
        <v>445507</v>
      </c>
      <c r="C225" t="s">
        <v>48</v>
      </c>
      <c r="D225" s="28">
        <v>1901</v>
      </c>
      <c r="E225" s="19">
        <v>43983</v>
      </c>
    </row>
    <row r="226" spans="1:5" x14ac:dyDescent="0.25">
      <c r="A226">
        <v>2</v>
      </c>
      <c r="B226">
        <v>154432</v>
      </c>
      <c r="C226" t="s">
        <v>48</v>
      </c>
      <c r="D226" s="28">
        <v>544</v>
      </c>
      <c r="E226" s="19">
        <v>44075</v>
      </c>
    </row>
    <row r="227" spans="1:5" x14ac:dyDescent="0.25">
      <c r="A227">
        <v>5</v>
      </c>
      <c r="B227">
        <v>806978</v>
      </c>
      <c r="C227" t="s">
        <v>48</v>
      </c>
      <c r="D227" s="28">
        <v>1797</v>
      </c>
      <c r="E227" s="19">
        <v>43709</v>
      </c>
    </row>
    <row r="228" spans="1:5" x14ac:dyDescent="0.25">
      <c r="A228">
        <v>3</v>
      </c>
      <c r="B228">
        <v>637451</v>
      </c>
      <c r="C228" t="s">
        <v>48</v>
      </c>
      <c r="D228" s="28">
        <v>1287</v>
      </c>
      <c r="E228" s="19">
        <v>44166</v>
      </c>
    </row>
    <row r="229" spans="1:5" x14ac:dyDescent="0.25">
      <c r="A229">
        <v>3</v>
      </c>
      <c r="B229">
        <v>494228</v>
      </c>
      <c r="C229" t="s">
        <v>48</v>
      </c>
      <c r="D229" s="28">
        <v>1706</v>
      </c>
      <c r="E229" s="19">
        <v>44166</v>
      </c>
    </row>
    <row r="230" spans="1:5" x14ac:dyDescent="0.25">
      <c r="A230">
        <v>1</v>
      </c>
      <c r="B230">
        <v>801641</v>
      </c>
      <c r="C230" t="s">
        <v>48</v>
      </c>
      <c r="D230" s="28">
        <v>2031</v>
      </c>
      <c r="E230" s="19">
        <v>44105</v>
      </c>
    </row>
    <row r="231" spans="1:5" x14ac:dyDescent="0.25">
      <c r="A231">
        <v>4</v>
      </c>
      <c r="B231">
        <v>823953</v>
      </c>
      <c r="C231" t="s">
        <v>48</v>
      </c>
      <c r="D231" s="28">
        <v>1967</v>
      </c>
      <c r="E231" s="19">
        <v>43891</v>
      </c>
    </row>
    <row r="232" spans="1:5" x14ac:dyDescent="0.25">
      <c r="A232">
        <v>3</v>
      </c>
      <c r="B232">
        <v>539522</v>
      </c>
      <c r="C232" t="s">
        <v>48</v>
      </c>
      <c r="D232" s="28">
        <v>1859</v>
      </c>
      <c r="E232" s="19">
        <v>44044</v>
      </c>
    </row>
    <row r="233" spans="1:5" x14ac:dyDescent="0.25">
      <c r="A233">
        <v>3</v>
      </c>
      <c r="B233">
        <v>873031</v>
      </c>
      <c r="C233" t="s">
        <v>48</v>
      </c>
      <c r="D233" s="28">
        <v>2851</v>
      </c>
      <c r="E233" s="19">
        <v>43739</v>
      </c>
    </row>
    <row r="234" spans="1:5" x14ac:dyDescent="0.25">
      <c r="A234">
        <v>4</v>
      </c>
      <c r="B234">
        <v>574744</v>
      </c>
      <c r="C234" t="s">
        <v>48</v>
      </c>
      <c r="D234" s="28">
        <v>2021</v>
      </c>
      <c r="E234" s="19">
        <v>44105</v>
      </c>
    </row>
    <row r="235" spans="1:5" x14ac:dyDescent="0.25">
      <c r="A235">
        <v>4</v>
      </c>
      <c r="B235">
        <v>130685</v>
      </c>
      <c r="C235" t="s">
        <v>48</v>
      </c>
      <c r="D235" s="28">
        <v>1138</v>
      </c>
      <c r="E235" s="19">
        <v>44166</v>
      </c>
    </row>
    <row r="236" spans="1:5" x14ac:dyDescent="0.25">
      <c r="A236">
        <v>3</v>
      </c>
      <c r="B236">
        <v>150704</v>
      </c>
      <c r="C236" t="s">
        <v>48</v>
      </c>
      <c r="D236" s="28">
        <v>1159</v>
      </c>
      <c r="E236" s="19">
        <v>43739</v>
      </c>
    </row>
    <row r="237" spans="1:5" x14ac:dyDescent="0.25">
      <c r="A237">
        <v>3</v>
      </c>
      <c r="B237">
        <v>779079</v>
      </c>
      <c r="C237" t="s">
        <v>48</v>
      </c>
      <c r="D237" s="28">
        <v>1384.5</v>
      </c>
      <c r="E237" s="19">
        <v>43831</v>
      </c>
    </row>
    <row r="238" spans="1:5" x14ac:dyDescent="0.25">
      <c r="A238">
        <v>4</v>
      </c>
      <c r="B238">
        <v>746705</v>
      </c>
      <c r="C238" t="s">
        <v>48</v>
      </c>
      <c r="D238" s="28">
        <v>3627</v>
      </c>
      <c r="E238" s="19">
        <v>44013</v>
      </c>
    </row>
    <row r="239" spans="1:5" x14ac:dyDescent="0.25">
      <c r="A239">
        <v>4</v>
      </c>
      <c r="B239">
        <v>594945</v>
      </c>
      <c r="C239" t="s">
        <v>48</v>
      </c>
      <c r="D239" s="28">
        <v>720</v>
      </c>
      <c r="E239" s="19">
        <v>43709</v>
      </c>
    </row>
    <row r="240" spans="1:5" x14ac:dyDescent="0.25">
      <c r="A240">
        <v>4</v>
      </c>
      <c r="B240">
        <v>454312</v>
      </c>
      <c r="C240" t="s">
        <v>48</v>
      </c>
      <c r="D240" s="28">
        <v>2342</v>
      </c>
      <c r="E240" s="19">
        <v>44136</v>
      </c>
    </row>
    <row r="241" spans="1:5" x14ac:dyDescent="0.25">
      <c r="A241">
        <v>1</v>
      </c>
      <c r="B241">
        <v>830981</v>
      </c>
      <c r="C241" t="s">
        <v>48</v>
      </c>
      <c r="D241" s="28">
        <v>1100</v>
      </c>
      <c r="E241" s="19">
        <v>43800</v>
      </c>
    </row>
    <row r="242" spans="1:5" x14ac:dyDescent="0.25">
      <c r="A242">
        <v>1</v>
      </c>
      <c r="B242">
        <v>503244</v>
      </c>
      <c r="C242" t="s">
        <v>48</v>
      </c>
      <c r="D242" s="28">
        <v>980</v>
      </c>
      <c r="E242" s="19">
        <v>43922</v>
      </c>
    </row>
    <row r="243" spans="1:5" x14ac:dyDescent="0.25">
      <c r="A243">
        <v>2</v>
      </c>
      <c r="B243">
        <v>199458</v>
      </c>
      <c r="C243" t="s">
        <v>48</v>
      </c>
      <c r="D243" s="28">
        <v>1460</v>
      </c>
      <c r="E243" s="19">
        <v>43952</v>
      </c>
    </row>
    <row r="244" spans="1:5" x14ac:dyDescent="0.25">
      <c r="A244">
        <v>4</v>
      </c>
      <c r="B244">
        <v>294390</v>
      </c>
      <c r="C244" t="s">
        <v>48</v>
      </c>
      <c r="D244" s="28">
        <v>1403</v>
      </c>
      <c r="E244" s="19">
        <v>43739</v>
      </c>
    </row>
    <row r="245" spans="1:5" x14ac:dyDescent="0.25">
      <c r="A245">
        <v>5</v>
      </c>
      <c r="B245">
        <v>128675</v>
      </c>
      <c r="C245" t="s">
        <v>48</v>
      </c>
      <c r="D245" s="28">
        <v>2723</v>
      </c>
      <c r="E245" s="19">
        <v>44136</v>
      </c>
    </row>
    <row r="246" spans="1:5" x14ac:dyDescent="0.25">
      <c r="A246">
        <v>3</v>
      </c>
      <c r="B246">
        <v>215754</v>
      </c>
      <c r="C246" t="s">
        <v>48</v>
      </c>
      <c r="D246" s="28">
        <v>1757</v>
      </c>
      <c r="E246" s="19">
        <v>43739</v>
      </c>
    </row>
    <row r="247" spans="1:5" x14ac:dyDescent="0.25">
      <c r="A247">
        <v>2</v>
      </c>
      <c r="B247">
        <v>336365</v>
      </c>
      <c r="C247" t="s">
        <v>48</v>
      </c>
      <c r="D247" s="28">
        <v>2340</v>
      </c>
      <c r="E247" s="19">
        <v>43831</v>
      </c>
    </row>
    <row r="248" spans="1:5" x14ac:dyDescent="0.25">
      <c r="A248">
        <v>1</v>
      </c>
      <c r="B248">
        <v>818777</v>
      </c>
      <c r="C248" t="s">
        <v>48</v>
      </c>
      <c r="D248" s="28">
        <v>2342</v>
      </c>
      <c r="E248" s="19">
        <v>44136</v>
      </c>
    </row>
    <row r="249" spans="1:5" x14ac:dyDescent="0.25">
      <c r="A249">
        <v>4</v>
      </c>
      <c r="B249">
        <v>757336</v>
      </c>
      <c r="C249" t="s">
        <v>48</v>
      </c>
      <c r="D249" s="28">
        <v>1976</v>
      </c>
      <c r="E249" s="19">
        <v>44105</v>
      </c>
    </row>
    <row r="250" spans="1:5" x14ac:dyDescent="0.25">
      <c r="A250">
        <v>1</v>
      </c>
      <c r="B250">
        <v>444955</v>
      </c>
      <c r="C250" t="s">
        <v>48</v>
      </c>
      <c r="D250" s="28">
        <v>2181</v>
      </c>
      <c r="E250" s="19">
        <v>44105</v>
      </c>
    </row>
    <row r="251" spans="1:5" x14ac:dyDescent="0.25">
      <c r="A251">
        <v>4</v>
      </c>
      <c r="B251">
        <v>443834</v>
      </c>
      <c r="C251" t="s">
        <v>48</v>
      </c>
      <c r="D251" s="28">
        <v>2500</v>
      </c>
      <c r="E251" s="19">
        <v>43770</v>
      </c>
    </row>
    <row r="252" spans="1:5" x14ac:dyDescent="0.25">
      <c r="A252">
        <v>5</v>
      </c>
      <c r="B252">
        <v>119754</v>
      </c>
      <c r="C252" t="s">
        <v>48</v>
      </c>
      <c r="D252" s="28">
        <v>488</v>
      </c>
      <c r="E252" s="19">
        <v>43862</v>
      </c>
    </row>
    <row r="253" spans="1:5" x14ac:dyDescent="0.25">
      <c r="A253">
        <v>1</v>
      </c>
      <c r="B253">
        <v>173001</v>
      </c>
      <c r="C253" t="s">
        <v>48</v>
      </c>
      <c r="D253" s="28">
        <v>1282</v>
      </c>
      <c r="E253" s="19">
        <v>43983</v>
      </c>
    </row>
    <row r="254" spans="1:5" x14ac:dyDescent="0.25">
      <c r="A254">
        <v>2</v>
      </c>
      <c r="B254">
        <v>179673</v>
      </c>
      <c r="C254" t="s">
        <v>48</v>
      </c>
      <c r="D254" s="28">
        <v>2501</v>
      </c>
      <c r="E254" s="19">
        <v>43891</v>
      </c>
    </row>
    <row r="255" spans="1:5" x14ac:dyDescent="0.25">
      <c r="A255">
        <v>5</v>
      </c>
      <c r="B255">
        <v>123331</v>
      </c>
      <c r="C255" t="s">
        <v>48</v>
      </c>
      <c r="D255" s="28">
        <v>708</v>
      </c>
      <c r="E255" s="19">
        <v>43983</v>
      </c>
    </row>
    <row r="256" spans="1:5" x14ac:dyDescent="0.25">
      <c r="A256">
        <v>4</v>
      </c>
      <c r="B256">
        <v>219898</v>
      </c>
      <c r="C256" t="s">
        <v>48</v>
      </c>
      <c r="D256" s="28">
        <v>645</v>
      </c>
      <c r="E256" s="19">
        <v>44013</v>
      </c>
    </row>
    <row r="257" spans="1:5" x14ac:dyDescent="0.25">
      <c r="A257">
        <v>3</v>
      </c>
      <c r="B257">
        <v>141979</v>
      </c>
      <c r="C257" t="s">
        <v>48</v>
      </c>
      <c r="D257" s="28">
        <v>1562</v>
      </c>
      <c r="E257" s="19">
        <v>44044</v>
      </c>
    </row>
    <row r="258" spans="1:5" x14ac:dyDescent="0.25">
      <c r="A258">
        <v>3</v>
      </c>
      <c r="B258">
        <v>781308</v>
      </c>
      <c r="C258" t="s">
        <v>48</v>
      </c>
      <c r="D258" s="28">
        <v>1283</v>
      </c>
      <c r="E258" s="19">
        <v>43709</v>
      </c>
    </row>
    <row r="259" spans="1:5" x14ac:dyDescent="0.25">
      <c r="A259">
        <v>5</v>
      </c>
      <c r="B259">
        <v>711452</v>
      </c>
      <c r="C259" t="s">
        <v>48</v>
      </c>
      <c r="D259" s="28">
        <v>711</v>
      </c>
      <c r="E259" s="19">
        <v>44166</v>
      </c>
    </row>
    <row r="260" spans="1:5" x14ac:dyDescent="0.25">
      <c r="A260">
        <v>4</v>
      </c>
      <c r="B260">
        <v>156617</v>
      </c>
      <c r="C260" t="s">
        <v>48</v>
      </c>
      <c r="D260" s="28">
        <v>3802.5</v>
      </c>
      <c r="E260" s="19">
        <v>43922</v>
      </c>
    </row>
    <row r="261" spans="1:5" x14ac:dyDescent="0.25">
      <c r="A261">
        <v>2</v>
      </c>
      <c r="B261">
        <v>487819</v>
      </c>
      <c r="C261" t="s">
        <v>48</v>
      </c>
      <c r="D261" s="28">
        <v>1666</v>
      </c>
      <c r="E261" s="19">
        <v>43952</v>
      </c>
    </row>
    <row r="262" spans="1:5" x14ac:dyDescent="0.25">
      <c r="A262">
        <v>2</v>
      </c>
      <c r="B262">
        <v>503591</v>
      </c>
      <c r="C262" t="s">
        <v>48</v>
      </c>
      <c r="D262" s="28">
        <v>322</v>
      </c>
      <c r="E262" s="19">
        <v>43709</v>
      </c>
    </row>
    <row r="263" spans="1:5" x14ac:dyDescent="0.25">
      <c r="A263">
        <v>4</v>
      </c>
      <c r="B263">
        <v>272243</v>
      </c>
      <c r="C263" t="s">
        <v>48</v>
      </c>
      <c r="D263" s="28">
        <v>2321</v>
      </c>
      <c r="E263" s="19">
        <v>44136</v>
      </c>
    </row>
    <row r="264" spans="1:5" x14ac:dyDescent="0.25">
      <c r="A264">
        <v>3</v>
      </c>
      <c r="B264">
        <v>431913</v>
      </c>
      <c r="C264" t="s">
        <v>48</v>
      </c>
      <c r="D264" s="28">
        <v>1857</v>
      </c>
      <c r="E264" s="19">
        <v>43770</v>
      </c>
    </row>
    <row r="265" spans="1:5" x14ac:dyDescent="0.25">
      <c r="A265">
        <v>2</v>
      </c>
      <c r="B265">
        <v>270516</v>
      </c>
      <c r="C265" t="s">
        <v>48</v>
      </c>
      <c r="D265" s="28">
        <v>1611</v>
      </c>
      <c r="E265" s="19">
        <v>43800</v>
      </c>
    </row>
    <row r="266" spans="1:5" x14ac:dyDescent="0.25">
      <c r="A266">
        <v>3</v>
      </c>
      <c r="B266">
        <v>390387</v>
      </c>
      <c r="C266" t="s">
        <v>48</v>
      </c>
      <c r="D266" s="28">
        <v>2797</v>
      </c>
      <c r="E266" s="19">
        <v>44166</v>
      </c>
    </row>
    <row r="267" spans="1:5" x14ac:dyDescent="0.25">
      <c r="A267">
        <v>5</v>
      </c>
      <c r="B267">
        <v>254540</v>
      </c>
      <c r="C267" t="s">
        <v>48</v>
      </c>
      <c r="D267" s="28">
        <v>334</v>
      </c>
      <c r="E267" s="19">
        <v>43800</v>
      </c>
    </row>
    <row r="268" spans="1:5" x14ac:dyDescent="0.25">
      <c r="A268">
        <v>3</v>
      </c>
      <c r="B268">
        <v>724808</v>
      </c>
      <c r="C268" t="s">
        <v>48</v>
      </c>
      <c r="D268" s="28">
        <v>2328</v>
      </c>
      <c r="E268" s="19">
        <v>44075</v>
      </c>
    </row>
    <row r="269" spans="1:5" x14ac:dyDescent="0.25">
      <c r="A269">
        <v>3</v>
      </c>
      <c r="B269">
        <v>561083</v>
      </c>
      <c r="C269" t="s">
        <v>48</v>
      </c>
      <c r="D269" s="28">
        <v>2313</v>
      </c>
      <c r="E269" s="19">
        <v>43952</v>
      </c>
    </row>
    <row r="270" spans="1:5" x14ac:dyDescent="0.25">
      <c r="A270">
        <v>5</v>
      </c>
      <c r="B270">
        <v>352793</v>
      </c>
      <c r="C270" t="s">
        <v>48</v>
      </c>
      <c r="D270" s="28">
        <v>1804</v>
      </c>
      <c r="E270" s="19">
        <v>43770</v>
      </c>
    </row>
    <row r="271" spans="1:5" x14ac:dyDescent="0.25">
      <c r="A271">
        <v>5</v>
      </c>
      <c r="B271">
        <v>742570</v>
      </c>
      <c r="C271" t="s">
        <v>48</v>
      </c>
      <c r="D271" s="28">
        <v>2072</v>
      </c>
      <c r="E271" s="19">
        <v>44166</v>
      </c>
    </row>
    <row r="272" spans="1:5" x14ac:dyDescent="0.25">
      <c r="A272">
        <v>5</v>
      </c>
      <c r="B272">
        <v>121208</v>
      </c>
      <c r="C272" t="s">
        <v>48</v>
      </c>
      <c r="D272" s="28">
        <v>766</v>
      </c>
      <c r="E272" s="19">
        <v>43831</v>
      </c>
    </row>
    <row r="273" spans="1:5" x14ac:dyDescent="0.25">
      <c r="A273">
        <v>5</v>
      </c>
      <c r="B273">
        <v>644686</v>
      </c>
      <c r="C273" t="s">
        <v>48</v>
      </c>
      <c r="D273" s="28">
        <v>2992</v>
      </c>
      <c r="E273" s="19">
        <v>43739</v>
      </c>
    </row>
    <row r="274" spans="1:5" x14ac:dyDescent="0.25">
      <c r="A274">
        <v>1</v>
      </c>
      <c r="B274">
        <v>881771</v>
      </c>
      <c r="C274" t="s">
        <v>48</v>
      </c>
      <c r="D274" s="28">
        <v>2157</v>
      </c>
      <c r="E274" s="19">
        <v>44166</v>
      </c>
    </row>
    <row r="275" spans="1:5" x14ac:dyDescent="0.25">
      <c r="A275">
        <v>3</v>
      </c>
      <c r="B275">
        <v>517456</v>
      </c>
      <c r="C275" t="s">
        <v>48</v>
      </c>
      <c r="D275" s="28">
        <v>677</v>
      </c>
      <c r="E275" s="19">
        <v>43891</v>
      </c>
    </row>
    <row r="276" spans="1:5" x14ac:dyDescent="0.25">
      <c r="A276">
        <v>2</v>
      </c>
      <c r="B276">
        <v>433556</v>
      </c>
      <c r="C276" t="s">
        <v>48</v>
      </c>
      <c r="D276" s="28">
        <v>1773</v>
      </c>
      <c r="E276" s="19">
        <v>43922</v>
      </c>
    </row>
    <row r="277" spans="1:5" x14ac:dyDescent="0.25">
      <c r="A277">
        <v>4</v>
      </c>
      <c r="B277">
        <v>741765</v>
      </c>
      <c r="C277" t="s">
        <v>48</v>
      </c>
      <c r="D277" s="28">
        <v>2420</v>
      </c>
      <c r="E277" s="19">
        <v>44075</v>
      </c>
    </row>
    <row r="278" spans="1:5" x14ac:dyDescent="0.25">
      <c r="A278">
        <v>2</v>
      </c>
      <c r="B278">
        <v>533611</v>
      </c>
      <c r="C278" t="s">
        <v>48</v>
      </c>
      <c r="D278" s="28">
        <v>2734</v>
      </c>
      <c r="E278" s="19">
        <v>44105</v>
      </c>
    </row>
    <row r="279" spans="1:5" x14ac:dyDescent="0.25">
      <c r="A279">
        <v>2</v>
      </c>
      <c r="B279">
        <v>347412</v>
      </c>
      <c r="C279" t="s">
        <v>48</v>
      </c>
      <c r="D279" s="28">
        <v>1715</v>
      </c>
      <c r="E279" s="19">
        <v>43739</v>
      </c>
    </row>
    <row r="280" spans="1:5" x14ac:dyDescent="0.25">
      <c r="A280">
        <v>1</v>
      </c>
      <c r="B280">
        <v>469636</v>
      </c>
      <c r="C280" t="s">
        <v>48</v>
      </c>
      <c r="D280" s="28">
        <v>1186</v>
      </c>
      <c r="E280" s="19">
        <v>43800</v>
      </c>
    </row>
    <row r="281" spans="1:5" x14ac:dyDescent="0.25">
      <c r="A281">
        <v>1</v>
      </c>
      <c r="B281">
        <v>200053</v>
      </c>
      <c r="C281" t="s">
        <v>48</v>
      </c>
      <c r="D281" s="28">
        <v>2661</v>
      </c>
      <c r="E281" s="19">
        <v>43952</v>
      </c>
    </row>
    <row r="282" spans="1:5" x14ac:dyDescent="0.25">
      <c r="A282">
        <v>1</v>
      </c>
      <c r="B282">
        <v>348844</v>
      </c>
      <c r="C282" t="s">
        <v>48</v>
      </c>
      <c r="D282" s="28">
        <v>982.5</v>
      </c>
      <c r="E282" s="19">
        <v>43831</v>
      </c>
    </row>
    <row r="283" spans="1:5" x14ac:dyDescent="0.25">
      <c r="A283">
        <v>2</v>
      </c>
      <c r="B283">
        <v>541297</v>
      </c>
      <c r="C283" t="s">
        <v>48</v>
      </c>
      <c r="D283" s="28">
        <v>1298</v>
      </c>
      <c r="E283" s="19">
        <v>43862</v>
      </c>
    </row>
    <row r="284" spans="1:5" x14ac:dyDescent="0.25">
      <c r="A284">
        <v>5</v>
      </c>
      <c r="B284">
        <v>280321</v>
      </c>
      <c r="C284" t="s">
        <v>48</v>
      </c>
      <c r="D284" s="28">
        <v>604</v>
      </c>
      <c r="E284" s="19">
        <v>43983</v>
      </c>
    </row>
    <row r="285" spans="1:5" x14ac:dyDescent="0.25">
      <c r="A285">
        <v>3</v>
      </c>
      <c r="B285">
        <v>434964</v>
      </c>
      <c r="C285" t="s">
        <v>48</v>
      </c>
      <c r="D285" s="28">
        <v>2255</v>
      </c>
      <c r="E285" s="19">
        <v>44013</v>
      </c>
    </row>
    <row r="286" spans="1:5" x14ac:dyDescent="0.25">
      <c r="A286">
        <v>3</v>
      </c>
      <c r="B286">
        <v>505218</v>
      </c>
      <c r="C286" t="s">
        <v>48</v>
      </c>
      <c r="D286" s="28">
        <v>1249</v>
      </c>
      <c r="E286" s="19">
        <v>44105</v>
      </c>
    </row>
    <row r="287" spans="1:5" x14ac:dyDescent="0.25">
      <c r="A287">
        <v>4</v>
      </c>
      <c r="B287">
        <v>715966</v>
      </c>
      <c r="C287" t="s">
        <v>48</v>
      </c>
      <c r="D287" s="28">
        <v>293</v>
      </c>
      <c r="E287" s="19">
        <v>43862</v>
      </c>
    </row>
    <row r="288" spans="1:5" x14ac:dyDescent="0.25">
      <c r="A288">
        <v>3</v>
      </c>
      <c r="B288">
        <v>295198</v>
      </c>
      <c r="C288" t="s">
        <v>48</v>
      </c>
      <c r="D288" s="28">
        <v>2996</v>
      </c>
      <c r="E288" s="19">
        <v>43739</v>
      </c>
    </row>
    <row r="289" spans="1:5" x14ac:dyDescent="0.25">
      <c r="A289">
        <v>5</v>
      </c>
      <c r="B289">
        <v>529423</v>
      </c>
      <c r="C289" t="s">
        <v>48</v>
      </c>
      <c r="D289" s="28">
        <v>2227.5</v>
      </c>
      <c r="E289" s="19">
        <v>43831</v>
      </c>
    </row>
    <row r="290" spans="1:5" x14ac:dyDescent="0.25">
      <c r="A290">
        <v>5</v>
      </c>
      <c r="B290">
        <v>721311</v>
      </c>
      <c r="C290" t="s">
        <v>48</v>
      </c>
      <c r="D290" s="28">
        <v>1199</v>
      </c>
      <c r="E290" s="19">
        <v>43922</v>
      </c>
    </row>
    <row r="291" spans="1:5" x14ac:dyDescent="0.25">
      <c r="A291">
        <v>2</v>
      </c>
      <c r="B291">
        <v>205221</v>
      </c>
      <c r="C291" t="s">
        <v>48</v>
      </c>
      <c r="D291" s="28">
        <v>200</v>
      </c>
      <c r="E291" s="19">
        <v>43952</v>
      </c>
    </row>
    <row r="292" spans="1:5" x14ac:dyDescent="0.25">
      <c r="A292">
        <v>2</v>
      </c>
      <c r="B292">
        <v>397049</v>
      </c>
      <c r="C292" t="s">
        <v>48</v>
      </c>
      <c r="D292" s="28">
        <v>388</v>
      </c>
      <c r="E292" s="19">
        <v>44075</v>
      </c>
    </row>
    <row r="293" spans="1:5" x14ac:dyDescent="0.25">
      <c r="A293">
        <v>4</v>
      </c>
      <c r="B293">
        <v>164574</v>
      </c>
      <c r="C293" t="s">
        <v>48</v>
      </c>
      <c r="D293" s="28">
        <v>1727</v>
      </c>
      <c r="E293" s="19">
        <v>43739</v>
      </c>
    </row>
    <row r="294" spans="1:5" x14ac:dyDescent="0.25">
      <c r="A294">
        <v>3</v>
      </c>
      <c r="B294">
        <v>138137</v>
      </c>
      <c r="C294" t="s">
        <v>48</v>
      </c>
      <c r="D294" s="28">
        <v>2300</v>
      </c>
      <c r="E294" s="19">
        <v>44166</v>
      </c>
    </row>
    <row r="295" spans="1:5" x14ac:dyDescent="0.25">
      <c r="A295">
        <v>2</v>
      </c>
      <c r="B295">
        <v>894001</v>
      </c>
      <c r="C295" t="s">
        <v>48</v>
      </c>
      <c r="D295" s="28">
        <v>546</v>
      </c>
      <c r="E295" s="19">
        <v>44105</v>
      </c>
    </row>
    <row r="296" spans="1:5" x14ac:dyDescent="0.25">
      <c r="A296">
        <v>4</v>
      </c>
      <c r="B296">
        <v>605154</v>
      </c>
      <c r="C296" t="s">
        <v>48</v>
      </c>
      <c r="D296" s="28">
        <v>1368</v>
      </c>
      <c r="E296" s="19">
        <v>43862</v>
      </c>
    </row>
    <row r="297" spans="1:5" x14ac:dyDescent="0.25">
      <c r="A297">
        <v>3</v>
      </c>
      <c r="B297">
        <v>736328</v>
      </c>
      <c r="C297" t="s">
        <v>49</v>
      </c>
      <c r="D297" s="28">
        <v>2750</v>
      </c>
      <c r="E297" s="19">
        <v>43862</v>
      </c>
    </row>
    <row r="298" spans="1:5" x14ac:dyDescent="0.25">
      <c r="A298">
        <v>3</v>
      </c>
      <c r="B298">
        <v>731074</v>
      </c>
      <c r="C298" t="s">
        <v>49</v>
      </c>
      <c r="D298" s="28">
        <v>1953</v>
      </c>
      <c r="E298" s="19">
        <v>43922</v>
      </c>
    </row>
    <row r="299" spans="1:5" x14ac:dyDescent="0.25">
      <c r="A299">
        <v>4</v>
      </c>
      <c r="B299">
        <v>739483</v>
      </c>
      <c r="C299" t="s">
        <v>49</v>
      </c>
      <c r="D299" s="28">
        <v>4219.5</v>
      </c>
      <c r="E299" s="19">
        <v>43922</v>
      </c>
    </row>
    <row r="300" spans="1:5" x14ac:dyDescent="0.25">
      <c r="A300">
        <v>3</v>
      </c>
      <c r="B300">
        <v>609228</v>
      </c>
      <c r="C300" t="s">
        <v>49</v>
      </c>
      <c r="D300" s="28">
        <v>1899</v>
      </c>
      <c r="E300" s="19">
        <v>43983</v>
      </c>
    </row>
    <row r="301" spans="1:5" x14ac:dyDescent="0.25">
      <c r="A301">
        <v>3</v>
      </c>
      <c r="B301">
        <v>754791</v>
      </c>
      <c r="C301" t="s">
        <v>49</v>
      </c>
      <c r="D301" s="28">
        <v>1686</v>
      </c>
      <c r="E301" s="19">
        <v>44013</v>
      </c>
    </row>
    <row r="302" spans="1:5" x14ac:dyDescent="0.25">
      <c r="A302">
        <v>2</v>
      </c>
      <c r="B302">
        <v>348619</v>
      </c>
      <c r="C302" t="s">
        <v>49</v>
      </c>
      <c r="D302" s="28">
        <v>2141</v>
      </c>
      <c r="E302" s="19">
        <v>44044</v>
      </c>
    </row>
    <row r="303" spans="1:5" x14ac:dyDescent="0.25">
      <c r="A303">
        <v>3</v>
      </c>
      <c r="B303">
        <v>170867</v>
      </c>
      <c r="C303" t="s">
        <v>49</v>
      </c>
      <c r="D303" s="28">
        <v>1143</v>
      </c>
      <c r="E303" s="19">
        <v>44105</v>
      </c>
    </row>
    <row r="304" spans="1:5" x14ac:dyDescent="0.25">
      <c r="A304">
        <v>2</v>
      </c>
      <c r="B304">
        <v>183779</v>
      </c>
      <c r="C304" t="s">
        <v>49</v>
      </c>
      <c r="D304" s="28">
        <v>615</v>
      </c>
      <c r="E304" s="19">
        <v>44166</v>
      </c>
    </row>
    <row r="305" spans="1:5" x14ac:dyDescent="0.25">
      <c r="A305">
        <v>4</v>
      </c>
      <c r="B305">
        <v>304546</v>
      </c>
      <c r="C305" t="s">
        <v>49</v>
      </c>
      <c r="D305" s="28">
        <v>1989</v>
      </c>
      <c r="E305" s="19">
        <v>43709</v>
      </c>
    </row>
    <row r="306" spans="1:5" x14ac:dyDescent="0.25">
      <c r="A306">
        <v>4</v>
      </c>
      <c r="B306">
        <v>182735</v>
      </c>
      <c r="C306" t="s">
        <v>49</v>
      </c>
      <c r="D306" s="28">
        <v>321</v>
      </c>
      <c r="E306" s="19">
        <v>43770</v>
      </c>
    </row>
    <row r="307" spans="1:5" x14ac:dyDescent="0.25">
      <c r="A307">
        <v>3</v>
      </c>
      <c r="B307">
        <v>150101</v>
      </c>
      <c r="C307" t="s">
        <v>49</v>
      </c>
      <c r="D307" s="28">
        <v>259</v>
      </c>
      <c r="E307" s="19">
        <v>43891</v>
      </c>
    </row>
    <row r="308" spans="1:5" x14ac:dyDescent="0.25">
      <c r="A308">
        <v>3</v>
      </c>
      <c r="B308">
        <v>604462</v>
      </c>
      <c r="C308" t="s">
        <v>49</v>
      </c>
      <c r="D308" s="28">
        <v>1101</v>
      </c>
      <c r="E308" s="19">
        <v>43891</v>
      </c>
    </row>
    <row r="309" spans="1:5" x14ac:dyDescent="0.25">
      <c r="A309">
        <v>4</v>
      </c>
      <c r="B309">
        <v>655952</v>
      </c>
      <c r="C309" t="s">
        <v>49</v>
      </c>
      <c r="D309" s="28">
        <v>2276</v>
      </c>
      <c r="E309" s="19">
        <v>43952</v>
      </c>
    </row>
    <row r="310" spans="1:5" x14ac:dyDescent="0.25">
      <c r="A310">
        <v>3</v>
      </c>
      <c r="B310">
        <v>253215</v>
      </c>
      <c r="C310" t="s">
        <v>49</v>
      </c>
      <c r="D310" s="28">
        <v>2966</v>
      </c>
      <c r="E310" s="19">
        <v>43739</v>
      </c>
    </row>
    <row r="311" spans="1:5" x14ac:dyDescent="0.25">
      <c r="A311">
        <v>2</v>
      </c>
      <c r="B311">
        <v>734809</v>
      </c>
      <c r="C311" t="s">
        <v>49</v>
      </c>
      <c r="D311" s="28">
        <v>1236</v>
      </c>
      <c r="E311" s="19">
        <v>44136</v>
      </c>
    </row>
    <row r="312" spans="1:5" x14ac:dyDescent="0.25">
      <c r="A312">
        <v>2</v>
      </c>
      <c r="B312">
        <v>544809</v>
      </c>
      <c r="C312" t="s">
        <v>49</v>
      </c>
      <c r="D312" s="28">
        <v>941</v>
      </c>
      <c r="E312" s="19">
        <v>44136</v>
      </c>
    </row>
    <row r="313" spans="1:5" x14ac:dyDescent="0.25">
      <c r="A313">
        <v>3</v>
      </c>
      <c r="B313">
        <v>580583</v>
      </c>
      <c r="C313" t="s">
        <v>49</v>
      </c>
      <c r="D313" s="28">
        <v>1916</v>
      </c>
      <c r="E313" s="19">
        <v>44166</v>
      </c>
    </row>
    <row r="314" spans="1:5" x14ac:dyDescent="0.25">
      <c r="A314">
        <v>4</v>
      </c>
      <c r="B314">
        <v>283163</v>
      </c>
      <c r="C314" t="s">
        <v>49</v>
      </c>
      <c r="D314" s="28">
        <v>1865</v>
      </c>
      <c r="E314" s="19">
        <v>43862</v>
      </c>
    </row>
    <row r="315" spans="1:5" x14ac:dyDescent="0.25">
      <c r="A315">
        <v>4</v>
      </c>
      <c r="B315">
        <v>558408</v>
      </c>
      <c r="C315" t="s">
        <v>49</v>
      </c>
      <c r="D315" s="28">
        <v>1074</v>
      </c>
      <c r="E315" s="19">
        <v>43922</v>
      </c>
    </row>
    <row r="316" spans="1:5" x14ac:dyDescent="0.25">
      <c r="A316">
        <v>3</v>
      </c>
      <c r="B316">
        <v>788478</v>
      </c>
      <c r="C316" t="s">
        <v>49</v>
      </c>
      <c r="D316" s="28">
        <v>1907</v>
      </c>
      <c r="E316" s="19">
        <v>44075</v>
      </c>
    </row>
    <row r="317" spans="1:5" x14ac:dyDescent="0.25">
      <c r="A317">
        <v>4</v>
      </c>
      <c r="B317">
        <v>397008</v>
      </c>
      <c r="C317" t="s">
        <v>49</v>
      </c>
      <c r="D317" s="28">
        <v>671</v>
      </c>
      <c r="E317" s="19">
        <v>43739</v>
      </c>
    </row>
    <row r="318" spans="1:5" x14ac:dyDescent="0.25">
      <c r="A318">
        <v>2</v>
      </c>
      <c r="B318">
        <v>733366</v>
      </c>
      <c r="C318" t="s">
        <v>49</v>
      </c>
      <c r="D318" s="28">
        <v>1778</v>
      </c>
      <c r="E318" s="19">
        <v>43800</v>
      </c>
    </row>
    <row r="319" spans="1:5" x14ac:dyDescent="0.25">
      <c r="A319">
        <v>3</v>
      </c>
      <c r="B319">
        <v>602865</v>
      </c>
      <c r="C319" t="s">
        <v>49</v>
      </c>
      <c r="D319" s="28">
        <v>1683</v>
      </c>
      <c r="E319" s="19">
        <v>44013</v>
      </c>
    </row>
    <row r="320" spans="1:5" x14ac:dyDescent="0.25">
      <c r="A320">
        <v>2</v>
      </c>
      <c r="B320">
        <v>304458</v>
      </c>
      <c r="C320" t="s">
        <v>49</v>
      </c>
      <c r="D320" s="28">
        <v>1123</v>
      </c>
      <c r="E320" s="19">
        <v>44044</v>
      </c>
    </row>
    <row r="321" spans="1:5" x14ac:dyDescent="0.25">
      <c r="A321">
        <v>3</v>
      </c>
      <c r="B321">
        <v>151329</v>
      </c>
      <c r="C321" t="s">
        <v>49</v>
      </c>
      <c r="D321" s="28">
        <v>1159</v>
      </c>
      <c r="E321" s="19">
        <v>43739</v>
      </c>
    </row>
    <row r="322" spans="1:5" x14ac:dyDescent="0.25">
      <c r="A322">
        <v>3</v>
      </c>
      <c r="B322">
        <v>357838</v>
      </c>
      <c r="C322" t="s">
        <v>49</v>
      </c>
      <c r="D322" s="28">
        <v>1350</v>
      </c>
      <c r="E322" s="19">
        <v>43862</v>
      </c>
    </row>
    <row r="323" spans="1:5" x14ac:dyDescent="0.25">
      <c r="A323">
        <v>4</v>
      </c>
      <c r="B323">
        <v>399302</v>
      </c>
      <c r="C323" t="s">
        <v>49</v>
      </c>
      <c r="D323" s="28">
        <v>552</v>
      </c>
      <c r="E323" s="19">
        <v>44044</v>
      </c>
    </row>
    <row r="324" spans="1:5" x14ac:dyDescent="0.25">
      <c r="A324">
        <v>3</v>
      </c>
      <c r="B324">
        <v>117166</v>
      </c>
      <c r="C324" t="s">
        <v>49</v>
      </c>
      <c r="D324" s="28">
        <v>1228</v>
      </c>
      <c r="E324" s="19">
        <v>43739</v>
      </c>
    </row>
    <row r="325" spans="1:5" x14ac:dyDescent="0.25">
      <c r="A325">
        <v>2</v>
      </c>
      <c r="B325">
        <v>707082</v>
      </c>
      <c r="C325" t="s">
        <v>49</v>
      </c>
      <c r="D325" s="28">
        <v>1250</v>
      </c>
      <c r="E325" s="19">
        <v>44166</v>
      </c>
    </row>
    <row r="326" spans="1:5" x14ac:dyDescent="0.25">
      <c r="A326">
        <v>4</v>
      </c>
      <c r="B326">
        <v>131249</v>
      </c>
      <c r="C326" t="s">
        <v>49</v>
      </c>
      <c r="D326" s="28">
        <v>1987.5</v>
      </c>
      <c r="E326" s="19">
        <v>43831</v>
      </c>
    </row>
    <row r="327" spans="1:5" x14ac:dyDescent="0.25">
      <c r="A327">
        <v>3</v>
      </c>
      <c r="B327">
        <v>551372</v>
      </c>
      <c r="C327" t="s">
        <v>49</v>
      </c>
      <c r="D327" s="28">
        <v>1679</v>
      </c>
      <c r="E327" s="19">
        <v>44075</v>
      </c>
    </row>
    <row r="328" spans="1:5" x14ac:dyDescent="0.25">
      <c r="A328">
        <v>3</v>
      </c>
      <c r="B328">
        <v>698573</v>
      </c>
      <c r="C328" t="s">
        <v>49</v>
      </c>
      <c r="D328" s="28">
        <v>727</v>
      </c>
      <c r="E328" s="19">
        <v>43739</v>
      </c>
    </row>
    <row r="329" spans="1:5" x14ac:dyDescent="0.25">
      <c r="A329">
        <v>3</v>
      </c>
      <c r="B329">
        <v>504962</v>
      </c>
      <c r="C329" t="s">
        <v>49</v>
      </c>
      <c r="D329" s="28">
        <v>1403</v>
      </c>
      <c r="E329" s="19">
        <v>43739</v>
      </c>
    </row>
    <row r="330" spans="1:5" x14ac:dyDescent="0.25">
      <c r="A330">
        <v>3</v>
      </c>
      <c r="B330">
        <v>657776</v>
      </c>
      <c r="C330" t="s">
        <v>49</v>
      </c>
      <c r="D330" s="28">
        <v>2076</v>
      </c>
      <c r="E330" s="19">
        <v>43739</v>
      </c>
    </row>
    <row r="331" spans="1:5" x14ac:dyDescent="0.25">
      <c r="A331">
        <v>5</v>
      </c>
      <c r="B331">
        <v>691342</v>
      </c>
      <c r="C331" t="s">
        <v>49</v>
      </c>
      <c r="D331" s="28">
        <v>1135</v>
      </c>
      <c r="E331" s="19">
        <v>43983</v>
      </c>
    </row>
    <row r="332" spans="1:5" x14ac:dyDescent="0.25">
      <c r="A332">
        <v>3</v>
      </c>
      <c r="B332">
        <v>493427</v>
      </c>
      <c r="C332" t="s">
        <v>49</v>
      </c>
      <c r="D332" s="28">
        <v>1645</v>
      </c>
      <c r="E332" s="19">
        <v>43952</v>
      </c>
    </row>
    <row r="333" spans="1:5" x14ac:dyDescent="0.25">
      <c r="A333">
        <v>3</v>
      </c>
      <c r="B333">
        <v>271981</v>
      </c>
      <c r="C333" t="s">
        <v>49</v>
      </c>
      <c r="D333" s="28">
        <v>2876</v>
      </c>
      <c r="E333" s="19">
        <v>44075</v>
      </c>
    </row>
    <row r="334" spans="1:5" x14ac:dyDescent="0.25">
      <c r="A334">
        <v>3</v>
      </c>
      <c r="B334">
        <v>766207</v>
      </c>
      <c r="C334" t="s">
        <v>49</v>
      </c>
      <c r="D334" s="28">
        <v>994</v>
      </c>
      <c r="E334" s="19">
        <v>43709</v>
      </c>
    </row>
    <row r="335" spans="1:5" x14ac:dyDescent="0.25">
      <c r="A335">
        <v>2</v>
      </c>
      <c r="B335">
        <v>653226</v>
      </c>
      <c r="C335" t="s">
        <v>49</v>
      </c>
      <c r="D335" s="28">
        <v>1118</v>
      </c>
      <c r="E335" s="19">
        <v>44136</v>
      </c>
    </row>
    <row r="336" spans="1:5" x14ac:dyDescent="0.25">
      <c r="A336">
        <v>5</v>
      </c>
      <c r="B336">
        <v>560670</v>
      </c>
      <c r="C336" t="s">
        <v>49</v>
      </c>
      <c r="D336" s="28">
        <v>1372</v>
      </c>
      <c r="E336" s="19">
        <v>44166</v>
      </c>
    </row>
    <row r="337" spans="1:5" x14ac:dyDescent="0.25">
      <c r="A337">
        <v>3</v>
      </c>
      <c r="B337">
        <v>786700</v>
      </c>
      <c r="C337" t="s">
        <v>49</v>
      </c>
      <c r="D337" s="28">
        <v>1282</v>
      </c>
      <c r="E337" s="19">
        <v>43983</v>
      </c>
    </row>
    <row r="338" spans="1:5" x14ac:dyDescent="0.25">
      <c r="A338">
        <v>4</v>
      </c>
      <c r="B338">
        <v>137921</v>
      </c>
      <c r="C338" t="s">
        <v>49</v>
      </c>
      <c r="D338" s="28">
        <v>708</v>
      </c>
      <c r="E338" s="19">
        <v>43983</v>
      </c>
    </row>
    <row r="339" spans="1:5" x14ac:dyDescent="0.25">
      <c r="A339">
        <v>3</v>
      </c>
      <c r="B339">
        <v>755930</v>
      </c>
      <c r="C339" t="s">
        <v>49</v>
      </c>
      <c r="D339" s="28">
        <v>2907</v>
      </c>
      <c r="E339" s="19">
        <v>43983</v>
      </c>
    </row>
    <row r="340" spans="1:5" x14ac:dyDescent="0.25">
      <c r="A340">
        <v>3</v>
      </c>
      <c r="B340">
        <v>277131</v>
      </c>
      <c r="C340" t="s">
        <v>49</v>
      </c>
      <c r="D340" s="28">
        <v>1366</v>
      </c>
      <c r="E340" s="19">
        <v>43983</v>
      </c>
    </row>
    <row r="341" spans="1:5" x14ac:dyDescent="0.25">
      <c r="A341">
        <v>3</v>
      </c>
      <c r="B341">
        <v>235897</v>
      </c>
      <c r="C341" t="s">
        <v>49</v>
      </c>
      <c r="D341" s="28">
        <v>2460</v>
      </c>
      <c r="E341" s="19">
        <v>43983</v>
      </c>
    </row>
    <row r="342" spans="1:5" x14ac:dyDescent="0.25">
      <c r="A342">
        <v>5</v>
      </c>
      <c r="B342">
        <v>872307</v>
      </c>
      <c r="C342" t="s">
        <v>49</v>
      </c>
      <c r="D342" s="28">
        <v>1520</v>
      </c>
      <c r="E342" s="19">
        <v>44136</v>
      </c>
    </row>
    <row r="343" spans="1:5" x14ac:dyDescent="0.25">
      <c r="A343">
        <v>5</v>
      </c>
      <c r="B343">
        <v>103888</v>
      </c>
      <c r="C343" t="s">
        <v>49</v>
      </c>
      <c r="D343" s="28">
        <v>711</v>
      </c>
      <c r="E343" s="19">
        <v>44166</v>
      </c>
    </row>
    <row r="344" spans="1:5" x14ac:dyDescent="0.25">
      <c r="A344">
        <v>4</v>
      </c>
      <c r="B344">
        <v>545954</v>
      </c>
      <c r="C344" t="s">
        <v>49</v>
      </c>
      <c r="D344" s="28">
        <v>1375</v>
      </c>
      <c r="E344" s="19">
        <v>43800</v>
      </c>
    </row>
    <row r="345" spans="1:5" x14ac:dyDescent="0.25">
      <c r="A345">
        <v>3</v>
      </c>
      <c r="B345">
        <v>480891</v>
      </c>
      <c r="C345" t="s">
        <v>49</v>
      </c>
      <c r="D345" s="28">
        <v>635</v>
      </c>
      <c r="E345" s="19">
        <v>44166</v>
      </c>
    </row>
    <row r="346" spans="1:5" x14ac:dyDescent="0.25">
      <c r="A346">
        <v>3</v>
      </c>
      <c r="B346">
        <v>444725</v>
      </c>
      <c r="C346" t="s">
        <v>49</v>
      </c>
      <c r="D346" s="28">
        <v>2071</v>
      </c>
      <c r="E346" s="19">
        <v>44075</v>
      </c>
    </row>
    <row r="347" spans="1:5" x14ac:dyDescent="0.25">
      <c r="A347">
        <v>4</v>
      </c>
      <c r="B347">
        <v>131700</v>
      </c>
      <c r="C347" t="s">
        <v>49</v>
      </c>
      <c r="D347" s="28">
        <v>1269</v>
      </c>
      <c r="E347" s="19">
        <v>44105</v>
      </c>
    </row>
    <row r="348" spans="1:5" x14ac:dyDescent="0.25">
      <c r="A348">
        <v>4</v>
      </c>
      <c r="B348">
        <v>256775</v>
      </c>
      <c r="C348" t="s">
        <v>49</v>
      </c>
      <c r="D348" s="28">
        <v>970</v>
      </c>
      <c r="E348" s="19">
        <v>43770</v>
      </c>
    </row>
    <row r="349" spans="1:5" x14ac:dyDescent="0.25">
      <c r="A349">
        <v>3</v>
      </c>
      <c r="B349">
        <v>686661</v>
      </c>
      <c r="C349" t="s">
        <v>49</v>
      </c>
      <c r="D349" s="28">
        <v>1694</v>
      </c>
      <c r="E349" s="19">
        <v>44136</v>
      </c>
    </row>
    <row r="350" spans="1:5" x14ac:dyDescent="0.25">
      <c r="A350">
        <v>3</v>
      </c>
      <c r="B350">
        <v>842675</v>
      </c>
      <c r="C350" t="s">
        <v>49</v>
      </c>
      <c r="D350" s="28">
        <v>1038</v>
      </c>
      <c r="E350" s="19">
        <v>43983</v>
      </c>
    </row>
    <row r="351" spans="1:5" x14ac:dyDescent="0.25">
      <c r="A351">
        <v>4</v>
      </c>
      <c r="B351">
        <v>571542</v>
      </c>
      <c r="C351" t="s">
        <v>49</v>
      </c>
      <c r="D351" s="28">
        <v>1630.5</v>
      </c>
      <c r="E351" s="19">
        <v>44013</v>
      </c>
    </row>
    <row r="352" spans="1:5" x14ac:dyDescent="0.25">
      <c r="A352">
        <v>2</v>
      </c>
      <c r="B352">
        <v>581556</v>
      </c>
      <c r="C352" t="s">
        <v>49</v>
      </c>
      <c r="D352" s="28">
        <v>306</v>
      </c>
      <c r="E352" s="19">
        <v>43800</v>
      </c>
    </row>
    <row r="353" spans="1:5" x14ac:dyDescent="0.25">
      <c r="A353">
        <v>4</v>
      </c>
      <c r="B353">
        <v>884057</v>
      </c>
      <c r="C353" t="s">
        <v>49</v>
      </c>
      <c r="D353" s="28">
        <v>579</v>
      </c>
      <c r="E353" s="19">
        <v>43831</v>
      </c>
    </row>
    <row r="354" spans="1:5" x14ac:dyDescent="0.25">
      <c r="A354">
        <v>3</v>
      </c>
      <c r="B354">
        <v>761022</v>
      </c>
      <c r="C354" t="s">
        <v>49</v>
      </c>
      <c r="D354" s="28">
        <v>2240</v>
      </c>
      <c r="E354" s="19">
        <v>43862</v>
      </c>
    </row>
    <row r="355" spans="1:5" x14ac:dyDescent="0.25">
      <c r="A355">
        <v>3</v>
      </c>
      <c r="B355">
        <v>215670</v>
      </c>
      <c r="C355" t="s">
        <v>49</v>
      </c>
      <c r="D355" s="28">
        <v>2993</v>
      </c>
      <c r="E355" s="19">
        <v>43891</v>
      </c>
    </row>
    <row r="356" spans="1:5" x14ac:dyDescent="0.25">
      <c r="A356">
        <v>3</v>
      </c>
      <c r="B356">
        <v>272552</v>
      </c>
      <c r="C356" t="s">
        <v>49</v>
      </c>
      <c r="D356" s="28">
        <v>3520.5</v>
      </c>
      <c r="E356" s="19">
        <v>43922</v>
      </c>
    </row>
    <row r="357" spans="1:5" x14ac:dyDescent="0.25">
      <c r="A357">
        <v>4</v>
      </c>
      <c r="B357">
        <v>120233</v>
      </c>
      <c r="C357" t="s">
        <v>49</v>
      </c>
      <c r="D357" s="28">
        <v>2039</v>
      </c>
      <c r="E357" s="19">
        <v>43952</v>
      </c>
    </row>
    <row r="358" spans="1:5" x14ac:dyDescent="0.25">
      <c r="A358">
        <v>4</v>
      </c>
      <c r="B358">
        <v>702523</v>
      </c>
      <c r="C358" t="s">
        <v>49</v>
      </c>
      <c r="D358" s="28">
        <v>2574</v>
      </c>
      <c r="E358" s="19">
        <v>44044</v>
      </c>
    </row>
    <row r="359" spans="1:5" x14ac:dyDescent="0.25">
      <c r="A359">
        <v>3</v>
      </c>
      <c r="B359">
        <v>267107</v>
      </c>
      <c r="C359" t="s">
        <v>49</v>
      </c>
      <c r="D359" s="28">
        <v>707</v>
      </c>
      <c r="E359" s="19">
        <v>44075</v>
      </c>
    </row>
    <row r="360" spans="1:5" x14ac:dyDescent="0.25">
      <c r="A360">
        <v>5</v>
      </c>
      <c r="B360">
        <v>190154</v>
      </c>
      <c r="C360" t="s">
        <v>49</v>
      </c>
      <c r="D360" s="28">
        <v>2072</v>
      </c>
      <c r="E360" s="19">
        <v>44166</v>
      </c>
    </row>
    <row r="361" spans="1:5" x14ac:dyDescent="0.25">
      <c r="A361">
        <v>3</v>
      </c>
      <c r="B361">
        <v>681348</v>
      </c>
      <c r="C361" t="s">
        <v>49</v>
      </c>
      <c r="D361" s="28">
        <v>853</v>
      </c>
      <c r="E361" s="19">
        <v>44166</v>
      </c>
    </row>
    <row r="362" spans="1:5" x14ac:dyDescent="0.25">
      <c r="A362">
        <v>2</v>
      </c>
      <c r="B362">
        <v>104326</v>
      </c>
      <c r="C362" t="s">
        <v>49</v>
      </c>
      <c r="D362" s="28">
        <v>3199.5</v>
      </c>
      <c r="E362" s="19">
        <v>44013</v>
      </c>
    </row>
    <row r="363" spans="1:5" x14ac:dyDescent="0.25">
      <c r="A363">
        <v>4</v>
      </c>
      <c r="B363">
        <v>323754</v>
      </c>
      <c r="C363" t="s">
        <v>49</v>
      </c>
      <c r="D363" s="28">
        <v>472</v>
      </c>
      <c r="E363" s="19">
        <v>44105</v>
      </c>
    </row>
    <row r="364" spans="1:5" x14ac:dyDescent="0.25">
      <c r="A364">
        <v>3</v>
      </c>
      <c r="B364">
        <v>382237</v>
      </c>
      <c r="C364" t="s">
        <v>49</v>
      </c>
      <c r="D364" s="28">
        <v>3165</v>
      </c>
      <c r="E364" s="19">
        <v>43831</v>
      </c>
    </row>
    <row r="365" spans="1:5" x14ac:dyDescent="0.25">
      <c r="A365">
        <v>4</v>
      </c>
      <c r="B365">
        <v>424398</v>
      </c>
      <c r="C365" t="s">
        <v>49</v>
      </c>
      <c r="D365" s="28">
        <v>2629</v>
      </c>
      <c r="E365" s="19">
        <v>43831</v>
      </c>
    </row>
    <row r="366" spans="1:5" x14ac:dyDescent="0.25">
      <c r="A366">
        <v>3</v>
      </c>
      <c r="B366">
        <v>821698</v>
      </c>
      <c r="C366" t="s">
        <v>49</v>
      </c>
      <c r="D366" s="28">
        <v>1433</v>
      </c>
      <c r="E366" s="19">
        <v>43952</v>
      </c>
    </row>
    <row r="367" spans="1:5" x14ac:dyDescent="0.25">
      <c r="A367">
        <v>2</v>
      </c>
      <c r="B367">
        <v>550622</v>
      </c>
      <c r="C367" t="s">
        <v>49</v>
      </c>
      <c r="D367" s="28">
        <v>947</v>
      </c>
      <c r="E367" s="19">
        <v>43709</v>
      </c>
    </row>
    <row r="368" spans="1:5" x14ac:dyDescent="0.25">
      <c r="A368">
        <v>1</v>
      </c>
      <c r="B368">
        <v>423355</v>
      </c>
      <c r="C368" t="s">
        <v>49</v>
      </c>
      <c r="D368" s="28">
        <v>344</v>
      </c>
      <c r="E368" s="19">
        <v>43739</v>
      </c>
    </row>
    <row r="369" spans="1:5" x14ac:dyDescent="0.25">
      <c r="A369">
        <v>5</v>
      </c>
      <c r="B369">
        <v>441751</v>
      </c>
      <c r="C369" t="s">
        <v>49</v>
      </c>
      <c r="D369" s="28">
        <v>2157</v>
      </c>
      <c r="E369" s="19">
        <v>44166</v>
      </c>
    </row>
    <row r="370" spans="1:5" x14ac:dyDescent="0.25">
      <c r="A370">
        <v>4</v>
      </c>
      <c r="B370">
        <v>531656</v>
      </c>
      <c r="C370" t="s">
        <v>49</v>
      </c>
      <c r="D370" s="28">
        <v>270</v>
      </c>
      <c r="E370" s="19">
        <v>43862</v>
      </c>
    </row>
    <row r="371" spans="1:5" x14ac:dyDescent="0.25">
      <c r="A371">
        <v>3</v>
      </c>
      <c r="B371">
        <v>261362</v>
      </c>
      <c r="C371" t="s">
        <v>49</v>
      </c>
      <c r="D371" s="28">
        <v>3421.5</v>
      </c>
      <c r="E371" s="19">
        <v>44013</v>
      </c>
    </row>
    <row r="372" spans="1:5" x14ac:dyDescent="0.25">
      <c r="A372">
        <v>4</v>
      </c>
      <c r="B372">
        <v>723364</v>
      </c>
      <c r="C372" t="s">
        <v>49</v>
      </c>
      <c r="D372" s="28">
        <v>2734</v>
      </c>
      <c r="E372" s="19">
        <v>44105</v>
      </c>
    </row>
    <row r="373" spans="1:5" x14ac:dyDescent="0.25">
      <c r="A373">
        <v>4</v>
      </c>
      <c r="B373">
        <v>519269</v>
      </c>
      <c r="C373" t="s">
        <v>49</v>
      </c>
      <c r="D373" s="28">
        <v>2548</v>
      </c>
      <c r="E373" s="19">
        <v>43770</v>
      </c>
    </row>
    <row r="374" spans="1:5" x14ac:dyDescent="0.25">
      <c r="A374">
        <v>4</v>
      </c>
      <c r="B374">
        <v>410583</v>
      </c>
      <c r="C374" t="s">
        <v>49</v>
      </c>
      <c r="D374" s="28">
        <v>2761</v>
      </c>
      <c r="E374" s="19">
        <v>43709</v>
      </c>
    </row>
    <row r="375" spans="1:5" x14ac:dyDescent="0.25">
      <c r="A375">
        <v>1</v>
      </c>
      <c r="B375">
        <v>665489</v>
      </c>
      <c r="C375" t="s">
        <v>49</v>
      </c>
      <c r="D375" s="28">
        <v>1659</v>
      </c>
      <c r="E375" s="19">
        <v>43831</v>
      </c>
    </row>
    <row r="376" spans="1:5" x14ac:dyDescent="0.25">
      <c r="A376">
        <v>3</v>
      </c>
      <c r="B376">
        <v>479703</v>
      </c>
      <c r="C376" t="s">
        <v>49</v>
      </c>
      <c r="D376" s="28">
        <v>1190</v>
      </c>
      <c r="E376" s="19">
        <v>43983</v>
      </c>
    </row>
    <row r="377" spans="1:5" x14ac:dyDescent="0.25">
      <c r="A377">
        <v>1</v>
      </c>
      <c r="B377">
        <v>148871</v>
      </c>
      <c r="C377" t="s">
        <v>49</v>
      </c>
      <c r="D377" s="28">
        <v>410</v>
      </c>
      <c r="E377" s="19">
        <v>44105</v>
      </c>
    </row>
    <row r="378" spans="1:5" x14ac:dyDescent="0.25">
      <c r="A378">
        <v>3</v>
      </c>
      <c r="B378">
        <v>786473</v>
      </c>
      <c r="C378" t="s">
        <v>49</v>
      </c>
      <c r="D378" s="28">
        <v>1770</v>
      </c>
      <c r="E378" s="19">
        <v>43800</v>
      </c>
    </row>
    <row r="379" spans="1:5" x14ac:dyDescent="0.25">
      <c r="A379">
        <v>3</v>
      </c>
      <c r="B379">
        <v>540063</v>
      </c>
      <c r="C379" t="s">
        <v>49</v>
      </c>
      <c r="D379" s="28">
        <v>1393</v>
      </c>
      <c r="E379" s="19">
        <v>44105</v>
      </c>
    </row>
    <row r="380" spans="1:5" x14ac:dyDescent="0.25">
      <c r="A380">
        <v>1</v>
      </c>
      <c r="B380">
        <v>208984</v>
      </c>
      <c r="C380" t="s">
        <v>49</v>
      </c>
      <c r="D380" s="28">
        <v>2015</v>
      </c>
      <c r="E380" s="19">
        <v>43800</v>
      </c>
    </row>
    <row r="381" spans="1:5" x14ac:dyDescent="0.25">
      <c r="A381">
        <v>3</v>
      </c>
      <c r="B381">
        <v>858624</v>
      </c>
      <c r="C381" t="s">
        <v>49</v>
      </c>
      <c r="D381" s="28">
        <v>888</v>
      </c>
      <c r="E381" s="19">
        <v>43891</v>
      </c>
    </row>
    <row r="382" spans="1:5" x14ac:dyDescent="0.25">
      <c r="A382">
        <v>2</v>
      </c>
      <c r="B382">
        <v>374115</v>
      </c>
      <c r="C382" t="s">
        <v>49</v>
      </c>
      <c r="D382" s="28">
        <v>2844</v>
      </c>
      <c r="E382" s="19">
        <v>43952</v>
      </c>
    </row>
    <row r="383" spans="1:5" x14ac:dyDescent="0.25">
      <c r="A383">
        <v>4</v>
      </c>
      <c r="B383">
        <v>140516</v>
      </c>
      <c r="C383" t="s">
        <v>49</v>
      </c>
      <c r="D383" s="28">
        <v>2475</v>
      </c>
      <c r="E383" s="19">
        <v>44044</v>
      </c>
    </row>
    <row r="384" spans="1:5" x14ac:dyDescent="0.25">
      <c r="A384">
        <v>5</v>
      </c>
      <c r="B384">
        <v>594129</v>
      </c>
      <c r="C384" t="s">
        <v>49</v>
      </c>
      <c r="D384" s="28">
        <v>1743</v>
      </c>
      <c r="E384" s="19">
        <v>43739</v>
      </c>
    </row>
    <row r="385" spans="1:5" x14ac:dyDescent="0.25">
      <c r="A385">
        <v>5</v>
      </c>
      <c r="B385">
        <v>841420</v>
      </c>
      <c r="C385" t="s">
        <v>49</v>
      </c>
      <c r="D385" s="28">
        <v>2914</v>
      </c>
      <c r="E385" s="19">
        <v>44105</v>
      </c>
    </row>
    <row r="386" spans="1:5" x14ac:dyDescent="0.25">
      <c r="A386">
        <v>5</v>
      </c>
      <c r="B386">
        <v>707748</v>
      </c>
      <c r="C386" t="s">
        <v>49</v>
      </c>
      <c r="D386" s="28">
        <v>1731</v>
      </c>
      <c r="E386" s="19">
        <v>44105</v>
      </c>
    </row>
    <row r="387" spans="1:5" x14ac:dyDescent="0.25">
      <c r="A387">
        <v>1</v>
      </c>
      <c r="B387">
        <v>225353</v>
      </c>
      <c r="C387" t="s">
        <v>49</v>
      </c>
      <c r="D387" s="28">
        <v>1727</v>
      </c>
      <c r="E387" s="19">
        <v>43739</v>
      </c>
    </row>
    <row r="388" spans="1:5" x14ac:dyDescent="0.25">
      <c r="A388">
        <v>2</v>
      </c>
      <c r="B388">
        <v>227896</v>
      </c>
      <c r="C388" t="s">
        <v>49</v>
      </c>
      <c r="D388" s="28">
        <v>1870</v>
      </c>
      <c r="E388" s="19">
        <v>43770</v>
      </c>
    </row>
    <row r="389" spans="1:5" x14ac:dyDescent="0.25">
      <c r="A389">
        <v>3</v>
      </c>
      <c r="B389">
        <v>683349</v>
      </c>
      <c r="C389" t="s">
        <v>49</v>
      </c>
      <c r="D389" s="28">
        <v>2475</v>
      </c>
      <c r="E389" s="19">
        <v>43891</v>
      </c>
    </row>
    <row r="390" spans="1:5" x14ac:dyDescent="0.25">
      <c r="A390">
        <v>3</v>
      </c>
      <c r="B390">
        <v>578917</v>
      </c>
      <c r="C390" t="s">
        <v>49</v>
      </c>
      <c r="D390" s="28">
        <v>546</v>
      </c>
      <c r="E390" s="19">
        <v>44105</v>
      </c>
    </row>
    <row r="391" spans="1:5" x14ac:dyDescent="0.25">
      <c r="A391">
        <v>1</v>
      </c>
      <c r="B391">
        <v>194906</v>
      </c>
      <c r="C391" t="s">
        <v>50</v>
      </c>
      <c r="D391" s="28">
        <v>1618.5</v>
      </c>
      <c r="E391" s="19">
        <v>43831</v>
      </c>
    </row>
    <row r="392" spans="1:5" x14ac:dyDescent="0.25">
      <c r="A392">
        <v>4</v>
      </c>
      <c r="B392">
        <v>858867</v>
      </c>
      <c r="C392" t="s">
        <v>50</v>
      </c>
      <c r="D392" s="28">
        <v>1321</v>
      </c>
      <c r="E392" s="19">
        <v>43831</v>
      </c>
    </row>
    <row r="393" spans="1:5" x14ac:dyDescent="0.25">
      <c r="A393">
        <v>5</v>
      </c>
      <c r="B393">
        <v>649737</v>
      </c>
      <c r="C393" t="s">
        <v>50</v>
      </c>
      <c r="D393" s="28">
        <v>2178</v>
      </c>
      <c r="E393" s="19">
        <v>43983</v>
      </c>
    </row>
    <row r="394" spans="1:5" x14ac:dyDescent="0.25">
      <c r="A394">
        <v>3</v>
      </c>
      <c r="B394">
        <v>361699</v>
      </c>
      <c r="C394" t="s">
        <v>50</v>
      </c>
      <c r="D394" s="28">
        <v>888</v>
      </c>
      <c r="E394" s="19">
        <v>43983</v>
      </c>
    </row>
    <row r="395" spans="1:5" x14ac:dyDescent="0.25">
      <c r="A395">
        <v>1</v>
      </c>
      <c r="B395">
        <v>293680</v>
      </c>
      <c r="C395" t="s">
        <v>50</v>
      </c>
      <c r="D395" s="28">
        <v>2470</v>
      </c>
      <c r="E395" s="19">
        <v>43983</v>
      </c>
    </row>
    <row r="396" spans="1:5" x14ac:dyDescent="0.25">
      <c r="A396">
        <v>4</v>
      </c>
      <c r="B396">
        <v>682634</v>
      </c>
      <c r="C396" t="s">
        <v>50</v>
      </c>
      <c r="D396" s="28">
        <v>1513</v>
      </c>
      <c r="E396" s="19">
        <v>44166</v>
      </c>
    </row>
    <row r="397" spans="1:5" x14ac:dyDescent="0.25">
      <c r="A397">
        <v>3</v>
      </c>
      <c r="B397">
        <v>161388</v>
      </c>
      <c r="C397" t="s">
        <v>50</v>
      </c>
      <c r="D397" s="28">
        <v>1858</v>
      </c>
      <c r="E397" s="19">
        <v>43862</v>
      </c>
    </row>
    <row r="398" spans="1:5" x14ac:dyDescent="0.25">
      <c r="A398">
        <v>3</v>
      </c>
      <c r="B398">
        <v>103112</v>
      </c>
      <c r="C398" t="s">
        <v>50</v>
      </c>
      <c r="D398" s="28">
        <v>1210</v>
      </c>
      <c r="E398" s="19">
        <v>43891</v>
      </c>
    </row>
    <row r="399" spans="1:5" x14ac:dyDescent="0.25">
      <c r="A399">
        <v>5</v>
      </c>
      <c r="B399">
        <v>406431</v>
      </c>
      <c r="C399" t="s">
        <v>50</v>
      </c>
      <c r="D399" s="28">
        <v>2529</v>
      </c>
      <c r="E399" s="19">
        <v>44013</v>
      </c>
    </row>
    <row r="400" spans="1:5" x14ac:dyDescent="0.25">
      <c r="A400">
        <v>4</v>
      </c>
      <c r="B400">
        <v>869055</v>
      </c>
      <c r="C400" t="s">
        <v>50</v>
      </c>
      <c r="D400" s="28">
        <v>1445</v>
      </c>
      <c r="E400" s="19">
        <v>44075</v>
      </c>
    </row>
    <row r="401" spans="1:5" x14ac:dyDescent="0.25">
      <c r="A401">
        <v>3</v>
      </c>
      <c r="B401">
        <v>616987</v>
      </c>
      <c r="C401" t="s">
        <v>50</v>
      </c>
      <c r="D401" s="28">
        <v>330</v>
      </c>
      <c r="E401" s="19">
        <v>43709</v>
      </c>
    </row>
    <row r="402" spans="1:5" x14ac:dyDescent="0.25">
      <c r="A402">
        <v>5</v>
      </c>
      <c r="B402">
        <v>111799</v>
      </c>
      <c r="C402" t="s">
        <v>50</v>
      </c>
      <c r="D402" s="28">
        <v>2671</v>
      </c>
      <c r="E402" s="19">
        <v>44075</v>
      </c>
    </row>
    <row r="403" spans="1:5" x14ac:dyDescent="0.25">
      <c r="A403">
        <v>3</v>
      </c>
      <c r="B403">
        <v>576749</v>
      </c>
      <c r="C403" t="s">
        <v>50</v>
      </c>
      <c r="D403" s="28">
        <v>766</v>
      </c>
      <c r="E403" s="19">
        <v>43739</v>
      </c>
    </row>
    <row r="404" spans="1:5" x14ac:dyDescent="0.25">
      <c r="A404">
        <v>5</v>
      </c>
      <c r="B404">
        <v>238485</v>
      </c>
      <c r="C404" t="s">
        <v>50</v>
      </c>
      <c r="D404" s="28">
        <v>494</v>
      </c>
      <c r="E404" s="19">
        <v>43739</v>
      </c>
    </row>
    <row r="405" spans="1:5" x14ac:dyDescent="0.25">
      <c r="A405">
        <v>4</v>
      </c>
      <c r="B405">
        <v>128044</v>
      </c>
      <c r="C405" t="s">
        <v>50</v>
      </c>
      <c r="D405" s="28">
        <v>1397</v>
      </c>
      <c r="E405" s="19">
        <v>44105</v>
      </c>
    </row>
    <row r="406" spans="1:5" x14ac:dyDescent="0.25">
      <c r="A406">
        <v>4</v>
      </c>
      <c r="B406">
        <v>338090</v>
      </c>
      <c r="C406" t="s">
        <v>50</v>
      </c>
      <c r="D406" s="28">
        <v>2155</v>
      </c>
      <c r="E406" s="19">
        <v>44166</v>
      </c>
    </row>
    <row r="407" spans="1:5" x14ac:dyDescent="0.25">
      <c r="A407">
        <v>1</v>
      </c>
      <c r="B407">
        <v>178855</v>
      </c>
      <c r="C407" t="s">
        <v>50</v>
      </c>
      <c r="D407" s="28">
        <v>742.5</v>
      </c>
      <c r="E407" s="19">
        <v>43922</v>
      </c>
    </row>
    <row r="408" spans="1:5" x14ac:dyDescent="0.25">
      <c r="A408">
        <v>4</v>
      </c>
      <c r="B408">
        <v>601636</v>
      </c>
      <c r="C408" t="s">
        <v>50</v>
      </c>
      <c r="D408" s="28">
        <v>1295</v>
      </c>
      <c r="E408" s="19">
        <v>44105</v>
      </c>
    </row>
    <row r="409" spans="1:5" x14ac:dyDescent="0.25">
      <c r="A409">
        <v>1</v>
      </c>
      <c r="B409">
        <v>893967</v>
      </c>
      <c r="C409" t="s">
        <v>50</v>
      </c>
      <c r="D409" s="28">
        <v>214</v>
      </c>
      <c r="E409" s="19">
        <v>43739</v>
      </c>
    </row>
    <row r="410" spans="1:5" x14ac:dyDescent="0.25">
      <c r="A410">
        <v>4</v>
      </c>
      <c r="B410">
        <v>403455</v>
      </c>
      <c r="C410" t="s">
        <v>50</v>
      </c>
      <c r="D410" s="28">
        <v>2145</v>
      </c>
      <c r="E410" s="19">
        <v>43770</v>
      </c>
    </row>
    <row r="411" spans="1:5" x14ac:dyDescent="0.25">
      <c r="A411">
        <v>1</v>
      </c>
      <c r="B411">
        <v>866409</v>
      </c>
      <c r="C411" t="s">
        <v>50</v>
      </c>
      <c r="D411" s="28">
        <v>2852</v>
      </c>
      <c r="E411" s="19">
        <v>44166</v>
      </c>
    </row>
    <row r="412" spans="1:5" x14ac:dyDescent="0.25">
      <c r="A412">
        <v>4</v>
      </c>
      <c r="B412">
        <v>765655</v>
      </c>
      <c r="C412" t="s">
        <v>50</v>
      </c>
      <c r="D412" s="28">
        <v>4243.5</v>
      </c>
      <c r="E412" s="19">
        <v>43922</v>
      </c>
    </row>
    <row r="413" spans="1:5" x14ac:dyDescent="0.25">
      <c r="A413">
        <v>1</v>
      </c>
      <c r="B413">
        <v>732442</v>
      </c>
      <c r="C413" t="s">
        <v>50</v>
      </c>
      <c r="D413" s="28">
        <v>2580</v>
      </c>
      <c r="E413" s="19">
        <v>43922</v>
      </c>
    </row>
    <row r="414" spans="1:5" x14ac:dyDescent="0.25">
      <c r="A414">
        <v>3</v>
      </c>
      <c r="B414">
        <v>745878</v>
      </c>
      <c r="C414" t="s">
        <v>50</v>
      </c>
      <c r="D414" s="28">
        <v>689</v>
      </c>
      <c r="E414" s="19">
        <v>43983</v>
      </c>
    </row>
    <row r="415" spans="1:5" x14ac:dyDescent="0.25">
      <c r="A415">
        <v>3</v>
      </c>
      <c r="B415">
        <v>863607</v>
      </c>
      <c r="C415" t="s">
        <v>50</v>
      </c>
      <c r="D415" s="28">
        <v>1947</v>
      </c>
      <c r="E415" s="19">
        <v>44075</v>
      </c>
    </row>
    <row r="416" spans="1:5" x14ac:dyDescent="0.25">
      <c r="A416">
        <v>4</v>
      </c>
      <c r="B416">
        <v>249563</v>
      </c>
      <c r="C416" t="s">
        <v>50</v>
      </c>
      <c r="D416" s="28">
        <v>908</v>
      </c>
      <c r="E416" s="19">
        <v>43800</v>
      </c>
    </row>
    <row r="417" spans="1:5" x14ac:dyDescent="0.25">
      <c r="A417">
        <v>1</v>
      </c>
      <c r="B417">
        <v>355733</v>
      </c>
      <c r="C417" t="s">
        <v>50</v>
      </c>
      <c r="D417" s="28">
        <v>831</v>
      </c>
      <c r="E417" s="19">
        <v>43952</v>
      </c>
    </row>
    <row r="418" spans="1:5" x14ac:dyDescent="0.25">
      <c r="A418">
        <v>2</v>
      </c>
      <c r="B418">
        <v>654585</v>
      </c>
      <c r="C418" t="s">
        <v>50</v>
      </c>
      <c r="D418" s="28">
        <v>2851</v>
      </c>
      <c r="E418" s="19">
        <v>43739</v>
      </c>
    </row>
    <row r="419" spans="1:5" x14ac:dyDescent="0.25">
      <c r="A419">
        <v>4</v>
      </c>
      <c r="B419">
        <v>725869</v>
      </c>
      <c r="C419" t="s">
        <v>50</v>
      </c>
      <c r="D419" s="28">
        <v>2021</v>
      </c>
      <c r="E419" s="19">
        <v>44105</v>
      </c>
    </row>
    <row r="420" spans="1:5" x14ac:dyDescent="0.25">
      <c r="A420">
        <v>4</v>
      </c>
      <c r="B420">
        <v>882680</v>
      </c>
      <c r="C420" t="s">
        <v>50</v>
      </c>
      <c r="D420" s="28">
        <v>274</v>
      </c>
      <c r="E420" s="19">
        <v>44166</v>
      </c>
    </row>
    <row r="421" spans="1:5" x14ac:dyDescent="0.25">
      <c r="A421">
        <v>3</v>
      </c>
      <c r="B421">
        <v>449939</v>
      </c>
      <c r="C421" t="s">
        <v>50</v>
      </c>
      <c r="D421" s="28">
        <v>1865</v>
      </c>
      <c r="E421" s="19">
        <v>43862</v>
      </c>
    </row>
    <row r="422" spans="1:5" x14ac:dyDescent="0.25">
      <c r="A422">
        <v>3</v>
      </c>
      <c r="B422">
        <v>787606</v>
      </c>
      <c r="C422" t="s">
        <v>50</v>
      </c>
      <c r="D422" s="28">
        <v>1116</v>
      </c>
      <c r="E422" s="19">
        <v>43862</v>
      </c>
    </row>
    <row r="423" spans="1:5" x14ac:dyDescent="0.25">
      <c r="A423">
        <v>2</v>
      </c>
      <c r="B423">
        <v>295574</v>
      </c>
      <c r="C423" t="s">
        <v>50</v>
      </c>
      <c r="D423" s="28">
        <v>1563</v>
      </c>
      <c r="E423" s="19">
        <v>43952</v>
      </c>
    </row>
    <row r="424" spans="1:5" x14ac:dyDescent="0.25">
      <c r="A424">
        <v>1</v>
      </c>
      <c r="B424">
        <v>551997</v>
      </c>
      <c r="C424" t="s">
        <v>50</v>
      </c>
      <c r="D424" s="28">
        <v>991</v>
      </c>
      <c r="E424" s="19">
        <v>43983</v>
      </c>
    </row>
    <row r="425" spans="1:5" x14ac:dyDescent="0.25">
      <c r="A425">
        <v>2</v>
      </c>
      <c r="B425">
        <v>296951</v>
      </c>
      <c r="C425" t="s">
        <v>50</v>
      </c>
      <c r="D425" s="28">
        <v>1016</v>
      </c>
      <c r="E425" s="19">
        <v>43770</v>
      </c>
    </row>
    <row r="426" spans="1:5" x14ac:dyDescent="0.25">
      <c r="A426">
        <v>2</v>
      </c>
      <c r="B426">
        <v>812448</v>
      </c>
      <c r="C426" t="s">
        <v>50</v>
      </c>
      <c r="D426" s="28">
        <v>2791</v>
      </c>
      <c r="E426" s="19">
        <v>44136</v>
      </c>
    </row>
    <row r="427" spans="1:5" x14ac:dyDescent="0.25">
      <c r="A427">
        <v>2</v>
      </c>
      <c r="B427">
        <v>539656</v>
      </c>
      <c r="C427" t="s">
        <v>50</v>
      </c>
      <c r="D427" s="28">
        <v>570</v>
      </c>
      <c r="E427" s="19">
        <v>44166</v>
      </c>
    </row>
    <row r="428" spans="1:5" x14ac:dyDescent="0.25">
      <c r="A428">
        <v>2</v>
      </c>
      <c r="B428">
        <v>348955</v>
      </c>
      <c r="C428" t="s">
        <v>50</v>
      </c>
      <c r="D428" s="28">
        <v>2487</v>
      </c>
      <c r="E428" s="19">
        <v>44166</v>
      </c>
    </row>
    <row r="429" spans="1:5" x14ac:dyDescent="0.25">
      <c r="A429">
        <v>4</v>
      </c>
      <c r="B429">
        <v>137994</v>
      </c>
      <c r="C429" t="s">
        <v>50</v>
      </c>
      <c r="D429" s="28">
        <v>1117.5</v>
      </c>
      <c r="E429" s="19">
        <v>43831</v>
      </c>
    </row>
    <row r="430" spans="1:5" x14ac:dyDescent="0.25">
      <c r="A430">
        <v>2</v>
      </c>
      <c r="B430">
        <v>779393</v>
      </c>
      <c r="C430" t="s">
        <v>50</v>
      </c>
      <c r="D430" s="28">
        <v>2844</v>
      </c>
      <c r="E430" s="19">
        <v>43983</v>
      </c>
    </row>
    <row r="431" spans="1:5" x14ac:dyDescent="0.25">
      <c r="A431">
        <v>4</v>
      </c>
      <c r="B431">
        <v>443447</v>
      </c>
      <c r="C431" t="s">
        <v>50</v>
      </c>
      <c r="D431" s="28">
        <v>562</v>
      </c>
      <c r="E431" s="19">
        <v>44075</v>
      </c>
    </row>
    <row r="432" spans="1:5" x14ac:dyDescent="0.25">
      <c r="A432">
        <v>4</v>
      </c>
      <c r="B432">
        <v>288662</v>
      </c>
      <c r="C432" t="s">
        <v>50</v>
      </c>
      <c r="D432" s="28">
        <v>2299</v>
      </c>
      <c r="E432" s="19">
        <v>43739</v>
      </c>
    </row>
    <row r="433" spans="1:5" x14ac:dyDescent="0.25">
      <c r="A433">
        <v>4</v>
      </c>
      <c r="B433">
        <v>768268</v>
      </c>
      <c r="C433" t="s">
        <v>50</v>
      </c>
      <c r="D433" s="28">
        <v>2030</v>
      </c>
      <c r="E433" s="19">
        <v>44136</v>
      </c>
    </row>
    <row r="434" spans="1:5" x14ac:dyDescent="0.25">
      <c r="A434">
        <v>4</v>
      </c>
      <c r="B434">
        <v>680427</v>
      </c>
      <c r="C434" t="s">
        <v>50</v>
      </c>
      <c r="D434" s="28">
        <v>263</v>
      </c>
      <c r="E434" s="19">
        <v>43770</v>
      </c>
    </row>
    <row r="435" spans="1:5" x14ac:dyDescent="0.25">
      <c r="A435">
        <v>3</v>
      </c>
      <c r="B435">
        <v>847678</v>
      </c>
      <c r="C435" t="s">
        <v>50</v>
      </c>
      <c r="D435" s="28">
        <v>887</v>
      </c>
      <c r="E435" s="19">
        <v>43800</v>
      </c>
    </row>
    <row r="436" spans="1:5" x14ac:dyDescent="0.25">
      <c r="A436">
        <v>5</v>
      </c>
      <c r="B436">
        <v>421883</v>
      </c>
      <c r="C436" t="s">
        <v>50</v>
      </c>
      <c r="D436" s="28">
        <v>727</v>
      </c>
      <c r="E436" s="19">
        <v>43862</v>
      </c>
    </row>
    <row r="437" spans="1:5" x14ac:dyDescent="0.25">
      <c r="A437">
        <v>1</v>
      </c>
      <c r="B437">
        <v>572044</v>
      </c>
      <c r="C437" t="s">
        <v>50</v>
      </c>
      <c r="D437" s="28">
        <v>1884</v>
      </c>
      <c r="E437" s="19">
        <v>44044</v>
      </c>
    </row>
    <row r="438" spans="1:5" x14ac:dyDescent="0.25">
      <c r="A438">
        <v>4</v>
      </c>
      <c r="B438">
        <v>119027</v>
      </c>
      <c r="C438" t="s">
        <v>50</v>
      </c>
      <c r="D438" s="28">
        <v>1834</v>
      </c>
      <c r="E438" s="19">
        <v>43709</v>
      </c>
    </row>
    <row r="439" spans="1:5" x14ac:dyDescent="0.25">
      <c r="A439">
        <v>1</v>
      </c>
      <c r="B439">
        <v>345233</v>
      </c>
      <c r="C439" t="s">
        <v>50</v>
      </c>
      <c r="D439" s="28">
        <v>1761</v>
      </c>
      <c r="E439" s="19">
        <v>43891</v>
      </c>
    </row>
    <row r="440" spans="1:5" x14ac:dyDescent="0.25">
      <c r="A440">
        <v>5</v>
      </c>
      <c r="B440">
        <v>115306</v>
      </c>
      <c r="C440" t="s">
        <v>50</v>
      </c>
      <c r="D440" s="28">
        <v>448</v>
      </c>
      <c r="E440" s="19">
        <v>43983</v>
      </c>
    </row>
    <row r="441" spans="1:5" x14ac:dyDescent="0.25">
      <c r="A441">
        <v>2</v>
      </c>
      <c r="B441">
        <v>310429</v>
      </c>
      <c r="C441" t="s">
        <v>50</v>
      </c>
      <c r="D441" s="28">
        <v>2181</v>
      </c>
      <c r="E441" s="19">
        <v>44105</v>
      </c>
    </row>
    <row r="442" spans="1:5" x14ac:dyDescent="0.25">
      <c r="A442">
        <v>4</v>
      </c>
      <c r="B442">
        <v>495847</v>
      </c>
      <c r="C442" t="s">
        <v>50</v>
      </c>
      <c r="D442" s="28">
        <v>1540</v>
      </c>
      <c r="E442" s="19">
        <v>44044</v>
      </c>
    </row>
    <row r="443" spans="1:5" x14ac:dyDescent="0.25">
      <c r="A443">
        <v>2</v>
      </c>
      <c r="B443">
        <v>297812</v>
      </c>
      <c r="C443" t="s">
        <v>50</v>
      </c>
      <c r="D443" s="28">
        <v>490</v>
      </c>
      <c r="E443" s="19">
        <v>44136</v>
      </c>
    </row>
    <row r="444" spans="1:5" x14ac:dyDescent="0.25">
      <c r="A444">
        <v>4</v>
      </c>
      <c r="B444">
        <v>702657</v>
      </c>
      <c r="C444" t="s">
        <v>50</v>
      </c>
      <c r="D444" s="28">
        <v>1362</v>
      </c>
      <c r="E444" s="19">
        <v>44166</v>
      </c>
    </row>
    <row r="445" spans="1:5" x14ac:dyDescent="0.25">
      <c r="A445">
        <v>3</v>
      </c>
      <c r="B445">
        <v>629559</v>
      </c>
      <c r="C445" t="s">
        <v>50</v>
      </c>
      <c r="D445" s="28">
        <v>1094</v>
      </c>
      <c r="E445" s="19">
        <v>43983</v>
      </c>
    </row>
    <row r="446" spans="1:5" x14ac:dyDescent="0.25">
      <c r="A446">
        <v>5</v>
      </c>
      <c r="B446">
        <v>496752</v>
      </c>
      <c r="C446" t="s">
        <v>50</v>
      </c>
      <c r="D446" s="28">
        <v>367</v>
      </c>
      <c r="E446" s="19">
        <v>43739</v>
      </c>
    </row>
    <row r="447" spans="1:5" x14ac:dyDescent="0.25">
      <c r="A447">
        <v>5</v>
      </c>
      <c r="B447">
        <v>273665</v>
      </c>
      <c r="C447" t="s">
        <v>50</v>
      </c>
      <c r="D447" s="28">
        <v>663</v>
      </c>
      <c r="E447" s="19">
        <v>43952</v>
      </c>
    </row>
    <row r="448" spans="1:5" x14ac:dyDescent="0.25">
      <c r="A448">
        <v>4</v>
      </c>
      <c r="B448">
        <v>865204</v>
      </c>
      <c r="C448" t="s">
        <v>50</v>
      </c>
      <c r="D448" s="28">
        <v>819</v>
      </c>
      <c r="E448" s="19">
        <v>44013</v>
      </c>
    </row>
    <row r="449" spans="1:5" x14ac:dyDescent="0.25">
      <c r="A449">
        <v>2</v>
      </c>
      <c r="B449">
        <v>203224</v>
      </c>
      <c r="C449" t="s">
        <v>50</v>
      </c>
      <c r="D449" s="28">
        <v>1580</v>
      </c>
      <c r="E449" s="19">
        <v>44075</v>
      </c>
    </row>
    <row r="450" spans="1:5" x14ac:dyDescent="0.25">
      <c r="A450">
        <v>2</v>
      </c>
      <c r="B450">
        <v>361276</v>
      </c>
      <c r="C450" t="s">
        <v>50</v>
      </c>
      <c r="D450" s="28">
        <v>521</v>
      </c>
      <c r="E450" s="19">
        <v>44166</v>
      </c>
    </row>
    <row r="451" spans="1:5" x14ac:dyDescent="0.25">
      <c r="A451">
        <v>4</v>
      </c>
      <c r="B451">
        <v>395290</v>
      </c>
      <c r="C451" t="s">
        <v>50</v>
      </c>
      <c r="D451" s="28">
        <v>386</v>
      </c>
      <c r="E451" s="19">
        <v>43739</v>
      </c>
    </row>
    <row r="452" spans="1:5" x14ac:dyDescent="0.25">
      <c r="A452">
        <v>3</v>
      </c>
      <c r="B452">
        <v>876370</v>
      </c>
      <c r="C452" t="s">
        <v>50</v>
      </c>
      <c r="D452" s="28">
        <v>3445.5</v>
      </c>
      <c r="E452" s="19">
        <v>43922</v>
      </c>
    </row>
    <row r="453" spans="1:5" x14ac:dyDescent="0.25">
      <c r="A453">
        <v>3</v>
      </c>
      <c r="B453">
        <v>788517</v>
      </c>
      <c r="C453" t="s">
        <v>50</v>
      </c>
      <c r="D453" s="28">
        <v>1482</v>
      </c>
      <c r="E453" s="19">
        <v>43800</v>
      </c>
    </row>
    <row r="454" spans="1:5" x14ac:dyDescent="0.25">
      <c r="A454">
        <v>3</v>
      </c>
      <c r="B454">
        <v>518063</v>
      </c>
      <c r="C454" t="s">
        <v>50</v>
      </c>
      <c r="D454" s="28">
        <v>1198</v>
      </c>
      <c r="E454" s="19">
        <v>43739</v>
      </c>
    </row>
    <row r="455" spans="1:5" x14ac:dyDescent="0.25">
      <c r="A455">
        <v>1</v>
      </c>
      <c r="B455">
        <v>241164</v>
      </c>
      <c r="C455" t="s">
        <v>50</v>
      </c>
      <c r="D455" s="28">
        <v>1937</v>
      </c>
      <c r="E455" s="19">
        <v>43862</v>
      </c>
    </row>
    <row r="456" spans="1:5" x14ac:dyDescent="0.25">
      <c r="A456">
        <v>5</v>
      </c>
      <c r="B456">
        <v>242657</v>
      </c>
      <c r="C456" t="s">
        <v>50</v>
      </c>
      <c r="D456" s="28">
        <v>792</v>
      </c>
      <c r="E456" s="19">
        <v>43891</v>
      </c>
    </row>
    <row r="457" spans="1:5" x14ac:dyDescent="0.25">
      <c r="A457">
        <v>2</v>
      </c>
      <c r="B457">
        <v>327555</v>
      </c>
      <c r="C457" t="s">
        <v>50</v>
      </c>
      <c r="D457" s="28">
        <v>2811</v>
      </c>
      <c r="E457" s="19">
        <v>44013</v>
      </c>
    </row>
    <row r="458" spans="1:5" x14ac:dyDescent="0.25">
      <c r="A458">
        <v>5</v>
      </c>
      <c r="B458">
        <v>363487</v>
      </c>
      <c r="C458" t="s">
        <v>50</v>
      </c>
      <c r="D458" s="28">
        <v>2441</v>
      </c>
      <c r="E458" s="19">
        <v>44105</v>
      </c>
    </row>
    <row r="459" spans="1:5" x14ac:dyDescent="0.25">
      <c r="A459">
        <v>3</v>
      </c>
      <c r="B459">
        <v>607051</v>
      </c>
      <c r="C459" t="s">
        <v>50</v>
      </c>
      <c r="D459" s="28">
        <v>1560</v>
      </c>
      <c r="E459" s="19">
        <v>43770</v>
      </c>
    </row>
    <row r="460" spans="1:5" x14ac:dyDescent="0.25">
      <c r="A460">
        <v>5</v>
      </c>
      <c r="B460">
        <v>535522</v>
      </c>
      <c r="C460" t="s">
        <v>50</v>
      </c>
      <c r="D460" s="28">
        <v>2706</v>
      </c>
      <c r="E460" s="19">
        <v>43770</v>
      </c>
    </row>
    <row r="461" spans="1:5" x14ac:dyDescent="0.25">
      <c r="A461">
        <v>4</v>
      </c>
      <c r="B461">
        <v>533938</v>
      </c>
      <c r="C461" t="s">
        <v>50</v>
      </c>
      <c r="D461" s="28">
        <v>886</v>
      </c>
      <c r="E461" s="19">
        <v>43983</v>
      </c>
    </row>
    <row r="462" spans="1:5" x14ac:dyDescent="0.25">
      <c r="A462">
        <v>3</v>
      </c>
      <c r="B462">
        <v>105566</v>
      </c>
      <c r="C462" t="s">
        <v>50</v>
      </c>
      <c r="D462" s="28">
        <v>2416</v>
      </c>
      <c r="E462" s="19">
        <v>43709</v>
      </c>
    </row>
    <row r="463" spans="1:5" x14ac:dyDescent="0.25">
      <c r="A463">
        <v>4</v>
      </c>
      <c r="B463">
        <v>694579</v>
      </c>
      <c r="C463" t="s">
        <v>50</v>
      </c>
      <c r="D463" s="28">
        <v>2156</v>
      </c>
      <c r="E463" s="19">
        <v>44105</v>
      </c>
    </row>
    <row r="464" spans="1:5" x14ac:dyDescent="0.25">
      <c r="A464">
        <v>1</v>
      </c>
      <c r="B464">
        <v>483789</v>
      </c>
      <c r="C464" t="s">
        <v>50</v>
      </c>
      <c r="D464" s="28">
        <v>2689</v>
      </c>
      <c r="E464" s="19">
        <v>44136</v>
      </c>
    </row>
    <row r="465" spans="1:5" x14ac:dyDescent="0.25">
      <c r="A465">
        <v>3</v>
      </c>
      <c r="B465">
        <v>728960</v>
      </c>
      <c r="C465" t="s">
        <v>50</v>
      </c>
      <c r="D465" s="28">
        <v>2521.5</v>
      </c>
      <c r="E465" s="19">
        <v>43831</v>
      </c>
    </row>
    <row r="466" spans="1:5" x14ac:dyDescent="0.25">
      <c r="A466">
        <v>5</v>
      </c>
      <c r="B466">
        <v>759173</v>
      </c>
      <c r="C466" t="s">
        <v>50</v>
      </c>
      <c r="D466" s="28">
        <v>2567</v>
      </c>
      <c r="E466" s="19">
        <v>43983</v>
      </c>
    </row>
    <row r="467" spans="1:5" x14ac:dyDescent="0.25">
      <c r="A467">
        <v>3</v>
      </c>
      <c r="B467">
        <v>602911</v>
      </c>
      <c r="C467" t="s">
        <v>50</v>
      </c>
      <c r="D467" s="28">
        <v>923</v>
      </c>
      <c r="E467" s="19">
        <v>43891</v>
      </c>
    </row>
    <row r="468" spans="1:5" x14ac:dyDescent="0.25">
      <c r="A468">
        <v>3</v>
      </c>
      <c r="B468">
        <v>317699</v>
      </c>
      <c r="C468" t="s">
        <v>50</v>
      </c>
      <c r="D468" s="28">
        <v>1790</v>
      </c>
      <c r="E468" s="19">
        <v>43891</v>
      </c>
    </row>
    <row r="469" spans="1:5" x14ac:dyDescent="0.25">
      <c r="A469">
        <v>3</v>
      </c>
      <c r="B469">
        <v>676544</v>
      </c>
      <c r="C469" t="s">
        <v>50</v>
      </c>
      <c r="D469" s="28">
        <v>442</v>
      </c>
      <c r="E469" s="19">
        <v>43709</v>
      </c>
    </row>
    <row r="470" spans="1:5" x14ac:dyDescent="0.25">
      <c r="A470">
        <v>4</v>
      </c>
      <c r="B470">
        <v>455417</v>
      </c>
      <c r="C470" t="s">
        <v>50</v>
      </c>
      <c r="D470" s="28">
        <v>2579</v>
      </c>
      <c r="E470" s="19">
        <v>43922</v>
      </c>
    </row>
    <row r="471" spans="1:5" x14ac:dyDescent="0.25">
      <c r="A471">
        <v>3</v>
      </c>
      <c r="B471">
        <v>759484</v>
      </c>
      <c r="C471" t="s">
        <v>50</v>
      </c>
      <c r="D471" s="28">
        <v>1743</v>
      </c>
      <c r="E471" s="19">
        <v>43952</v>
      </c>
    </row>
    <row r="472" spans="1:5" x14ac:dyDescent="0.25">
      <c r="A472">
        <v>1</v>
      </c>
      <c r="B472">
        <v>727283</v>
      </c>
      <c r="C472" t="s">
        <v>50</v>
      </c>
      <c r="D472" s="28">
        <v>2996</v>
      </c>
      <c r="E472" s="19">
        <v>43739</v>
      </c>
    </row>
    <row r="473" spans="1:5" x14ac:dyDescent="0.25">
      <c r="A473">
        <v>4</v>
      </c>
      <c r="B473">
        <v>684001</v>
      </c>
      <c r="C473" t="s">
        <v>50</v>
      </c>
      <c r="D473" s="28">
        <v>280</v>
      </c>
      <c r="E473" s="19">
        <v>44166</v>
      </c>
    </row>
    <row r="474" spans="1:5" x14ac:dyDescent="0.25">
      <c r="A474">
        <v>5</v>
      </c>
      <c r="B474">
        <v>372739</v>
      </c>
      <c r="C474" t="s">
        <v>50</v>
      </c>
      <c r="D474" s="28">
        <v>801</v>
      </c>
      <c r="E474" s="19">
        <v>44013</v>
      </c>
    </row>
    <row r="475" spans="1:5" x14ac:dyDescent="0.25">
      <c r="A475">
        <v>1</v>
      </c>
      <c r="B475">
        <v>285799</v>
      </c>
      <c r="C475" t="s">
        <v>50</v>
      </c>
      <c r="D475" s="28">
        <v>1023</v>
      </c>
      <c r="E475" s="19">
        <v>43709</v>
      </c>
    </row>
    <row r="476" spans="1:5" x14ac:dyDescent="0.25">
      <c r="A476">
        <v>2</v>
      </c>
      <c r="B476">
        <v>289035</v>
      </c>
      <c r="C476" t="s">
        <v>50</v>
      </c>
      <c r="D476" s="28">
        <v>1496</v>
      </c>
      <c r="E476" s="19">
        <v>44105</v>
      </c>
    </row>
    <row r="477" spans="1:5" x14ac:dyDescent="0.25">
      <c r="A477">
        <v>5</v>
      </c>
      <c r="B477">
        <v>411519</v>
      </c>
      <c r="C477" t="s">
        <v>50</v>
      </c>
      <c r="D477" s="28">
        <v>1010</v>
      </c>
      <c r="E477" s="19">
        <v>44105</v>
      </c>
    </row>
    <row r="478" spans="1:5" x14ac:dyDescent="0.25">
      <c r="A478">
        <v>3</v>
      </c>
      <c r="B478">
        <v>199710</v>
      </c>
      <c r="C478" t="s">
        <v>50</v>
      </c>
      <c r="D478" s="28">
        <v>1513</v>
      </c>
      <c r="E478" s="19">
        <v>44136</v>
      </c>
    </row>
    <row r="479" spans="1:5" x14ac:dyDescent="0.25">
      <c r="A479">
        <v>4</v>
      </c>
      <c r="B479">
        <v>632637</v>
      </c>
      <c r="C479" t="s">
        <v>50</v>
      </c>
      <c r="D479" s="28">
        <v>2300</v>
      </c>
      <c r="E479" s="19">
        <v>44166</v>
      </c>
    </row>
    <row r="480" spans="1:5" x14ac:dyDescent="0.25">
      <c r="A480">
        <v>4</v>
      </c>
      <c r="B480">
        <v>384743</v>
      </c>
      <c r="C480" t="s">
        <v>50</v>
      </c>
      <c r="D480" s="28">
        <v>2821</v>
      </c>
      <c r="E480" s="19">
        <v>43800</v>
      </c>
    </row>
    <row r="481" spans="1:5" x14ac:dyDescent="0.25">
      <c r="A481">
        <v>1</v>
      </c>
      <c r="B481">
        <v>819278</v>
      </c>
      <c r="C481" t="s">
        <v>50</v>
      </c>
      <c r="D481" s="28">
        <v>1174</v>
      </c>
      <c r="E481" s="19">
        <v>44044</v>
      </c>
    </row>
    <row r="482" spans="1:5" x14ac:dyDescent="0.25">
      <c r="A482">
        <v>4</v>
      </c>
      <c r="B482">
        <v>858434</v>
      </c>
      <c r="C482" t="s">
        <v>50</v>
      </c>
      <c r="D482" s="28">
        <v>2767</v>
      </c>
      <c r="E482" s="19">
        <v>44044</v>
      </c>
    </row>
    <row r="483" spans="1:5" x14ac:dyDescent="0.25">
      <c r="A483">
        <v>4</v>
      </c>
      <c r="B483">
        <v>329257</v>
      </c>
      <c r="C483" t="s">
        <v>50</v>
      </c>
      <c r="D483" s="28">
        <v>1085</v>
      </c>
      <c r="E483" s="19">
        <v>44105</v>
      </c>
    </row>
    <row r="484" spans="1:5" x14ac:dyDescent="0.25">
      <c r="A484">
        <v>3</v>
      </c>
      <c r="B484">
        <v>793118</v>
      </c>
      <c r="C484" t="s">
        <v>51</v>
      </c>
      <c r="D484" s="28">
        <v>2001</v>
      </c>
      <c r="E484" s="19">
        <v>43862</v>
      </c>
    </row>
    <row r="485" spans="1:5" x14ac:dyDescent="0.25">
      <c r="A485">
        <v>3</v>
      </c>
      <c r="B485">
        <v>355287</v>
      </c>
      <c r="C485" t="s">
        <v>51</v>
      </c>
      <c r="D485" s="28">
        <v>2838</v>
      </c>
      <c r="E485" s="19">
        <v>43922</v>
      </c>
    </row>
    <row r="486" spans="1:5" x14ac:dyDescent="0.25">
      <c r="A486">
        <v>2</v>
      </c>
      <c r="B486">
        <v>246621</v>
      </c>
      <c r="C486" t="s">
        <v>51</v>
      </c>
      <c r="D486" s="28">
        <v>2178</v>
      </c>
      <c r="E486" s="19">
        <v>43983</v>
      </c>
    </row>
    <row r="487" spans="1:5" x14ac:dyDescent="0.25">
      <c r="A487">
        <v>3</v>
      </c>
      <c r="B487">
        <v>641259</v>
      </c>
      <c r="C487" t="s">
        <v>51</v>
      </c>
      <c r="D487" s="28">
        <v>888</v>
      </c>
      <c r="E487" s="19">
        <v>43983</v>
      </c>
    </row>
    <row r="488" spans="1:5" x14ac:dyDescent="0.25">
      <c r="A488">
        <v>1</v>
      </c>
      <c r="B488">
        <v>587301</v>
      </c>
      <c r="C488" t="s">
        <v>51</v>
      </c>
      <c r="D488" s="28">
        <v>1527</v>
      </c>
      <c r="E488" s="19">
        <v>43709</v>
      </c>
    </row>
    <row r="489" spans="1:5" x14ac:dyDescent="0.25">
      <c r="A489">
        <v>5</v>
      </c>
      <c r="B489">
        <v>505496</v>
      </c>
      <c r="C489" t="s">
        <v>51</v>
      </c>
      <c r="D489" s="28">
        <v>2151</v>
      </c>
      <c r="E489" s="19">
        <v>44075</v>
      </c>
    </row>
    <row r="490" spans="1:5" x14ac:dyDescent="0.25">
      <c r="A490">
        <v>4</v>
      </c>
      <c r="B490">
        <v>745887</v>
      </c>
      <c r="C490" t="s">
        <v>51</v>
      </c>
      <c r="D490" s="28">
        <v>1817</v>
      </c>
      <c r="E490" s="19">
        <v>44166</v>
      </c>
    </row>
    <row r="491" spans="1:5" x14ac:dyDescent="0.25">
      <c r="A491">
        <v>5</v>
      </c>
      <c r="B491">
        <v>514091</v>
      </c>
      <c r="C491" t="s">
        <v>51</v>
      </c>
      <c r="D491" s="28">
        <v>1326</v>
      </c>
      <c r="E491" s="19">
        <v>43891</v>
      </c>
    </row>
    <row r="492" spans="1:5" x14ac:dyDescent="0.25">
      <c r="A492">
        <v>4</v>
      </c>
      <c r="B492">
        <v>735280</v>
      </c>
      <c r="C492" t="s">
        <v>51</v>
      </c>
      <c r="D492" s="28">
        <v>263</v>
      </c>
      <c r="E492" s="19">
        <v>43891</v>
      </c>
    </row>
    <row r="493" spans="1:5" x14ac:dyDescent="0.25">
      <c r="A493">
        <v>1</v>
      </c>
      <c r="B493">
        <v>540473</v>
      </c>
      <c r="C493" t="s">
        <v>51</v>
      </c>
      <c r="D493" s="28">
        <v>943.5</v>
      </c>
      <c r="E493" s="19">
        <v>43922</v>
      </c>
    </row>
    <row r="494" spans="1:5" x14ac:dyDescent="0.25">
      <c r="A494">
        <v>1</v>
      </c>
      <c r="B494">
        <v>327845</v>
      </c>
      <c r="C494" t="s">
        <v>51</v>
      </c>
      <c r="D494" s="28">
        <v>727</v>
      </c>
      <c r="E494" s="19">
        <v>43983</v>
      </c>
    </row>
    <row r="495" spans="1:5" x14ac:dyDescent="0.25">
      <c r="A495">
        <v>3</v>
      </c>
      <c r="B495">
        <v>460452</v>
      </c>
      <c r="C495" t="s">
        <v>51</v>
      </c>
      <c r="D495" s="28">
        <v>787</v>
      </c>
      <c r="E495" s="19">
        <v>43983</v>
      </c>
    </row>
    <row r="496" spans="1:5" x14ac:dyDescent="0.25">
      <c r="A496">
        <v>2</v>
      </c>
      <c r="B496">
        <v>354480</v>
      </c>
      <c r="C496" t="s">
        <v>51</v>
      </c>
      <c r="D496" s="28">
        <v>986</v>
      </c>
      <c r="E496" s="19">
        <v>44075</v>
      </c>
    </row>
    <row r="497" spans="1:5" x14ac:dyDescent="0.25">
      <c r="A497">
        <v>3</v>
      </c>
      <c r="B497">
        <v>243929</v>
      </c>
      <c r="C497" t="s">
        <v>51</v>
      </c>
      <c r="D497" s="28">
        <v>494</v>
      </c>
      <c r="E497" s="19">
        <v>43739</v>
      </c>
    </row>
    <row r="498" spans="1:5" x14ac:dyDescent="0.25">
      <c r="A498">
        <v>2</v>
      </c>
      <c r="B498">
        <v>791359</v>
      </c>
      <c r="C498" t="s">
        <v>51</v>
      </c>
      <c r="D498" s="28">
        <v>1397</v>
      </c>
      <c r="E498" s="19">
        <v>44105</v>
      </c>
    </row>
    <row r="499" spans="1:5" x14ac:dyDescent="0.25">
      <c r="A499">
        <v>5</v>
      </c>
      <c r="B499">
        <v>275167</v>
      </c>
      <c r="C499" t="s">
        <v>51</v>
      </c>
      <c r="D499" s="28">
        <v>1744</v>
      </c>
      <c r="E499" s="19">
        <v>44136</v>
      </c>
    </row>
    <row r="500" spans="1:5" x14ac:dyDescent="0.25">
      <c r="A500">
        <v>5</v>
      </c>
      <c r="B500">
        <v>160577</v>
      </c>
      <c r="C500" t="s">
        <v>51</v>
      </c>
      <c r="D500" s="28">
        <v>662</v>
      </c>
      <c r="E500" s="19">
        <v>43983</v>
      </c>
    </row>
    <row r="501" spans="1:5" x14ac:dyDescent="0.25">
      <c r="A501">
        <v>5</v>
      </c>
      <c r="B501">
        <v>827058</v>
      </c>
      <c r="C501" t="s">
        <v>51</v>
      </c>
      <c r="D501" s="28">
        <v>214</v>
      </c>
      <c r="E501" s="19">
        <v>43739</v>
      </c>
    </row>
    <row r="502" spans="1:5" x14ac:dyDescent="0.25">
      <c r="A502">
        <v>4</v>
      </c>
      <c r="B502">
        <v>439635</v>
      </c>
      <c r="C502" t="s">
        <v>51</v>
      </c>
      <c r="D502" s="28">
        <v>2877</v>
      </c>
      <c r="E502" s="19">
        <v>44105</v>
      </c>
    </row>
    <row r="503" spans="1:5" x14ac:dyDescent="0.25">
      <c r="A503">
        <v>4</v>
      </c>
      <c r="B503">
        <v>752965</v>
      </c>
      <c r="C503" t="s">
        <v>51</v>
      </c>
      <c r="D503" s="28">
        <v>2729</v>
      </c>
      <c r="E503" s="19">
        <v>44166</v>
      </c>
    </row>
    <row r="504" spans="1:5" x14ac:dyDescent="0.25">
      <c r="A504">
        <v>5</v>
      </c>
      <c r="B504">
        <v>454417</v>
      </c>
      <c r="C504" t="s">
        <v>51</v>
      </c>
      <c r="D504" s="28">
        <v>266</v>
      </c>
      <c r="E504" s="19">
        <v>43800</v>
      </c>
    </row>
    <row r="505" spans="1:5" x14ac:dyDescent="0.25">
      <c r="A505">
        <v>2</v>
      </c>
      <c r="B505">
        <v>434482</v>
      </c>
      <c r="C505" t="s">
        <v>51</v>
      </c>
      <c r="D505" s="28">
        <v>1940</v>
      </c>
      <c r="E505" s="19">
        <v>43800</v>
      </c>
    </row>
    <row r="506" spans="1:5" x14ac:dyDescent="0.25">
      <c r="A506">
        <v>1</v>
      </c>
      <c r="B506">
        <v>632111</v>
      </c>
      <c r="C506" t="s">
        <v>51</v>
      </c>
      <c r="D506" s="28">
        <v>2844</v>
      </c>
      <c r="E506" s="19">
        <v>43862</v>
      </c>
    </row>
    <row r="507" spans="1:5" x14ac:dyDescent="0.25">
      <c r="A507">
        <v>3</v>
      </c>
      <c r="B507">
        <v>703612</v>
      </c>
      <c r="C507" t="s">
        <v>51</v>
      </c>
      <c r="D507" s="28">
        <v>1916</v>
      </c>
      <c r="E507" s="19">
        <v>43922</v>
      </c>
    </row>
    <row r="508" spans="1:5" x14ac:dyDescent="0.25">
      <c r="A508">
        <v>2</v>
      </c>
      <c r="B508">
        <v>358173</v>
      </c>
      <c r="C508" t="s">
        <v>51</v>
      </c>
      <c r="D508" s="28">
        <v>1570</v>
      </c>
      <c r="E508" s="19">
        <v>43983</v>
      </c>
    </row>
    <row r="509" spans="1:5" x14ac:dyDescent="0.25">
      <c r="A509">
        <v>2</v>
      </c>
      <c r="B509">
        <v>149767</v>
      </c>
      <c r="C509" t="s">
        <v>51</v>
      </c>
      <c r="D509" s="28">
        <v>1874</v>
      </c>
      <c r="E509" s="19">
        <v>44044</v>
      </c>
    </row>
    <row r="510" spans="1:5" x14ac:dyDescent="0.25">
      <c r="A510">
        <v>4</v>
      </c>
      <c r="B510">
        <v>108848</v>
      </c>
      <c r="C510" t="s">
        <v>51</v>
      </c>
      <c r="D510" s="28">
        <v>1642</v>
      </c>
      <c r="E510" s="19">
        <v>44044</v>
      </c>
    </row>
    <row r="511" spans="1:5" x14ac:dyDescent="0.25">
      <c r="A511">
        <v>4</v>
      </c>
      <c r="B511">
        <v>623371</v>
      </c>
      <c r="C511" t="s">
        <v>51</v>
      </c>
      <c r="D511" s="28">
        <v>1945</v>
      </c>
      <c r="E511" s="19">
        <v>43739</v>
      </c>
    </row>
    <row r="512" spans="1:5" x14ac:dyDescent="0.25">
      <c r="A512">
        <v>2</v>
      </c>
      <c r="B512">
        <v>444395</v>
      </c>
      <c r="C512" t="s">
        <v>51</v>
      </c>
      <c r="D512" s="28">
        <v>2479</v>
      </c>
      <c r="E512" s="19">
        <v>43831</v>
      </c>
    </row>
    <row r="513" spans="1:5" x14ac:dyDescent="0.25">
      <c r="A513">
        <v>5</v>
      </c>
      <c r="B513">
        <v>818048</v>
      </c>
      <c r="C513" t="s">
        <v>51</v>
      </c>
      <c r="D513" s="28">
        <v>866</v>
      </c>
      <c r="E513" s="19">
        <v>43952</v>
      </c>
    </row>
    <row r="514" spans="1:5" x14ac:dyDescent="0.25">
      <c r="A514">
        <v>1</v>
      </c>
      <c r="B514">
        <v>581507</v>
      </c>
      <c r="C514" t="s">
        <v>51</v>
      </c>
      <c r="D514" s="28">
        <v>349</v>
      </c>
      <c r="E514" s="19">
        <v>43709</v>
      </c>
    </row>
    <row r="515" spans="1:5" x14ac:dyDescent="0.25">
      <c r="A515">
        <v>1</v>
      </c>
      <c r="B515">
        <v>144559</v>
      </c>
      <c r="C515" t="s">
        <v>51</v>
      </c>
      <c r="D515" s="28">
        <v>2177</v>
      </c>
      <c r="E515" s="19">
        <v>44105</v>
      </c>
    </row>
    <row r="516" spans="1:5" x14ac:dyDescent="0.25">
      <c r="A516">
        <v>3</v>
      </c>
      <c r="B516">
        <v>592176</v>
      </c>
      <c r="C516" t="s">
        <v>51</v>
      </c>
      <c r="D516" s="28">
        <v>1514</v>
      </c>
      <c r="E516" s="19">
        <v>43739</v>
      </c>
    </row>
    <row r="517" spans="1:5" x14ac:dyDescent="0.25">
      <c r="A517">
        <v>5</v>
      </c>
      <c r="B517">
        <v>639651</v>
      </c>
      <c r="C517" t="s">
        <v>51</v>
      </c>
      <c r="D517" s="28">
        <v>2689</v>
      </c>
      <c r="E517" s="19">
        <v>44105</v>
      </c>
    </row>
    <row r="518" spans="1:5" x14ac:dyDescent="0.25">
      <c r="A518">
        <v>5</v>
      </c>
      <c r="B518">
        <v>426898</v>
      </c>
      <c r="C518" t="s">
        <v>51</v>
      </c>
      <c r="D518" s="28">
        <v>1389</v>
      </c>
      <c r="E518" s="19">
        <v>43739</v>
      </c>
    </row>
    <row r="519" spans="1:5" x14ac:dyDescent="0.25">
      <c r="A519">
        <v>3</v>
      </c>
      <c r="B519">
        <v>646205</v>
      </c>
      <c r="C519" t="s">
        <v>51</v>
      </c>
      <c r="D519" s="28">
        <v>1265</v>
      </c>
      <c r="E519" s="19">
        <v>43770</v>
      </c>
    </row>
    <row r="520" spans="1:5" x14ac:dyDescent="0.25">
      <c r="A520">
        <v>1</v>
      </c>
      <c r="B520">
        <v>872775</v>
      </c>
      <c r="C520" t="s">
        <v>51</v>
      </c>
      <c r="D520" s="28">
        <v>2297</v>
      </c>
      <c r="E520" s="19">
        <v>43770</v>
      </c>
    </row>
    <row r="521" spans="1:5" x14ac:dyDescent="0.25">
      <c r="A521">
        <v>2</v>
      </c>
      <c r="B521">
        <v>774130</v>
      </c>
      <c r="C521" t="s">
        <v>51</v>
      </c>
      <c r="D521" s="28">
        <v>2663</v>
      </c>
      <c r="E521" s="19">
        <v>44166</v>
      </c>
    </row>
    <row r="522" spans="1:5" x14ac:dyDescent="0.25">
      <c r="A522">
        <v>2</v>
      </c>
      <c r="B522">
        <v>899502</v>
      </c>
      <c r="C522" t="s">
        <v>51</v>
      </c>
      <c r="D522" s="28">
        <v>570</v>
      </c>
      <c r="E522" s="19">
        <v>44166</v>
      </c>
    </row>
    <row r="523" spans="1:5" x14ac:dyDescent="0.25">
      <c r="A523">
        <v>5</v>
      </c>
      <c r="B523">
        <v>792599</v>
      </c>
      <c r="C523" t="s">
        <v>51</v>
      </c>
      <c r="D523" s="28">
        <v>2487</v>
      </c>
      <c r="E523" s="19">
        <v>44166</v>
      </c>
    </row>
    <row r="524" spans="1:5" x14ac:dyDescent="0.25">
      <c r="A524">
        <v>2</v>
      </c>
      <c r="B524">
        <v>701669</v>
      </c>
      <c r="C524" t="s">
        <v>51</v>
      </c>
      <c r="D524" s="28">
        <v>2844</v>
      </c>
      <c r="E524" s="19">
        <v>43983</v>
      </c>
    </row>
    <row r="525" spans="1:5" x14ac:dyDescent="0.25">
      <c r="A525">
        <v>5</v>
      </c>
      <c r="B525">
        <v>721252</v>
      </c>
      <c r="C525" t="s">
        <v>51</v>
      </c>
      <c r="D525" s="28">
        <v>1498</v>
      </c>
      <c r="E525" s="19">
        <v>43983</v>
      </c>
    </row>
    <row r="526" spans="1:5" x14ac:dyDescent="0.25">
      <c r="A526">
        <v>2</v>
      </c>
      <c r="B526">
        <v>425472</v>
      </c>
      <c r="C526" t="s">
        <v>51</v>
      </c>
      <c r="D526" s="28">
        <v>1221</v>
      </c>
      <c r="E526" s="19">
        <v>43739</v>
      </c>
    </row>
    <row r="527" spans="1:5" x14ac:dyDescent="0.25">
      <c r="A527">
        <v>5</v>
      </c>
      <c r="B527">
        <v>441711</v>
      </c>
      <c r="C527" t="s">
        <v>51</v>
      </c>
      <c r="D527" s="28">
        <v>1123</v>
      </c>
      <c r="E527" s="19">
        <v>43770</v>
      </c>
    </row>
    <row r="528" spans="1:5" x14ac:dyDescent="0.25">
      <c r="A528">
        <v>5</v>
      </c>
      <c r="B528">
        <v>562962</v>
      </c>
      <c r="C528" t="s">
        <v>51</v>
      </c>
      <c r="D528" s="28">
        <v>2436</v>
      </c>
      <c r="E528" s="19">
        <v>43800</v>
      </c>
    </row>
    <row r="529" spans="1:5" x14ac:dyDescent="0.25">
      <c r="A529">
        <v>4</v>
      </c>
      <c r="B529">
        <v>666684</v>
      </c>
      <c r="C529" t="s">
        <v>51</v>
      </c>
      <c r="D529" s="28">
        <v>1153</v>
      </c>
      <c r="E529" s="19">
        <v>44105</v>
      </c>
    </row>
    <row r="530" spans="1:5" x14ac:dyDescent="0.25">
      <c r="A530">
        <v>2</v>
      </c>
      <c r="B530">
        <v>361541</v>
      </c>
      <c r="C530" t="s">
        <v>51</v>
      </c>
      <c r="D530" s="28">
        <v>1738.5</v>
      </c>
      <c r="E530" s="19">
        <v>43922</v>
      </c>
    </row>
    <row r="531" spans="1:5" x14ac:dyDescent="0.25">
      <c r="A531">
        <v>5</v>
      </c>
      <c r="B531">
        <v>899556</v>
      </c>
      <c r="C531" t="s">
        <v>51</v>
      </c>
      <c r="D531" s="28">
        <v>2215</v>
      </c>
      <c r="E531" s="19">
        <v>43709</v>
      </c>
    </row>
    <row r="532" spans="1:5" x14ac:dyDescent="0.25">
      <c r="A532">
        <v>1</v>
      </c>
      <c r="B532">
        <v>628954</v>
      </c>
      <c r="C532" t="s">
        <v>51</v>
      </c>
      <c r="D532" s="28">
        <v>1582</v>
      </c>
      <c r="E532" s="19">
        <v>44166</v>
      </c>
    </row>
    <row r="533" spans="1:5" x14ac:dyDescent="0.25">
      <c r="A533">
        <v>5</v>
      </c>
      <c r="B533">
        <v>617395</v>
      </c>
      <c r="C533" t="s">
        <v>51</v>
      </c>
      <c r="D533" s="28">
        <v>3244.5</v>
      </c>
      <c r="E533" s="19">
        <v>43831</v>
      </c>
    </row>
    <row r="534" spans="1:5" x14ac:dyDescent="0.25">
      <c r="A534">
        <v>5</v>
      </c>
      <c r="B534">
        <v>619210</v>
      </c>
      <c r="C534" t="s">
        <v>51</v>
      </c>
      <c r="D534" s="28">
        <v>959</v>
      </c>
      <c r="E534" s="19">
        <v>43862</v>
      </c>
    </row>
    <row r="535" spans="1:5" x14ac:dyDescent="0.25">
      <c r="A535">
        <v>5</v>
      </c>
      <c r="B535">
        <v>210209</v>
      </c>
      <c r="C535" t="s">
        <v>51</v>
      </c>
      <c r="D535" s="28">
        <v>2747</v>
      </c>
      <c r="E535" s="19">
        <v>43862</v>
      </c>
    </row>
    <row r="536" spans="1:5" x14ac:dyDescent="0.25">
      <c r="A536">
        <v>3</v>
      </c>
      <c r="B536">
        <v>324307</v>
      </c>
      <c r="C536" t="s">
        <v>51</v>
      </c>
      <c r="D536" s="28">
        <v>574.5</v>
      </c>
      <c r="E536" s="19">
        <v>43922</v>
      </c>
    </row>
    <row r="537" spans="1:5" x14ac:dyDescent="0.25">
      <c r="A537">
        <v>3</v>
      </c>
      <c r="B537">
        <v>406234</v>
      </c>
      <c r="C537" t="s">
        <v>51</v>
      </c>
      <c r="D537" s="28">
        <v>2338</v>
      </c>
      <c r="E537" s="19">
        <v>43983</v>
      </c>
    </row>
    <row r="538" spans="1:5" x14ac:dyDescent="0.25">
      <c r="A538">
        <v>3</v>
      </c>
      <c r="B538">
        <v>464364</v>
      </c>
      <c r="C538" t="s">
        <v>51</v>
      </c>
      <c r="D538" s="28">
        <v>381</v>
      </c>
      <c r="E538" s="19">
        <v>44044</v>
      </c>
    </row>
    <row r="539" spans="1:5" x14ac:dyDescent="0.25">
      <c r="A539">
        <v>1</v>
      </c>
      <c r="B539">
        <v>350494</v>
      </c>
      <c r="C539" t="s">
        <v>51</v>
      </c>
      <c r="D539" s="28">
        <v>422</v>
      </c>
      <c r="E539" s="19">
        <v>44044</v>
      </c>
    </row>
    <row r="540" spans="1:5" x14ac:dyDescent="0.25">
      <c r="A540">
        <v>4</v>
      </c>
      <c r="B540">
        <v>711362</v>
      </c>
      <c r="C540" t="s">
        <v>51</v>
      </c>
      <c r="D540" s="28">
        <v>2134</v>
      </c>
      <c r="E540" s="19">
        <v>44075</v>
      </c>
    </row>
    <row r="541" spans="1:5" x14ac:dyDescent="0.25">
      <c r="A541">
        <v>3</v>
      </c>
      <c r="B541">
        <v>451947</v>
      </c>
      <c r="C541" t="s">
        <v>51</v>
      </c>
      <c r="D541" s="28">
        <v>808</v>
      </c>
      <c r="E541" s="19">
        <v>43800</v>
      </c>
    </row>
    <row r="542" spans="1:5" x14ac:dyDescent="0.25">
      <c r="A542">
        <v>2</v>
      </c>
      <c r="B542">
        <v>633142</v>
      </c>
      <c r="C542" t="s">
        <v>51</v>
      </c>
      <c r="D542" s="28">
        <v>436.5</v>
      </c>
      <c r="E542" s="19">
        <v>44013</v>
      </c>
    </row>
    <row r="543" spans="1:5" x14ac:dyDescent="0.25">
      <c r="A543">
        <v>2</v>
      </c>
      <c r="B543">
        <v>462436</v>
      </c>
      <c r="C543" t="s">
        <v>51</v>
      </c>
      <c r="D543" s="28">
        <v>1956</v>
      </c>
      <c r="E543" s="19">
        <v>43831</v>
      </c>
    </row>
    <row r="544" spans="1:5" x14ac:dyDescent="0.25">
      <c r="A544">
        <v>5</v>
      </c>
      <c r="B544">
        <v>184366</v>
      </c>
      <c r="C544" t="s">
        <v>51</v>
      </c>
      <c r="D544" s="28">
        <v>2659</v>
      </c>
      <c r="E544" s="19">
        <v>43862</v>
      </c>
    </row>
    <row r="545" spans="1:5" x14ac:dyDescent="0.25">
      <c r="A545">
        <v>2</v>
      </c>
      <c r="B545">
        <v>151130</v>
      </c>
      <c r="C545" t="s">
        <v>51</v>
      </c>
      <c r="D545" s="28">
        <v>1351.5</v>
      </c>
      <c r="E545" s="19">
        <v>43922</v>
      </c>
    </row>
    <row r="546" spans="1:5" x14ac:dyDescent="0.25">
      <c r="A546">
        <v>3</v>
      </c>
      <c r="B546">
        <v>747194</v>
      </c>
      <c r="C546" t="s">
        <v>51</v>
      </c>
      <c r="D546" s="28">
        <v>880</v>
      </c>
      <c r="E546" s="19">
        <v>43952</v>
      </c>
    </row>
    <row r="547" spans="1:5" x14ac:dyDescent="0.25">
      <c r="A547">
        <v>2</v>
      </c>
      <c r="B547">
        <v>390355</v>
      </c>
      <c r="C547" t="s">
        <v>51</v>
      </c>
      <c r="D547" s="28">
        <v>1867</v>
      </c>
      <c r="E547" s="19">
        <v>44075</v>
      </c>
    </row>
    <row r="548" spans="1:5" x14ac:dyDescent="0.25">
      <c r="A548">
        <v>1</v>
      </c>
      <c r="B548">
        <v>594463</v>
      </c>
      <c r="C548" t="s">
        <v>51</v>
      </c>
      <c r="D548" s="28">
        <v>2234</v>
      </c>
      <c r="E548" s="19">
        <v>43709</v>
      </c>
    </row>
    <row r="549" spans="1:5" x14ac:dyDescent="0.25">
      <c r="A549">
        <v>2</v>
      </c>
      <c r="B549">
        <v>699845</v>
      </c>
      <c r="C549" t="s">
        <v>51</v>
      </c>
      <c r="D549" s="28">
        <v>1227</v>
      </c>
      <c r="E549" s="19">
        <v>44105</v>
      </c>
    </row>
    <row r="550" spans="1:5" x14ac:dyDescent="0.25">
      <c r="A550">
        <v>3</v>
      </c>
      <c r="B550">
        <v>867837</v>
      </c>
      <c r="C550" t="s">
        <v>51</v>
      </c>
      <c r="D550" s="28">
        <v>877</v>
      </c>
      <c r="E550" s="19">
        <v>44136</v>
      </c>
    </row>
    <row r="551" spans="1:5" x14ac:dyDescent="0.25">
      <c r="A551">
        <v>4</v>
      </c>
      <c r="B551">
        <v>881898</v>
      </c>
      <c r="C551" t="s">
        <v>51</v>
      </c>
      <c r="D551" s="28">
        <v>360</v>
      </c>
      <c r="E551" s="19">
        <v>44105</v>
      </c>
    </row>
    <row r="552" spans="1:5" x14ac:dyDescent="0.25">
      <c r="A552">
        <v>4</v>
      </c>
      <c r="B552">
        <v>750389</v>
      </c>
      <c r="C552" t="s">
        <v>51</v>
      </c>
      <c r="D552" s="28">
        <v>2682</v>
      </c>
      <c r="E552" s="19">
        <v>43770</v>
      </c>
    </row>
    <row r="553" spans="1:5" x14ac:dyDescent="0.25">
      <c r="A553">
        <v>1</v>
      </c>
      <c r="B553">
        <v>102288</v>
      </c>
      <c r="C553" t="s">
        <v>51</v>
      </c>
      <c r="D553" s="28">
        <v>521</v>
      </c>
      <c r="E553" s="19">
        <v>44166</v>
      </c>
    </row>
    <row r="554" spans="1:5" x14ac:dyDescent="0.25">
      <c r="A554">
        <v>5</v>
      </c>
      <c r="B554">
        <v>727045</v>
      </c>
      <c r="C554" t="s">
        <v>51</v>
      </c>
      <c r="D554" s="28">
        <v>341</v>
      </c>
      <c r="E554" s="19">
        <v>43952</v>
      </c>
    </row>
    <row r="555" spans="1:5" x14ac:dyDescent="0.25">
      <c r="A555">
        <v>1</v>
      </c>
      <c r="B555">
        <v>485947</v>
      </c>
      <c r="C555" t="s">
        <v>51</v>
      </c>
      <c r="D555" s="28">
        <v>641</v>
      </c>
      <c r="E555" s="19">
        <v>44013</v>
      </c>
    </row>
    <row r="556" spans="1:5" x14ac:dyDescent="0.25">
      <c r="A556">
        <v>2</v>
      </c>
      <c r="B556">
        <v>363822</v>
      </c>
      <c r="C556" t="s">
        <v>51</v>
      </c>
      <c r="D556" s="28">
        <v>2807</v>
      </c>
      <c r="E556" s="19">
        <v>44044</v>
      </c>
    </row>
    <row r="557" spans="1:5" x14ac:dyDescent="0.25">
      <c r="A557">
        <v>5</v>
      </c>
      <c r="B557">
        <v>494850</v>
      </c>
      <c r="C557" t="s">
        <v>51</v>
      </c>
      <c r="D557" s="28">
        <v>432</v>
      </c>
      <c r="E557" s="19">
        <v>44075</v>
      </c>
    </row>
    <row r="558" spans="1:5" x14ac:dyDescent="0.25">
      <c r="A558">
        <v>2</v>
      </c>
      <c r="B558">
        <v>540189</v>
      </c>
      <c r="C558" t="s">
        <v>51</v>
      </c>
      <c r="D558" s="28">
        <v>2294</v>
      </c>
      <c r="E558" s="19">
        <v>43739</v>
      </c>
    </row>
    <row r="559" spans="1:5" x14ac:dyDescent="0.25">
      <c r="A559">
        <v>5</v>
      </c>
      <c r="B559">
        <v>823956</v>
      </c>
      <c r="C559" t="s">
        <v>51</v>
      </c>
      <c r="D559" s="28">
        <v>2167</v>
      </c>
      <c r="E559" s="19">
        <v>43739</v>
      </c>
    </row>
    <row r="560" spans="1:5" x14ac:dyDescent="0.25">
      <c r="A560">
        <v>2</v>
      </c>
      <c r="B560">
        <v>820943</v>
      </c>
      <c r="C560" t="s">
        <v>51</v>
      </c>
      <c r="D560" s="28">
        <v>2529</v>
      </c>
      <c r="E560" s="19">
        <v>44136</v>
      </c>
    </row>
    <row r="561" spans="1:5" x14ac:dyDescent="0.25">
      <c r="A561">
        <v>2</v>
      </c>
      <c r="B561">
        <v>366080</v>
      </c>
      <c r="C561" t="s">
        <v>51</v>
      </c>
      <c r="D561" s="28">
        <v>1870</v>
      </c>
      <c r="E561" s="19">
        <v>43800</v>
      </c>
    </row>
    <row r="562" spans="1:5" x14ac:dyDescent="0.25">
      <c r="A562">
        <v>5</v>
      </c>
      <c r="B562">
        <v>565067</v>
      </c>
      <c r="C562" t="s">
        <v>51</v>
      </c>
      <c r="D562" s="28">
        <v>1579</v>
      </c>
      <c r="E562" s="19">
        <v>43891</v>
      </c>
    </row>
    <row r="563" spans="1:5" x14ac:dyDescent="0.25">
      <c r="A563">
        <v>5</v>
      </c>
      <c r="B563">
        <v>808356</v>
      </c>
      <c r="C563" t="s">
        <v>51</v>
      </c>
      <c r="D563" s="28">
        <v>1005</v>
      </c>
      <c r="E563" s="19">
        <v>43709</v>
      </c>
    </row>
    <row r="564" spans="1:5" x14ac:dyDescent="0.25">
      <c r="A564">
        <v>2</v>
      </c>
      <c r="B564">
        <v>153144</v>
      </c>
      <c r="C564" t="s">
        <v>51</v>
      </c>
      <c r="D564" s="28">
        <v>1734</v>
      </c>
      <c r="E564" s="19">
        <v>43831</v>
      </c>
    </row>
    <row r="565" spans="1:5" x14ac:dyDescent="0.25">
      <c r="A565">
        <v>3</v>
      </c>
      <c r="B565">
        <v>878522</v>
      </c>
      <c r="C565" t="s">
        <v>51</v>
      </c>
      <c r="D565" s="28">
        <v>554</v>
      </c>
      <c r="E565" s="19">
        <v>43831</v>
      </c>
    </row>
    <row r="566" spans="1:5" x14ac:dyDescent="0.25">
      <c r="A566">
        <v>2</v>
      </c>
      <c r="B566">
        <v>856913</v>
      </c>
      <c r="C566" t="s">
        <v>51</v>
      </c>
      <c r="D566" s="28">
        <v>2935</v>
      </c>
      <c r="E566" s="19">
        <v>43770</v>
      </c>
    </row>
    <row r="567" spans="1:5" x14ac:dyDescent="0.25">
      <c r="A567">
        <v>2</v>
      </c>
      <c r="B567">
        <v>644843</v>
      </c>
      <c r="C567" t="s">
        <v>51</v>
      </c>
      <c r="D567" s="28">
        <v>2109</v>
      </c>
      <c r="E567" s="19">
        <v>43952</v>
      </c>
    </row>
    <row r="568" spans="1:5" x14ac:dyDescent="0.25">
      <c r="A568">
        <v>1</v>
      </c>
      <c r="B568">
        <v>219485</v>
      </c>
      <c r="C568" t="s">
        <v>51</v>
      </c>
      <c r="D568" s="28">
        <v>3874.5</v>
      </c>
      <c r="E568" s="19">
        <v>44013</v>
      </c>
    </row>
    <row r="569" spans="1:5" x14ac:dyDescent="0.25">
      <c r="A569">
        <v>4</v>
      </c>
      <c r="B569">
        <v>362208</v>
      </c>
      <c r="C569" t="s">
        <v>51</v>
      </c>
      <c r="D569" s="28">
        <v>623</v>
      </c>
      <c r="E569" s="19">
        <v>43709</v>
      </c>
    </row>
    <row r="570" spans="1:5" x14ac:dyDescent="0.25">
      <c r="A570">
        <v>1</v>
      </c>
      <c r="B570">
        <v>305275</v>
      </c>
      <c r="C570" t="s">
        <v>51</v>
      </c>
      <c r="D570" s="28">
        <v>986</v>
      </c>
      <c r="E570" s="19">
        <v>44105</v>
      </c>
    </row>
    <row r="571" spans="1:5" x14ac:dyDescent="0.25">
      <c r="A571">
        <v>2</v>
      </c>
      <c r="B571">
        <v>601126</v>
      </c>
      <c r="C571" t="s">
        <v>51</v>
      </c>
      <c r="D571" s="28">
        <v>2387</v>
      </c>
      <c r="E571" s="19">
        <v>44136</v>
      </c>
    </row>
    <row r="572" spans="1:5" x14ac:dyDescent="0.25">
      <c r="A572">
        <v>3</v>
      </c>
      <c r="B572">
        <v>871331</v>
      </c>
      <c r="C572" t="s">
        <v>51</v>
      </c>
      <c r="D572" s="28">
        <v>1233</v>
      </c>
      <c r="E572" s="19">
        <v>44166</v>
      </c>
    </row>
    <row r="573" spans="1:5" x14ac:dyDescent="0.25">
      <c r="A573">
        <v>3</v>
      </c>
      <c r="B573">
        <v>138905</v>
      </c>
      <c r="C573" t="s">
        <v>51</v>
      </c>
      <c r="D573" s="28">
        <v>1491</v>
      </c>
      <c r="E573" s="19">
        <v>43891</v>
      </c>
    </row>
    <row r="574" spans="1:5" x14ac:dyDescent="0.25">
      <c r="A574">
        <v>4</v>
      </c>
      <c r="B574">
        <v>521663</v>
      </c>
      <c r="C574" t="s">
        <v>51</v>
      </c>
      <c r="D574" s="28">
        <v>1531</v>
      </c>
      <c r="E574" s="19">
        <v>44166</v>
      </c>
    </row>
    <row r="575" spans="1:5" x14ac:dyDescent="0.25">
      <c r="A575">
        <v>2</v>
      </c>
      <c r="B575">
        <v>384410</v>
      </c>
      <c r="C575" t="s">
        <v>51</v>
      </c>
      <c r="D575" s="28">
        <v>2567</v>
      </c>
      <c r="E575" s="19">
        <v>43983</v>
      </c>
    </row>
    <row r="576" spans="1:5" x14ac:dyDescent="0.25">
      <c r="A576">
        <v>2</v>
      </c>
      <c r="B576">
        <v>561318</v>
      </c>
      <c r="C576" t="s">
        <v>51</v>
      </c>
      <c r="D576" s="28">
        <v>1583</v>
      </c>
      <c r="E576" s="19">
        <v>43983</v>
      </c>
    </row>
    <row r="577" spans="1:5" x14ac:dyDescent="0.25">
      <c r="A577">
        <v>1</v>
      </c>
      <c r="B577">
        <v>762271</v>
      </c>
      <c r="C577" t="s">
        <v>51</v>
      </c>
      <c r="D577" s="28">
        <v>1565</v>
      </c>
      <c r="E577" s="19">
        <v>44105</v>
      </c>
    </row>
    <row r="578" spans="1:5" x14ac:dyDescent="0.25">
      <c r="A578">
        <v>3</v>
      </c>
      <c r="B578">
        <v>528145</v>
      </c>
      <c r="C578" t="s">
        <v>51</v>
      </c>
      <c r="D578" s="28">
        <v>280</v>
      </c>
      <c r="E578" s="19">
        <v>44166</v>
      </c>
    </row>
    <row r="579" spans="1:5" x14ac:dyDescent="0.25">
      <c r="A579">
        <v>2</v>
      </c>
      <c r="B579">
        <v>800536</v>
      </c>
      <c r="C579" t="s">
        <v>51</v>
      </c>
      <c r="D579" s="28">
        <v>2903</v>
      </c>
      <c r="E579" s="19">
        <v>43891</v>
      </c>
    </row>
    <row r="580" spans="1:5" x14ac:dyDescent="0.25">
      <c r="A580">
        <v>3</v>
      </c>
      <c r="B580">
        <v>444518</v>
      </c>
      <c r="C580" t="s">
        <v>51</v>
      </c>
      <c r="D580" s="28">
        <v>2541</v>
      </c>
      <c r="E580" s="19">
        <v>44044</v>
      </c>
    </row>
    <row r="581" spans="1:5" x14ac:dyDescent="0.25">
      <c r="A581">
        <v>4</v>
      </c>
      <c r="B581">
        <v>340032</v>
      </c>
      <c r="C581" t="s">
        <v>51</v>
      </c>
      <c r="D581" s="28">
        <v>269</v>
      </c>
      <c r="E581" s="19">
        <v>43739</v>
      </c>
    </row>
    <row r="582" spans="1:5" x14ac:dyDescent="0.25">
      <c r="A582">
        <v>2</v>
      </c>
      <c r="B582">
        <v>356877</v>
      </c>
      <c r="C582" t="s">
        <v>51</v>
      </c>
      <c r="D582" s="28">
        <v>1496</v>
      </c>
      <c r="E582" s="19">
        <v>44105</v>
      </c>
    </row>
    <row r="583" spans="1:5" x14ac:dyDescent="0.25">
      <c r="A583">
        <v>5</v>
      </c>
      <c r="B583">
        <v>208723</v>
      </c>
      <c r="C583" t="s">
        <v>51</v>
      </c>
      <c r="D583" s="28">
        <v>1010</v>
      </c>
      <c r="E583" s="19">
        <v>44105</v>
      </c>
    </row>
    <row r="584" spans="1:5" x14ac:dyDescent="0.25">
      <c r="A584">
        <v>5</v>
      </c>
      <c r="B584">
        <v>510933</v>
      </c>
      <c r="C584" t="s">
        <v>51</v>
      </c>
      <c r="D584" s="28">
        <v>1281</v>
      </c>
      <c r="E584" s="19">
        <v>43800</v>
      </c>
    </row>
    <row r="585" spans="1:5" x14ac:dyDescent="0.25">
      <c r="A585">
        <v>1</v>
      </c>
      <c r="B585">
        <v>213778</v>
      </c>
      <c r="C585" t="s">
        <v>51</v>
      </c>
      <c r="D585" s="28">
        <v>865.5</v>
      </c>
      <c r="E585" s="19">
        <v>44013</v>
      </c>
    </row>
    <row r="586" spans="1:5" x14ac:dyDescent="0.25">
      <c r="A586">
        <v>4</v>
      </c>
      <c r="B586">
        <v>414407</v>
      </c>
      <c r="C586" t="s">
        <v>51</v>
      </c>
      <c r="D586" s="28">
        <v>492</v>
      </c>
      <c r="E586" s="19">
        <v>44013</v>
      </c>
    </row>
    <row r="587" spans="1:5" x14ac:dyDescent="0.25">
      <c r="A587">
        <v>1</v>
      </c>
      <c r="B587">
        <v>199727</v>
      </c>
      <c r="C587" t="s">
        <v>51</v>
      </c>
      <c r="D587" s="28">
        <v>267</v>
      </c>
      <c r="E587" s="19">
        <v>43739</v>
      </c>
    </row>
    <row r="588" spans="1:5" x14ac:dyDescent="0.25">
      <c r="A588">
        <v>2</v>
      </c>
      <c r="B588">
        <v>330030</v>
      </c>
      <c r="C588" t="s">
        <v>51</v>
      </c>
      <c r="D588" s="28">
        <v>1175</v>
      </c>
      <c r="E588" s="19">
        <v>44105</v>
      </c>
    </row>
    <row r="589" spans="1:5" x14ac:dyDescent="0.25">
      <c r="A589">
        <v>4</v>
      </c>
      <c r="B589">
        <v>780393</v>
      </c>
      <c r="C589" t="s">
        <v>51</v>
      </c>
      <c r="D589" s="28">
        <v>2954</v>
      </c>
      <c r="E589" s="19">
        <v>43770</v>
      </c>
    </row>
    <row r="590" spans="1:5" x14ac:dyDescent="0.25">
      <c r="A590">
        <v>4</v>
      </c>
      <c r="B590">
        <v>483216</v>
      </c>
      <c r="C590" t="s">
        <v>51</v>
      </c>
      <c r="D590" s="28">
        <v>552</v>
      </c>
      <c r="E590" s="19">
        <v>44136</v>
      </c>
    </row>
    <row r="591" spans="1:5" x14ac:dyDescent="0.25">
      <c r="A591">
        <v>1</v>
      </c>
      <c r="B591">
        <v>887151</v>
      </c>
      <c r="C591" t="s">
        <v>51</v>
      </c>
      <c r="D591" s="28">
        <v>293</v>
      </c>
      <c r="E591" s="19">
        <v>44166</v>
      </c>
    </row>
    <row r="592" spans="1:5" x14ac:dyDescent="0.25">
      <c r="A592">
        <v>3</v>
      </c>
      <c r="B592">
        <v>559561</v>
      </c>
      <c r="C592" t="s">
        <v>51</v>
      </c>
      <c r="D592" s="28">
        <v>1806</v>
      </c>
      <c r="E592" s="19">
        <v>43952</v>
      </c>
    </row>
    <row r="593" spans="1:5" x14ac:dyDescent="0.25">
      <c r="A593">
        <v>2</v>
      </c>
      <c r="B593">
        <v>616386</v>
      </c>
      <c r="C593" t="s">
        <v>52</v>
      </c>
      <c r="D593" s="28">
        <v>1493</v>
      </c>
      <c r="E593" s="19">
        <v>43831</v>
      </c>
    </row>
    <row r="594" spans="1:5" x14ac:dyDescent="0.25">
      <c r="A594">
        <v>4</v>
      </c>
      <c r="B594">
        <v>775360</v>
      </c>
      <c r="C594" t="s">
        <v>52</v>
      </c>
      <c r="D594" s="28">
        <v>1804</v>
      </c>
      <c r="E594" s="19">
        <v>43862</v>
      </c>
    </row>
    <row r="595" spans="1:5" x14ac:dyDescent="0.25">
      <c r="A595">
        <v>1</v>
      </c>
      <c r="B595">
        <v>806592</v>
      </c>
      <c r="C595" t="s">
        <v>52</v>
      </c>
      <c r="D595" s="28">
        <v>2161</v>
      </c>
      <c r="E595" s="19">
        <v>43891</v>
      </c>
    </row>
    <row r="596" spans="1:5" x14ac:dyDescent="0.25">
      <c r="A596">
        <v>4</v>
      </c>
      <c r="B596">
        <v>552346</v>
      </c>
      <c r="C596" t="s">
        <v>52</v>
      </c>
      <c r="D596" s="28">
        <v>1006</v>
      </c>
      <c r="E596" s="19">
        <v>43983</v>
      </c>
    </row>
    <row r="597" spans="1:5" x14ac:dyDescent="0.25">
      <c r="A597">
        <v>1</v>
      </c>
      <c r="B597">
        <v>643742</v>
      </c>
      <c r="C597" t="s">
        <v>52</v>
      </c>
      <c r="D597" s="28">
        <v>1545</v>
      </c>
      <c r="E597" s="19">
        <v>43983</v>
      </c>
    </row>
    <row r="598" spans="1:5" x14ac:dyDescent="0.25">
      <c r="A598">
        <v>1</v>
      </c>
      <c r="B598">
        <v>685153</v>
      </c>
      <c r="C598" t="s">
        <v>52</v>
      </c>
      <c r="D598" s="28">
        <v>2821</v>
      </c>
      <c r="E598" s="19">
        <v>44044</v>
      </c>
    </row>
    <row r="599" spans="1:5" x14ac:dyDescent="0.25">
      <c r="A599">
        <v>3</v>
      </c>
      <c r="B599">
        <v>725066</v>
      </c>
      <c r="C599" t="s">
        <v>52</v>
      </c>
      <c r="D599" s="28">
        <v>345</v>
      </c>
      <c r="E599" s="19">
        <v>43739</v>
      </c>
    </row>
    <row r="600" spans="1:5" x14ac:dyDescent="0.25">
      <c r="A600">
        <v>3</v>
      </c>
      <c r="B600">
        <v>584477</v>
      </c>
      <c r="C600" t="s">
        <v>52</v>
      </c>
      <c r="D600" s="28">
        <v>639</v>
      </c>
      <c r="E600" s="19">
        <v>44136</v>
      </c>
    </row>
    <row r="601" spans="1:5" x14ac:dyDescent="0.25">
      <c r="A601">
        <v>5</v>
      </c>
      <c r="B601">
        <v>613058</v>
      </c>
      <c r="C601" t="s">
        <v>52</v>
      </c>
      <c r="D601" s="28">
        <v>3864</v>
      </c>
      <c r="E601" s="19">
        <v>43922</v>
      </c>
    </row>
    <row r="602" spans="1:5" x14ac:dyDescent="0.25">
      <c r="A602">
        <v>1</v>
      </c>
      <c r="B602">
        <v>729194</v>
      </c>
      <c r="C602" t="s">
        <v>52</v>
      </c>
      <c r="D602" s="28">
        <v>362</v>
      </c>
      <c r="E602" s="19">
        <v>43952</v>
      </c>
    </row>
    <row r="603" spans="1:5" x14ac:dyDescent="0.25">
      <c r="A603">
        <v>1</v>
      </c>
      <c r="B603">
        <v>265959</v>
      </c>
      <c r="C603" t="s">
        <v>52</v>
      </c>
      <c r="D603" s="28">
        <v>923</v>
      </c>
      <c r="E603" s="19">
        <v>44044</v>
      </c>
    </row>
    <row r="604" spans="1:5" x14ac:dyDescent="0.25">
      <c r="A604">
        <v>5</v>
      </c>
      <c r="B604">
        <v>196520</v>
      </c>
      <c r="C604" t="s">
        <v>52</v>
      </c>
      <c r="D604" s="28">
        <v>663</v>
      </c>
      <c r="E604" s="19">
        <v>43739</v>
      </c>
    </row>
    <row r="605" spans="1:5" x14ac:dyDescent="0.25">
      <c r="A605">
        <v>2</v>
      </c>
      <c r="B605">
        <v>894331</v>
      </c>
      <c r="C605" t="s">
        <v>52</v>
      </c>
      <c r="D605" s="28">
        <v>2092</v>
      </c>
      <c r="E605" s="19">
        <v>43770</v>
      </c>
    </row>
    <row r="606" spans="1:5" x14ac:dyDescent="0.25">
      <c r="A606">
        <v>2</v>
      </c>
      <c r="B606">
        <v>149035</v>
      </c>
      <c r="C606" t="s">
        <v>52</v>
      </c>
      <c r="D606" s="28">
        <v>1566</v>
      </c>
      <c r="E606" s="19">
        <v>44105</v>
      </c>
    </row>
    <row r="607" spans="1:5" x14ac:dyDescent="0.25">
      <c r="A607">
        <v>4</v>
      </c>
      <c r="B607">
        <v>861720</v>
      </c>
      <c r="C607" t="s">
        <v>52</v>
      </c>
      <c r="D607" s="28">
        <v>2966</v>
      </c>
      <c r="E607" s="19">
        <v>43739</v>
      </c>
    </row>
    <row r="608" spans="1:5" x14ac:dyDescent="0.25">
      <c r="A608">
        <v>2</v>
      </c>
      <c r="B608">
        <v>426268</v>
      </c>
      <c r="C608" t="s">
        <v>52</v>
      </c>
      <c r="D608" s="28">
        <v>2877</v>
      </c>
      <c r="E608" s="19">
        <v>44105</v>
      </c>
    </row>
    <row r="609" spans="1:5" x14ac:dyDescent="0.25">
      <c r="A609">
        <v>1</v>
      </c>
      <c r="B609">
        <v>156941</v>
      </c>
      <c r="C609" t="s">
        <v>52</v>
      </c>
      <c r="D609" s="28">
        <v>809</v>
      </c>
      <c r="E609" s="19">
        <v>43739</v>
      </c>
    </row>
    <row r="610" spans="1:5" x14ac:dyDescent="0.25">
      <c r="A610">
        <v>2</v>
      </c>
      <c r="B610">
        <v>431261</v>
      </c>
      <c r="C610" t="s">
        <v>52</v>
      </c>
      <c r="D610" s="28">
        <v>2145</v>
      </c>
      <c r="E610" s="19">
        <v>43739</v>
      </c>
    </row>
    <row r="611" spans="1:5" x14ac:dyDescent="0.25">
      <c r="A611">
        <v>3</v>
      </c>
      <c r="B611">
        <v>367956</v>
      </c>
      <c r="C611" t="s">
        <v>52</v>
      </c>
      <c r="D611" s="28">
        <v>1055</v>
      </c>
      <c r="E611" s="19">
        <v>44166</v>
      </c>
    </row>
    <row r="612" spans="1:5" x14ac:dyDescent="0.25">
      <c r="A612">
        <v>5</v>
      </c>
      <c r="B612">
        <v>214845</v>
      </c>
      <c r="C612" t="s">
        <v>52</v>
      </c>
      <c r="D612" s="28">
        <v>544</v>
      </c>
      <c r="E612" s="19">
        <v>43800</v>
      </c>
    </row>
    <row r="613" spans="1:5" x14ac:dyDescent="0.25">
      <c r="A613">
        <v>2</v>
      </c>
      <c r="B613">
        <v>765978</v>
      </c>
      <c r="C613" t="s">
        <v>52</v>
      </c>
      <c r="D613" s="28">
        <v>1084</v>
      </c>
      <c r="E613" s="19">
        <v>44166</v>
      </c>
    </row>
    <row r="614" spans="1:5" x14ac:dyDescent="0.25">
      <c r="A614">
        <v>4</v>
      </c>
      <c r="B614">
        <v>899743</v>
      </c>
      <c r="C614" t="s">
        <v>52</v>
      </c>
      <c r="D614" s="28">
        <v>2009</v>
      </c>
      <c r="E614" s="19">
        <v>44105</v>
      </c>
    </row>
    <row r="615" spans="1:5" x14ac:dyDescent="0.25">
      <c r="A615">
        <v>4</v>
      </c>
      <c r="B615">
        <v>766402</v>
      </c>
      <c r="C615" t="s">
        <v>52</v>
      </c>
      <c r="D615" s="28">
        <v>3850.5</v>
      </c>
      <c r="E615" s="19">
        <v>43922</v>
      </c>
    </row>
    <row r="616" spans="1:5" x14ac:dyDescent="0.25">
      <c r="A616">
        <v>4</v>
      </c>
      <c r="B616">
        <v>455927</v>
      </c>
      <c r="C616" t="s">
        <v>52</v>
      </c>
      <c r="D616" s="28">
        <v>736</v>
      </c>
      <c r="E616" s="19">
        <v>43709</v>
      </c>
    </row>
    <row r="617" spans="1:5" x14ac:dyDescent="0.25">
      <c r="A617">
        <v>3</v>
      </c>
      <c r="B617">
        <v>464499</v>
      </c>
      <c r="C617" t="s">
        <v>52</v>
      </c>
      <c r="D617" s="28">
        <v>1465</v>
      </c>
      <c r="E617" s="19">
        <v>43891</v>
      </c>
    </row>
    <row r="618" spans="1:5" x14ac:dyDescent="0.25">
      <c r="A618">
        <v>4</v>
      </c>
      <c r="B618">
        <v>558048</v>
      </c>
      <c r="C618" t="s">
        <v>52</v>
      </c>
      <c r="D618" s="28">
        <v>2646</v>
      </c>
      <c r="E618" s="19">
        <v>43709</v>
      </c>
    </row>
    <row r="619" spans="1:5" x14ac:dyDescent="0.25">
      <c r="A619">
        <v>3</v>
      </c>
      <c r="B619">
        <v>375461</v>
      </c>
      <c r="C619" t="s">
        <v>52</v>
      </c>
      <c r="D619" s="28">
        <v>2177</v>
      </c>
      <c r="E619" s="19">
        <v>44105</v>
      </c>
    </row>
    <row r="620" spans="1:5" x14ac:dyDescent="0.25">
      <c r="A620">
        <v>4</v>
      </c>
      <c r="B620">
        <v>673372</v>
      </c>
      <c r="C620" t="s">
        <v>52</v>
      </c>
      <c r="D620" s="28">
        <v>2431</v>
      </c>
      <c r="E620" s="19">
        <v>44166</v>
      </c>
    </row>
    <row r="621" spans="1:5" x14ac:dyDescent="0.25">
      <c r="A621">
        <v>1</v>
      </c>
      <c r="B621">
        <v>197116</v>
      </c>
      <c r="C621" t="s">
        <v>52</v>
      </c>
      <c r="D621" s="28">
        <v>555</v>
      </c>
      <c r="E621" s="19">
        <v>43831</v>
      </c>
    </row>
    <row r="622" spans="1:5" x14ac:dyDescent="0.25">
      <c r="A622">
        <v>5</v>
      </c>
      <c r="B622">
        <v>165918</v>
      </c>
      <c r="C622" t="s">
        <v>52</v>
      </c>
      <c r="D622" s="28">
        <v>2861</v>
      </c>
      <c r="E622" s="19">
        <v>43831</v>
      </c>
    </row>
    <row r="623" spans="1:5" x14ac:dyDescent="0.25">
      <c r="A623">
        <v>2</v>
      </c>
      <c r="B623">
        <v>666752</v>
      </c>
      <c r="C623" t="s">
        <v>52</v>
      </c>
      <c r="D623" s="28">
        <v>807</v>
      </c>
      <c r="E623" s="19">
        <v>43862</v>
      </c>
    </row>
    <row r="624" spans="1:5" x14ac:dyDescent="0.25">
      <c r="A624">
        <v>4</v>
      </c>
      <c r="B624">
        <v>192398</v>
      </c>
      <c r="C624" t="s">
        <v>52</v>
      </c>
      <c r="D624" s="28">
        <v>602</v>
      </c>
      <c r="E624" s="19">
        <v>43983</v>
      </c>
    </row>
    <row r="625" spans="1:5" x14ac:dyDescent="0.25">
      <c r="A625">
        <v>5</v>
      </c>
      <c r="B625">
        <v>864063</v>
      </c>
      <c r="C625" t="s">
        <v>52</v>
      </c>
      <c r="D625" s="28">
        <v>2832</v>
      </c>
      <c r="E625" s="19">
        <v>44044</v>
      </c>
    </row>
    <row r="626" spans="1:5" x14ac:dyDescent="0.25">
      <c r="A626">
        <v>3</v>
      </c>
      <c r="B626">
        <v>355971</v>
      </c>
      <c r="C626" t="s">
        <v>52</v>
      </c>
      <c r="D626" s="28">
        <v>1579</v>
      </c>
      <c r="E626" s="19">
        <v>44044</v>
      </c>
    </row>
    <row r="627" spans="1:5" x14ac:dyDescent="0.25">
      <c r="A627">
        <v>4</v>
      </c>
      <c r="B627">
        <v>304806</v>
      </c>
      <c r="C627" t="s">
        <v>52</v>
      </c>
      <c r="D627" s="28">
        <v>861</v>
      </c>
      <c r="E627" s="19">
        <v>44105</v>
      </c>
    </row>
    <row r="628" spans="1:5" x14ac:dyDescent="0.25">
      <c r="A628">
        <v>5</v>
      </c>
      <c r="B628">
        <v>295390</v>
      </c>
      <c r="C628" t="s">
        <v>52</v>
      </c>
      <c r="D628" s="28">
        <v>704</v>
      </c>
      <c r="E628" s="19">
        <v>43739</v>
      </c>
    </row>
    <row r="629" spans="1:5" x14ac:dyDescent="0.25">
      <c r="A629">
        <v>4</v>
      </c>
      <c r="B629">
        <v>234670</v>
      </c>
      <c r="C629" t="s">
        <v>52</v>
      </c>
      <c r="D629" s="28">
        <v>1033</v>
      </c>
      <c r="E629" s="19">
        <v>43800</v>
      </c>
    </row>
    <row r="630" spans="1:5" x14ac:dyDescent="0.25">
      <c r="A630">
        <v>2</v>
      </c>
      <c r="B630">
        <v>553803</v>
      </c>
      <c r="C630" t="s">
        <v>52</v>
      </c>
      <c r="D630" s="28">
        <v>1250</v>
      </c>
      <c r="E630" s="19">
        <v>44166</v>
      </c>
    </row>
    <row r="631" spans="1:5" x14ac:dyDescent="0.25">
      <c r="A631">
        <v>4</v>
      </c>
      <c r="B631">
        <v>730844</v>
      </c>
      <c r="C631" t="s">
        <v>52</v>
      </c>
      <c r="D631" s="28">
        <v>952</v>
      </c>
      <c r="E631" s="19">
        <v>43862</v>
      </c>
    </row>
    <row r="632" spans="1:5" x14ac:dyDescent="0.25">
      <c r="A632">
        <v>3</v>
      </c>
      <c r="B632">
        <v>218006</v>
      </c>
      <c r="C632" t="s">
        <v>52</v>
      </c>
      <c r="D632" s="28">
        <v>2755</v>
      </c>
      <c r="E632" s="19">
        <v>43862</v>
      </c>
    </row>
    <row r="633" spans="1:5" x14ac:dyDescent="0.25">
      <c r="A633">
        <v>5</v>
      </c>
      <c r="B633">
        <v>374150</v>
      </c>
      <c r="C633" t="s">
        <v>52</v>
      </c>
      <c r="D633" s="28">
        <v>1530</v>
      </c>
      <c r="E633" s="19">
        <v>43952</v>
      </c>
    </row>
    <row r="634" spans="1:5" x14ac:dyDescent="0.25">
      <c r="A634">
        <v>2</v>
      </c>
      <c r="B634">
        <v>250308</v>
      </c>
      <c r="C634" t="s">
        <v>52</v>
      </c>
      <c r="D634" s="28">
        <v>1496</v>
      </c>
      <c r="E634" s="19">
        <v>43983</v>
      </c>
    </row>
    <row r="635" spans="1:5" x14ac:dyDescent="0.25">
      <c r="A635">
        <v>3</v>
      </c>
      <c r="B635">
        <v>625104</v>
      </c>
      <c r="C635" t="s">
        <v>52</v>
      </c>
      <c r="D635" s="28">
        <v>1498</v>
      </c>
      <c r="E635" s="19">
        <v>43983</v>
      </c>
    </row>
    <row r="636" spans="1:5" x14ac:dyDescent="0.25">
      <c r="A636">
        <v>3</v>
      </c>
      <c r="B636">
        <v>669715</v>
      </c>
      <c r="C636" t="s">
        <v>52</v>
      </c>
      <c r="D636" s="28">
        <v>1221</v>
      </c>
      <c r="E636" s="19">
        <v>43739</v>
      </c>
    </row>
    <row r="637" spans="1:5" x14ac:dyDescent="0.25">
      <c r="A637">
        <v>1</v>
      </c>
      <c r="B637">
        <v>881268</v>
      </c>
      <c r="C637" t="s">
        <v>52</v>
      </c>
      <c r="D637" s="28">
        <v>2076</v>
      </c>
      <c r="E637" s="19">
        <v>43739</v>
      </c>
    </row>
    <row r="638" spans="1:5" x14ac:dyDescent="0.25">
      <c r="A638">
        <v>5</v>
      </c>
      <c r="B638">
        <v>263637</v>
      </c>
      <c r="C638" t="s">
        <v>52</v>
      </c>
      <c r="D638" s="28">
        <v>1001</v>
      </c>
      <c r="E638" s="19">
        <v>44044</v>
      </c>
    </row>
    <row r="639" spans="1:5" x14ac:dyDescent="0.25">
      <c r="A639">
        <v>3</v>
      </c>
      <c r="B639">
        <v>169621</v>
      </c>
      <c r="C639" t="s">
        <v>52</v>
      </c>
      <c r="D639" s="28">
        <v>1333</v>
      </c>
      <c r="E639" s="19">
        <v>44136</v>
      </c>
    </row>
    <row r="640" spans="1:5" x14ac:dyDescent="0.25">
      <c r="A640">
        <v>3</v>
      </c>
      <c r="B640">
        <v>636371</v>
      </c>
      <c r="C640" t="s">
        <v>52</v>
      </c>
      <c r="D640" s="28">
        <v>1262</v>
      </c>
      <c r="E640" s="19">
        <v>43952</v>
      </c>
    </row>
    <row r="641" spans="1:5" x14ac:dyDescent="0.25">
      <c r="A641">
        <v>3</v>
      </c>
      <c r="B641">
        <v>223911</v>
      </c>
      <c r="C641" t="s">
        <v>52</v>
      </c>
      <c r="D641" s="28">
        <v>1135</v>
      </c>
      <c r="E641" s="19">
        <v>43983</v>
      </c>
    </row>
    <row r="642" spans="1:5" x14ac:dyDescent="0.25">
      <c r="A642">
        <v>3</v>
      </c>
      <c r="B642">
        <v>433084</v>
      </c>
      <c r="C642" t="s">
        <v>52</v>
      </c>
      <c r="D642" s="28">
        <v>547</v>
      </c>
      <c r="E642" s="19">
        <v>44136</v>
      </c>
    </row>
    <row r="643" spans="1:5" x14ac:dyDescent="0.25">
      <c r="A643">
        <v>2</v>
      </c>
      <c r="B643">
        <v>818350</v>
      </c>
      <c r="C643" t="s">
        <v>52</v>
      </c>
      <c r="D643" s="28">
        <v>1582</v>
      </c>
      <c r="E643" s="19">
        <v>44166</v>
      </c>
    </row>
    <row r="644" spans="1:5" x14ac:dyDescent="0.25">
      <c r="A644">
        <v>1</v>
      </c>
      <c r="B644">
        <v>614031</v>
      </c>
      <c r="C644" t="s">
        <v>52</v>
      </c>
      <c r="D644" s="28">
        <v>1659</v>
      </c>
      <c r="E644" s="19">
        <v>44013</v>
      </c>
    </row>
    <row r="645" spans="1:5" x14ac:dyDescent="0.25">
      <c r="A645">
        <v>1</v>
      </c>
      <c r="B645">
        <v>741049</v>
      </c>
      <c r="C645" t="s">
        <v>52</v>
      </c>
      <c r="D645" s="28">
        <v>609</v>
      </c>
      <c r="E645" s="19">
        <v>44044</v>
      </c>
    </row>
    <row r="646" spans="1:5" x14ac:dyDescent="0.25">
      <c r="A646">
        <v>1</v>
      </c>
      <c r="B646">
        <v>529471</v>
      </c>
      <c r="C646" t="s">
        <v>52</v>
      </c>
      <c r="D646" s="28">
        <v>2087</v>
      </c>
      <c r="E646" s="19">
        <v>44075</v>
      </c>
    </row>
    <row r="647" spans="1:5" x14ac:dyDescent="0.25">
      <c r="A647">
        <v>4</v>
      </c>
      <c r="B647">
        <v>235009</v>
      </c>
      <c r="C647" t="s">
        <v>52</v>
      </c>
      <c r="D647" s="28">
        <v>1976</v>
      </c>
      <c r="E647" s="19">
        <v>44105</v>
      </c>
    </row>
    <row r="648" spans="1:5" x14ac:dyDescent="0.25">
      <c r="A648">
        <v>2</v>
      </c>
      <c r="B648">
        <v>562718</v>
      </c>
      <c r="C648" t="s">
        <v>52</v>
      </c>
      <c r="D648" s="28">
        <v>1421</v>
      </c>
      <c r="E648" s="19">
        <v>43800</v>
      </c>
    </row>
    <row r="649" spans="1:5" x14ac:dyDescent="0.25">
      <c r="A649">
        <v>4</v>
      </c>
      <c r="B649">
        <v>640346</v>
      </c>
      <c r="C649" t="s">
        <v>52</v>
      </c>
      <c r="D649" s="28">
        <v>1372</v>
      </c>
      <c r="E649" s="19">
        <v>44166</v>
      </c>
    </row>
    <row r="650" spans="1:5" x14ac:dyDescent="0.25">
      <c r="A650">
        <v>3</v>
      </c>
      <c r="B650">
        <v>629523</v>
      </c>
      <c r="C650" t="s">
        <v>52</v>
      </c>
      <c r="D650" s="28">
        <v>588</v>
      </c>
      <c r="E650" s="19">
        <v>43800</v>
      </c>
    </row>
    <row r="651" spans="1:5" x14ac:dyDescent="0.25">
      <c r="A651">
        <v>1</v>
      </c>
      <c r="B651">
        <v>856865</v>
      </c>
      <c r="C651" t="s">
        <v>52</v>
      </c>
      <c r="D651" s="28">
        <v>598</v>
      </c>
      <c r="E651" s="19">
        <v>43891</v>
      </c>
    </row>
    <row r="652" spans="1:5" x14ac:dyDescent="0.25">
      <c r="A652">
        <v>3</v>
      </c>
      <c r="B652">
        <v>567117</v>
      </c>
      <c r="C652" t="s">
        <v>52</v>
      </c>
      <c r="D652" s="28">
        <v>2907</v>
      </c>
      <c r="E652" s="19">
        <v>43983</v>
      </c>
    </row>
    <row r="653" spans="1:5" x14ac:dyDescent="0.25">
      <c r="A653">
        <v>4</v>
      </c>
      <c r="B653">
        <v>507642</v>
      </c>
      <c r="C653" t="s">
        <v>52</v>
      </c>
      <c r="D653" s="28">
        <v>2338</v>
      </c>
      <c r="E653" s="19">
        <v>43983</v>
      </c>
    </row>
    <row r="654" spans="1:5" x14ac:dyDescent="0.25">
      <c r="A654">
        <v>4</v>
      </c>
      <c r="B654">
        <v>289924</v>
      </c>
      <c r="C654" t="s">
        <v>52</v>
      </c>
      <c r="D654" s="28">
        <v>386</v>
      </c>
      <c r="E654" s="19">
        <v>43770</v>
      </c>
    </row>
    <row r="655" spans="1:5" x14ac:dyDescent="0.25">
      <c r="A655">
        <v>3</v>
      </c>
      <c r="B655">
        <v>751314</v>
      </c>
      <c r="C655" t="s">
        <v>52</v>
      </c>
      <c r="D655" s="28">
        <v>635</v>
      </c>
      <c r="E655" s="19">
        <v>44166</v>
      </c>
    </row>
    <row r="656" spans="1:5" x14ac:dyDescent="0.25">
      <c r="A656">
        <v>1</v>
      </c>
      <c r="B656">
        <v>847731</v>
      </c>
      <c r="C656" t="s">
        <v>52</v>
      </c>
      <c r="D656" s="28">
        <v>245</v>
      </c>
      <c r="E656" s="19">
        <v>43952</v>
      </c>
    </row>
    <row r="657" spans="1:5" x14ac:dyDescent="0.25">
      <c r="A657">
        <v>4</v>
      </c>
      <c r="B657">
        <v>710702</v>
      </c>
      <c r="C657" t="s">
        <v>52</v>
      </c>
      <c r="D657" s="28">
        <v>3793.5</v>
      </c>
      <c r="E657" s="19">
        <v>44013</v>
      </c>
    </row>
    <row r="658" spans="1:5" x14ac:dyDescent="0.25">
      <c r="A658">
        <v>4</v>
      </c>
      <c r="B658">
        <v>696979</v>
      </c>
      <c r="C658" t="s">
        <v>52</v>
      </c>
      <c r="D658" s="28">
        <v>1307</v>
      </c>
      <c r="E658" s="19">
        <v>44013</v>
      </c>
    </row>
    <row r="659" spans="1:5" x14ac:dyDescent="0.25">
      <c r="A659">
        <v>2</v>
      </c>
      <c r="B659">
        <v>609418</v>
      </c>
      <c r="C659" t="s">
        <v>52</v>
      </c>
      <c r="D659" s="28">
        <v>567</v>
      </c>
      <c r="E659" s="19">
        <v>44075</v>
      </c>
    </row>
    <row r="660" spans="1:5" x14ac:dyDescent="0.25">
      <c r="A660">
        <v>5</v>
      </c>
      <c r="B660">
        <v>764088</v>
      </c>
      <c r="C660" t="s">
        <v>52</v>
      </c>
      <c r="D660" s="28">
        <v>2110</v>
      </c>
      <c r="E660" s="19">
        <v>44075</v>
      </c>
    </row>
    <row r="661" spans="1:5" x14ac:dyDescent="0.25">
      <c r="A661">
        <v>3</v>
      </c>
      <c r="B661">
        <v>447945</v>
      </c>
      <c r="C661" t="s">
        <v>52</v>
      </c>
      <c r="D661" s="28">
        <v>1269</v>
      </c>
      <c r="E661" s="19">
        <v>44105</v>
      </c>
    </row>
    <row r="662" spans="1:5" x14ac:dyDescent="0.25">
      <c r="A662">
        <v>2</v>
      </c>
      <c r="B662">
        <v>751733</v>
      </c>
      <c r="C662" t="s">
        <v>52</v>
      </c>
      <c r="D662" s="28">
        <v>1967</v>
      </c>
      <c r="E662" s="19">
        <v>43891</v>
      </c>
    </row>
    <row r="663" spans="1:5" x14ac:dyDescent="0.25">
      <c r="A663">
        <v>2</v>
      </c>
      <c r="B663">
        <v>507202</v>
      </c>
      <c r="C663" t="s">
        <v>52</v>
      </c>
      <c r="D663" s="28">
        <v>2628</v>
      </c>
      <c r="E663" s="19">
        <v>43922</v>
      </c>
    </row>
    <row r="664" spans="1:5" x14ac:dyDescent="0.25">
      <c r="A664">
        <v>1</v>
      </c>
      <c r="B664">
        <v>311475</v>
      </c>
      <c r="C664" t="s">
        <v>52</v>
      </c>
      <c r="D664" s="28">
        <v>681</v>
      </c>
      <c r="E664" s="19">
        <v>43831</v>
      </c>
    </row>
    <row r="665" spans="1:5" x14ac:dyDescent="0.25">
      <c r="A665">
        <v>4</v>
      </c>
      <c r="B665">
        <v>581762</v>
      </c>
      <c r="C665" t="s">
        <v>52</v>
      </c>
      <c r="D665" s="28">
        <v>510</v>
      </c>
      <c r="E665" s="19">
        <v>43922</v>
      </c>
    </row>
    <row r="666" spans="1:5" x14ac:dyDescent="0.25">
      <c r="A666">
        <v>1</v>
      </c>
      <c r="B666">
        <v>217808</v>
      </c>
      <c r="C666" t="s">
        <v>52</v>
      </c>
      <c r="D666" s="28">
        <v>790</v>
      </c>
      <c r="E666" s="19">
        <v>43952</v>
      </c>
    </row>
    <row r="667" spans="1:5" x14ac:dyDescent="0.25">
      <c r="A667">
        <v>2</v>
      </c>
      <c r="B667">
        <v>897372</v>
      </c>
      <c r="C667" t="s">
        <v>52</v>
      </c>
      <c r="D667" s="28">
        <v>639</v>
      </c>
      <c r="E667" s="19">
        <v>44013</v>
      </c>
    </row>
    <row r="668" spans="1:5" x14ac:dyDescent="0.25">
      <c r="A668">
        <v>3</v>
      </c>
      <c r="B668">
        <v>748204</v>
      </c>
      <c r="C668" t="s">
        <v>52</v>
      </c>
      <c r="D668" s="28">
        <v>1596</v>
      </c>
      <c r="E668" s="19">
        <v>44075</v>
      </c>
    </row>
    <row r="669" spans="1:5" x14ac:dyDescent="0.25">
      <c r="A669">
        <v>3</v>
      </c>
      <c r="B669">
        <v>378254</v>
      </c>
      <c r="C669" t="s">
        <v>52</v>
      </c>
      <c r="D669" s="28">
        <v>2294</v>
      </c>
      <c r="E669" s="19">
        <v>43739</v>
      </c>
    </row>
    <row r="670" spans="1:5" x14ac:dyDescent="0.25">
      <c r="A670">
        <v>2</v>
      </c>
      <c r="B670">
        <v>775311</v>
      </c>
      <c r="C670" t="s">
        <v>52</v>
      </c>
      <c r="D670" s="28">
        <v>241</v>
      </c>
      <c r="E670" s="19">
        <v>44105</v>
      </c>
    </row>
    <row r="671" spans="1:5" x14ac:dyDescent="0.25">
      <c r="A671">
        <v>4</v>
      </c>
      <c r="B671">
        <v>632477</v>
      </c>
      <c r="C671" t="s">
        <v>52</v>
      </c>
      <c r="D671" s="28">
        <v>2665</v>
      </c>
      <c r="E671" s="19">
        <v>44136</v>
      </c>
    </row>
    <row r="672" spans="1:5" x14ac:dyDescent="0.25">
      <c r="A672">
        <v>2</v>
      </c>
      <c r="B672">
        <v>482625</v>
      </c>
      <c r="C672" t="s">
        <v>52</v>
      </c>
      <c r="D672" s="28">
        <v>1916</v>
      </c>
      <c r="E672" s="19">
        <v>43800</v>
      </c>
    </row>
    <row r="673" spans="1:5" x14ac:dyDescent="0.25">
      <c r="A673">
        <v>1</v>
      </c>
      <c r="B673">
        <v>428131</v>
      </c>
      <c r="C673" t="s">
        <v>52</v>
      </c>
      <c r="D673" s="28">
        <v>853</v>
      </c>
      <c r="E673" s="19">
        <v>44166</v>
      </c>
    </row>
    <row r="674" spans="1:5" x14ac:dyDescent="0.25">
      <c r="A674">
        <v>3</v>
      </c>
      <c r="B674">
        <v>120418</v>
      </c>
      <c r="C674" t="s">
        <v>52</v>
      </c>
      <c r="D674" s="28">
        <v>384</v>
      </c>
      <c r="E674" s="19">
        <v>43831</v>
      </c>
    </row>
    <row r="675" spans="1:5" x14ac:dyDescent="0.25">
      <c r="A675">
        <v>2</v>
      </c>
      <c r="B675">
        <v>885051</v>
      </c>
      <c r="C675" t="s">
        <v>52</v>
      </c>
      <c r="D675" s="28">
        <v>472</v>
      </c>
      <c r="E675" s="19">
        <v>44105</v>
      </c>
    </row>
    <row r="676" spans="1:5" x14ac:dyDescent="0.25">
      <c r="A676">
        <v>1</v>
      </c>
      <c r="B676">
        <v>494115</v>
      </c>
      <c r="C676" t="s">
        <v>52</v>
      </c>
      <c r="D676" s="28">
        <v>2805</v>
      </c>
      <c r="E676" s="19">
        <v>43709</v>
      </c>
    </row>
    <row r="677" spans="1:5" x14ac:dyDescent="0.25">
      <c r="A677">
        <v>4</v>
      </c>
      <c r="B677">
        <v>573970</v>
      </c>
      <c r="C677" t="s">
        <v>52</v>
      </c>
      <c r="D677" s="28">
        <v>655</v>
      </c>
      <c r="E677" s="19">
        <v>43709</v>
      </c>
    </row>
    <row r="678" spans="1:5" x14ac:dyDescent="0.25">
      <c r="A678">
        <v>5</v>
      </c>
      <c r="B678">
        <v>403071</v>
      </c>
      <c r="C678" t="s">
        <v>52</v>
      </c>
      <c r="D678" s="28">
        <v>344</v>
      </c>
      <c r="E678" s="19">
        <v>43739</v>
      </c>
    </row>
    <row r="679" spans="1:5" x14ac:dyDescent="0.25">
      <c r="A679">
        <v>2</v>
      </c>
      <c r="B679">
        <v>356550</v>
      </c>
      <c r="C679" t="s">
        <v>52</v>
      </c>
      <c r="D679" s="28">
        <v>1808</v>
      </c>
      <c r="E679" s="19">
        <v>44136</v>
      </c>
    </row>
    <row r="680" spans="1:5" x14ac:dyDescent="0.25">
      <c r="A680">
        <v>2</v>
      </c>
      <c r="B680">
        <v>638098</v>
      </c>
      <c r="C680" t="s">
        <v>52</v>
      </c>
      <c r="D680" s="28">
        <v>1395</v>
      </c>
      <c r="E680" s="19">
        <v>44013</v>
      </c>
    </row>
    <row r="681" spans="1:5" x14ac:dyDescent="0.25">
      <c r="A681">
        <v>2</v>
      </c>
      <c r="B681">
        <v>382008</v>
      </c>
      <c r="C681" t="s">
        <v>52</v>
      </c>
      <c r="D681" s="28">
        <v>986</v>
      </c>
      <c r="E681" s="19">
        <v>44105</v>
      </c>
    </row>
    <row r="682" spans="1:5" x14ac:dyDescent="0.25">
      <c r="A682">
        <v>3</v>
      </c>
      <c r="B682">
        <v>234667</v>
      </c>
      <c r="C682" t="s">
        <v>52</v>
      </c>
      <c r="D682" s="28">
        <v>905</v>
      </c>
      <c r="E682" s="19">
        <v>44105</v>
      </c>
    </row>
    <row r="683" spans="1:5" x14ac:dyDescent="0.25">
      <c r="A683">
        <v>3</v>
      </c>
      <c r="B683">
        <v>397386</v>
      </c>
      <c r="C683" t="s">
        <v>52</v>
      </c>
      <c r="D683" s="28">
        <v>3997.5</v>
      </c>
      <c r="E683" s="19">
        <v>43831</v>
      </c>
    </row>
    <row r="684" spans="1:5" x14ac:dyDescent="0.25">
      <c r="A684">
        <v>4</v>
      </c>
      <c r="B684">
        <v>488771</v>
      </c>
      <c r="C684" t="s">
        <v>52</v>
      </c>
      <c r="D684" s="28">
        <v>2632</v>
      </c>
      <c r="E684" s="19">
        <v>43983</v>
      </c>
    </row>
    <row r="685" spans="1:5" x14ac:dyDescent="0.25">
      <c r="A685">
        <v>3</v>
      </c>
      <c r="B685">
        <v>168032</v>
      </c>
      <c r="C685" t="s">
        <v>52</v>
      </c>
      <c r="D685" s="28">
        <v>1190</v>
      </c>
      <c r="E685" s="19">
        <v>43983</v>
      </c>
    </row>
    <row r="686" spans="1:5" x14ac:dyDescent="0.25">
      <c r="A686">
        <v>1</v>
      </c>
      <c r="B686">
        <v>135967</v>
      </c>
      <c r="C686" t="s">
        <v>52</v>
      </c>
      <c r="D686" s="28">
        <v>604</v>
      </c>
      <c r="E686" s="19">
        <v>43983</v>
      </c>
    </row>
    <row r="687" spans="1:5" x14ac:dyDescent="0.25">
      <c r="A687">
        <v>3</v>
      </c>
      <c r="B687">
        <v>899629</v>
      </c>
      <c r="C687" t="s">
        <v>52</v>
      </c>
      <c r="D687" s="28">
        <v>660</v>
      </c>
      <c r="E687" s="19">
        <v>43709</v>
      </c>
    </row>
    <row r="688" spans="1:5" x14ac:dyDescent="0.25">
      <c r="A688">
        <v>1</v>
      </c>
      <c r="B688">
        <v>617339</v>
      </c>
      <c r="C688" t="s">
        <v>52</v>
      </c>
      <c r="D688" s="28">
        <v>410</v>
      </c>
      <c r="E688" s="19">
        <v>44105</v>
      </c>
    </row>
    <row r="689" spans="1:5" x14ac:dyDescent="0.25">
      <c r="A689">
        <v>5</v>
      </c>
      <c r="B689">
        <v>814769</v>
      </c>
      <c r="C689" t="s">
        <v>52</v>
      </c>
      <c r="D689" s="28">
        <v>2605</v>
      </c>
      <c r="E689" s="19">
        <v>43770</v>
      </c>
    </row>
    <row r="690" spans="1:5" x14ac:dyDescent="0.25">
      <c r="A690">
        <v>3</v>
      </c>
      <c r="B690">
        <v>758487</v>
      </c>
      <c r="C690" t="s">
        <v>52</v>
      </c>
      <c r="D690" s="28">
        <v>1013</v>
      </c>
      <c r="E690" s="19">
        <v>44166</v>
      </c>
    </row>
    <row r="691" spans="1:5" x14ac:dyDescent="0.25">
      <c r="A691">
        <v>1</v>
      </c>
      <c r="B691">
        <v>674043</v>
      </c>
      <c r="C691" t="s">
        <v>52</v>
      </c>
      <c r="D691" s="28">
        <v>1575</v>
      </c>
      <c r="E691" s="19">
        <v>43862</v>
      </c>
    </row>
    <row r="692" spans="1:5" x14ac:dyDescent="0.25">
      <c r="A692">
        <v>1</v>
      </c>
      <c r="B692">
        <v>349645</v>
      </c>
      <c r="C692" t="s">
        <v>52</v>
      </c>
      <c r="D692" s="28">
        <v>606</v>
      </c>
      <c r="E692" s="19">
        <v>43922</v>
      </c>
    </row>
    <row r="693" spans="1:5" x14ac:dyDescent="0.25">
      <c r="A693">
        <v>4</v>
      </c>
      <c r="B693">
        <v>233911</v>
      </c>
      <c r="C693" t="s">
        <v>52</v>
      </c>
      <c r="D693" s="28">
        <v>2460</v>
      </c>
      <c r="E693" s="19">
        <v>44013</v>
      </c>
    </row>
    <row r="694" spans="1:5" x14ac:dyDescent="0.25">
      <c r="A694">
        <v>2</v>
      </c>
      <c r="B694">
        <v>867907</v>
      </c>
      <c r="C694" t="s">
        <v>52</v>
      </c>
      <c r="D694" s="28">
        <v>269</v>
      </c>
      <c r="E694" s="19">
        <v>43739</v>
      </c>
    </row>
    <row r="695" spans="1:5" x14ac:dyDescent="0.25">
      <c r="A695">
        <v>2</v>
      </c>
      <c r="B695">
        <v>752353</v>
      </c>
      <c r="C695" t="s">
        <v>52</v>
      </c>
      <c r="D695" s="28">
        <v>2536</v>
      </c>
      <c r="E695" s="19">
        <v>43770</v>
      </c>
    </row>
    <row r="696" spans="1:5" x14ac:dyDescent="0.25">
      <c r="A696">
        <v>1</v>
      </c>
      <c r="B696">
        <v>600167</v>
      </c>
      <c r="C696" t="s">
        <v>52</v>
      </c>
      <c r="D696" s="28">
        <v>500</v>
      </c>
      <c r="E696" s="19">
        <v>43891</v>
      </c>
    </row>
    <row r="697" spans="1:5" x14ac:dyDescent="0.25">
      <c r="A697">
        <v>3</v>
      </c>
      <c r="B697">
        <v>853295</v>
      </c>
      <c r="C697" t="s">
        <v>52</v>
      </c>
      <c r="D697" s="28">
        <v>2826</v>
      </c>
      <c r="E697" s="19">
        <v>43952</v>
      </c>
    </row>
    <row r="698" spans="1:5" x14ac:dyDescent="0.25">
      <c r="A698">
        <v>2</v>
      </c>
      <c r="B698">
        <v>253981</v>
      </c>
      <c r="C698" t="s">
        <v>52</v>
      </c>
      <c r="D698" s="28">
        <v>663</v>
      </c>
      <c r="E698" s="19">
        <v>44075</v>
      </c>
    </row>
    <row r="699" spans="1:5" x14ac:dyDescent="0.25">
      <c r="A699">
        <v>4</v>
      </c>
      <c r="B699">
        <v>208456</v>
      </c>
      <c r="C699" t="s">
        <v>52</v>
      </c>
      <c r="D699" s="28">
        <v>2574</v>
      </c>
      <c r="E699" s="19">
        <v>43770</v>
      </c>
    </row>
    <row r="700" spans="1:5" x14ac:dyDescent="0.25">
      <c r="A700">
        <v>4</v>
      </c>
      <c r="B700">
        <v>727940</v>
      </c>
      <c r="C700" t="s">
        <v>52</v>
      </c>
      <c r="D700" s="28">
        <v>2438</v>
      </c>
      <c r="E700" s="19">
        <v>43800</v>
      </c>
    </row>
    <row r="701" spans="1:5" x14ac:dyDescent="0.25">
      <c r="A701">
        <v>4</v>
      </c>
      <c r="B701">
        <v>414628</v>
      </c>
      <c r="C701" t="s">
        <v>52</v>
      </c>
      <c r="D701" s="28">
        <v>914</v>
      </c>
      <c r="E701" s="19">
        <v>44166</v>
      </c>
    </row>
  </sheetData>
  <dataConsolidate/>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Data</vt:lpstr>
      <vt:lpstr>Pivot Table</vt:lpstr>
      <vt:lpstr>Data 2</vt:lpstr>
      <vt:lpstr>Playing about with PivotTables</vt:lpstr>
      <vt:lpstr>Pivot Table Cool Tips</vt:lpstr>
      <vt:lpstr>PivotTable from 2 Table Sheets</vt:lpstr>
      <vt:lpstr>Customers</vt:lpstr>
      <vt:lpstr>Orders</vt:lpstr>
      <vt:lpstr>Customers</vt:lpstr>
      <vt:lpstr>CustomerTable</vt:lpstr>
      <vt:lpstr>Pivot_Table_Data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Keet</dc:creator>
  <cp:lastModifiedBy>Ezhan Khan</cp:lastModifiedBy>
  <dcterms:created xsi:type="dcterms:W3CDTF">2020-02-15T18:42:19Z</dcterms:created>
  <dcterms:modified xsi:type="dcterms:W3CDTF">2023-07-12T16:24:11Z</dcterms:modified>
</cp:coreProperties>
</file>