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concardia fx" sheetId="2" r:id="rId2"/>
    <sheet name="new castle fx" sheetId="3" r:id="rId3"/>
    <sheet name="NYU fx" sheetId="4" r:id="rId4"/>
    <sheet name="ARC fx" sheetId="5" r:id="rId5"/>
    <sheet name="UMASS fx" sheetId="6" r:id="rId6"/>
  </sheets>
  <calcPr calcId="144525"/>
</workbook>
</file>

<file path=xl/calcChain.xml><?xml version="1.0" encoding="utf-8"?>
<calcChain xmlns="http://schemas.openxmlformats.org/spreadsheetml/2006/main">
  <c r="H1530" i="1" l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529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I1610" i="1" s="1"/>
  <c r="F1611" i="1"/>
  <c r="G1611" i="1"/>
  <c r="F1612" i="1"/>
  <c r="G1612" i="1"/>
  <c r="I1612" i="1" s="1"/>
  <c r="F1613" i="1"/>
  <c r="G1613" i="1"/>
  <c r="F1614" i="1"/>
  <c r="G1614" i="1"/>
  <c r="I1614" i="1"/>
  <c r="F1615" i="1"/>
  <c r="G1615" i="1"/>
  <c r="I1615" i="1" s="1"/>
  <c r="F1616" i="1"/>
  <c r="G1616" i="1"/>
  <c r="I1616" i="1"/>
  <c r="F1617" i="1"/>
  <c r="G1617" i="1"/>
  <c r="I1617" i="1" s="1"/>
  <c r="F1618" i="1"/>
  <c r="I1618" i="1" s="1"/>
  <c r="G1618" i="1"/>
  <c r="F1619" i="1"/>
  <c r="G1619" i="1"/>
  <c r="I1619" i="1" s="1"/>
  <c r="F1620" i="1"/>
  <c r="I1620" i="1" s="1"/>
  <c r="G1620" i="1"/>
  <c r="F1621" i="1"/>
  <c r="G1621" i="1"/>
  <c r="I1621" i="1" s="1"/>
  <c r="F1622" i="1"/>
  <c r="G1622" i="1"/>
  <c r="I1622" i="1"/>
  <c r="F1623" i="1"/>
  <c r="G1623" i="1"/>
  <c r="I1623" i="1" s="1"/>
  <c r="F1624" i="1"/>
  <c r="G1624" i="1"/>
  <c r="I1624" i="1"/>
  <c r="F1625" i="1"/>
  <c r="G1625" i="1"/>
  <c r="I1625" i="1" s="1"/>
  <c r="F1626" i="1"/>
  <c r="I1626" i="1" s="1"/>
  <c r="G1626" i="1"/>
  <c r="F1627" i="1"/>
  <c r="G1627" i="1"/>
  <c r="I1627" i="1" s="1"/>
  <c r="F1628" i="1"/>
  <c r="I1628" i="1" s="1"/>
  <c r="G1628" i="1"/>
  <c r="F1629" i="1"/>
  <c r="G1629" i="1"/>
  <c r="I1629" i="1" s="1"/>
  <c r="F1630" i="1"/>
  <c r="G1630" i="1"/>
  <c r="I1630" i="1"/>
  <c r="F1631" i="1"/>
  <c r="G1631" i="1"/>
  <c r="I1631" i="1" s="1"/>
  <c r="F1632" i="1"/>
  <c r="G1632" i="1"/>
  <c r="I1632" i="1"/>
  <c r="F1633" i="1"/>
  <c r="G1633" i="1"/>
  <c r="I1633" i="1" s="1"/>
  <c r="F1634" i="1"/>
  <c r="I1634" i="1" s="1"/>
  <c r="G1634" i="1"/>
  <c r="F1635" i="1"/>
  <c r="G1635" i="1"/>
  <c r="I1635" i="1" s="1"/>
  <c r="F1636" i="1"/>
  <c r="I1636" i="1" s="1"/>
  <c r="G1636" i="1"/>
  <c r="F1637" i="1"/>
  <c r="G1637" i="1"/>
  <c r="I1637" i="1" s="1"/>
  <c r="F1638" i="1"/>
  <c r="G1638" i="1"/>
  <c r="I1638" i="1"/>
  <c r="F1639" i="1"/>
  <c r="G1639" i="1"/>
  <c r="I1639" i="1" s="1"/>
  <c r="F1640" i="1"/>
  <c r="G1640" i="1"/>
  <c r="I1640" i="1"/>
  <c r="F1641" i="1"/>
  <c r="G1641" i="1"/>
  <c r="I1641" i="1" s="1"/>
  <c r="F1642" i="1"/>
  <c r="I1642" i="1" s="1"/>
  <c r="G1642" i="1"/>
  <c r="F1643" i="1"/>
  <c r="G1643" i="1"/>
  <c r="I1643" i="1" s="1"/>
  <c r="F1644" i="1"/>
  <c r="I1644" i="1" s="1"/>
  <c r="G1644" i="1"/>
  <c r="F1645" i="1"/>
  <c r="G1645" i="1"/>
  <c r="I1645" i="1" s="1"/>
  <c r="F1646" i="1"/>
  <c r="G1646" i="1"/>
  <c r="I1646" i="1"/>
  <c r="F1647" i="1"/>
  <c r="G1647" i="1"/>
  <c r="I1647" i="1" s="1"/>
  <c r="F1648" i="1"/>
  <c r="G1648" i="1"/>
  <c r="I1648" i="1"/>
  <c r="F1649" i="1"/>
  <c r="G1649" i="1"/>
  <c r="I1649" i="1" s="1"/>
  <c r="F1650" i="1"/>
  <c r="I1650" i="1" s="1"/>
  <c r="G1650" i="1"/>
  <c r="F1651" i="1"/>
  <c r="G1651" i="1"/>
  <c r="I1651" i="1" s="1"/>
  <c r="F1652" i="1"/>
  <c r="I1652" i="1" s="1"/>
  <c r="G1652" i="1"/>
  <c r="F1653" i="1"/>
  <c r="G1653" i="1"/>
  <c r="I1653" i="1" s="1"/>
  <c r="F1654" i="1"/>
  <c r="G1654" i="1"/>
  <c r="I1654" i="1"/>
  <c r="F1655" i="1"/>
  <c r="G1655" i="1"/>
  <c r="I1655" i="1" s="1"/>
  <c r="F1656" i="1"/>
  <c r="G1656" i="1"/>
  <c r="I1656" i="1"/>
  <c r="F1657" i="1"/>
  <c r="I1657" i="1" s="1"/>
  <c r="G1657" i="1"/>
  <c r="F1658" i="1"/>
  <c r="I1658" i="1" s="1"/>
  <c r="G1658" i="1"/>
  <c r="F1659" i="1"/>
  <c r="G1659" i="1"/>
  <c r="I1659" i="1" s="1"/>
  <c r="F1660" i="1"/>
  <c r="G1660" i="1"/>
  <c r="F1661" i="1"/>
  <c r="G1661" i="1"/>
  <c r="F1662" i="1"/>
  <c r="G1662" i="1"/>
  <c r="F1663" i="1"/>
  <c r="G1663" i="1"/>
  <c r="I1663" i="1" s="1"/>
  <c r="F1664" i="1"/>
  <c r="G1664" i="1"/>
  <c r="F1665" i="1"/>
  <c r="G1665" i="1"/>
  <c r="F1666" i="1"/>
  <c r="G1666" i="1"/>
  <c r="F1667" i="1"/>
  <c r="G1667" i="1"/>
  <c r="I1667" i="1" s="1"/>
  <c r="F1668" i="1"/>
  <c r="G1668" i="1"/>
  <c r="F1669" i="1"/>
  <c r="G1669" i="1"/>
  <c r="F1670" i="1"/>
  <c r="G1670" i="1"/>
  <c r="F1671" i="1"/>
  <c r="G1671" i="1"/>
  <c r="I1671" i="1" s="1"/>
  <c r="F1672" i="1"/>
  <c r="G1672" i="1"/>
  <c r="F1673" i="1"/>
  <c r="G1673" i="1"/>
  <c r="F1674" i="1"/>
  <c r="G1674" i="1"/>
  <c r="F1675" i="1"/>
  <c r="G1675" i="1"/>
  <c r="I1675" i="1" s="1"/>
  <c r="F1676" i="1"/>
  <c r="G1676" i="1"/>
  <c r="F1677" i="1"/>
  <c r="G1677" i="1"/>
  <c r="F1678" i="1"/>
  <c r="G1678" i="1"/>
  <c r="F1679" i="1"/>
  <c r="G1679" i="1"/>
  <c r="I1679" i="1" s="1"/>
  <c r="F1680" i="1"/>
  <c r="G1680" i="1"/>
  <c r="F1681" i="1"/>
  <c r="G1681" i="1"/>
  <c r="F1682" i="1"/>
  <c r="G1682" i="1"/>
  <c r="F1683" i="1"/>
  <c r="G1683" i="1"/>
  <c r="I1683" i="1" s="1"/>
  <c r="F1684" i="1"/>
  <c r="G1684" i="1"/>
  <c r="F1685" i="1"/>
  <c r="G1685" i="1"/>
  <c r="F1686" i="1"/>
  <c r="G1686" i="1"/>
  <c r="F1687" i="1"/>
  <c r="G1687" i="1"/>
  <c r="I1687" i="1" s="1"/>
  <c r="F1688" i="1"/>
  <c r="G1688" i="1"/>
  <c r="F1689" i="1"/>
  <c r="G1689" i="1"/>
  <c r="F1690" i="1"/>
  <c r="G1690" i="1"/>
  <c r="F1691" i="1"/>
  <c r="G1691" i="1"/>
  <c r="I1691" i="1" s="1"/>
  <c r="F1692" i="1"/>
  <c r="G1692" i="1"/>
  <c r="F1693" i="1"/>
  <c r="G1693" i="1"/>
  <c r="F1694" i="1"/>
  <c r="G1694" i="1"/>
  <c r="F1695" i="1"/>
  <c r="G1695" i="1"/>
  <c r="I1695" i="1" s="1"/>
  <c r="F1696" i="1"/>
  <c r="G1696" i="1"/>
  <c r="F1697" i="1"/>
  <c r="G1697" i="1"/>
  <c r="F1698" i="1"/>
  <c r="G1698" i="1"/>
  <c r="F1699" i="1"/>
  <c r="G1699" i="1"/>
  <c r="I1699" i="1" s="1"/>
  <c r="F1700" i="1"/>
  <c r="G1700" i="1"/>
  <c r="F1701" i="1"/>
  <c r="G1701" i="1"/>
  <c r="F1702" i="1"/>
  <c r="G1702" i="1"/>
  <c r="F1703" i="1"/>
  <c r="G1703" i="1"/>
  <c r="I1703" i="1" s="1"/>
  <c r="F1704" i="1"/>
  <c r="G1704" i="1"/>
  <c r="F1705" i="1"/>
  <c r="G1705" i="1"/>
  <c r="F1706" i="1"/>
  <c r="G1706" i="1"/>
  <c r="F1707" i="1"/>
  <c r="G1707" i="1"/>
  <c r="I1707" i="1" s="1"/>
  <c r="F1708" i="1"/>
  <c r="G1708" i="1"/>
  <c r="F1709" i="1"/>
  <c r="G1709" i="1"/>
  <c r="F1710" i="1"/>
  <c r="G1710" i="1"/>
  <c r="F1711" i="1"/>
  <c r="G1711" i="1"/>
  <c r="I1711" i="1" s="1"/>
  <c r="F1712" i="1"/>
  <c r="G1712" i="1"/>
  <c r="F1713" i="1"/>
  <c r="G1713" i="1"/>
  <c r="F1714" i="1"/>
  <c r="G1714" i="1"/>
  <c r="F1715" i="1"/>
  <c r="G1715" i="1"/>
  <c r="I1715" i="1" s="1"/>
  <c r="F1716" i="1"/>
  <c r="G1716" i="1"/>
  <c r="F1717" i="1"/>
  <c r="G1717" i="1"/>
  <c r="F1718" i="1"/>
  <c r="G1718" i="1"/>
  <c r="F1719" i="1"/>
  <c r="G1719" i="1"/>
  <c r="I1719" i="1" s="1"/>
  <c r="F1720" i="1"/>
  <c r="G1720" i="1"/>
  <c r="F1721" i="1"/>
  <c r="G1721" i="1"/>
  <c r="F1722" i="1"/>
  <c r="G1722" i="1"/>
  <c r="F1723" i="1"/>
  <c r="G1723" i="1"/>
  <c r="I1723" i="1" s="1"/>
  <c r="F1724" i="1"/>
  <c r="G1724" i="1"/>
  <c r="F1725" i="1"/>
  <c r="G1725" i="1"/>
  <c r="F1726" i="1"/>
  <c r="G1726" i="1"/>
  <c r="F1727" i="1"/>
  <c r="G1727" i="1"/>
  <c r="I1727" i="1" s="1"/>
  <c r="F1728" i="1"/>
  <c r="G1728" i="1"/>
  <c r="F1729" i="1"/>
  <c r="G1729" i="1"/>
  <c r="F1730" i="1"/>
  <c r="G1730" i="1"/>
  <c r="F1731" i="1"/>
  <c r="G1731" i="1"/>
  <c r="I1731" i="1" s="1"/>
  <c r="F1732" i="1"/>
  <c r="G1732" i="1"/>
  <c r="F1733" i="1"/>
  <c r="G1733" i="1"/>
  <c r="F1734" i="1"/>
  <c r="G1734" i="1"/>
  <c r="F1735" i="1"/>
  <c r="G1735" i="1"/>
  <c r="I1735" i="1" s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I1815" i="1" s="1"/>
  <c r="F1816" i="1"/>
  <c r="G1816" i="1"/>
  <c r="I1816" i="1" s="1"/>
  <c r="F1817" i="1"/>
  <c r="G1817" i="1"/>
  <c r="I1817" i="1" s="1"/>
  <c r="F1818" i="1"/>
  <c r="G1818" i="1"/>
  <c r="I1818" i="1" s="1"/>
  <c r="F1819" i="1"/>
  <c r="G1819" i="1"/>
  <c r="I1819" i="1" s="1"/>
  <c r="F1820" i="1"/>
  <c r="G1820" i="1"/>
  <c r="I1820" i="1" s="1"/>
  <c r="F1821" i="1"/>
  <c r="G1821" i="1"/>
  <c r="I1821" i="1" s="1"/>
  <c r="F1822" i="1"/>
  <c r="G1822" i="1"/>
  <c r="I1822" i="1" s="1"/>
  <c r="F1823" i="1"/>
  <c r="G1823" i="1"/>
  <c r="I1823" i="1" s="1"/>
  <c r="F1824" i="1"/>
  <c r="G1824" i="1"/>
  <c r="I1824" i="1" s="1"/>
  <c r="F1825" i="1"/>
  <c r="G1825" i="1"/>
  <c r="I1825" i="1" s="1"/>
  <c r="F1826" i="1"/>
  <c r="G1826" i="1"/>
  <c r="I1826" i="1" s="1"/>
  <c r="F1827" i="1"/>
  <c r="G1827" i="1"/>
  <c r="I1827" i="1" s="1"/>
  <c r="F1828" i="1"/>
  <c r="G1828" i="1"/>
  <c r="I1828" i="1" s="1"/>
  <c r="F1829" i="1"/>
  <c r="G1829" i="1"/>
  <c r="I1829" i="1" s="1"/>
  <c r="F1830" i="1"/>
  <c r="G1830" i="1"/>
  <c r="I1830" i="1" s="1"/>
  <c r="F1831" i="1"/>
  <c r="G1831" i="1"/>
  <c r="I1831" i="1" s="1"/>
  <c r="F1832" i="1"/>
  <c r="G1832" i="1"/>
  <c r="I1832" i="1" s="1"/>
  <c r="F1833" i="1"/>
  <c r="G1833" i="1"/>
  <c r="I1833" i="1" s="1"/>
  <c r="F1834" i="1"/>
  <c r="G1834" i="1"/>
  <c r="I1834" i="1" s="1"/>
  <c r="F1835" i="1"/>
  <c r="G1835" i="1"/>
  <c r="I1835" i="1" s="1"/>
  <c r="F1836" i="1"/>
  <c r="G1836" i="1"/>
  <c r="I1836" i="1" s="1"/>
  <c r="F1837" i="1"/>
  <c r="G1837" i="1"/>
  <c r="I1837" i="1" s="1"/>
  <c r="F1838" i="1"/>
  <c r="G1838" i="1"/>
  <c r="I1838" i="1" s="1"/>
  <c r="F1839" i="1"/>
  <c r="G1839" i="1"/>
  <c r="I1839" i="1" s="1"/>
  <c r="F1840" i="1"/>
  <c r="G1840" i="1"/>
  <c r="I1840" i="1" s="1"/>
  <c r="F1841" i="1"/>
  <c r="G1841" i="1"/>
  <c r="I1841" i="1" s="1"/>
  <c r="F1842" i="1"/>
  <c r="G1842" i="1"/>
  <c r="I1842" i="1" s="1"/>
  <c r="F1843" i="1"/>
  <c r="G1843" i="1"/>
  <c r="I1843" i="1" s="1"/>
  <c r="F1844" i="1"/>
  <c r="G1844" i="1"/>
  <c r="I1844" i="1" s="1"/>
  <c r="F1845" i="1"/>
  <c r="G1845" i="1"/>
  <c r="I1845" i="1" s="1"/>
  <c r="F1846" i="1"/>
  <c r="G1846" i="1"/>
  <c r="I1846" i="1" s="1"/>
  <c r="F1847" i="1"/>
  <c r="G1847" i="1"/>
  <c r="I1847" i="1" s="1"/>
  <c r="F1848" i="1"/>
  <c r="G1848" i="1"/>
  <c r="I1848" i="1" s="1"/>
  <c r="F1849" i="1"/>
  <c r="G1849" i="1"/>
  <c r="I1849" i="1" s="1"/>
  <c r="F1850" i="1"/>
  <c r="G1850" i="1"/>
  <c r="I1850" i="1" s="1"/>
  <c r="F1851" i="1"/>
  <c r="G1851" i="1"/>
  <c r="I1851" i="1" s="1"/>
  <c r="F1852" i="1"/>
  <c r="G1852" i="1"/>
  <c r="I1852" i="1" s="1"/>
  <c r="F1853" i="1"/>
  <c r="G1853" i="1"/>
  <c r="I1853" i="1" s="1"/>
  <c r="F1854" i="1"/>
  <c r="G1854" i="1"/>
  <c r="I1854" i="1" s="1"/>
  <c r="F1855" i="1"/>
  <c r="G1855" i="1"/>
  <c r="I1855" i="1" s="1"/>
  <c r="F1856" i="1"/>
  <c r="G1856" i="1"/>
  <c r="I1856" i="1" s="1"/>
  <c r="F1857" i="1"/>
  <c r="G1857" i="1"/>
  <c r="F1858" i="1"/>
  <c r="G1858" i="1"/>
  <c r="I1858" i="1" s="1"/>
  <c r="F1859" i="1"/>
  <c r="G1859" i="1"/>
  <c r="I1859" i="1" s="1"/>
  <c r="F1860" i="1"/>
  <c r="G1860" i="1"/>
  <c r="I1860" i="1" s="1"/>
  <c r="F1861" i="1"/>
  <c r="G1861" i="1"/>
  <c r="F1862" i="1"/>
  <c r="G1862" i="1"/>
  <c r="I1862" i="1" s="1"/>
  <c r="F1863" i="1"/>
  <c r="G1863" i="1"/>
  <c r="I1863" i="1" s="1"/>
  <c r="F1864" i="1"/>
  <c r="G1864" i="1"/>
  <c r="I1864" i="1" s="1"/>
  <c r="F1865" i="1"/>
  <c r="G1865" i="1"/>
  <c r="F1866" i="1"/>
  <c r="G1866" i="1"/>
  <c r="I1866" i="1" s="1"/>
  <c r="F1867" i="1"/>
  <c r="G1867" i="1"/>
  <c r="I1867" i="1" s="1"/>
  <c r="F1868" i="1"/>
  <c r="G1868" i="1"/>
  <c r="I1868" i="1" s="1"/>
  <c r="F1869" i="1"/>
  <c r="G1869" i="1"/>
  <c r="F1870" i="1"/>
  <c r="G1870" i="1"/>
  <c r="I1870" i="1" s="1"/>
  <c r="F1871" i="1"/>
  <c r="G1871" i="1"/>
  <c r="I1871" i="1" s="1"/>
  <c r="F1872" i="1"/>
  <c r="G1872" i="1"/>
  <c r="I1872" i="1" s="1"/>
  <c r="F1873" i="1"/>
  <c r="G1873" i="1"/>
  <c r="F1874" i="1"/>
  <c r="G1874" i="1"/>
  <c r="I1874" i="1" s="1"/>
  <c r="F1875" i="1"/>
  <c r="G1875" i="1"/>
  <c r="I1875" i="1" s="1"/>
  <c r="F1876" i="1"/>
  <c r="G1876" i="1"/>
  <c r="I1876" i="1" s="1"/>
  <c r="F1877" i="1"/>
  <c r="G1877" i="1"/>
  <c r="F1878" i="1"/>
  <c r="G1878" i="1"/>
  <c r="I1878" i="1" s="1"/>
  <c r="F1879" i="1"/>
  <c r="G1879" i="1"/>
  <c r="I1879" i="1" s="1"/>
  <c r="F1880" i="1"/>
  <c r="G1880" i="1"/>
  <c r="I1880" i="1" s="1"/>
  <c r="F1881" i="1"/>
  <c r="G1881" i="1"/>
  <c r="F1882" i="1"/>
  <c r="G1882" i="1"/>
  <c r="I1882" i="1" s="1"/>
  <c r="F1883" i="1"/>
  <c r="G1883" i="1"/>
  <c r="I1883" i="1" s="1"/>
  <c r="F1884" i="1"/>
  <c r="G1884" i="1"/>
  <c r="I1884" i="1" s="1"/>
  <c r="F1885" i="1"/>
  <c r="G1885" i="1"/>
  <c r="F1886" i="1"/>
  <c r="G1886" i="1"/>
  <c r="I1886" i="1" s="1"/>
  <c r="F1887" i="1"/>
  <c r="G1887" i="1"/>
  <c r="I1887" i="1" s="1"/>
  <c r="F1888" i="1"/>
  <c r="G1888" i="1"/>
  <c r="I1888" i="1" s="1"/>
  <c r="F1889" i="1"/>
  <c r="G1889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178" i="1"/>
  <c r="F1176" i="1"/>
  <c r="G1176" i="1"/>
  <c r="H1176" i="1"/>
  <c r="F1177" i="1"/>
  <c r="H1177" i="1" s="1"/>
  <c r="G1177" i="1"/>
  <c r="F1178" i="1"/>
  <c r="G1178" i="1"/>
  <c r="F1179" i="1"/>
  <c r="G1179" i="1"/>
  <c r="I1179" i="1" s="1"/>
  <c r="F1180" i="1"/>
  <c r="G1180" i="1"/>
  <c r="F1181" i="1"/>
  <c r="G1181" i="1"/>
  <c r="F1182" i="1"/>
  <c r="G1182" i="1"/>
  <c r="F1183" i="1"/>
  <c r="G1183" i="1"/>
  <c r="I1183" i="1" s="1"/>
  <c r="F1184" i="1"/>
  <c r="G1184" i="1"/>
  <c r="F1185" i="1"/>
  <c r="G1185" i="1"/>
  <c r="F1186" i="1"/>
  <c r="G1186" i="1"/>
  <c r="F1187" i="1"/>
  <c r="G1187" i="1"/>
  <c r="I1187" i="1" s="1"/>
  <c r="F1188" i="1"/>
  <c r="G1188" i="1"/>
  <c r="F1189" i="1"/>
  <c r="G1189" i="1"/>
  <c r="F1190" i="1"/>
  <c r="G1190" i="1"/>
  <c r="F1191" i="1"/>
  <c r="G1191" i="1"/>
  <c r="I1191" i="1" s="1"/>
  <c r="F1192" i="1"/>
  <c r="G1192" i="1"/>
  <c r="F1193" i="1"/>
  <c r="G1193" i="1"/>
  <c r="F1194" i="1"/>
  <c r="G1194" i="1"/>
  <c r="F1195" i="1"/>
  <c r="G1195" i="1"/>
  <c r="I1195" i="1" s="1"/>
  <c r="F1196" i="1"/>
  <c r="G1196" i="1"/>
  <c r="F1197" i="1"/>
  <c r="G1197" i="1"/>
  <c r="F1198" i="1"/>
  <c r="G1198" i="1"/>
  <c r="F1199" i="1"/>
  <c r="G1199" i="1"/>
  <c r="I1199" i="1" s="1"/>
  <c r="F1200" i="1"/>
  <c r="G1200" i="1"/>
  <c r="F1201" i="1"/>
  <c r="G1201" i="1"/>
  <c r="F1202" i="1"/>
  <c r="G1202" i="1"/>
  <c r="F1203" i="1"/>
  <c r="G1203" i="1"/>
  <c r="I1203" i="1" s="1"/>
  <c r="F1204" i="1"/>
  <c r="G1204" i="1"/>
  <c r="F1205" i="1"/>
  <c r="G1205" i="1"/>
  <c r="F1206" i="1"/>
  <c r="G1206" i="1"/>
  <c r="F1207" i="1"/>
  <c r="G1207" i="1"/>
  <c r="I1207" i="1" s="1"/>
  <c r="F1208" i="1"/>
  <c r="G1208" i="1"/>
  <c r="F1209" i="1"/>
  <c r="G1209" i="1"/>
  <c r="F1210" i="1"/>
  <c r="G1210" i="1"/>
  <c r="I1210" i="1" s="1"/>
  <c r="F1211" i="1"/>
  <c r="G1211" i="1"/>
  <c r="F1212" i="1"/>
  <c r="G1212" i="1"/>
  <c r="F1213" i="1"/>
  <c r="G1213" i="1"/>
  <c r="F1214" i="1"/>
  <c r="G1214" i="1"/>
  <c r="I1214" i="1" s="1"/>
  <c r="F1215" i="1"/>
  <c r="G1215" i="1"/>
  <c r="I1215" i="1" s="1"/>
  <c r="F1216" i="1"/>
  <c r="G1216" i="1"/>
  <c r="F1217" i="1"/>
  <c r="G1217" i="1"/>
  <c r="F1218" i="1"/>
  <c r="G1218" i="1"/>
  <c r="I1218" i="1" s="1"/>
  <c r="F1219" i="1"/>
  <c r="G1219" i="1"/>
  <c r="F1220" i="1"/>
  <c r="G1220" i="1"/>
  <c r="F1221" i="1"/>
  <c r="G1221" i="1"/>
  <c r="F1222" i="1"/>
  <c r="G1222" i="1"/>
  <c r="F1223" i="1"/>
  <c r="G1223" i="1"/>
  <c r="I1223" i="1" s="1"/>
  <c r="F1224" i="1"/>
  <c r="G1224" i="1"/>
  <c r="F1225" i="1"/>
  <c r="G1225" i="1"/>
  <c r="F1226" i="1"/>
  <c r="G1226" i="1"/>
  <c r="I1226" i="1" s="1"/>
  <c r="F1227" i="1"/>
  <c r="G1227" i="1"/>
  <c r="F1228" i="1"/>
  <c r="G1228" i="1"/>
  <c r="F1229" i="1"/>
  <c r="G1229" i="1"/>
  <c r="F1230" i="1"/>
  <c r="G1230" i="1"/>
  <c r="F1231" i="1"/>
  <c r="G1231" i="1"/>
  <c r="I1231" i="1" s="1"/>
  <c r="F1232" i="1"/>
  <c r="G1232" i="1"/>
  <c r="F1233" i="1"/>
  <c r="G1233" i="1"/>
  <c r="F1234" i="1"/>
  <c r="G1234" i="1"/>
  <c r="I1234" i="1" s="1"/>
  <c r="F1235" i="1"/>
  <c r="G1235" i="1"/>
  <c r="F1236" i="1"/>
  <c r="G1236" i="1"/>
  <c r="F1237" i="1"/>
  <c r="G1237" i="1"/>
  <c r="F1238" i="1"/>
  <c r="G1238" i="1"/>
  <c r="F1239" i="1"/>
  <c r="G1239" i="1"/>
  <c r="I1239" i="1" s="1"/>
  <c r="F1240" i="1"/>
  <c r="G1240" i="1"/>
  <c r="F1241" i="1"/>
  <c r="G1241" i="1"/>
  <c r="I1241" i="1" s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I1247" i="1" s="1"/>
  <c r="F1248" i="1"/>
  <c r="G1248" i="1"/>
  <c r="F1249" i="1"/>
  <c r="G1249" i="1"/>
  <c r="I1249" i="1" s="1"/>
  <c r="F1250" i="1"/>
  <c r="G1250" i="1"/>
  <c r="I1250" i="1" s="1"/>
  <c r="F1251" i="1"/>
  <c r="G1251" i="1"/>
  <c r="F1252" i="1"/>
  <c r="G1252" i="1"/>
  <c r="F1253" i="1"/>
  <c r="G1253" i="1"/>
  <c r="F1254" i="1"/>
  <c r="G1254" i="1"/>
  <c r="F1255" i="1"/>
  <c r="G1255" i="1"/>
  <c r="I1255" i="1" s="1"/>
  <c r="F1256" i="1"/>
  <c r="G1256" i="1"/>
  <c r="F1257" i="1"/>
  <c r="G1257" i="1"/>
  <c r="I1257" i="1" s="1"/>
  <c r="F1258" i="1"/>
  <c r="G1258" i="1"/>
  <c r="F1259" i="1"/>
  <c r="G1259" i="1"/>
  <c r="F1260" i="1"/>
  <c r="G1260" i="1"/>
  <c r="F1261" i="1"/>
  <c r="G1261" i="1"/>
  <c r="I1261" i="1"/>
  <c r="F1262" i="1"/>
  <c r="G1262" i="1"/>
  <c r="I1262" i="1" s="1"/>
  <c r="F1263" i="1"/>
  <c r="I1263" i="1" s="1"/>
  <c r="G1263" i="1"/>
  <c r="F1264" i="1"/>
  <c r="G1264" i="1"/>
  <c r="I1264" i="1" s="1"/>
  <c r="F1265" i="1"/>
  <c r="I1265" i="1" s="1"/>
  <c r="G1265" i="1"/>
  <c r="F1266" i="1"/>
  <c r="G1266" i="1"/>
  <c r="I1266" i="1" s="1"/>
  <c r="F1267" i="1"/>
  <c r="I1267" i="1" s="1"/>
  <c r="G1267" i="1"/>
  <c r="F1268" i="1"/>
  <c r="G1268" i="1"/>
  <c r="I1268" i="1" s="1"/>
  <c r="F1269" i="1"/>
  <c r="I1269" i="1" s="1"/>
  <c r="G1269" i="1"/>
  <c r="F1270" i="1"/>
  <c r="G1270" i="1"/>
  <c r="I1270" i="1" s="1"/>
  <c r="F1271" i="1"/>
  <c r="G1271" i="1"/>
  <c r="I1271" i="1"/>
  <c r="F1272" i="1"/>
  <c r="G1272" i="1"/>
  <c r="I1272" i="1" s="1"/>
  <c r="F1273" i="1"/>
  <c r="I1273" i="1" s="1"/>
  <c r="G1273" i="1"/>
  <c r="F1274" i="1"/>
  <c r="G1274" i="1"/>
  <c r="I1274" i="1" s="1"/>
  <c r="F1275" i="1"/>
  <c r="G1275" i="1"/>
  <c r="I1275" i="1"/>
  <c r="F1276" i="1"/>
  <c r="G1276" i="1"/>
  <c r="I1276" i="1" s="1"/>
  <c r="F1277" i="1"/>
  <c r="I1277" i="1" s="1"/>
  <c r="G1277" i="1"/>
  <c r="F1278" i="1"/>
  <c r="G1278" i="1"/>
  <c r="I1278" i="1" s="1"/>
  <c r="F1279" i="1"/>
  <c r="G1279" i="1"/>
  <c r="I1279" i="1"/>
  <c r="F1280" i="1"/>
  <c r="G1280" i="1"/>
  <c r="I1280" i="1" s="1"/>
  <c r="F1281" i="1"/>
  <c r="I1281" i="1" s="1"/>
  <c r="G1281" i="1"/>
  <c r="F1282" i="1"/>
  <c r="G1282" i="1"/>
  <c r="I1282" i="1" s="1"/>
  <c r="F1283" i="1"/>
  <c r="G1283" i="1"/>
  <c r="I1283" i="1"/>
  <c r="F1284" i="1"/>
  <c r="G1284" i="1"/>
  <c r="I1284" i="1" s="1"/>
  <c r="F1285" i="1"/>
  <c r="I1285" i="1" s="1"/>
  <c r="G1285" i="1"/>
  <c r="F1286" i="1"/>
  <c r="G1286" i="1"/>
  <c r="I1286" i="1" s="1"/>
  <c r="F1287" i="1"/>
  <c r="G1287" i="1"/>
  <c r="I1287" i="1"/>
  <c r="F1288" i="1"/>
  <c r="G1288" i="1"/>
  <c r="I1288" i="1" s="1"/>
  <c r="F1289" i="1"/>
  <c r="G1289" i="1"/>
  <c r="I1289" i="1"/>
  <c r="F1290" i="1"/>
  <c r="G1290" i="1"/>
  <c r="I1290" i="1" s="1"/>
  <c r="F1291" i="1"/>
  <c r="I1291" i="1" s="1"/>
  <c r="G1291" i="1"/>
  <c r="F1292" i="1"/>
  <c r="G1292" i="1"/>
  <c r="I1292" i="1" s="1"/>
  <c r="F1293" i="1"/>
  <c r="I1293" i="1" s="1"/>
  <c r="G1293" i="1"/>
  <c r="F1294" i="1"/>
  <c r="G1294" i="1"/>
  <c r="I1294" i="1" s="1"/>
  <c r="F1295" i="1"/>
  <c r="G1295" i="1"/>
  <c r="I1295" i="1"/>
  <c r="F1296" i="1"/>
  <c r="G1296" i="1"/>
  <c r="I1296" i="1" s="1"/>
  <c r="F1297" i="1"/>
  <c r="I1297" i="1" s="1"/>
  <c r="G1297" i="1"/>
  <c r="F1298" i="1"/>
  <c r="G1298" i="1"/>
  <c r="I1298" i="1" s="1"/>
  <c r="F1299" i="1"/>
  <c r="G1299" i="1"/>
  <c r="I1299" i="1" s="1"/>
  <c r="F1300" i="1"/>
  <c r="G1300" i="1"/>
  <c r="I1300" i="1" s="1"/>
  <c r="F1301" i="1"/>
  <c r="G1301" i="1"/>
  <c r="I1301" i="1"/>
  <c r="F1302" i="1"/>
  <c r="G1302" i="1"/>
  <c r="F1303" i="1"/>
  <c r="G1303" i="1"/>
  <c r="F1304" i="1"/>
  <c r="G1304" i="1"/>
  <c r="I1304" i="1" s="1"/>
  <c r="F1305" i="1"/>
  <c r="G1305" i="1"/>
  <c r="F1306" i="1"/>
  <c r="G1306" i="1"/>
  <c r="F1307" i="1"/>
  <c r="G1307" i="1"/>
  <c r="F1308" i="1"/>
  <c r="G1308" i="1"/>
  <c r="I1308" i="1" s="1"/>
  <c r="F1309" i="1"/>
  <c r="G1309" i="1"/>
  <c r="F1310" i="1"/>
  <c r="G1310" i="1"/>
  <c r="F1311" i="1"/>
  <c r="G1311" i="1"/>
  <c r="F1312" i="1"/>
  <c r="G1312" i="1"/>
  <c r="I1312" i="1" s="1"/>
  <c r="F1313" i="1"/>
  <c r="G1313" i="1"/>
  <c r="F1314" i="1"/>
  <c r="G1314" i="1"/>
  <c r="F1315" i="1"/>
  <c r="G1315" i="1"/>
  <c r="F1316" i="1"/>
  <c r="G1316" i="1"/>
  <c r="I1316" i="1" s="1"/>
  <c r="F1317" i="1"/>
  <c r="G1317" i="1"/>
  <c r="F1318" i="1"/>
  <c r="G1318" i="1"/>
  <c r="F1319" i="1"/>
  <c r="G1319" i="1"/>
  <c r="F1320" i="1"/>
  <c r="G1320" i="1"/>
  <c r="I1320" i="1" s="1"/>
  <c r="F1321" i="1"/>
  <c r="G1321" i="1"/>
  <c r="F1322" i="1"/>
  <c r="G1322" i="1"/>
  <c r="F1323" i="1"/>
  <c r="G1323" i="1"/>
  <c r="F1324" i="1"/>
  <c r="G1324" i="1"/>
  <c r="I1324" i="1" s="1"/>
  <c r="F1325" i="1"/>
  <c r="G1325" i="1"/>
  <c r="F1326" i="1"/>
  <c r="G1326" i="1"/>
  <c r="F1327" i="1"/>
  <c r="G1327" i="1"/>
  <c r="F1328" i="1"/>
  <c r="G1328" i="1"/>
  <c r="I1328" i="1" s="1"/>
  <c r="F1329" i="1"/>
  <c r="G1329" i="1"/>
  <c r="F1330" i="1"/>
  <c r="G1330" i="1"/>
  <c r="F1331" i="1"/>
  <c r="G1331" i="1"/>
  <c r="F1332" i="1"/>
  <c r="G1332" i="1"/>
  <c r="I1332" i="1" s="1"/>
  <c r="F1333" i="1"/>
  <c r="G1333" i="1"/>
  <c r="F1334" i="1"/>
  <c r="G1334" i="1"/>
  <c r="F1335" i="1"/>
  <c r="G1335" i="1"/>
  <c r="F1336" i="1"/>
  <c r="G1336" i="1"/>
  <c r="I1336" i="1" s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I1365" i="1" s="1"/>
  <c r="F1366" i="1"/>
  <c r="G1366" i="1"/>
  <c r="F1367" i="1"/>
  <c r="G1367" i="1"/>
  <c r="I1367" i="1" s="1"/>
  <c r="F1368" i="1"/>
  <c r="G1368" i="1"/>
  <c r="F1369" i="1"/>
  <c r="G1369" i="1"/>
  <c r="I1369" i="1" s="1"/>
  <c r="F1370" i="1"/>
  <c r="G1370" i="1"/>
  <c r="F1371" i="1"/>
  <c r="G1371" i="1"/>
  <c r="I1371" i="1" s="1"/>
  <c r="F1372" i="1"/>
  <c r="G1372" i="1"/>
  <c r="F1373" i="1"/>
  <c r="G1373" i="1"/>
  <c r="I1373" i="1" s="1"/>
  <c r="F1374" i="1"/>
  <c r="G1374" i="1"/>
  <c r="F1375" i="1"/>
  <c r="G1375" i="1"/>
  <c r="I1375" i="1" s="1"/>
  <c r="F1376" i="1"/>
  <c r="G1376" i="1"/>
  <c r="F1377" i="1"/>
  <c r="G1377" i="1"/>
  <c r="I1377" i="1" s="1"/>
  <c r="F1378" i="1"/>
  <c r="G1378" i="1"/>
  <c r="F1379" i="1"/>
  <c r="G1379" i="1"/>
  <c r="I1379" i="1" s="1"/>
  <c r="F1380" i="1"/>
  <c r="G1380" i="1"/>
  <c r="F1381" i="1"/>
  <c r="G1381" i="1"/>
  <c r="I1381" i="1" s="1"/>
  <c r="F1382" i="1"/>
  <c r="G1382" i="1"/>
  <c r="F1383" i="1"/>
  <c r="G1383" i="1"/>
  <c r="I1383" i="1" s="1"/>
  <c r="F1384" i="1"/>
  <c r="G1384" i="1"/>
  <c r="F1385" i="1"/>
  <c r="G1385" i="1"/>
  <c r="I1385" i="1" s="1"/>
  <c r="F1386" i="1"/>
  <c r="G1386" i="1"/>
  <c r="F1387" i="1"/>
  <c r="G1387" i="1"/>
  <c r="I1387" i="1" s="1"/>
  <c r="F1388" i="1"/>
  <c r="G1388" i="1"/>
  <c r="F1389" i="1"/>
  <c r="G1389" i="1"/>
  <c r="I1389" i="1" s="1"/>
  <c r="F1390" i="1"/>
  <c r="G1390" i="1"/>
  <c r="F1391" i="1"/>
  <c r="G1391" i="1"/>
  <c r="I1391" i="1" s="1"/>
  <c r="F1392" i="1"/>
  <c r="G1392" i="1"/>
  <c r="F1393" i="1"/>
  <c r="G1393" i="1"/>
  <c r="I1393" i="1" s="1"/>
  <c r="F1394" i="1"/>
  <c r="G1394" i="1"/>
  <c r="F1395" i="1"/>
  <c r="G1395" i="1"/>
  <c r="I1395" i="1" s="1"/>
  <c r="F1396" i="1"/>
  <c r="G1396" i="1"/>
  <c r="F1397" i="1"/>
  <c r="G1397" i="1"/>
  <c r="I1397" i="1" s="1"/>
  <c r="F1398" i="1"/>
  <c r="G1398" i="1"/>
  <c r="F1399" i="1"/>
  <c r="G1399" i="1"/>
  <c r="F1400" i="1"/>
  <c r="G1400" i="1"/>
  <c r="F1401" i="1"/>
  <c r="G1401" i="1"/>
  <c r="I1401" i="1" s="1"/>
  <c r="F1402" i="1"/>
  <c r="G1402" i="1"/>
  <c r="F1403" i="1"/>
  <c r="G1403" i="1"/>
  <c r="F1404" i="1"/>
  <c r="G1404" i="1"/>
  <c r="F1405" i="1"/>
  <c r="G1405" i="1"/>
  <c r="I1405" i="1" s="1"/>
  <c r="F1406" i="1"/>
  <c r="G1406" i="1"/>
  <c r="F1407" i="1"/>
  <c r="G1407" i="1"/>
  <c r="F1408" i="1"/>
  <c r="G1408" i="1"/>
  <c r="F1409" i="1"/>
  <c r="G1409" i="1"/>
  <c r="I1409" i="1" s="1"/>
  <c r="F1410" i="1"/>
  <c r="G1410" i="1"/>
  <c r="F1411" i="1"/>
  <c r="G1411" i="1"/>
  <c r="F1412" i="1"/>
  <c r="G1412" i="1"/>
  <c r="F1413" i="1"/>
  <c r="G1413" i="1"/>
  <c r="I1413" i="1" s="1"/>
  <c r="F1414" i="1"/>
  <c r="G1414" i="1"/>
  <c r="F1415" i="1"/>
  <c r="G1415" i="1"/>
  <c r="F1416" i="1"/>
  <c r="G1416" i="1"/>
  <c r="F1417" i="1"/>
  <c r="G1417" i="1"/>
  <c r="I1417" i="1" s="1"/>
  <c r="F1418" i="1"/>
  <c r="G1418" i="1"/>
  <c r="F1419" i="1"/>
  <c r="G1419" i="1"/>
  <c r="F1420" i="1"/>
  <c r="G1420" i="1"/>
  <c r="F1421" i="1"/>
  <c r="G1421" i="1"/>
  <c r="I1421" i="1" s="1"/>
  <c r="F1422" i="1"/>
  <c r="G1422" i="1"/>
  <c r="F1423" i="1"/>
  <c r="G1423" i="1"/>
  <c r="F1424" i="1"/>
  <c r="G1424" i="1"/>
  <c r="F1425" i="1"/>
  <c r="G1425" i="1"/>
  <c r="I1425" i="1" s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I1432" i="1" s="1"/>
  <c r="F1433" i="1"/>
  <c r="G1433" i="1"/>
  <c r="F1434" i="1"/>
  <c r="G1434" i="1"/>
  <c r="F1435" i="1"/>
  <c r="G1435" i="1"/>
  <c r="F1436" i="1"/>
  <c r="G1436" i="1"/>
  <c r="I1436" i="1" s="1"/>
  <c r="F1437" i="1"/>
  <c r="G1437" i="1"/>
  <c r="F1438" i="1"/>
  <c r="G1438" i="1"/>
  <c r="F1439" i="1"/>
  <c r="G1439" i="1"/>
  <c r="F1440" i="1"/>
  <c r="G1440" i="1"/>
  <c r="I1440" i="1" s="1"/>
  <c r="F1441" i="1"/>
  <c r="G1441" i="1"/>
  <c r="F1442" i="1"/>
  <c r="G1442" i="1"/>
  <c r="F1443" i="1"/>
  <c r="G1443" i="1"/>
  <c r="F1444" i="1"/>
  <c r="G1444" i="1"/>
  <c r="I1444" i="1" s="1"/>
  <c r="F1445" i="1"/>
  <c r="G1445" i="1"/>
  <c r="F1446" i="1"/>
  <c r="G1446" i="1"/>
  <c r="F1447" i="1"/>
  <c r="G1447" i="1"/>
  <c r="F1448" i="1"/>
  <c r="G1448" i="1"/>
  <c r="I1448" i="1" s="1"/>
  <c r="F1449" i="1"/>
  <c r="G1449" i="1"/>
  <c r="F1450" i="1"/>
  <c r="G1450" i="1"/>
  <c r="F1451" i="1"/>
  <c r="G1451" i="1"/>
  <c r="F1452" i="1"/>
  <c r="G1452" i="1"/>
  <c r="I1452" i="1" s="1"/>
  <c r="F1453" i="1"/>
  <c r="G1453" i="1"/>
  <c r="F1454" i="1"/>
  <c r="G1454" i="1"/>
  <c r="F1455" i="1"/>
  <c r="G1455" i="1"/>
  <c r="F1456" i="1"/>
  <c r="G1456" i="1"/>
  <c r="I1456" i="1" s="1"/>
  <c r="F1457" i="1"/>
  <c r="G1457" i="1"/>
  <c r="F1458" i="1"/>
  <c r="G1458" i="1"/>
  <c r="F1459" i="1"/>
  <c r="G1459" i="1"/>
  <c r="F1460" i="1"/>
  <c r="G1460" i="1"/>
  <c r="I1460" i="1" s="1"/>
  <c r="F1461" i="1"/>
  <c r="G1461" i="1"/>
  <c r="F1462" i="1"/>
  <c r="G1462" i="1"/>
  <c r="F1463" i="1"/>
  <c r="G1463" i="1"/>
  <c r="F1464" i="1"/>
  <c r="G1464" i="1"/>
  <c r="I1464" i="1" s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I1501" i="1" s="1"/>
  <c r="F1502" i="1"/>
  <c r="G1502" i="1"/>
  <c r="I1502" i="1" s="1"/>
  <c r="F1503" i="1"/>
  <c r="G1503" i="1"/>
  <c r="I1503" i="1" s="1"/>
  <c r="F1504" i="1"/>
  <c r="G1504" i="1"/>
  <c r="F1505" i="1"/>
  <c r="G1505" i="1"/>
  <c r="I1505" i="1" s="1"/>
  <c r="F1506" i="1"/>
  <c r="G1506" i="1"/>
  <c r="I1506" i="1" s="1"/>
  <c r="F1507" i="1"/>
  <c r="G1507" i="1"/>
  <c r="I1507" i="1" s="1"/>
  <c r="F1508" i="1"/>
  <c r="G1508" i="1"/>
  <c r="F1509" i="1"/>
  <c r="G1509" i="1"/>
  <c r="I1509" i="1" s="1"/>
  <c r="F1510" i="1"/>
  <c r="G1510" i="1"/>
  <c r="I1510" i="1" s="1"/>
  <c r="F1511" i="1"/>
  <c r="G1511" i="1"/>
  <c r="I1511" i="1" s="1"/>
  <c r="F1512" i="1"/>
  <c r="G1512" i="1"/>
  <c r="F1513" i="1"/>
  <c r="G1513" i="1"/>
  <c r="I1513" i="1" s="1"/>
  <c r="F1514" i="1"/>
  <c r="G1514" i="1"/>
  <c r="I1514" i="1" s="1"/>
  <c r="F1515" i="1"/>
  <c r="G1515" i="1"/>
  <c r="I1515" i="1" s="1"/>
  <c r="F1516" i="1"/>
  <c r="G1516" i="1"/>
  <c r="F1517" i="1"/>
  <c r="G1517" i="1"/>
  <c r="I1517" i="1" s="1"/>
  <c r="F1518" i="1"/>
  <c r="G1518" i="1"/>
  <c r="I1518" i="1" s="1"/>
  <c r="F1519" i="1"/>
  <c r="G1519" i="1"/>
  <c r="I1519" i="1" s="1"/>
  <c r="F1520" i="1"/>
  <c r="G1520" i="1"/>
  <c r="F1521" i="1"/>
  <c r="G1521" i="1"/>
  <c r="I1521" i="1" s="1"/>
  <c r="F1522" i="1"/>
  <c r="G1522" i="1"/>
  <c r="I1522" i="1" s="1"/>
  <c r="F1523" i="1"/>
  <c r="G1523" i="1"/>
  <c r="I1523" i="1" s="1"/>
  <c r="F1524" i="1"/>
  <c r="G1524" i="1"/>
  <c r="F1525" i="1"/>
  <c r="G1525" i="1"/>
  <c r="I1525" i="1" s="1"/>
  <c r="F1526" i="1"/>
  <c r="G1526" i="1"/>
  <c r="I1526" i="1" s="1"/>
  <c r="F1527" i="1"/>
  <c r="G1527" i="1"/>
  <c r="I1527" i="1" s="1"/>
  <c r="F1528" i="1"/>
  <c r="G1528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I1103" i="1" s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I1115" i="1" s="1"/>
  <c r="H1116" i="1"/>
  <c r="H1117" i="1"/>
  <c r="H1118" i="1"/>
  <c r="H1119" i="1"/>
  <c r="I1119" i="1" s="1"/>
  <c r="H1120" i="1"/>
  <c r="H1121" i="1"/>
  <c r="H1122" i="1"/>
  <c r="H1123" i="1"/>
  <c r="I1123" i="1" s="1"/>
  <c r="H1124" i="1"/>
  <c r="H1125" i="1"/>
  <c r="H1126" i="1"/>
  <c r="H1127" i="1"/>
  <c r="H1128" i="1"/>
  <c r="H1129" i="1"/>
  <c r="H1130" i="1"/>
  <c r="H1131" i="1"/>
  <c r="I1131" i="1" s="1"/>
  <c r="H1132" i="1"/>
  <c r="H1133" i="1"/>
  <c r="H1134" i="1"/>
  <c r="H1135" i="1"/>
  <c r="I1135" i="1" s="1"/>
  <c r="H1136" i="1"/>
  <c r="H1137" i="1"/>
  <c r="H1138" i="1"/>
  <c r="H1139" i="1"/>
  <c r="I1139" i="1" s="1"/>
  <c r="H1140" i="1"/>
  <c r="H1141" i="1"/>
  <c r="H1142" i="1"/>
  <c r="H1143" i="1"/>
  <c r="H1144" i="1"/>
  <c r="H1145" i="1"/>
  <c r="H1146" i="1"/>
  <c r="H1147" i="1"/>
  <c r="I1147" i="1" s="1"/>
  <c r="H1148" i="1"/>
  <c r="H1149" i="1"/>
  <c r="H1150" i="1"/>
  <c r="H1151" i="1"/>
  <c r="I1151" i="1" s="1"/>
  <c r="H1152" i="1"/>
  <c r="H1153" i="1"/>
  <c r="H1154" i="1"/>
  <c r="H1155" i="1"/>
  <c r="I1155" i="1" s="1"/>
  <c r="H1156" i="1"/>
  <c r="H1157" i="1"/>
  <c r="H1158" i="1"/>
  <c r="H1159" i="1"/>
  <c r="H1160" i="1"/>
  <c r="H1161" i="1"/>
  <c r="H1162" i="1"/>
  <c r="H1163" i="1"/>
  <c r="I1163" i="1" s="1"/>
  <c r="H1164" i="1"/>
  <c r="H1165" i="1"/>
  <c r="H1166" i="1"/>
  <c r="H1167" i="1"/>
  <c r="I1167" i="1" s="1"/>
  <c r="H1168" i="1"/>
  <c r="H1169" i="1"/>
  <c r="H1170" i="1"/>
  <c r="H1171" i="1"/>
  <c r="I1171" i="1" s="1"/>
  <c r="H1172" i="1"/>
  <c r="H1173" i="1"/>
  <c r="H1174" i="1"/>
  <c r="H1175" i="1"/>
  <c r="H811" i="1"/>
  <c r="I811" i="1" s="1"/>
  <c r="I1087" i="1"/>
  <c r="I1091" i="1"/>
  <c r="I1095" i="1"/>
  <c r="I1099" i="1"/>
  <c r="I1107" i="1"/>
  <c r="I1111" i="1"/>
  <c r="I1127" i="1"/>
  <c r="I1143" i="1"/>
  <c r="I1159" i="1"/>
  <c r="I1175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8" i="1"/>
  <c r="I1089" i="1"/>
  <c r="I1090" i="1"/>
  <c r="I1092" i="1"/>
  <c r="I1093" i="1"/>
  <c r="I1094" i="1"/>
  <c r="I1096" i="1"/>
  <c r="I1097" i="1"/>
  <c r="I1098" i="1"/>
  <c r="I1100" i="1"/>
  <c r="I1101" i="1"/>
  <c r="I1102" i="1"/>
  <c r="I1104" i="1"/>
  <c r="I1105" i="1"/>
  <c r="I1106" i="1"/>
  <c r="I1108" i="1"/>
  <c r="I1109" i="1"/>
  <c r="I1110" i="1"/>
  <c r="I1112" i="1"/>
  <c r="I1113" i="1"/>
  <c r="I1114" i="1"/>
  <c r="I1116" i="1"/>
  <c r="I1117" i="1"/>
  <c r="I1118" i="1"/>
  <c r="I1120" i="1"/>
  <c r="I1121" i="1"/>
  <c r="I1122" i="1"/>
  <c r="I1124" i="1"/>
  <c r="I1125" i="1"/>
  <c r="I1126" i="1"/>
  <c r="I1128" i="1"/>
  <c r="I1129" i="1"/>
  <c r="I1130" i="1"/>
  <c r="I1132" i="1"/>
  <c r="I1133" i="1"/>
  <c r="I1134" i="1"/>
  <c r="I1136" i="1"/>
  <c r="I1137" i="1"/>
  <c r="I1138" i="1"/>
  <c r="I1140" i="1"/>
  <c r="I1141" i="1"/>
  <c r="I1142" i="1"/>
  <c r="I1144" i="1"/>
  <c r="I1145" i="1"/>
  <c r="I1146" i="1"/>
  <c r="I1148" i="1"/>
  <c r="I1149" i="1"/>
  <c r="I1150" i="1"/>
  <c r="I1152" i="1"/>
  <c r="I1153" i="1"/>
  <c r="I1154" i="1"/>
  <c r="I1156" i="1"/>
  <c r="I1157" i="1"/>
  <c r="I1158" i="1"/>
  <c r="I1160" i="1"/>
  <c r="I1161" i="1"/>
  <c r="I1162" i="1"/>
  <c r="I1164" i="1"/>
  <c r="I1165" i="1"/>
  <c r="I1166" i="1"/>
  <c r="I1168" i="1"/>
  <c r="I1169" i="1"/>
  <c r="I1170" i="1"/>
  <c r="I1172" i="1"/>
  <c r="I1173" i="1"/>
  <c r="I1174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442" i="1"/>
  <c r="H442" i="1" s="1"/>
  <c r="G442" i="1"/>
  <c r="F443" i="1"/>
  <c r="G443" i="1"/>
  <c r="H443" i="1"/>
  <c r="F444" i="1"/>
  <c r="G444" i="1"/>
  <c r="H444" i="1"/>
  <c r="F445" i="1"/>
  <c r="H445" i="1" s="1"/>
  <c r="G445" i="1"/>
  <c r="F446" i="1"/>
  <c r="H446" i="1" s="1"/>
  <c r="G446" i="1"/>
  <c r="F447" i="1"/>
  <c r="G447" i="1"/>
  <c r="H447" i="1"/>
  <c r="F448" i="1"/>
  <c r="G448" i="1"/>
  <c r="H448" i="1"/>
  <c r="F449" i="1"/>
  <c r="H449" i="1" s="1"/>
  <c r="G449" i="1"/>
  <c r="F450" i="1"/>
  <c r="H450" i="1" s="1"/>
  <c r="G450" i="1"/>
  <c r="F451" i="1"/>
  <c r="G451" i="1"/>
  <c r="H451" i="1"/>
  <c r="F452" i="1"/>
  <c r="G452" i="1"/>
  <c r="H452" i="1"/>
  <c r="F453" i="1"/>
  <c r="H453" i="1" s="1"/>
  <c r="G453" i="1"/>
  <c r="F454" i="1"/>
  <c r="H454" i="1" s="1"/>
  <c r="G454" i="1"/>
  <c r="F455" i="1"/>
  <c r="G455" i="1"/>
  <c r="H455" i="1"/>
  <c r="F456" i="1"/>
  <c r="G456" i="1"/>
  <c r="H456" i="1"/>
  <c r="F457" i="1"/>
  <c r="H457" i="1" s="1"/>
  <c r="G457" i="1"/>
  <c r="F458" i="1"/>
  <c r="H458" i="1" s="1"/>
  <c r="G458" i="1"/>
  <c r="F459" i="1"/>
  <c r="G459" i="1"/>
  <c r="H459" i="1"/>
  <c r="F460" i="1"/>
  <c r="G460" i="1"/>
  <c r="H460" i="1"/>
  <c r="F461" i="1"/>
  <c r="H461" i="1" s="1"/>
  <c r="G461" i="1"/>
  <c r="F462" i="1"/>
  <c r="H462" i="1" s="1"/>
  <c r="G462" i="1"/>
  <c r="I462" i="1" s="1"/>
  <c r="F463" i="1"/>
  <c r="G463" i="1"/>
  <c r="H463" i="1"/>
  <c r="F464" i="1"/>
  <c r="G464" i="1"/>
  <c r="H464" i="1"/>
  <c r="F465" i="1"/>
  <c r="H465" i="1" s="1"/>
  <c r="G465" i="1"/>
  <c r="F466" i="1"/>
  <c r="H466" i="1" s="1"/>
  <c r="G466" i="1"/>
  <c r="F467" i="1"/>
  <c r="G467" i="1"/>
  <c r="H467" i="1"/>
  <c r="F468" i="1"/>
  <c r="G468" i="1"/>
  <c r="H468" i="1"/>
  <c r="F469" i="1"/>
  <c r="H469" i="1" s="1"/>
  <c r="G469" i="1"/>
  <c r="F470" i="1"/>
  <c r="H470" i="1" s="1"/>
  <c r="G470" i="1"/>
  <c r="I470" i="1" s="1"/>
  <c r="F471" i="1"/>
  <c r="G471" i="1"/>
  <c r="H471" i="1"/>
  <c r="F472" i="1"/>
  <c r="G472" i="1"/>
  <c r="H472" i="1"/>
  <c r="F473" i="1"/>
  <c r="H473" i="1" s="1"/>
  <c r="G473" i="1"/>
  <c r="F474" i="1"/>
  <c r="H474" i="1" s="1"/>
  <c r="G474" i="1"/>
  <c r="F475" i="1"/>
  <c r="G475" i="1"/>
  <c r="I475" i="1" s="1"/>
  <c r="H475" i="1"/>
  <c r="F476" i="1"/>
  <c r="G476" i="1"/>
  <c r="H476" i="1"/>
  <c r="F477" i="1"/>
  <c r="H477" i="1" s="1"/>
  <c r="G477" i="1"/>
  <c r="F478" i="1"/>
  <c r="H478" i="1" s="1"/>
  <c r="G478" i="1"/>
  <c r="I478" i="1" s="1"/>
  <c r="F479" i="1"/>
  <c r="G479" i="1"/>
  <c r="H479" i="1"/>
  <c r="F480" i="1"/>
  <c r="G480" i="1"/>
  <c r="H480" i="1"/>
  <c r="F481" i="1"/>
  <c r="H481" i="1" s="1"/>
  <c r="G481" i="1"/>
  <c r="F482" i="1"/>
  <c r="H482" i="1" s="1"/>
  <c r="G482" i="1"/>
  <c r="F483" i="1"/>
  <c r="G483" i="1"/>
  <c r="I483" i="1" s="1"/>
  <c r="H483" i="1"/>
  <c r="F484" i="1"/>
  <c r="G484" i="1"/>
  <c r="H484" i="1"/>
  <c r="F485" i="1"/>
  <c r="H485" i="1" s="1"/>
  <c r="G485" i="1"/>
  <c r="F486" i="1"/>
  <c r="H486" i="1" s="1"/>
  <c r="G486" i="1"/>
  <c r="I486" i="1" s="1"/>
  <c r="F487" i="1"/>
  <c r="G487" i="1"/>
  <c r="H487" i="1"/>
  <c r="F488" i="1"/>
  <c r="G488" i="1"/>
  <c r="H488" i="1"/>
  <c r="F489" i="1"/>
  <c r="H489" i="1" s="1"/>
  <c r="G489" i="1"/>
  <c r="F490" i="1"/>
  <c r="H490" i="1" s="1"/>
  <c r="G490" i="1"/>
  <c r="F491" i="1"/>
  <c r="G491" i="1"/>
  <c r="I491" i="1" s="1"/>
  <c r="H491" i="1"/>
  <c r="F492" i="1"/>
  <c r="G492" i="1"/>
  <c r="H492" i="1"/>
  <c r="F493" i="1"/>
  <c r="H493" i="1" s="1"/>
  <c r="G493" i="1"/>
  <c r="F494" i="1"/>
  <c r="H494" i="1" s="1"/>
  <c r="G494" i="1"/>
  <c r="I494" i="1" s="1"/>
  <c r="F495" i="1"/>
  <c r="G495" i="1"/>
  <c r="H495" i="1"/>
  <c r="F496" i="1"/>
  <c r="G496" i="1"/>
  <c r="H496" i="1"/>
  <c r="F497" i="1"/>
  <c r="H497" i="1" s="1"/>
  <c r="G497" i="1"/>
  <c r="F498" i="1"/>
  <c r="H498" i="1" s="1"/>
  <c r="G498" i="1"/>
  <c r="F499" i="1"/>
  <c r="G499" i="1"/>
  <c r="I499" i="1" s="1"/>
  <c r="H499" i="1"/>
  <c r="F500" i="1"/>
  <c r="G500" i="1"/>
  <c r="H500" i="1"/>
  <c r="F501" i="1"/>
  <c r="H501" i="1" s="1"/>
  <c r="G501" i="1"/>
  <c r="F502" i="1"/>
  <c r="H502" i="1" s="1"/>
  <c r="G502" i="1"/>
  <c r="I502" i="1" s="1"/>
  <c r="F503" i="1"/>
  <c r="G503" i="1"/>
  <c r="H503" i="1"/>
  <c r="F504" i="1"/>
  <c r="G504" i="1"/>
  <c r="I504" i="1" s="1"/>
  <c r="H504" i="1"/>
  <c r="F505" i="1"/>
  <c r="G505" i="1"/>
  <c r="H505" i="1"/>
  <c r="F506" i="1"/>
  <c r="H506" i="1" s="1"/>
  <c r="G506" i="1"/>
  <c r="I506" i="1" s="1"/>
  <c r="F507" i="1"/>
  <c r="H507" i="1" s="1"/>
  <c r="G507" i="1"/>
  <c r="F508" i="1"/>
  <c r="G508" i="1"/>
  <c r="I508" i="1" s="1"/>
  <c r="H508" i="1"/>
  <c r="F509" i="1"/>
  <c r="G509" i="1"/>
  <c r="H509" i="1"/>
  <c r="F510" i="1"/>
  <c r="H510" i="1" s="1"/>
  <c r="G510" i="1"/>
  <c r="F511" i="1"/>
  <c r="G511" i="1"/>
  <c r="I511" i="1" s="1"/>
  <c r="H511" i="1"/>
  <c r="F512" i="1"/>
  <c r="G512" i="1"/>
  <c r="H512" i="1"/>
  <c r="F513" i="1"/>
  <c r="H513" i="1" s="1"/>
  <c r="G513" i="1"/>
  <c r="F514" i="1"/>
  <c r="H514" i="1" s="1"/>
  <c r="G514" i="1"/>
  <c r="I514" i="1" s="1"/>
  <c r="F515" i="1"/>
  <c r="G515" i="1"/>
  <c r="H515" i="1"/>
  <c r="F516" i="1"/>
  <c r="G516" i="1"/>
  <c r="H516" i="1"/>
  <c r="F517" i="1"/>
  <c r="H517" i="1" s="1"/>
  <c r="G517" i="1"/>
  <c r="F518" i="1"/>
  <c r="H518" i="1" s="1"/>
  <c r="G518" i="1"/>
  <c r="I518" i="1" s="1"/>
  <c r="F519" i="1"/>
  <c r="H519" i="1" s="1"/>
  <c r="G519" i="1"/>
  <c r="F520" i="1"/>
  <c r="G520" i="1"/>
  <c r="I520" i="1" s="1"/>
  <c r="H520" i="1"/>
  <c r="F521" i="1"/>
  <c r="G521" i="1"/>
  <c r="H521" i="1"/>
  <c r="F522" i="1"/>
  <c r="H522" i="1" s="1"/>
  <c r="G522" i="1"/>
  <c r="I522" i="1" s="1"/>
  <c r="F523" i="1"/>
  <c r="H523" i="1" s="1"/>
  <c r="G523" i="1"/>
  <c r="F524" i="1"/>
  <c r="G524" i="1"/>
  <c r="I524" i="1" s="1"/>
  <c r="H524" i="1"/>
  <c r="F525" i="1"/>
  <c r="G525" i="1"/>
  <c r="H525" i="1"/>
  <c r="F526" i="1"/>
  <c r="H526" i="1" s="1"/>
  <c r="G526" i="1"/>
  <c r="F527" i="1"/>
  <c r="G527" i="1"/>
  <c r="I527" i="1" s="1"/>
  <c r="H527" i="1"/>
  <c r="F528" i="1"/>
  <c r="G528" i="1"/>
  <c r="H528" i="1"/>
  <c r="F529" i="1"/>
  <c r="H529" i="1" s="1"/>
  <c r="G529" i="1"/>
  <c r="F530" i="1"/>
  <c r="H530" i="1" s="1"/>
  <c r="G530" i="1"/>
  <c r="I530" i="1" s="1"/>
  <c r="F531" i="1"/>
  <c r="G531" i="1"/>
  <c r="H531" i="1"/>
  <c r="F532" i="1"/>
  <c r="G532" i="1"/>
  <c r="H532" i="1"/>
  <c r="F533" i="1"/>
  <c r="H533" i="1" s="1"/>
  <c r="G533" i="1"/>
  <c r="F534" i="1"/>
  <c r="H534" i="1" s="1"/>
  <c r="G534" i="1"/>
  <c r="F535" i="1"/>
  <c r="G535" i="1"/>
  <c r="I535" i="1" s="1"/>
  <c r="H535" i="1"/>
  <c r="F536" i="1"/>
  <c r="G536" i="1"/>
  <c r="H536" i="1"/>
  <c r="F537" i="1"/>
  <c r="H537" i="1" s="1"/>
  <c r="G537" i="1"/>
  <c r="F538" i="1"/>
  <c r="H538" i="1" s="1"/>
  <c r="G538" i="1"/>
  <c r="I538" i="1" s="1"/>
  <c r="F539" i="1"/>
  <c r="G539" i="1"/>
  <c r="H539" i="1"/>
  <c r="F540" i="1"/>
  <c r="G540" i="1"/>
  <c r="H540" i="1"/>
  <c r="F541" i="1"/>
  <c r="H541" i="1" s="1"/>
  <c r="G541" i="1"/>
  <c r="F542" i="1"/>
  <c r="H542" i="1" s="1"/>
  <c r="G542" i="1"/>
  <c r="F543" i="1"/>
  <c r="G543" i="1"/>
  <c r="I543" i="1" s="1"/>
  <c r="H543" i="1"/>
  <c r="F544" i="1"/>
  <c r="G544" i="1"/>
  <c r="H544" i="1"/>
  <c r="F545" i="1"/>
  <c r="H545" i="1" s="1"/>
  <c r="G545" i="1"/>
  <c r="F546" i="1"/>
  <c r="H546" i="1" s="1"/>
  <c r="G546" i="1"/>
  <c r="I546" i="1" s="1"/>
  <c r="F547" i="1"/>
  <c r="G547" i="1"/>
  <c r="H547" i="1"/>
  <c r="F548" i="1"/>
  <c r="G548" i="1"/>
  <c r="H548" i="1"/>
  <c r="F549" i="1"/>
  <c r="H549" i="1" s="1"/>
  <c r="G549" i="1"/>
  <c r="F550" i="1"/>
  <c r="H550" i="1" s="1"/>
  <c r="G550" i="1"/>
  <c r="F551" i="1"/>
  <c r="G551" i="1"/>
  <c r="I551" i="1" s="1"/>
  <c r="H551" i="1"/>
  <c r="F552" i="1"/>
  <c r="G552" i="1"/>
  <c r="H552" i="1"/>
  <c r="F553" i="1"/>
  <c r="H553" i="1" s="1"/>
  <c r="G553" i="1"/>
  <c r="F554" i="1"/>
  <c r="H554" i="1" s="1"/>
  <c r="G554" i="1"/>
  <c r="I554" i="1" s="1"/>
  <c r="F555" i="1"/>
  <c r="G555" i="1"/>
  <c r="H555" i="1"/>
  <c r="F556" i="1"/>
  <c r="G556" i="1"/>
  <c r="H556" i="1"/>
  <c r="F557" i="1"/>
  <c r="H557" i="1" s="1"/>
  <c r="G557" i="1"/>
  <c r="F558" i="1"/>
  <c r="H558" i="1" s="1"/>
  <c r="G558" i="1"/>
  <c r="F559" i="1"/>
  <c r="G559" i="1"/>
  <c r="I559" i="1" s="1"/>
  <c r="H559" i="1"/>
  <c r="F560" i="1"/>
  <c r="G560" i="1"/>
  <c r="H560" i="1"/>
  <c r="F561" i="1"/>
  <c r="H561" i="1" s="1"/>
  <c r="G561" i="1"/>
  <c r="F562" i="1"/>
  <c r="H562" i="1" s="1"/>
  <c r="G562" i="1"/>
  <c r="I562" i="1" s="1"/>
  <c r="F563" i="1"/>
  <c r="G563" i="1"/>
  <c r="H563" i="1"/>
  <c r="F564" i="1"/>
  <c r="G564" i="1"/>
  <c r="H564" i="1"/>
  <c r="F565" i="1"/>
  <c r="H565" i="1" s="1"/>
  <c r="G565" i="1"/>
  <c r="F566" i="1"/>
  <c r="H566" i="1" s="1"/>
  <c r="G566" i="1"/>
  <c r="F567" i="1"/>
  <c r="G567" i="1"/>
  <c r="I567" i="1" s="1"/>
  <c r="H567" i="1"/>
  <c r="F568" i="1"/>
  <c r="G568" i="1"/>
  <c r="H568" i="1"/>
  <c r="F569" i="1"/>
  <c r="H569" i="1" s="1"/>
  <c r="I569" i="1" s="1"/>
  <c r="G569" i="1"/>
  <c r="F570" i="1"/>
  <c r="H570" i="1" s="1"/>
  <c r="I570" i="1" s="1"/>
  <c r="G570" i="1"/>
  <c r="F571" i="1"/>
  <c r="H571" i="1" s="1"/>
  <c r="G571" i="1"/>
  <c r="I571" i="1"/>
  <c r="F572" i="1"/>
  <c r="H572" i="1" s="1"/>
  <c r="G572" i="1"/>
  <c r="I572" i="1"/>
  <c r="F573" i="1"/>
  <c r="H573" i="1" s="1"/>
  <c r="I573" i="1" s="1"/>
  <c r="G573" i="1"/>
  <c r="F574" i="1"/>
  <c r="H574" i="1" s="1"/>
  <c r="I574" i="1" s="1"/>
  <c r="G574" i="1"/>
  <c r="F575" i="1"/>
  <c r="H575" i="1" s="1"/>
  <c r="G575" i="1"/>
  <c r="I575" i="1"/>
  <c r="F576" i="1"/>
  <c r="H576" i="1" s="1"/>
  <c r="G576" i="1"/>
  <c r="I576" i="1"/>
  <c r="F577" i="1"/>
  <c r="H577" i="1" s="1"/>
  <c r="I577" i="1" s="1"/>
  <c r="G577" i="1"/>
  <c r="F578" i="1"/>
  <c r="H578" i="1" s="1"/>
  <c r="I578" i="1" s="1"/>
  <c r="G578" i="1"/>
  <c r="F579" i="1"/>
  <c r="H579" i="1" s="1"/>
  <c r="G579" i="1"/>
  <c r="I579" i="1"/>
  <c r="F580" i="1"/>
  <c r="H580" i="1" s="1"/>
  <c r="G580" i="1"/>
  <c r="I580" i="1"/>
  <c r="F581" i="1"/>
  <c r="H581" i="1" s="1"/>
  <c r="I581" i="1" s="1"/>
  <c r="G581" i="1"/>
  <c r="F582" i="1"/>
  <c r="H582" i="1" s="1"/>
  <c r="I582" i="1" s="1"/>
  <c r="G582" i="1"/>
  <c r="F583" i="1"/>
  <c r="H583" i="1" s="1"/>
  <c r="G583" i="1"/>
  <c r="I583" i="1"/>
  <c r="F584" i="1"/>
  <c r="H584" i="1" s="1"/>
  <c r="G584" i="1"/>
  <c r="I584" i="1"/>
  <c r="F585" i="1"/>
  <c r="H585" i="1" s="1"/>
  <c r="I585" i="1" s="1"/>
  <c r="G585" i="1"/>
  <c r="F586" i="1"/>
  <c r="H586" i="1" s="1"/>
  <c r="I586" i="1" s="1"/>
  <c r="G586" i="1"/>
  <c r="F587" i="1"/>
  <c r="H587" i="1" s="1"/>
  <c r="G587" i="1"/>
  <c r="I587" i="1"/>
  <c r="F588" i="1"/>
  <c r="H588" i="1" s="1"/>
  <c r="G588" i="1"/>
  <c r="I588" i="1"/>
  <c r="F589" i="1"/>
  <c r="H589" i="1" s="1"/>
  <c r="I589" i="1" s="1"/>
  <c r="G589" i="1"/>
  <c r="F590" i="1"/>
  <c r="H590" i="1" s="1"/>
  <c r="I590" i="1" s="1"/>
  <c r="G590" i="1"/>
  <c r="F591" i="1"/>
  <c r="H591" i="1" s="1"/>
  <c r="I591" i="1" s="1"/>
  <c r="G591" i="1"/>
  <c r="F592" i="1"/>
  <c r="H592" i="1" s="1"/>
  <c r="G592" i="1"/>
  <c r="I592" i="1"/>
  <c r="F593" i="1"/>
  <c r="H593" i="1" s="1"/>
  <c r="G593" i="1"/>
  <c r="I593" i="1"/>
  <c r="F594" i="1"/>
  <c r="H594" i="1" s="1"/>
  <c r="I594" i="1" s="1"/>
  <c r="G594" i="1"/>
  <c r="F595" i="1"/>
  <c r="H595" i="1" s="1"/>
  <c r="I595" i="1" s="1"/>
  <c r="G595" i="1"/>
  <c r="F596" i="1"/>
  <c r="H596" i="1" s="1"/>
  <c r="G596" i="1"/>
  <c r="I596" i="1"/>
  <c r="F597" i="1"/>
  <c r="H597" i="1" s="1"/>
  <c r="G597" i="1"/>
  <c r="I597" i="1"/>
  <c r="F598" i="1"/>
  <c r="H598" i="1" s="1"/>
  <c r="G598" i="1"/>
  <c r="I598" i="1" s="1"/>
  <c r="F599" i="1"/>
  <c r="H599" i="1" s="1"/>
  <c r="G599" i="1"/>
  <c r="I599" i="1" s="1"/>
  <c r="F600" i="1"/>
  <c r="H600" i="1" s="1"/>
  <c r="G600" i="1"/>
  <c r="I600" i="1"/>
  <c r="F601" i="1"/>
  <c r="H601" i="1" s="1"/>
  <c r="G601" i="1"/>
  <c r="I601" i="1"/>
  <c r="F602" i="1"/>
  <c r="H602" i="1" s="1"/>
  <c r="G602" i="1"/>
  <c r="I602" i="1" s="1"/>
  <c r="F603" i="1"/>
  <c r="H603" i="1" s="1"/>
  <c r="G603" i="1"/>
  <c r="I603" i="1" s="1"/>
  <c r="F604" i="1"/>
  <c r="H604" i="1" s="1"/>
  <c r="G604" i="1"/>
  <c r="I604" i="1"/>
  <c r="F605" i="1"/>
  <c r="H605" i="1" s="1"/>
  <c r="G605" i="1"/>
  <c r="I605" i="1"/>
  <c r="F606" i="1"/>
  <c r="H606" i="1" s="1"/>
  <c r="G606" i="1"/>
  <c r="I606" i="1" s="1"/>
  <c r="F607" i="1"/>
  <c r="H607" i="1" s="1"/>
  <c r="G607" i="1"/>
  <c r="I607" i="1" s="1"/>
  <c r="F608" i="1"/>
  <c r="H608" i="1" s="1"/>
  <c r="G608" i="1"/>
  <c r="I608" i="1"/>
  <c r="F609" i="1"/>
  <c r="H609" i="1" s="1"/>
  <c r="G609" i="1"/>
  <c r="I609" i="1"/>
  <c r="F610" i="1"/>
  <c r="H610" i="1" s="1"/>
  <c r="G610" i="1"/>
  <c r="I610" i="1" s="1"/>
  <c r="F611" i="1"/>
  <c r="H611" i="1" s="1"/>
  <c r="G611" i="1"/>
  <c r="I611" i="1" s="1"/>
  <c r="F612" i="1"/>
  <c r="H612" i="1" s="1"/>
  <c r="G612" i="1"/>
  <c r="I612" i="1"/>
  <c r="F613" i="1"/>
  <c r="H613" i="1" s="1"/>
  <c r="G613" i="1"/>
  <c r="I613" i="1"/>
  <c r="F614" i="1"/>
  <c r="H614" i="1" s="1"/>
  <c r="G614" i="1"/>
  <c r="I614" i="1" s="1"/>
  <c r="F615" i="1"/>
  <c r="H615" i="1" s="1"/>
  <c r="G615" i="1"/>
  <c r="I615" i="1" s="1"/>
  <c r="F616" i="1"/>
  <c r="H616" i="1" s="1"/>
  <c r="G616" i="1"/>
  <c r="I616" i="1"/>
  <c r="F617" i="1"/>
  <c r="H617" i="1" s="1"/>
  <c r="G617" i="1"/>
  <c r="I617" i="1"/>
  <c r="F618" i="1"/>
  <c r="H618" i="1" s="1"/>
  <c r="G618" i="1"/>
  <c r="I618" i="1" s="1"/>
  <c r="F619" i="1"/>
  <c r="H619" i="1" s="1"/>
  <c r="G619" i="1"/>
  <c r="I619" i="1" s="1"/>
  <c r="F620" i="1"/>
  <c r="H620" i="1" s="1"/>
  <c r="G620" i="1"/>
  <c r="I620" i="1"/>
  <c r="F621" i="1"/>
  <c r="H621" i="1" s="1"/>
  <c r="G621" i="1"/>
  <c r="I621" i="1"/>
  <c r="F622" i="1"/>
  <c r="H622" i="1" s="1"/>
  <c r="G622" i="1"/>
  <c r="I622" i="1" s="1"/>
  <c r="F623" i="1"/>
  <c r="H623" i="1" s="1"/>
  <c r="G623" i="1"/>
  <c r="I623" i="1" s="1"/>
  <c r="F624" i="1"/>
  <c r="H624" i="1" s="1"/>
  <c r="G624" i="1"/>
  <c r="I624" i="1"/>
  <c r="F625" i="1"/>
  <c r="H625" i="1" s="1"/>
  <c r="G625" i="1"/>
  <c r="I625" i="1"/>
  <c r="F626" i="1"/>
  <c r="H626" i="1" s="1"/>
  <c r="G626" i="1"/>
  <c r="I626" i="1" s="1"/>
  <c r="F627" i="1"/>
  <c r="H627" i="1" s="1"/>
  <c r="G627" i="1"/>
  <c r="I627" i="1" s="1"/>
  <c r="F628" i="1"/>
  <c r="H628" i="1" s="1"/>
  <c r="G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355" i="1"/>
  <c r="F355" i="1"/>
  <c r="G355" i="1"/>
  <c r="F356" i="1"/>
  <c r="G356" i="1"/>
  <c r="F357" i="1"/>
  <c r="G357" i="1"/>
  <c r="F358" i="1"/>
  <c r="G358" i="1"/>
  <c r="I358" i="1" s="1"/>
  <c r="F359" i="1"/>
  <c r="G359" i="1"/>
  <c r="F360" i="1"/>
  <c r="G360" i="1"/>
  <c r="F361" i="1"/>
  <c r="G361" i="1"/>
  <c r="F362" i="1"/>
  <c r="G362" i="1"/>
  <c r="I362" i="1" s="1"/>
  <c r="F363" i="1"/>
  <c r="G363" i="1"/>
  <c r="F364" i="1"/>
  <c r="G364" i="1"/>
  <c r="F365" i="1"/>
  <c r="G365" i="1"/>
  <c r="F366" i="1"/>
  <c r="G366" i="1"/>
  <c r="I366" i="1" s="1"/>
  <c r="F367" i="1"/>
  <c r="G367" i="1"/>
  <c r="F368" i="1"/>
  <c r="G368" i="1"/>
  <c r="F369" i="1"/>
  <c r="G369" i="1"/>
  <c r="F370" i="1"/>
  <c r="G370" i="1"/>
  <c r="I370" i="1" s="1"/>
  <c r="F371" i="1"/>
  <c r="G371" i="1"/>
  <c r="F372" i="1"/>
  <c r="G372" i="1"/>
  <c r="F373" i="1"/>
  <c r="G373" i="1"/>
  <c r="F374" i="1"/>
  <c r="G374" i="1"/>
  <c r="I374" i="1" s="1"/>
  <c r="F375" i="1"/>
  <c r="G375" i="1"/>
  <c r="F376" i="1"/>
  <c r="G376" i="1"/>
  <c r="F377" i="1"/>
  <c r="G377" i="1"/>
  <c r="F378" i="1"/>
  <c r="G378" i="1"/>
  <c r="I378" i="1" s="1"/>
  <c r="F379" i="1"/>
  <c r="G379" i="1"/>
  <c r="F380" i="1"/>
  <c r="G380" i="1"/>
  <c r="F381" i="1"/>
  <c r="G381" i="1"/>
  <c r="F382" i="1"/>
  <c r="G382" i="1"/>
  <c r="I382" i="1" s="1"/>
  <c r="F383" i="1"/>
  <c r="G383" i="1"/>
  <c r="F384" i="1"/>
  <c r="G384" i="1"/>
  <c r="F385" i="1"/>
  <c r="G385" i="1"/>
  <c r="F386" i="1"/>
  <c r="G386" i="1"/>
  <c r="I386" i="1" s="1"/>
  <c r="F387" i="1"/>
  <c r="G387" i="1"/>
  <c r="F388" i="1"/>
  <c r="G388" i="1"/>
  <c r="F389" i="1"/>
  <c r="G389" i="1"/>
  <c r="F390" i="1"/>
  <c r="G390" i="1"/>
  <c r="I390" i="1" s="1"/>
  <c r="F391" i="1"/>
  <c r="G391" i="1"/>
  <c r="F392" i="1"/>
  <c r="G392" i="1"/>
  <c r="F393" i="1"/>
  <c r="G393" i="1"/>
  <c r="F394" i="1"/>
  <c r="G394" i="1"/>
  <c r="I394" i="1" s="1"/>
  <c r="F395" i="1"/>
  <c r="G395" i="1"/>
  <c r="F396" i="1"/>
  <c r="G396" i="1"/>
  <c r="F397" i="1"/>
  <c r="G397" i="1"/>
  <c r="F398" i="1"/>
  <c r="G398" i="1"/>
  <c r="I398" i="1" s="1"/>
  <c r="F399" i="1"/>
  <c r="G399" i="1"/>
  <c r="F400" i="1"/>
  <c r="G400" i="1"/>
  <c r="F401" i="1"/>
  <c r="G401" i="1"/>
  <c r="F402" i="1"/>
  <c r="G402" i="1"/>
  <c r="I402" i="1" s="1"/>
  <c r="F403" i="1"/>
  <c r="G403" i="1"/>
  <c r="F404" i="1"/>
  <c r="G404" i="1"/>
  <c r="F405" i="1"/>
  <c r="G405" i="1"/>
  <c r="F406" i="1"/>
  <c r="G406" i="1"/>
  <c r="I406" i="1" s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I433" i="1" s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1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H65" i="1" s="1"/>
  <c r="G65" i="1"/>
  <c r="F66" i="1"/>
  <c r="H66" i="1" s="1"/>
  <c r="G66" i="1"/>
  <c r="F67" i="1"/>
  <c r="H67" i="1" s="1"/>
  <c r="G67" i="1"/>
  <c r="F68" i="1"/>
  <c r="H68" i="1" s="1"/>
  <c r="G68" i="1"/>
  <c r="F69" i="1"/>
  <c r="H69" i="1" s="1"/>
  <c r="G69" i="1"/>
  <c r="F70" i="1"/>
  <c r="H70" i="1" s="1"/>
  <c r="G70" i="1"/>
  <c r="F71" i="1"/>
  <c r="H71" i="1" s="1"/>
  <c r="G71" i="1"/>
  <c r="F72" i="1"/>
  <c r="H72" i="1" s="1"/>
  <c r="G72" i="1"/>
  <c r="F73" i="1"/>
  <c r="H73" i="1" s="1"/>
  <c r="G73" i="1"/>
  <c r="F74" i="1"/>
  <c r="H74" i="1" s="1"/>
  <c r="G74" i="1"/>
  <c r="F75" i="1"/>
  <c r="H75" i="1" s="1"/>
  <c r="G75" i="1"/>
  <c r="F76" i="1"/>
  <c r="H76" i="1" s="1"/>
  <c r="G76" i="1"/>
  <c r="F77" i="1"/>
  <c r="H77" i="1" s="1"/>
  <c r="G77" i="1"/>
  <c r="F78" i="1"/>
  <c r="H78" i="1" s="1"/>
  <c r="G78" i="1"/>
  <c r="F79" i="1"/>
  <c r="H79" i="1" s="1"/>
  <c r="G79" i="1"/>
  <c r="F80" i="1"/>
  <c r="H80" i="1" s="1"/>
  <c r="G80" i="1"/>
  <c r="F81" i="1"/>
  <c r="H81" i="1" s="1"/>
  <c r="G81" i="1"/>
  <c r="F82" i="1"/>
  <c r="H82" i="1" s="1"/>
  <c r="G82" i="1"/>
  <c r="F83" i="1"/>
  <c r="H83" i="1" s="1"/>
  <c r="G83" i="1"/>
  <c r="F84" i="1"/>
  <c r="H84" i="1" s="1"/>
  <c r="G84" i="1"/>
  <c r="F85" i="1"/>
  <c r="H85" i="1" s="1"/>
  <c r="G85" i="1"/>
  <c r="F86" i="1"/>
  <c r="H86" i="1" s="1"/>
  <c r="G86" i="1"/>
  <c r="F87" i="1"/>
  <c r="H87" i="1" s="1"/>
  <c r="G87" i="1"/>
  <c r="F88" i="1"/>
  <c r="H88" i="1" s="1"/>
  <c r="G88" i="1"/>
  <c r="F89" i="1"/>
  <c r="H89" i="1" s="1"/>
  <c r="G89" i="1"/>
  <c r="F90" i="1"/>
  <c r="H90" i="1" s="1"/>
  <c r="G90" i="1"/>
  <c r="F91" i="1"/>
  <c r="H91" i="1" s="1"/>
  <c r="G91" i="1"/>
  <c r="F92" i="1"/>
  <c r="H92" i="1" s="1"/>
  <c r="G92" i="1"/>
  <c r="F93" i="1"/>
  <c r="H93" i="1" s="1"/>
  <c r="G93" i="1"/>
  <c r="F94" i="1"/>
  <c r="H94" i="1" s="1"/>
  <c r="G94" i="1"/>
  <c r="F95" i="1"/>
  <c r="H95" i="1" s="1"/>
  <c r="G95" i="1"/>
  <c r="F96" i="1"/>
  <c r="H96" i="1" s="1"/>
  <c r="G96" i="1"/>
  <c r="F97" i="1"/>
  <c r="H97" i="1" s="1"/>
  <c r="G97" i="1"/>
  <c r="F98" i="1"/>
  <c r="H98" i="1" s="1"/>
  <c r="G98" i="1"/>
  <c r="F99" i="1"/>
  <c r="H99" i="1" s="1"/>
  <c r="G99" i="1"/>
  <c r="F100" i="1"/>
  <c r="H100" i="1" s="1"/>
  <c r="G100" i="1"/>
  <c r="F101" i="1"/>
  <c r="H101" i="1" s="1"/>
  <c r="G101" i="1"/>
  <c r="F102" i="1"/>
  <c r="H102" i="1" s="1"/>
  <c r="G102" i="1"/>
  <c r="F103" i="1"/>
  <c r="H103" i="1" s="1"/>
  <c r="G103" i="1"/>
  <c r="F104" i="1"/>
  <c r="H104" i="1" s="1"/>
  <c r="G104" i="1"/>
  <c r="F105" i="1"/>
  <c r="H105" i="1" s="1"/>
  <c r="G105" i="1"/>
  <c r="F106" i="1"/>
  <c r="H106" i="1" s="1"/>
  <c r="G106" i="1"/>
  <c r="F107" i="1"/>
  <c r="H107" i="1" s="1"/>
  <c r="G107" i="1"/>
  <c r="F108" i="1"/>
  <c r="H108" i="1" s="1"/>
  <c r="G108" i="1"/>
  <c r="F109" i="1"/>
  <c r="H109" i="1" s="1"/>
  <c r="G109" i="1"/>
  <c r="F110" i="1"/>
  <c r="H110" i="1" s="1"/>
  <c r="G110" i="1"/>
  <c r="F111" i="1"/>
  <c r="H111" i="1" s="1"/>
  <c r="G111" i="1"/>
  <c r="F112" i="1"/>
  <c r="H112" i="1" s="1"/>
  <c r="G112" i="1"/>
  <c r="F113" i="1"/>
  <c r="H113" i="1" s="1"/>
  <c r="G113" i="1"/>
  <c r="F114" i="1"/>
  <c r="H114" i="1" s="1"/>
  <c r="G114" i="1"/>
  <c r="F115" i="1"/>
  <c r="H115" i="1" s="1"/>
  <c r="G115" i="1"/>
  <c r="F116" i="1"/>
  <c r="H116" i="1" s="1"/>
  <c r="G116" i="1"/>
  <c r="F117" i="1"/>
  <c r="H117" i="1" s="1"/>
  <c r="G117" i="1"/>
  <c r="F118" i="1"/>
  <c r="H118" i="1" s="1"/>
  <c r="G118" i="1"/>
  <c r="F119" i="1"/>
  <c r="H119" i="1" s="1"/>
  <c r="G119" i="1"/>
  <c r="F120" i="1"/>
  <c r="H120" i="1" s="1"/>
  <c r="G120" i="1"/>
  <c r="F121" i="1"/>
  <c r="H121" i="1" s="1"/>
  <c r="G121" i="1"/>
  <c r="F122" i="1"/>
  <c r="H122" i="1" s="1"/>
  <c r="G122" i="1"/>
  <c r="F123" i="1"/>
  <c r="H123" i="1" s="1"/>
  <c r="G123" i="1"/>
  <c r="F124" i="1"/>
  <c r="H124" i="1" s="1"/>
  <c r="G124" i="1"/>
  <c r="F125" i="1"/>
  <c r="H125" i="1" s="1"/>
  <c r="G125" i="1"/>
  <c r="F126" i="1"/>
  <c r="H126" i="1" s="1"/>
  <c r="G126" i="1"/>
  <c r="F127" i="1"/>
  <c r="H127" i="1" s="1"/>
  <c r="G127" i="1"/>
  <c r="F128" i="1"/>
  <c r="H128" i="1" s="1"/>
  <c r="G128" i="1"/>
  <c r="F129" i="1"/>
  <c r="H129" i="1" s="1"/>
  <c r="G129" i="1"/>
  <c r="F130" i="1"/>
  <c r="H130" i="1" s="1"/>
  <c r="G130" i="1"/>
  <c r="F131" i="1"/>
  <c r="H131" i="1" s="1"/>
  <c r="G131" i="1"/>
  <c r="F132" i="1"/>
  <c r="H132" i="1" s="1"/>
  <c r="G132" i="1"/>
  <c r="F133" i="1"/>
  <c r="H133" i="1" s="1"/>
  <c r="G133" i="1"/>
  <c r="F134" i="1"/>
  <c r="H134" i="1" s="1"/>
  <c r="G134" i="1"/>
  <c r="F135" i="1"/>
  <c r="H135" i="1" s="1"/>
  <c r="G135" i="1"/>
  <c r="F136" i="1"/>
  <c r="H136" i="1" s="1"/>
  <c r="G136" i="1"/>
  <c r="F137" i="1"/>
  <c r="H137" i="1" s="1"/>
  <c r="G137" i="1"/>
  <c r="F138" i="1"/>
  <c r="H138" i="1" s="1"/>
  <c r="G138" i="1"/>
  <c r="F139" i="1"/>
  <c r="H139" i="1" s="1"/>
  <c r="G139" i="1"/>
  <c r="F140" i="1"/>
  <c r="H140" i="1" s="1"/>
  <c r="G140" i="1"/>
  <c r="F141" i="1"/>
  <c r="H141" i="1" s="1"/>
  <c r="G141" i="1"/>
  <c r="F142" i="1"/>
  <c r="H142" i="1" s="1"/>
  <c r="G142" i="1"/>
  <c r="F143" i="1"/>
  <c r="H143" i="1" s="1"/>
  <c r="G143" i="1"/>
  <c r="F144" i="1"/>
  <c r="H144" i="1" s="1"/>
  <c r="G144" i="1"/>
  <c r="F145" i="1"/>
  <c r="H145" i="1" s="1"/>
  <c r="G145" i="1"/>
  <c r="F146" i="1"/>
  <c r="H146" i="1" s="1"/>
  <c r="G146" i="1"/>
  <c r="F147" i="1"/>
  <c r="H147" i="1" s="1"/>
  <c r="G147" i="1"/>
  <c r="F148" i="1"/>
  <c r="H148" i="1" s="1"/>
  <c r="G148" i="1"/>
  <c r="F149" i="1"/>
  <c r="H149" i="1" s="1"/>
  <c r="G149" i="1"/>
  <c r="F150" i="1"/>
  <c r="H150" i="1" s="1"/>
  <c r="G150" i="1"/>
  <c r="F151" i="1"/>
  <c r="H151" i="1" s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G1" i="1"/>
  <c r="F1" i="1"/>
  <c r="I1885" i="1" l="1"/>
  <c r="I1877" i="1"/>
  <c r="I1869" i="1"/>
  <c r="I1865" i="1"/>
  <c r="I1857" i="1"/>
  <c r="I1889" i="1"/>
  <c r="I1881" i="1"/>
  <c r="I1873" i="1"/>
  <c r="I1861" i="1"/>
  <c r="I1814" i="1"/>
  <c r="I1811" i="1"/>
  <c r="I1806" i="1"/>
  <c r="I1803" i="1"/>
  <c r="I1798" i="1"/>
  <c r="I1795" i="1"/>
  <c r="I1790" i="1"/>
  <c r="I1787" i="1"/>
  <c r="I1782" i="1"/>
  <c r="I1779" i="1"/>
  <c r="I1774" i="1"/>
  <c r="I1771" i="1"/>
  <c r="I1766" i="1"/>
  <c r="I1763" i="1"/>
  <c r="I1758" i="1"/>
  <c r="I1755" i="1"/>
  <c r="I1750" i="1"/>
  <c r="I1747" i="1"/>
  <c r="I1742" i="1"/>
  <c r="I1739" i="1"/>
  <c r="I1810" i="1"/>
  <c r="I1807" i="1"/>
  <c r="I1802" i="1"/>
  <c r="I1799" i="1"/>
  <c r="I1794" i="1"/>
  <c r="I1791" i="1"/>
  <c r="I1786" i="1"/>
  <c r="I1783" i="1"/>
  <c r="I1778" i="1"/>
  <c r="I1775" i="1"/>
  <c r="I1770" i="1"/>
  <c r="I1767" i="1"/>
  <c r="I1762" i="1"/>
  <c r="I1759" i="1"/>
  <c r="I1754" i="1"/>
  <c r="I1751" i="1"/>
  <c r="I1746" i="1"/>
  <c r="I1743" i="1"/>
  <c r="I1738" i="1"/>
  <c r="I1812" i="1"/>
  <c r="I1808" i="1"/>
  <c r="I1804" i="1"/>
  <c r="I1800" i="1"/>
  <c r="I1796" i="1"/>
  <c r="I1792" i="1"/>
  <c r="I1788" i="1"/>
  <c r="I1784" i="1"/>
  <c r="I1780" i="1"/>
  <c r="I1776" i="1"/>
  <c r="I1772" i="1"/>
  <c r="I1768" i="1"/>
  <c r="I1764" i="1"/>
  <c r="I1760" i="1"/>
  <c r="I1756" i="1"/>
  <c r="I1752" i="1"/>
  <c r="I1748" i="1"/>
  <c r="I1744" i="1"/>
  <c r="I1740" i="1"/>
  <c r="I1736" i="1"/>
  <c r="I1732" i="1"/>
  <c r="I1728" i="1"/>
  <c r="I1724" i="1"/>
  <c r="I1720" i="1"/>
  <c r="I1716" i="1"/>
  <c r="I1712" i="1"/>
  <c r="I1708" i="1"/>
  <c r="I1704" i="1"/>
  <c r="I1700" i="1"/>
  <c r="I1696" i="1"/>
  <c r="I1692" i="1"/>
  <c r="I1688" i="1"/>
  <c r="I1684" i="1"/>
  <c r="I1680" i="1"/>
  <c r="I1676" i="1"/>
  <c r="I1672" i="1"/>
  <c r="I1668" i="1"/>
  <c r="I1664" i="1"/>
  <c r="I1660" i="1"/>
  <c r="I1813" i="1"/>
  <c r="I1809" i="1"/>
  <c r="I1805" i="1"/>
  <c r="I1801" i="1"/>
  <c r="I1797" i="1"/>
  <c r="I1793" i="1"/>
  <c r="I1789" i="1"/>
  <c r="I1785" i="1"/>
  <c r="I1781" i="1"/>
  <c r="I1777" i="1"/>
  <c r="I1773" i="1"/>
  <c r="I1769" i="1"/>
  <c r="I1765" i="1"/>
  <c r="I1761" i="1"/>
  <c r="I1757" i="1"/>
  <c r="I1753" i="1"/>
  <c r="I1749" i="1"/>
  <c r="I1745" i="1"/>
  <c r="I1741" i="1"/>
  <c r="I1737" i="1"/>
  <c r="I1733" i="1"/>
  <c r="I1729" i="1"/>
  <c r="I1725" i="1"/>
  <c r="I1721" i="1"/>
  <c r="I1717" i="1"/>
  <c r="I1713" i="1"/>
  <c r="I1709" i="1"/>
  <c r="I1705" i="1"/>
  <c r="I1701" i="1"/>
  <c r="I1697" i="1"/>
  <c r="I1693" i="1"/>
  <c r="I1689" i="1"/>
  <c r="I1685" i="1"/>
  <c r="I1681" i="1"/>
  <c r="I1677" i="1"/>
  <c r="I1673" i="1"/>
  <c r="I1669" i="1"/>
  <c r="I1665" i="1"/>
  <c r="I1661" i="1"/>
  <c r="I1734" i="1"/>
  <c r="I1730" i="1"/>
  <c r="I1726" i="1"/>
  <c r="I1722" i="1"/>
  <c r="I1718" i="1"/>
  <c r="I1714" i="1"/>
  <c r="I1710" i="1"/>
  <c r="I1706" i="1"/>
  <c r="I1702" i="1"/>
  <c r="I1698" i="1"/>
  <c r="I1694" i="1"/>
  <c r="I1690" i="1"/>
  <c r="I1686" i="1"/>
  <c r="I1682" i="1"/>
  <c r="I1678" i="1"/>
  <c r="I1674" i="1"/>
  <c r="I1670" i="1"/>
  <c r="I1666" i="1"/>
  <c r="I1662" i="1"/>
  <c r="I1611" i="1"/>
  <c r="I1608" i="1"/>
  <c r="I1606" i="1"/>
  <c r="I1604" i="1"/>
  <c r="I1602" i="1"/>
  <c r="I1600" i="1"/>
  <c r="I1598" i="1"/>
  <c r="I1596" i="1"/>
  <c r="I1594" i="1"/>
  <c r="I1592" i="1"/>
  <c r="I1590" i="1"/>
  <c r="I1588" i="1"/>
  <c r="I1586" i="1"/>
  <c r="I1584" i="1"/>
  <c r="I1582" i="1"/>
  <c r="I1580" i="1"/>
  <c r="I1578" i="1"/>
  <c r="I1576" i="1"/>
  <c r="I1574" i="1"/>
  <c r="I1572" i="1"/>
  <c r="I1570" i="1"/>
  <c r="I1568" i="1"/>
  <c r="I1566" i="1"/>
  <c r="I1564" i="1"/>
  <c r="I1562" i="1"/>
  <c r="I1560" i="1"/>
  <c r="I1558" i="1"/>
  <c r="I1556" i="1"/>
  <c r="I1554" i="1"/>
  <c r="I1552" i="1"/>
  <c r="I1550" i="1"/>
  <c r="I1548" i="1"/>
  <c r="I1546" i="1"/>
  <c r="I1544" i="1"/>
  <c r="I1542" i="1"/>
  <c r="I1540" i="1"/>
  <c r="I1538" i="1"/>
  <c r="I1536" i="1"/>
  <c r="I1534" i="1"/>
  <c r="I1532" i="1"/>
  <c r="I1530" i="1"/>
  <c r="I1613" i="1"/>
  <c r="I1609" i="1"/>
  <c r="I1607" i="1"/>
  <c r="I1605" i="1"/>
  <c r="I1603" i="1"/>
  <c r="I1601" i="1"/>
  <c r="I1599" i="1"/>
  <c r="I1597" i="1"/>
  <c r="I1595" i="1"/>
  <c r="I1593" i="1"/>
  <c r="I1591" i="1"/>
  <c r="I1589" i="1"/>
  <c r="I1587" i="1"/>
  <c r="I1585" i="1"/>
  <c r="I1583" i="1"/>
  <c r="I1581" i="1"/>
  <c r="I1579" i="1"/>
  <c r="I1577" i="1"/>
  <c r="I1575" i="1"/>
  <c r="I1573" i="1"/>
  <c r="I1571" i="1"/>
  <c r="I1569" i="1"/>
  <c r="I1567" i="1"/>
  <c r="I1565" i="1"/>
  <c r="I1563" i="1"/>
  <c r="I1561" i="1"/>
  <c r="I1559" i="1"/>
  <c r="I1557" i="1"/>
  <c r="I1555" i="1"/>
  <c r="I1553" i="1"/>
  <c r="I1551" i="1"/>
  <c r="I1549" i="1"/>
  <c r="I1547" i="1"/>
  <c r="I1545" i="1"/>
  <c r="I1543" i="1"/>
  <c r="I1541" i="1"/>
  <c r="I1539" i="1"/>
  <c r="I1537" i="1"/>
  <c r="I1535" i="1"/>
  <c r="I1533" i="1"/>
  <c r="I1531" i="1"/>
  <c r="I1529" i="1"/>
  <c r="I1528" i="1"/>
  <c r="I1524" i="1"/>
  <c r="I1520" i="1"/>
  <c r="I1516" i="1"/>
  <c r="I1512" i="1"/>
  <c r="I1508" i="1"/>
  <c r="I1504" i="1"/>
  <c r="I1500" i="1"/>
  <c r="I1496" i="1"/>
  <c r="I1484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6" i="1"/>
  <c r="I1372" i="1"/>
  <c r="I1368" i="1"/>
  <c r="I1364" i="1"/>
  <c r="I1359" i="1"/>
  <c r="I1356" i="1"/>
  <c r="I1351" i="1"/>
  <c r="I1348" i="1"/>
  <c r="I1343" i="1"/>
  <c r="I1340" i="1"/>
  <c r="I1488" i="1"/>
  <c r="I1480" i="1"/>
  <c r="I1476" i="1"/>
  <c r="I1472" i="1"/>
  <c r="I1468" i="1"/>
  <c r="I1473" i="1"/>
  <c r="I1449" i="1"/>
  <c r="I1445" i="1"/>
  <c r="I1441" i="1"/>
  <c r="I1437" i="1"/>
  <c r="I1433" i="1"/>
  <c r="I1495" i="1"/>
  <c r="I1492" i="1"/>
  <c r="I1497" i="1"/>
  <c r="I1493" i="1"/>
  <c r="I1489" i="1"/>
  <c r="I1485" i="1"/>
  <c r="I1481" i="1"/>
  <c r="I1477" i="1"/>
  <c r="I1469" i="1"/>
  <c r="I1465" i="1"/>
  <c r="I1461" i="1"/>
  <c r="I1457" i="1"/>
  <c r="I1453" i="1"/>
  <c r="I1429" i="1"/>
  <c r="I1498" i="1"/>
  <c r="I1494" i="1"/>
  <c r="I1490" i="1"/>
  <c r="I1486" i="1"/>
  <c r="I1482" i="1"/>
  <c r="I1478" i="1"/>
  <c r="I1474" i="1"/>
  <c r="I1470" i="1"/>
  <c r="I1466" i="1"/>
  <c r="I1462" i="1"/>
  <c r="I1458" i="1"/>
  <c r="I1454" i="1"/>
  <c r="I1450" i="1"/>
  <c r="I1446" i="1"/>
  <c r="I1442" i="1"/>
  <c r="I1438" i="1"/>
  <c r="I1434" i="1"/>
  <c r="I1430" i="1"/>
  <c r="I1426" i="1"/>
  <c r="I1422" i="1"/>
  <c r="I1418" i="1"/>
  <c r="I1414" i="1"/>
  <c r="I1410" i="1"/>
  <c r="I1406" i="1"/>
  <c r="I1402" i="1"/>
  <c r="I1398" i="1"/>
  <c r="I1394" i="1"/>
  <c r="I1390" i="1"/>
  <c r="I1386" i="1"/>
  <c r="I1382" i="1"/>
  <c r="I1378" i="1"/>
  <c r="I1374" i="1"/>
  <c r="I1370" i="1"/>
  <c r="I1366" i="1"/>
  <c r="I1363" i="1"/>
  <c r="I1360" i="1"/>
  <c r="I1355" i="1"/>
  <c r="I1352" i="1"/>
  <c r="I1347" i="1"/>
  <c r="I1344" i="1"/>
  <c r="I1339" i="1"/>
  <c r="I1499" i="1"/>
  <c r="I1491" i="1"/>
  <c r="I1487" i="1"/>
  <c r="I1483" i="1"/>
  <c r="I1479" i="1"/>
  <c r="I1475" i="1"/>
  <c r="I1471" i="1"/>
  <c r="I1467" i="1"/>
  <c r="I1463" i="1"/>
  <c r="I1459" i="1"/>
  <c r="I1455" i="1"/>
  <c r="I1451" i="1"/>
  <c r="I1447" i="1"/>
  <c r="I1443" i="1"/>
  <c r="I1439" i="1"/>
  <c r="I1435" i="1"/>
  <c r="I1431" i="1"/>
  <c r="I1427" i="1"/>
  <c r="I1423" i="1"/>
  <c r="I1419" i="1"/>
  <c r="I1415" i="1"/>
  <c r="I1411" i="1"/>
  <c r="I1407" i="1"/>
  <c r="I1403" i="1"/>
  <c r="I1399" i="1"/>
  <c r="I1362" i="1"/>
  <c r="I1358" i="1"/>
  <c r="I1354" i="1"/>
  <c r="I1350" i="1"/>
  <c r="I1346" i="1"/>
  <c r="I1342" i="1"/>
  <c r="I1338" i="1"/>
  <c r="I1334" i="1"/>
  <c r="I1330" i="1"/>
  <c r="I1326" i="1"/>
  <c r="I1322" i="1"/>
  <c r="I1318" i="1"/>
  <c r="I1314" i="1"/>
  <c r="I1310" i="1"/>
  <c r="I1306" i="1"/>
  <c r="I1335" i="1"/>
  <c r="I1331" i="1"/>
  <c r="I1327" i="1"/>
  <c r="I1323" i="1"/>
  <c r="I1319" i="1"/>
  <c r="I1315" i="1"/>
  <c r="I1311" i="1"/>
  <c r="I1307" i="1"/>
  <c r="I1303" i="1"/>
  <c r="I1361" i="1"/>
  <c r="I1357" i="1"/>
  <c r="I1353" i="1"/>
  <c r="I1349" i="1"/>
  <c r="I1345" i="1"/>
  <c r="I1341" i="1"/>
  <c r="I1337" i="1"/>
  <c r="I1333" i="1"/>
  <c r="I1329" i="1"/>
  <c r="I1325" i="1"/>
  <c r="I1321" i="1"/>
  <c r="I1317" i="1"/>
  <c r="I1313" i="1"/>
  <c r="I1309" i="1"/>
  <c r="I1305" i="1"/>
  <c r="I1302" i="1"/>
  <c r="I1258" i="1"/>
  <c r="I1242" i="1"/>
  <c r="I1259" i="1"/>
  <c r="I1253" i="1"/>
  <c r="I1246" i="1"/>
  <c r="I1243" i="1"/>
  <c r="I1254" i="1"/>
  <c r="I1251" i="1"/>
  <c r="I1245" i="1"/>
  <c r="I1238" i="1"/>
  <c r="I1235" i="1"/>
  <c r="I1230" i="1"/>
  <c r="I1227" i="1"/>
  <c r="I1222" i="1"/>
  <c r="I1219" i="1"/>
  <c r="I1211" i="1"/>
  <c r="I1206" i="1"/>
  <c r="I1202" i="1"/>
  <c r="I1198" i="1"/>
  <c r="I1194" i="1"/>
  <c r="I1190" i="1"/>
  <c r="I1186" i="1"/>
  <c r="I1182" i="1"/>
  <c r="I1178" i="1"/>
  <c r="I1260" i="1"/>
  <c r="I1256" i="1"/>
  <c r="I1252" i="1"/>
  <c r="I1248" i="1"/>
  <c r="I1244" i="1"/>
  <c r="I1240" i="1"/>
  <c r="I1236" i="1"/>
  <c r="I1232" i="1"/>
  <c r="I1228" i="1"/>
  <c r="I1224" i="1"/>
  <c r="I1220" i="1"/>
  <c r="I1216" i="1"/>
  <c r="I1212" i="1"/>
  <c r="I1208" i="1"/>
  <c r="I1204" i="1"/>
  <c r="I1200" i="1"/>
  <c r="I1196" i="1"/>
  <c r="I1192" i="1"/>
  <c r="I1188" i="1"/>
  <c r="I1184" i="1"/>
  <c r="I1180" i="1"/>
  <c r="I1176" i="1"/>
  <c r="I1237" i="1"/>
  <c r="I1233" i="1"/>
  <c r="I1229" i="1"/>
  <c r="I1225" i="1"/>
  <c r="I1221" i="1"/>
  <c r="I1217" i="1"/>
  <c r="I1213" i="1"/>
  <c r="I1209" i="1"/>
  <c r="I1205" i="1"/>
  <c r="I1201" i="1"/>
  <c r="I1197" i="1"/>
  <c r="I1193" i="1"/>
  <c r="I1189" i="1"/>
  <c r="I1185" i="1"/>
  <c r="I1181" i="1"/>
  <c r="I1177" i="1"/>
  <c r="I566" i="1"/>
  <c r="I563" i="1"/>
  <c r="I558" i="1"/>
  <c r="I555" i="1"/>
  <c r="I550" i="1"/>
  <c r="I547" i="1"/>
  <c r="I542" i="1"/>
  <c r="I539" i="1"/>
  <c r="I534" i="1"/>
  <c r="I531" i="1"/>
  <c r="I523" i="1"/>
  <c r="I568" i="1"/>
  <c r="I564" i="1"/>
  <c r="I560" i="1"/>
  <c r="I556" i="1"/>
  <c r="I552" i="1"/>
  <c r="I548" i="1"/>
  <c r="I544" i="1"/>
  <c r="I540" i="1"/>
  <c r="I536" i="1"/>
  <c r="I532" i="1"/>
  <c r="I528" i="1"/>
  <c r="I515" i="1"/>
  <c r="I512" i="1"/>
  <c r="I565" i="1"/>
  <c r="I561" i="1"/>
  <c r="I557" i="1"/>
  <c r="I553" i="1"/>
  <c r="I549" i="1"/>
  <c r="I545" i="1"/>
  <c r="I541" i="1"/>
  <c r="I537" i="1"/>
  <c r="I533" i="1"/>
  <c r="I529" i="1"/>
  <c r="I526" i="1"/>
  <c r="I519" i="1"/>
  <c r="I516" i="1"/>
  <c r="I510" i="1"/>
  <c r="I503" i="1"/>
  <c r="I498" i="1"/>
  <c r="I495" i="1"/>
  <c r="I490" i="1"/>
  <c r="I487" i="1"/>
  <c r="I482" i="1"/>
  <c r="I479" i="1"/>
  <c r="I474" i="1"/>
  <c r="I471" i="1"/>
  <c r="I466" i="1"/>
  <c r="I458" i="1"/>
  <c r="I507" i="1"/>
  <c r="I467" i="1"/>
  <c r="I463" i="1"/>
  <c r="I459" i="1"/>
  <c r="I455" i="1"/>
  <c r="I451" i="1"/>
  <c r="I447" i="1"/>
  <c r="I443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525" i="1"/>
  <c r="I521" i="1"/>
  <c r="I517" i="1"/>
  <c r="I513" i="1"/>
  <c r="I509" i="1"/>
  <c r="I505" i="1"/>
  <c r="I501" i="1"/>
  <c r="I497" i="1"/>
  <c r="I493" i="1"/>
  <c r="I489" i="1"/>
  <c r="I485" i="1"/>
  <c r="I481" i="1"/>
  <c r="I477" i="1"/>
  <c r="I473" i="1"/>
  <c r="I469" i="1"/>
  <c r="I465" i="1"/>
  <c r="I461" i="1"/>
  <c r="I457" i="1"/>
  <c r="I453" i="1"/>
  <c r="I449" i="1"/>
  <c r="I445" i="1"/>
  <c r="I442" i="1"/>
  <c r="I454" i="1"/>
  <c r="I450" i="1"/>
  <c r="I446" i="1"/>
  <c r="I441" i="1"/>
  <c r="I440" i="1"/>
  <c r="I429" i="1"/>
  <c r="I425" i="1"/>
  <c r="I417" i="1"/>
  <c r="I413" i="1"/>
  <c r="I409" i="1"/>
  <c r="I405" i="1"/>
  <c r="I401" i="1"/>
  <c r="I397" i="1"/>
  <c r="I393" i="1"/>
  <c r="I389" i="1"/>
  <c r="I385" i="1"/>
  <c r="I381" i="1"/>
  <c r="I377" i="1"/>
  <c r="I373" i="1"/>
  <c r="I369" i="1"/>
  <c r="I365" i="1"/>
  <c r="I361" i="1"/>
  <c r="I357" i="1"/>
  <c r="I412" i="1"/>
  <c r="I421" i="1"/>
  <c r="I438" i="1"/>
  <c r="I430" i="1"/>
  <c r="I418" i="1"/>
  <c r="I414" i="1"/>
  <c r="I410" i="1"/>
  <c r="I436" i="1"/>
  <c r="I420" i="1"/>
  <c r="I437" i="1"/>
  <c r="I434" i="1"/>
  <c r="I426" i="1"/>
  <c r="I422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432" i="1"/>
  <c r="I428" i="1"/>
  <c r="I424" i="1"/>
  <c r="I416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150" i="1"/>
  <c r="I148" i="1"/>
  <c r="I146" i="1"/>
  <c r="I144" i="1"/>
  <c r="I142" i="1"/>
  <c r="I140" i="1"/>
  <c r="I138" i="1"/>
  <c r="I136" i="1"/>
  <c r="I134" i="1"/>
  <c r="I132" i="1"/>
  <c r="I130" i="1"/>
  <c r="I128" i="1"/>
  <c r="I126" i="1"/>
  <c r="I124" i="1"/>
  <c r="I122" i="1"/>
  <c r="I120" i="1"/>
  <c r="I118" i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151" i="1"/>
  <c r="I149" i="1"/>
  <c r="I147" i="1"/>
  <c r="I145" i="1"/>
  <c r="I143" i="1"/>
  <c r="I141" i="1"/>
  <c r="I139" i="1"/>
  <c r="I137" i="1"/>
  <c r="I135" i="1"/>
  <c r="I133" i="1"/>
  <c r="I131" i="1"/>
  <c r="I129" i="1"/>
  <c r="I127" i="1"/>
  <c r="I125" i="1"/>
  <c r="I123" i="1"/>
  <c r="I121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</calcChain>
</file>

<file path=xl/sharedStrings.xml><?xml version="1.0" encoding="utf-8"?>
<sst xmlns="http://schemas.openxmlformats.org/spreadsheetml/2006/main" count="10439" uniqueCount="689">
  <si>
    <t>Bank Transfer</t>
  </si>
  <si>
    <t>Internet Banking</t>
  </si>
  <si>
    <t>Western Union Agent Brazil</t>
  </si>
  <si>
    <t>Online Banking</t>
  </si>
  <si>
    <t>7,852.00 USD</t>
  </si>
  <si>
    <t>6,779.00 EUR</t>
  </si>
  <si>
    <t>6,775.00 EUR</t>
  </si>
  <si>
    <t>7,849.00 USD</t>
  </si>
  <si>
    <t>7,908.88 USD</t>
  </si>
  <si>
    <t>6,777.00 EUR</t>
  </si>
  <si>
    <t>6,776.00 EUR</t>
  </si>
  <si>
    <t>105,436.00 ZAR</t>
  </si>
  <si>
    <t>10,557.54 AUD</t>
  </si>
  <si>
    <t>10,584.00 AUD</t>
  </si>
  <si>
    <t>6,760.06 EUR</t>
  </si>
  <si>
    <t>7,850.00 USD</t>
  </si>
  <si>
    <t>7,846.00 USD</t>
  </si>
  <si>
    <t>6,774.00 EUR</t>
  </si>
  <si>
    <t>7,847.00 USD</t>
  </si>
  <si>
    <t>6,757.07 EUR</t>
  </si>
  <si>
    <t>7,845.00 USD</t>
  </si>
  <si>
    <t>6,773.00 EUR</t>
  </si>
  <si>
    <t>105,397.00 ZAR</t>
  </si>
  <si>
    <t>30,621.00 BRL</t>
  </si>
  <si>
    <t>7,844.00 USD</t>
  </si>
  <si>
    <t>6,772.00 EUR</t>
  </si>
  <si>
    <t>13,674.73 BGN</t>
  </si>
  <si>
    <t>13,709.00 BGN</t>
  </si>
  <si>
    <t>7,843.00 USD</t>
  </si>
  <si>
    <t>6,771.00 EUR</t>
  </si>
  <si>
    <t>5,234,000.00 CLP</t>
  </si>
  <si>
    <t>53,693.64 RMB</t>
  </si>
  <si>
    <t>54,371.59 RMB</t>
  </si>
  <si>
    <t>54,507.18 RMB</t>
  </si>
  <si>
    <t>7,842.00 USD</t>
  </si>
  <si>
    <t>6,769.00 EUR</t>
  </si>
  <si>
    <t>6,754.07 EUR</t>
  </si>
  <si>
    <t>173,927.09 CZK</t>
  </si>
  <si>
    <t>174,363.00 CZK</t>
  </si>
  <si>
    <t>50,291.96 DKK</t>
  </si>
  <si>
    <t>50,418.00 DKK</t>
  </si>
  <si>
    <t>6,755.07 EUR</t>
  </si>
  <si>
    <t>61,700.00 HKD</t>
  </si>
  <si>
    <t>2,181,589.00 HUF</t>
  </si>
  <si>
    <t>7,851.00 USD</t>
  </si>
  <si>
    <t>10,579.00 AUD</t>
  </si>
  <si>
    <t>29,109.00 ILS</t>
  </si>
  <si>
    <t>6,756.07 EUR</t>
  </si>
  <si>
    <t>874,239.00 JPY</t>
  </si>
  <si>
    <t>795,317.00 KES</t>
  </si>
  <si>
    <t>8,684,600.00 KRW</t>
  </si>
  <si>
    <t>7,885.23 USD</t>
  </si>
  <si>
    <t>2,404.00 KWD</t>
  </si>
  <si>
    <t>32,778.00 MYR</t>
  </si>
  <si>
    <t>6,767.00 EUR</t>
  </si>
  <si>
    <t>145,679.00 MXN</t>
  </si>
  <si>
    <t>6,768.00 EUR</t>
  </si>
  <si>
    <t>6,766.00 EUR</t>
  </si>
  <si>
    <t>105,176.00 ZAR</t>
  </si>
  <si>
    <t>105,188.00 ZAR</t>
  </si>
  <si>
    <t>6,752.08 EUR</t>
  </si>
  <si>
    <t>11,625.86 NZD</t>
  </si>
  <si>
    <t>11,655.00 NZD</t>
  </si>
  <si>
    <t>64,212.07 NOK</t>
  </si>
  <si>
    <t>64,373.00 NOK</t>
  </si>
  <si>
    <t>28,941.47 PLN</t>
  </si>
  <si>
    <t>29,014.00 PLN</t>
  </si>
  <si>
    <t>31,623.74 RON</t>
  </si>
  <si>
    <t>501,850.00 RUB</t>
  </si>
  <si>
    <t>29,628.00 SAR</t>
  </si>
  <si>
    <t>10,722.00 SGD</t>
  </si>
  <si>
    <t>105,228.00 ZAR</t>
  </si>
  <si>
    <t>69,826.00 SEK</t>
  </si>
  <si>
    <t>70,001.00 SEK</t>
  </si>
  <si>
    <t>7,812.00 CHF</t>
  </si>
  <si>
    <t>21,617.00 TND</t>
  </si>
  <si>
    <t>41,650.00 TRY</t>
  </si>
  <si>
    <t>29,007.00 AED</t>
  </si>
  <si>
    <t>6,053.83 GBP</t>
  </si>
  <si>
    <t>6,069.00 GBP</t>
  </si>
  <si>
    <t>105,320.00 ZAR</t>
  </si>
  <si>
    <t>105,327.00 ZAR</t>
  </si>
  <si>
    <t>Afghanistan</t>
  </si>
  <si>
    <t>Albania</t>
  </si>
  <si>
    <t>Algeria</t>
  </si>
  <si>
    <t>Angola</t>
  </si>
  <si>
    <t>Argentina</t>
  </si>
  <si>
    <t>Australia</t>
  </si>
  <si>
    <t>Austria</t>
  </si>
  <si>
    <t>Azerbaijan</t>
  </si>
  <si>
    <t>Bahamas</t>
  </si>
  <si>
    <t>Bangladesh</t>
  </si>
  <si>
    <t>Barbados</t>
  </si>
  <si>
    <t>Belarus</t>
  </si>
  <si>
    <t>Belgium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</si>
  <si>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</si>
  <si>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</si>
  <si>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</si>
  <si>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</si>
  <si>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</si>
  <si>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</si>
  <si>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</si>
  <si>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</si>
  <si>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</si>
  <si>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</si>
  <si>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</si>
  <si>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</si>
  <si>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</si>
  <si>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</si>
  <si>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</si>
  <si>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</si>
  <si>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</si>
  <si>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</si>
  <si>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</si>
  <si>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</si>
  <si>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</si>
  <si>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</si>
  <si>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</si>
  <si>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</si>
  <si>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</si>
  <si>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</si>
  <si>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</si>
  <si>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</si>
  <si>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</si>
  <si>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</si>
  <si>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</si>
  <si>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</si>
  <si>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</si>
  <si>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</si>
  <si>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</si>
  <si>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</si>
  <si>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</si>
  <si>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</si>
  <si>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</si>
  <si>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</si>
  <si>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</si>
  <si>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</si>
  <si>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</si>
  <si>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</si>
  <si>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</si>
  <si>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</si>
  <si>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</si>
  <si>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</si>
  <si>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</si>
  <si>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</si>
  <si>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</si>
  <si>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</si>
  <si>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</si>
  <si>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</si>
  <si>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</si>
  <si>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</si>
  <si>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</si>
  <si>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</si>
  <si>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</si>
  <si>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</si>
  <si>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</si>
  <si>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</si>
  <si>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Lithuania</t>
  </si>
  <si>
    <t>Madagascar</t>
  </si>
  <si>
    <t>Malaysia</t>
  </si>
  <si>
    <t>Maldives</t>
  </si>
  <si>
    <t>Malta</t>
  </si>
  <si>
    <t>Mauritius</t>
  </si>
  <si>
    <t>Mexico</t>
  </si>
  <si>
    <t>Moldova, Republic of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</si>
  <si>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</si>
  <si>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</si>
  <si>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</si>
  <si>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</si>
  <si>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</si>
  <si>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</si>
  <si>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</si>
  <si>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</si>
  <si>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</si>
  <si>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</si>
  <si>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</si>
  <si>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</si>
  <si>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</si>
  <si>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</si>
  <si>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</si>
  <si>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</si>
  <si>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</si>
  <si>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</si>
  <si>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</si>
  <si>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</si>
  <si>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</si>
  <si>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</si>
  <si>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</si>
  <si>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</si>
  <si>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</si>
  <si>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</si>
  <si>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</si>
  <si>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</si>
  <si>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</si>
  <si>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Vincent and the Grenadines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</si>
  <si>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</si>
  <si>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</si>
  <si>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</si>
  <si>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</si>
  <si>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</si>
  <si>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</si>
  <si>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</si>
  <si>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</si>
  <si>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</si>
  <si>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</si>
  <si>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</si>
  <si>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</si>
  <si>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</si>
  <si>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</si>
  <si>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</si>
  <si>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</si>
  <si>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</si>
  <si>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</si>
  <si>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</si>
  <si>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</si>
  <si>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</si>
  <si>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</si>
  <si>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</si>
  <si>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</si>
  <si>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</si>
  <si>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</si>
  <si>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</si>
  <si>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</si>
  <si>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</si>
  <si>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</si>
  <si>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</si>
  <si>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</si>
  <si>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Western Sahara</t>
  </si>
  <si>
    <t>Yemen</t>
  </si>
  <si>
    <t>Zambia</t>
  </si>
  <si>
    <t>Zimbabwe</t>
  </si>
  <si>
    <t>New York University</t>
  </si>
  <si>
    <t>Concardia University</t>
  </si>
  <si>
    <t>FJD</t>
  </si>
  <si>
    <t>MXN</t>
  </si>
  <si>
    <t>STD</t>
  </si>
  <si>
    <t>EUR</t>
  </si>
  <si>
    <t>SCR</t>
  </si>
  <si>
    <t>TVD</t>
  </si>
  <si>
    <t>CDF</t>
  </si>
  <si>
    <t>BBD</t>
  </si>
  <si>
    <t>HNL</t>
  </si>
  <si>
    <t>UGX</t>
  </si>
  <si>
    <t>ZAR</t>
  </si>
  <si>
    <t>STN</t>
  </si>
  <si>
    <t>CUC</t>
  </si>
  <si>
    <t>BSD</t>
  </si>
  <si>
    <t>SDG</t>
  </si>
  <si>
    <t>IQD</t>
  </si>
  <si>
    <t>CUP</t>
  </si>
  <si>
    <t>GMD</t>
  </si>
  <si>
    <t>TWD</t>
  </si>
  <si>
    <t>RSD</t>
  </si>
  <si>
    <t>MYR</t>
  </si>
  <si>
    <t>FKP</t>
  </si>
  <si>
    <t>XOF</t>
  </si>
  <si>
    <t>UYU</t>
  </si>
  <si>
    <t>CVE</t>
  </si>
  <si>
    <t>OMR</t>
  </si>
  <si>
    <t>KES</t>
  </si>
  <si>
    <t>SEK</t>
  </si>
  <si>
    <t>BTN</t>
  </si>
  <si>
    <t>GNF</t>
  </si>
  <si>
    <t>MZN</t>
  </si>
  <si>
    <t>SVC</t>
  </si>
  <si>
    <t>ARS</t>
  </si>
  <si>
    <t>QAR</t>
  </si>
  <si>
    <t>IRR</t>
  </si>
  <si>
    <t>XPD</t>
  </si>
  <si>
    <t>THB</t>
  </si>
  <si>
    <t>UZS</t>
  </si>
  <si>
    <t>XPF</t>
  </si>
  <si>
    <t>BDT</t>
  </si>
  <si>
    <t>LYD</t>
  </si>
  <si>
    <t>KWD</t>
  </si>
  <si>
    <t>XPT</t>
  </si>
  <si>
    <t>RUB</t>
  </si>
  <si>
    <t>ISK</t>
  </si>
  <si>
    <t>MKD</t>
  </si>
  <si>
    <t>DZD</t>
  </si>
  <si>
    <t>PAB</t>
  </si>
  <si>
    <t>SGD</t>
  </si>
  <si>
    <t>JEP</t>
  </si>
  <si>
    <t>KGS</t>
  </si>
  <si>
    <t>XAF</t>
  </si>
  <si>
    <t>XAG</t>
  </si>
  <si>
    <t>CHF</t>
  </si>
  <si>
    <t>HRK</t>
  </si>
  <si>
    <t>DJF</t>
  </si>
  <si>
    <t>TZS</t>
  </si>
  <si>
    <t>VND</t>
  </si>
  <si>
    <t>XAU</t>
  </si>
  <si>
    <t>AUD</t>
  </si>
  <si>
    <t>KHR</t>
  </si>
  <si>
    <t>IDR</t>
  </si>
  <si>
    <t>KYD</t>
  </si>
  <si>
    <t>BWP</t>
  </si>
  <si>
    <t>SHP</t>
  </si>
  <si>
    <t>TJS</t>
  </si>
  <si>
    <t>RWF</t>
  </si>
  <si>
    <t>DKK</t>
  </si>
  <si>
    <t>BGN</t>
  </si>
  <si>
    <t>MMK</t>
  </si>
  <si>
    <t>NOK</t>
  </si>
  <si>
    <t>SYP</t>
  </si>
  <si>
    <t>XBT</t>
  </si>
  <si>
    <t>LKR</t>
  </si>
  <si>
    <t>CZK</t>
  </si>
  <si>
    <t>XCD</t>
  </si>
  <si>
    <t>HTG</t>
  </si>
  <si>
    <t>BHD</t>
  </si>
  <si>
    <t>KZT</t>
  </si>
  <si>
    <t>SZL</t>
  </si>
  <si>
    <t>YER</t>
  </si>
  <si>
    <t>AFN</t>
  </si>
  <si>
    <t>AWG</t>
  </si>
  <si>
    <t>NPR</t>
  </si>
  <si>
    <t>MNT</t>
  </si>
  <si>
    <t>GBP</t>
  </si>
  <si>
    <t>BYN</t>
  </si>
  <si>
    <t>HUF</t>
  </si>
  <si>
    <t>BIF</t>
  </si>
  <si>
    <t>XDR</t>
  </si>
  <si>
    <t>BZD</t>
  </si>
  <si>
    <t>MOP</t>
  </si>
  <si>
    <t>NAD</t>
  </si>
  <si>
    <t>TMT</t>
  </si>
  <si>
    <t>PEN</t>
  </si>
  <si>
    <t>WST</t>
  </si>
  <si>
    <t>GTQ</t>
  </si>
  <si>
    <t>CLP</t>
  </si>
  <si>
    <t>TND</t>
  </si>
  <si>
    <t>SLL</t>
  </si>
  <si>
    <t>DOP</t>
  </si>
  <si>
    <t>KMF</t>
  </si>
  <si>
    <t>GEL</t>
  </si>
  <si>
    <t>MAD</t>
  </si>
  <si>
    <t>AZN</t>
  </si>
  <si>
    <t>TOP</t>
  </si>
  <si>
    <t>PGK</t>
  </si>
  <si>
    <t>CNH</t>
  </si>
  <si>
    <t>UAH</t>
  </si>
  <si>
    <t>ERN</t>
  </si>
  <si>
    <t>MRO</t>
  </si>
  <si>
    <t>CNY</t>
  </si>
  <si>
    <t>MRU</t>
  </si>
  <si>
    <t>BMD</t>
  </si>
  <si>
    <t>PHP</t>
  </si>
  <si>
    <t>PYG</t>
  </si>
  <si>
    <t>JMD</t>
  </si>
  <si>
    <t>COP</t>
  </si>
  <si>
    <t>USD</t>
  </si>
  <si>
    <t>GGP</t>
  </si>
  <si>
    <t>ETB</t>
  </si>
  <si>
    <t>VEF</t>
  </si>
  <si>
    <t>SOS</t>
  </si>
  <si>
    <t>VUV</t>
  </si>
  <si>
    <t>LAK</t>
  </si>
  <si>
    <t>BND</t>
  </si>
  <si>
    <t>ZMW</t>
  </si>
  <si>
    <t>LRD</t>
  </si>
  <si>
    <t>ALL</t>
  </si>
  <si>
    <t>GHS</t>
  </si>
  <si>
    <t>SPL</t>
  </si>
  <si>
    <t>TRY</t>
  </si>
  <si>
    <t>ILS</t>
  </si>
  <si>
    <t>GYD</t>
  </si>
  <si>
    <t>KPW</t>
  </si>
  <si>
    <t>BOB</t>
  </si>
  <si>
    <t>MDL</t>
  </si>
  <si>
    <t>AMD</t>
  </si>
  <si>
    <t>LBP</t>
  </si>
  <si>
    <t>JOD</t>
  </si>
  <si>
    <t>HKD</t>
  </si>
  <si>
    <t>LSL</t>
  </si>
  <si>
    <t>CAD</t>
  </si>
  <si>
    <t>MUR</t>
  </si>
  <si>
    <t>IMP</t>
  </si>
  <si>
    <t>RON</t>
  </si>
  <si>
    <t>GIP</t>
  </si>
  <si>
    <t>NGN</t>
  </si>
  <si>
    <t>CRC</t>
  </si>
  <si>
    <t>PKR</t>
  </si>
  <si>
    <t>ANG</t>
  </si>
  <si>
    <t>SRD</t>
  </si>
  <si>
    <t>SAR</t>
  </si>
  <si>
    <t>TTD</t>
  </si>
  <si>
    <t>MVR</t>
  </si>
  <si>
    <t>INR</t>
  </si>
  <si>
    <t>KRW</t>
  </si>
  <si>
    <t>JPY</t>
  </si>
  <si>
    <t>AOA</t>
  </si>
  <si>
    <t>PLN</t>
  </si>
  <si>
    <t>SBD</t>
  </si>
  <si>
    <t>MWK</t>
  </si>
  <si>
    <t>MGA</t>
  </si>
  <si>
    <t>BAM</t>
  </si>
  <si>
    <t>EGP</t>
  </si>
  <si>
    <t>NIO</t>
  </si>
  <si>
    <t>NZD</t>
  </si>
  <si>
    <t>BRL</t>
  </si>
  <si>
    <t>13,442.00 USD</t>
  </si>
  <si>
    <t>Newcastle</t>
  </si>
  <si>
    <t>11,634.00 EUR</t>
  </si>
  <si>
    <t>13,364.00 CHF</t>
  </si>
  <si>
    <t>13,542.82 USD</t>
  </si>
  <si>
    <t>179,374.00 ZAR</t>
  </si>
  <si>
    <t>18,146.52 AUD</t>
  </si>
  <si>
    <t>18,192.00 AUD</t>
  </si>
  <si>
    <t>11,604.92 EUR</t>
  </si>
  <si>
    <t>5,073.00 BHD</t>
  </si>
  <si>
    <t>Bahrain</t>
  </si>
  <si>
    <t>51,409.00 BRL</t>
  </si>
  <si>
    <t>17,449.00 CAD</t>
  </si>
  <si>
    <t>8,908,000.00 CLP</t>
  </si>
  <si>
    <t>E-Banking</t>
  </si>
  <si>
    <t>90,681.40 RMB</t>
  </si>
  <si>
    <t>China Pay</t>
  </si>
  <si>
    <t>91,211.67 RMB</t>
  </si>
  <si>
    <t>92,133.00 RMB</t>
  </si>
  <si>
    <t>92,225.13 RMB</t>
  </si>
  <si>
    <t>92,363.33 RMB</t>
  </si>
  <si>
    <t>Congo</t>
  </si>
  <si>
    <t>297,389.66 CZK</t>
  </si>
  <si>
    <t>298,135.00 CZK</t>
  </si>
  <si>
    <t>86,232.88 DKK</t>
  </si>
  <si>
    <t>86,449.00 DKK</t>
  </si>
  <si>
    <t>105,213.00 HKD</t>
  </si>
  <si>
    <t>3,723,000.00 HUF</t>
  </si>
  <si>
    <t>49,581.00 ILS</t>
  </si>
  <si>
    <t>1,495,500.00 JPY</t>
  </si>
  <si>
    <t>9,530.00 JOD</t>
  </si>
  <si>
    <t>1,350,400.00 KES</t>
  </si>
  <si>
    <t>15,077,210.00 KRW</t>
  </si>
  <si>
    <t>13,509.21 USD</t>
  </si>
  <si>
    <t>4,069.00 KWD</t>
  </si>
  <si>
    <t>55,946.00 MYR</t>
  </si>
  <si>
    <t>249,870.00 MXN</t>
  </si>
  <si>
    <t>179,000.00 NAD</t>
  </si>
  <si>
    <t>19,877.18 NZD</t>
  </si>
  <si>
    <t>19,927.00 NZD</t>
  </si>
  <si>
    <t>110,861.15 NOK</t>
  </si>
  <si>
    <t>111,139.00 NOK</t>
  </si>
  <si>
    <t>5,164.00 OMR</t>
  </si>
  <si>
    <t>49,340.34 PLN</t>
  </si>
  <si>
    <t>49,464.00 PLN</t>
  </si>
  <si>
    <t>48,859.00 QAR</t>
  </si>
  <si>
    <t>53,457.02 RON</t>
  </si>
  <si>
    <t>53,591.00 RON</t>
  </si>
  <si>
    <t>50,320.00 SAR</t>
  </si>
  <si>
    <t>119,623.19 SEK</t>
  </si>
  <si>
    <t>119,923.00 SEK</t>
  </si>
  <si>
    <t>36,642.00 TND</t>
  </si>
  <si>
    <t>68,442.00 TRY</t>
  </si>
  <si>
    <t>49,242.00 AED</t>
  </si>
  <si>
    <t>1,020.00 USD</t>
  </si>
  <si>
    <t>885.70 EUR</t>
  </si>
  <si>
    <t>13,605.40 ZAR</t>
  </si>
  <si>
    <t>1,381.44 AUD</t>
  </si>
  <si>
    <t>1,384.90 AUD</t>
  </si>
  <si>
    <t>883.49 EUR</t>
  </si>
  <si>
    <t>386.70 BHD</t>
  </si>
  <si>
    <t>3,922.80 BRL</t>
  </si>
  <si>
    <t>1,774.95 BGN</t>
  </si>
  <si>
    <t>1,779.40 BGN</t>
  </si>
  <si>
    <t>1,328.80 CAD</t>
  </si>
  <si>
    <t>679,700.00 CLP</t>
  </si>
  <si>
    <t>6,959.80 RMB</t>
  </si>
  <si>
    <t>6,964.14 RMB</t>
  </si>
  <si>
    <t>7,030.10 RMB</t>
  </si>
  <si>
    <t>7,037.13 RMB</t>
  </si>
  <si>
    <t>7,047.68 RMB</t>
  </si>
  <si>
    <t>22,581.41 CZK</t>
  </si>
  <si>
    <t>22,638.00 CZK</t>
  </si>
  <si>
    <t>6,571.33 DKK</t>
  </si>
  <si>
    <t>6,587.80 DKK</t>
  </si>
  <si>
    <t>787.50 GBP</t>
  </si>
  <si>
    <t>7,935.40 HKD</t>
  </si>
  <si>
    <t>282,861.00 HUF</t>
  </si>
  <si>
    <t>283,570.00 HUF</t>
  </si>
  <si>
    <t>3,780.50 ILS</t>
  </si>
  <si>
    <t>113,950.00 JPY</t>
  </si>
  <si>
    <t>726.10 JOD</t>
  </si>
  <si>
    <t>102,730.00 KES</t>
  </si>
  <si>
    <t>1,144,100.00 KRW</t>
  </si>
  <si>
    <t>310.72 KWD</t>
  </si>
  <si>
    <t>19,018.71 MXN</t>
  </si>
  <si>
    <t>13,630.40 NAD</t>
  </si>
  <si>
    <t>1,515.00 NZD</t>
  </si>
  <si>
    <t>1,518.80 NZD</t>
  </si>
  <si>
    <t>8,445.43 NOK</t>
  </si>
  <si>
    <t>8,466.60 NOK</t>
  </si>
  <si>
    <t>393.54 OMR</t>
  </si>
  <si>
    <t>3,759.48 PLN</t>
  </si>
  <si>
    <t>3,768.90 PLN</t>
  </si>
  <si>
    <t>3,718.60 QAR</t>
  </si>
  <si>
    <t>4,083.07 RON</t>
  </si>
  <si>
    <t>4,093.30 RON</t>
  </si>
  <si>
    <t>64,944.00 RUB</t>
  </si>
  <si>
    <t>3,829.30 SAR</t>
  </si>
  <si>
    <t>1,383.00 SGD</t>
  </si>
  <si>
    <t>9,112.86 SEK</t>
  </si>
  <si>
    <t>9,135.70 SEK</t>
  </si>
  <si>
    <t>1,017.80 CHF</t>
  </si>
  <si>
    <t>33,980.00 THB</t>
  </si>
  <si>
    <t>2,795.70 TND</t>
  </si>
  <si>
    <t>5,221.50 TRY</t>
  </si>
  <si>
    <t>3,749.30 AED</t>
  </si>
  <si>
    <t>785.53 GBP</t>
  </si>
  <si>
    <t>91.94 USD</t>
  </si>
  <si>
    <t>ARC Osaka</t>
  </si>
  <si>
    <t>78.46 EUR</t>
  </si>
  <si>
    <t>91.95 USD</t>
  </si>
  <si>
    <t>78.47 EUR</t>
  </si>
  <si>
    <t>92.63 USD</t>
  </si>
  <si>
    <t>123.41 AUD</t>
  </si>
  <si>
    <t>123.72 AUD</t>
  </si>
  <si>
    <t>91.93 USD</t>
  </si>
  <si>
    <t>78.26 EUR</t>
  </si>
  <si>
    <t>78.45 EUR</t>
  </si>
  <si>
    <t>91.92 USD</t>
  </si>
  <si>
    <t>36.27 BHD</t>
  </si>
  <si>
    <t>78.44 EUR</t>
  </si>
  <si>
    <t>78.27 EUR</t>
  </si>
  <si>
    <t>358.42 BRL</t>
  </si>
  <si>
    <t>158.88 BGN</t>
  </si>
  <si>
    <t>119.98 CAD</t>
  </si>
  <si>
    <t>59,240.00 CLP</t>
  </si>
  <si>
    <t>627.84 RMB</t>
  </si>
  <si>
    <t>634.12 RMB</t>
  </si>
  <si>
    <t>634.75 RMB</t>
  </si>
  <si>
    <t>729.39 HKD</t>
  </si>
  <si>
    <t>78.48 EUR</t>
  </si>
  <si>
    <t>2,031.58 CZK</t>
  </si>
  <si>
    <t>2,036.66 CZK</t>
  </si>
  <si>
    <t>586.42 DKK</t>
  </si>
  <si>
    <t>587.89 DKK</t>
  </si>
  <si>
    <t>78.25 EUR</t>
  </si>
  <si>
    <t>91.91 USD</t>
  </si>
  <si>
    <t>78.29 EUR</t>
  </si>
  <si>
    <t>78.49 EUR</t>
  </si>
  <si>
    <t>91.90 USD</t>
  </si>
  <si>
    <t>25,562.00 HUF</t>
  </si>
  <si>
    <t>91.87 USD</t>
  </si>
  <si>
    <t>78.43 EUR</t>
  </si>
  <si>
    <t>91.84 USD</t>
  </si>
  <si>
    <t>78.40 EUR</t>
  </si>
  <si>
    <t>91.83 USD</t>
  </si>
  <si>
    <t>78.39 EUR</t>
  </si>
  <si>
    <t>78.41 EUR</t>
  </si>
  <si>
    <t>345.18 ILS</t>
  </si>
  <si>
    <t>78.19 EUR</t>
  </si>
  <si>
    <t>78.38 EUR</t>
  </si>
  <si>
    <t>65.91 JOD</t>
  </si>
  <si>
    <t>9,400.00 KES</t>
  </si>
  <si>
    <t>102,150.00 KRW</t>
  </si>
  <si>
    <t>92.30 USD</t>
  </si>
  <si>
    <t>28.17 KWD</t>
  </si>
  <si>
    <t>91.86 USD</t>
  </si>
  <si>
    <t>78.21 EUR</t>
  </si>
  <si>
    <t>91.85 USD</t>
  </si>
  <si>
    <t>1,721.89 MXN</t>
  </si>
  <si>
    <t>78.42 EUR</t>
  </si>
  <si>
    <t>1,223.99 NAD</t>
  </si>
  <si>
    <t>78.22 EUR</t>
  </si>
  <si>
    <t>134.91 NZD</t>
  </si>
  <si>
    <t>135.24 NZD</t>
  </si>
  <si>
    <t>749.44 NOK</t>
  </si>
  <si>
    <t>751.31 NOK</t>
  </si>
  <si>
    <t>35.74 OMR</t>
  </si>
  <si>
    <t>91.82 USD</t>
  </si>
  <si>
    <t>337.79 PLN</t>
  </si>
  <si>
    <t>338.64 PLN</t>
  </si>
  <si>
    <t>91.81 USD</t>
  </si>
  <si>
    <t>78.18 EUR</t>
  </si>
  <si>
    <t>91.80 USD</t>
  </si>
  <si>
    <t>338.07 QAR</t>
  </si>
  <si>
    <t>369.99 RON</t>
  </si>
  <si>
    <t>370.92 RON</t>
  </si>
  <si>
    <t>91.79 USD</t>
  </si>
  <si>
    <t>5,771.01 RUB</t>
  </si>
  <si>
    <t>91.78 USD</t>
  </si>
  <si>
    <t>78.35 EUR</t>
  </si>
  <si>
    <t>78.36 EUR</t>
  </si>
  <si>
    <t>348.05 SAR</t>
  </si>
  <si>
    <t>78.37 EUR</t>
  </si>
  <si>
    <t>125.63 SGD</t>
  </si>
  <si>
    <t>78.17 EUR</t>
  </si>
  <si>
    <t>1,219.51 ZAR</t>
  </si>
  <si>
    <t>806.39 SEK</t>
  </si>
  <si>
    <t>808.41 SEK</t>
  </si>
  <si>
    <t>90.70 CHF</t>
  </si>
  <si>
    <t>91.76 USD</t>
  </si>
  <si>
    <t>91.77 USD</t>
  </si>
  <si>
    <t>251.38 TND</t>
  </si>
  <si>
    <t>454.13 TRY</t>
  </si>
  <si>
    <t>78.34 EUR</t>
  </si>
  <si>
    <t>78.33 EUR</t>
  </si>
  <si>
    <t>338.87 AED</t>
  </si>
  <si>
    <t>91.72 USD</t>
  </si>
  <si>
    <t>78.30 EUR</t>
  </si>
  <si>
    <t>91.73 USD</t>
  </si>
  <si>
    <t>91.74 USD</t>
  </si>
  <si>
    <t>78.32 EUR</t>
  </si>
  <si>
    <t>91.75 USD</t>
  </si>
  <si>
    <t>ZWD</t>
  </si>
  <si>
    <t>10,020.00 USD</t>
  </si>
  <si>
    <t>UMass Boston</t>
  </si>
  <si>
    <t>8,746.00 EUR</t>
  </si>
  <si>
    <t>135,262.00 ZAR</t>
  </si>
  <si>
    <t>8,747.00 EUR</t>
  </si>
  <si>
    <t>13,909.14 AUD</t>
  </si>
  <si>
    <t>13,944.00 AUD</t>
  </si>
  <si>
    <t>8,724.14 EUR</t>
  </si>
  <si>
    <t>3,896.00 BHD</t>
  </si>
  <si>
    <t>8,745.00 EUR</t>
  </si>
  <si>
    <t>135,260.00 ZAR</t>
  </si>
  <si>
    <t>40,049.00 BRL</t>
  </si>
  <si>
    <t>8,744.00 EUR</t>
  </si>
  <si>
    <t>8,749.00 EUR</t>
  </si>
  <si>
    <t>17,798.39 BGN</t>
  </si>
  <si>
    <t>17,843.00 BGN</t>
  </si>
  <si>
    <t>8,750.00 EUR</t>
  </si>
  <si>
    <t>13,376.00 CAD</t>
  </si>
  <si>
    <t>6,840,000.00 CLP</t>
  </si>
  <si>
    <t>69,570.27 RMB</t>
  </si>
  <si>
    <t>69,605.75 RMB</t>
  </si>
  <si>
    <t>70,273.00 RMB</t>
  </si>
  <si>
    <t>70,343.27 RMB</t>
  </si>
  <si>
    <t>70,448.68 RMB</t>
  </si>
  <si>
    <t>8,725.13 EUR</t>
  </si>
  <si>
    <t>224,357.70 CZK</t>
  </si>
  <si>
    <t>224,920.00 CZK</t>
  </si>
  <si>
    <t>65,274.41 DKK</t>
  </si>
  <si>
    <t>65,438.00 DKK</t>
  </si>
  <si>
    <t>8,727.13 EUR</t>
  </si>
  <si>
    <t>8,728.13 EUR</t>
  </si>
  <si>
    <t>7,804.00 GBP</t>
  </si>
  <si>
    <t>8,748.00 EUR</t>
  </si>
  <si>
    <t>79,899.00 HKD</t>
  </si>
  <si>
    <t>2,818,337.00 HUF</t>
  </si>
  <si>
    <t>2,825,400.00 HUF</t>
  </si>
  <si>
    <t>13,953.00 AUD</t>
  </si>
  <si>
    <t>37,692.00 ILS</t>
  </si>
  <si>
    <t>1,138,500.00 JPY</t>
  </si>
  <si>
    <t>7,309.00 JOD</t>
  </si>
  <si>
    <t>1,034,800.00 KES</t>
  </si>
  <si>
    <t>11,380,000.00 KRW</t>
  </si>
  <si>
    <t>3,124.50 KWD</t>
  </si>
  <si>
    <t>8,742.00 EUR</t>
  </si>
  <si>
    <t>8,721.14 EUR</t>
  </si>
  <si>
    <t>8,743.00 EUR</t>
  </si>
  <si>
    <t>8,722.14 EUR</t>
  </si>
  <si>
    <t>42,429.00 MYR</t>
  </si>
  <si>
    <t>190,792.10 MXN</t>
  </si>
  <si>
    <t>135,494.00 ZAR</t>
  </si>
  <si>
    <t>135,536.00 NAD</t>
  </si>
  <si>
    <t>135,497.00 ZAR</t>
  </si>
  <si>
    <t>15,055.27 NZD</t>
  </si>
  <si>
    <t>15,093.00 NZD</t>
  </si>
  <si>
    <t>83,435.89 NOK</t>
  </si>
  <si>
    <t>83,645.00 NOK</t>
  </si>
  <si>
    <t>3,960.10 OMR</t>
  </si>
  <si>
    <t>37,400.27 PLN</t>
  </si>
  <si>
    <t>37,494.00 PLN</t>
  </si>
  <si>
    <t>37,442.00 QAR</t>
  </si>
  <si>
    <t>40,989.27 RON</t>
  </si>
  <si>
    <t>41,092.00 RON</t>
  </si>
  <si>
    <t>647,640.00 RUB</t>
  </si>
  <si>
    <t>8,741.00 EUR</t>
  </si>
  <si>
    <t>38,557.00 SAR</t>
  </si>
  <si>
    <t>13,998.00 SGD</t>
  </si>
  <si>
    <t>8,719.15 EUR</t>
  </si>
  <si>
    <t>8,740.00 EUR</t>
  </si>
  <si>
    <t>135,382.00 ZAR</t>
  </si>
  <si>
    <t>89,764.03 SEK</t>
  </si>
  <si>
    <t>89,989.00 SEK</t>
  </si>
  <si>
    <t>8,739.00 EUR</t>
  </si>
  <si>
    <t>10,154.00 CHF</t>
  </si>
  <si>
    <t>8,738.00 EUR</t>
  </si>
  <si>
    <t>342,200.00 THB</t>
  </si>
  <si>
    <t>28,121.00 TND</t>
  </si>
  <si>
    <t>50,357.00 TRY</t>
  </si>
  <si>
    <t>37,750.00 AED</t>
  </si>
  <si>
    <t>7,776.51 GBP</t>
  </si>
  <si>
    <t>7,796.00 GBP</t>
  </si>
  <si>
    <t>8,737.00 EUR</t>
  </si>
  <si>
    <t>135,284.00 ZAR</t>
  </si>
  <si>
    <t>135,272.00 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</si>
</sst>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9"/>
  <sheetViews>
    <sheetView tabSelected="1" topLeftCell="A1866" workbookViewId="0">
      <selection activeCell="H1890" sqref="H1890"/>
    </sheetView>
  </sheetViews>
  <sheetFormatPr defaultRowHeight="15" x14ac:dyDescent="0.25"/>
  <cols>
    <col min="1" max="1" width="25.85546875" bestFit="1" customWidth="1"/>
    <col min="2" max="2" width="16.42578125" bestFit="1" customWidth="1"/>
    <col min="3" max="3" width="31.140625" bestFit="1" customWidth="1"/>
    <col min="4" max="4" width="19.42578125" bestFit="1" customWidth="1"/>
    <col min="5" max="5" width="19.42578125" customWidth="1"/>
  </cols>
  <sheetData>
    <row r="1" spans="1:9" x14ac:dyDescent="0.25">
      <c r="A1" t="s">
        <v>0</v>
      </c>
      <c r="B1" t="s">
        <v>4</v>
      </c>
      <c r="C1" t="s">
        <v>82</v>
      </c>
      <c r="D1" t="s">
        <v>232</v>
      </c>
      <c r="E1" t="s">
        <v>375</v>
      </c>
      <c r="F1" t="str">
        <f>RIGHT(B1,3)</f>
        <v>USD</v>
      </c>
      <c r="G1" t="str">
        <f>LEFT(B1,LEN(B1)-4)</f>
        <v>7,852.00</v>
      </c>
      <c r="H1">
        <f>VLOOKUP(F1,'concardia fx'!$A$1:$B$201,2,0)</f>
        <v>7690.9386143579004</v>
      </c>
      <c r="I1">
        <f>(G1-H1)/H1</f>
        <v>2.094170734134071E-2</v>
      </c>
    </row>
    <row r="2" spans="1:9" x14ac:dyDescent="0.25">
      <c r="A2" t="s">
        <v>0</v>
      </c>
      <c r="B2" t="s">
        <v>5</v>
      </c>
      <c r="C2" t="s">
        <v>82</v>
      </c>
      <c r="D2" t="s">
        <v>232</v>
      </c>
      <c r="E2" t="s">
        <v>375</v>
      </c>
      <c r="F2" t="str">
        <f t="shared" ref="F2:F65" si="0">RIGHT(B2,3)</f>
        <v>EUR</v>
      </c>
      <c r="G2" t="str">
        <f t="shared" ref="G2:G65" si="1">LEFT(B2,LEN(B2)-4)</f>
        <v>6,779.00</v>
      </c>
      <c r="H2">
        <f>VLOOKUP(F2,'concardia fx'!$A$1:$B$201,2,0)</f>
        <v>6654.2090002758996</v>
      </c>
      <c r="I2">
        <f t="shared" ref="I2:I65" si="2">(G2-H2)/H2</f>
        <v>1.875369404822215E-2</v>
      </c>
    </row>
    <row r="3" spans="1:9" x14ac:dyDescent="0.25">
      <c r="A3" t="s">
        <v>0</v>
      </c>
      <c r="B3" t="s">
        <v>6</v>
      </c>
      <c r="C3" t="s">
        <v>83</v>
      </c>
      <c r="D3" t="s">
        <v>232</v>
      </c>
      <c r="E3" t="s">
        <v>375</v>
      </c>
      <c r="F3" t="str">
        <f t="shared" si="0"/>
        <v>EUR</v>
      </c>
      <c r="G3" t="str">
        <f t="shared" si="1"/>
        <v>6,775.00</v>
      </c>
      <c r="H3">
        <f>VLOOKUP(F3,'concardia fx'!$A$1:$B$201,2,0)</f>
        <v>6654.2090002758996</v>
      </c>
      <c r="I3">
        <f t="shared" si="2"/>
        <v>1.8152570759213022E-2</v>
      </c>
    </row>
    <row r="4" spans="1:9" x14ac:dyDescent="0.25">
      <c r="A4" t="s">
        <v>0</v>
      </c>
      <c r="B4" t="s">
        <v>7</v>
      </c>
      <c r="C4" t="s">
        <v>83</v>
      </c>
      <c r="D4" t="s">
        <v>232</v>
      </c>
      <c r="E4" t="s">
        <v>375</v>
      </c>
      <c r="F4" t="str">
        <f t="shared" si="0"/>
        <v>USD</v>
      </c>
      <c r="G4" t="str">
        <f t="shared" si="1"/>
        <v>7,849.00</v>
      </c>
      <c r="H4">
        <f>VLOOKUP(F4,'concardia fx'!$A$1:$B$201,2,0)</f>
        <v>7690.9386143579004</v>
      </c>
      <c r="I4">
        <f t="shared" si="2"/>
        <v>2.0551637916732455E-2</v>
      </c>
    </row>
    <row r="5" spans="1:9" x14ac:dyDescent="0.25">
      <c r="A5" t="s">
        <v>0</v>
      </c>
      <c r="B5" t="s">
        <v>8</v>
      </c>
      <c r="C5" t="s">
        <v>84</v>
      </c>
      <c r="D5" t="s">
        <v>232</v>
      </c>
      <c r="E5" t="s">
        <v>375</v>
      </c>
      <c r="F5" t="str">
        <f t="shared" si="0"/>
        <v>USD</v>
      </c>
      <c r="G5" t="str">
        <f t="shared" si="1"/>
        <v>7,908.88</v>
      </c>
      <c r="H5">
        <f>VLOOKUP(F5,'concardia fx'!$A$1:$B$201,2,0)</f>
        <v>7690.9386143579004</v>
      </c>
      <c r="I5">
        <f t="shared" si="2"/>
        <v>2.8337423631913248E-2</v>
      </c>
    </row>
    <row r="6" spans="1:9" x14ac:dyDescent="0.25">
      <c r="A6" t="s">
        <v>0</v>
      </c>
      <c r="B6" t="s">
        <v>9</v>
      </c>
      <c r="C6" t="s">
        <v>84</v>
      </c>
      <c r="D6" t="s">
        <v>232</v>
      </c>
      <c r="E6" t="s">
        <v>375</v>
      </c>
      <c r="F6" t="str">
        <f t="shared" si="0"/>
        <v>EUR</v>
      </c>
      <c r="G6" t="str">
        <f t="shared" si="1"/>
        <v>6,777.00</v>
      </c>
      <c r="H6">
        <f>VLOOKUP(F6,'concardia fx'!$A$1:$B$201,2,0)</f>
        <v>6654.2090002758996</v>
      </c>
      <c r="I6">
        <f t="shared" si="2"/>
        <v>1.8453132403717584E-2</v>
      </c>
    </row>
    <row r="7" spans="1:9" x14ac:dyDescent="0.25">
      <c r="A7" t="s">
        <v>0</v>
      </c>
      <c r="B7" t="s">
        <v>7</v>
      </c>
      <c r="C7" t="s">
        <v>85</v>
      </c>
      <c r="D7" t="s">
        <v>232</v>
      </c>
      <c r="E7" t="s">
        <v>375</v>
      </c>
      <c r="F7" t="str">
        <f t="shared" si="0"/>
        <v>USD</v>
      </c>
      <c r="G7" t="str">
        <f t="shared" si="1"/>
        <v>7,849.00</v>
      </c>
      <c r="H7">
        <f>VLOOKUP(F7,'concardia fx'!$A$1:$B$201,2,0)</f>
        <v>7690.9386143579004</v>
      </c>
      <c r="I7">
        <f t="shared" si="2"/>
        <v>2.0551637916732455E-2</v>
      </c>
    </row>
    <row r="8" spans="1:9" x14ac:dyDescent="0.25">
      <c r="A8" t="s">
        <v>0</v>
      </c>
      <c r="B8" t="s">
        <v>10</v>
      </c>
      <c r="C8" t="s">
        <v>85</v>
      </c>
      <c r="D8" t="s">
        <v>232</v>
      </c>
      <c r="E8" t="s">
        <v>375</v>
      </c>
      <c r="F8" t="str">
        <f t="shared" si="0"/>
        <v>EUR</v>
      </c>
      <c r="G8" t="str">
        <f t="shared" si="1"/>
        <v>6,776.00</v>
      </c>
      <c r="H8">
        <f>VLOOKUP(F8,'concardia fx'!$A$1:$B$201,2,0)</f>
        <v>6654.2090002758996</v>
      </c>
      <c r="I8">
        <f t="shared" si="2"/>
        <v>1.8302851581465301E-2</v>
      </c>
    </row>
    <row r="9" spans="1:9" x14ac:dyDescent="0.25">
      <c r="A9" t="s">
        <v>0</v>
      </c>
      <c r="B9" t="s">
        <v>11</v>
      </c>
      <c r="C9" t="s">
        <v>85</v>
      </c>
      <c r="D9" t="s">
        <v>232</v>
      </c>
      <c r="E9" t="s">
        <v>375</v>
      </c>
      <c r="F9" t="str">
        <f t="shared" si="0"/>
        <v>ZAR</v>
      </c>
      <c r="G9" t="str">
        <f t="shared" si="1"/>
        <v>105,436.00</v>
      </c>
      <c r="H9">
        <f>VLOOKUP(F9,'concardia fx'!$A$1:$B$201,2,0)</f>
        <v>103410.849211516</v>
      </c>
      <c r="I9">
        <f t="shared" si="2"/>
        <v>1.958354277066E-2</v>
      </c>
    </row>
    <row r="10" spans="1:9" x14ac:dyDescent="0.25">
      <c r="A10" t="s">
        <v>0</v>
      </c>
      <c r="B10" t="s">
        <v>7</v>
      </c>
      <c r="C10" t="s">
        <v>86</v>
      </c>
      <c r="D10" t="s">
        <v>232</v>
      </c>
      <c r="E10" t="s">
        <v>375</v>
      </c>
      <c r="F10" t="str">
        <f t="shared" si="0"/>
        <v>USD</v>
      </c>
      <c r="G10" t="str">
        <f t="shared" si="1"/>
        <v>7,849.00</v>
      </c>
      <c r="H10">
        <f>VLOOKUP(F10,'concardia fx'!$A$1:$B$201,2,0)</f>
        <v>7690.9386143579004</v>
      </c>
      <c r="I10">
        <f t="shared" si="2"/>
        <v>2.0551637916732455E-2</v>
      </c>
    </row>
    <row r="11" spans="1:9" x14ac:dyDescent="0.25">
      <c r="A11" t="s">
        <v>0</v>
      </c>
      <c r="B11" t="s">
        <v>10</v>
      </c>
      <c r="C11" t="s">
        <v>86</v>
      </c>
      <c r="D11" t="s">
        <v>232</v>
      </c>
      <c r="E11" t="s">
        <v>375</v>
      </c>
      <c r="F11" t="str">
        <f t="shared" si="0"/>
        <v>EUR</v>
      </c>
      <c r="G11" t="str">
        <f t="shared" si="1"/>
        <v>6,776.00</v>
      </c>
      <c r="H11">
        <f>VLOOKUP(F11,'concardia fx'!$A$1:$B$201,2,0)</f>
        <v>6654.2090002758996</v>
      </c>
      <c r="I11">
        <f t="shared" si="2"/>
        <v>1.8302851581465301E-2</v>
      </c>
    </row>
    <row r="12" spans="1:9" x14ac:dyDescent="0.25">
      <c r="A12" t="s">
        <v>1</v>
      </c>
      <c r="B12" t="s">
        <v>12</v>
      </c>
      <c r="C12" t="s">
        <v>87</v>
      </c>
      <c r="D12" t="s">
        <v>232</v>
      </c>
      <c r="E12" t="s">
        <v>375</v>
      </c>
      <c r="F12" t="str">
        <f t="shared" si="0"/>
        <v>AUD</v>
      </c>
      <c r="G12" t="str">
        <f t="shared" si="1"/>
        <v>10,557.54</v>
      </c>
      <c r="H12">
        <f>VLOOKUP(F12,'concardia fx'!$A$1:$B$201,2,0)</f>
        <v>10413.6317943433</v>
      </c>
      <c r="I12">
        <f t="shared" si="2"/>
        <v>1.3819213939835238E-2</v>
      </c>
    </row>
    <row r="13" spans="1:9" x14ac:dyDescent="0.25">
      <c r="A13" t="s">
        <v>0</v>
      </c>
      <c r="B13" t="s">
        <v>13</v>
      </c>
      <c r="C13" t="s">
        <v>87</v>
      </c>
      <c r="D13" t="s">
        <v>232</v>
      </c>
      <c r="E13" t="s">
        <v>375</v>
      </c>
      <c r="F13" t="str">
        <f t="shared" si="0"/>
        <v>AUD</v>
      </c>
      <c r="G13" t="str">
        <f t="shared" si="1"/>
        <v>10,584.00</v>
      </c>
      <c r="H13">
        <f>VLOOKUP(F13,'concardia fx'!$A$1:$B$201,2,0)</f>
        <v>10413.6317943433</v>
      </c>
      <c r="I13">
        <f t="shared" si="2"/>
        <v>1.636011422539865E-2</v>
      </c>
    </row>
    <row r="14" spans="1:9" x14ac:dyDescent="0.25">
      <c r="A14" t="s">
        <v>0</v>
      </c>
      <c r="B14" t="s">
        <v>7</v>
      </c>
      <c r="C14" t="s">
        <v>87</v>
      </c>
      <c r="D14" t="s">
        <v>232</v>
      </c>
      <c r="E14" t="s">
        <v>375</v>
      </c>
      <c r="F14" t="str">
        <f t="shared" si="0"/>
        <v>USD</v>
      </c>
      <c r="G14" t="str">
        <f t="shared" si="1"/>
        <v>7,849.00</v>
      </c>
      <c r="H14">
        <f>VLOOKUP(F14,'concardia fx'!$A$1:$B$201,2,0)</f>
        <v>7690.9386143579004</v>
      </c>
      <c r="I14">
        <f t="shared" si="2"/>
        <v>2.0551637916732455E-2</v>
      </c>
    </row>
    <row r="15" spans="1:9" x14ac:dyDescent="0.25">
      <c r="A15" t="s">
        <v>1</v>
      </c>
      <c r="B15" t="s">
        <v>14</v>
      </c>
      <c r="C15" t="s">
        <v>88</v>
      </c>
      <c r="D15" t="s">
        <v>232</v>
      </c>
      <c r="E15" t="s">
        <v>375</v>
      </c>
      <c r="F15" t="str">
        <f t="shared" si="0"/>
        <v>EUR</v>
      </c>
      <c r="G15" t="str">
        <f t="shared" si="1"/>
        <v>6,760.06</v>
      </c>
      <c r="H15">
        <f>VLOOKUP(F15,'concardia fx'!$A$1:$B$201,2,0)</f>
        <v>6654.2090002758996</v>
      </c>
      <c r="I15">
        <f t="shared" si="2"/>
        <v>1.5907375274763984E-2</v>
      </c>
    </row>
    <row r="16" spans="1:9" x14ac:dyDescent="0.25">
      <c r="A16" t="s">
        <v>0</v>
      </c>
      <c r="B16" t="s">
        <v>9</v>
      </c>
      <c r="C16" t="s">
        <v>88</v>
      </c>
      <c r="D16" t="s">
        <v>232</v>
      </c>
      <c r="E16" t="s">
        <v>375</v>
      </c>
      <c r="F16" t="str">
        <f t="shared" si="0"/>
        <v>EUR</v>
      </c>
      <c r="G16" t="str">
        <f t="shared" si="1"/>
        <v>6,777.00</v>
      </c>
      <c r="H16">
        <f>VLOOKUP(F16,'concardia fx'!$A$1:$B$201,2,0)</f>
        <v>6654.2090002758996</v>
      </c>
      <c r="I16">
        <f t="shared" si="2"/>
        <v>1.8453132403717584E-2</v>
      </c>
    </row>
    <row r="17" spans="1:9" x14ac:dyDescent="0.25">
      <c r="A17" t="s">
        <v>0</v>
      </c>
      <c r="B17" t="s">
        <v>15</v>
      </c>
      <c r="C17" t="s">
        <v>88</v>
      </c>
      <c r="D17" t="s">
        <v>232</v>
      </c>
      <c r="E17" t="s">
        <v>375</v>
      </c>
      <c r="F17" t="str">
        <f t="shared" si="0"/>
        <v>USD</v>
      </c>
      <c r="G17" t="str">
        <f t="shared" si="1"/>
        <v>7,850.00</v>
      </c>
      <c r="H17">
        <f>VLOOKUP(F17,'concardia fx'!$A$1:$B$201,2,0)</f>
        <v>7690.9386143579004</v>
      </c>
      <c r="I17">
        <f t="shared" si="2"/>
        <v>2.068166105826854E-2</v>
      </c>
    </row>
    <row r="18" spans="1:9" x14ac:dyDescent="0.25">
      <c r="A18" t="s">
        <v>0</v>
      </c>
      <c r="B18" t="s">
        <v>7</v>
      </c>
      <c r="C18" t="s">
        <v>89</v>
      </c>
      <c r="D18" t="s">
        <v>232</v>
      </c>
      <c r="E18" t="s">
        <v>375</v>
      </c>
      <c r="F18" t="str">
        <f t="shared" si="0"/>
        <v>USD</v>
      </c>
      <c r="G18" t="str">
        <f t="shared" si="1"/>
        <v>7,849.00</v>
      </c>
      <c r="H18">
        <f>VLOOKUP(F18,'concardia fx'!$A$1:$B$201,2,0)</f>
        <v>7690.9386143579004</v>
      </c>
      <c r="I18">
        <f t="shared" si="2"/>
        <v>2.0551637916732455E-2</v>
      </c>
    </row>
    <row r="19" spans="1:9" x14ac:dyDescent="0.25">
      <c r="A19" t="s">
        <v>0</v>
      </c>
      <c r="B19" t="s">
        <v>6</v>
      </c>
      <c r="C19" t="s">
        <v>89</v>
      </c>
      <c r="D19" t="s">
        <v>232</v>
      </c>
      <c r="E19" t="s">
        <v>375</v>
      </c>
      <c r="F19" t="str">
        <f t="shared" si="0"/>
        <v>EUR</v>
      </c>
      <c r="G19" t="str">
        <f t="shared" si="1"/>
        <v>6,775.00</v>
      </c>
      <c r="H19">
        <f>VLOOKUP(F19,'concardia fx'!$A$1:$B$201,2,0)</f>
        <v>6654.2090002758996</v>
      </c>
      <c r="I19">
        <f t="shared" si="2"/>
        <v>1.8152570759213022E-2</v>
      </c>
    </row>
    <row r="20" spans="1:9" x14ac:dyDescent="0.25">
      <c r="A20" t="s">
        <v>0</v>
      </c>
      <c r="B20" t="s">
        <v>7</v>
      </c>
      <c r="C20" t="s">
        <v>90</v>
      </c>
      <c r="D20" t="s">
        <v>232</v>
      </c>
      <c r="E20" t="s">
        <v>375</v>
      </c>
      <c r="F20" t="str">
        <f t="shared" si="0"/>
        <v>USD</v>
      </c>
      <c r="G20" t="str">
        <f t="shared" si="1"/>
        <v>7,849.00</v>
      </c>
      <c r="H20">
        <f>VLOOKUP(F20,'concardia fx'!$A$1:$B$201,2,0)</f>
        <v>7690.9386143579004</v>
      </c>
      <c r="I20">
        <f t="shared" si="2"/>
        <v>2.0551637916732455E-2</v>
      </c>
    </row>
    <row r="21" spans="1:9" x14ac:dyDescent="0.25">
      <c r="A21" t="s">
        <v>0</v>
      </c>
      <c r="B21" t="s">
        <v>6</v>
      </c>
      <c r="C21" t="s">
        <v>90</v>
      </c>
      <c r="D21" t="s">
        <v>232</v>
      </c>
      <c r="E21" t="s">
        <v>375</v>
      </c>
      <c r="F21" t="str">
        <f t="shared" si="0"/>
        <v>EUR</v>
      </c>
      <c r="G21" t="str">
        <f t="shared" si="1"/>
        <v>6,775.00</v>
      </c>
      <c r="H21">
        <f>VLOOKUP(F21,'concardia fx'!$A$1:$B$201,2,0)</f>
        <v>6654.2090002758996</v>
      </c>
      <c r="I21">
        <f t="shared" si="2"/>
        <v>1.8152570759213022E-2</v>
      </c>
    </row>
    <row r="22" spans="1:9" x14ac:dyDescent="0.25">
      <c r="A22" t="s">
        <v>0</v>
      </c>
      <c r="B22" t="s">
        <v>16</v>
      </c>
      <c r="C22" t="s">
        <v>91</v>
      </c>
      <c r="D22" t="s">
        <v>232</v>
      </c>
      <c r="E22" t="s">
        <v>375</v>
      </c>
      <c r="F22" t="str">
        <f t="shared" si="0"/>
        <v>USD</v>
      </c>
      <c r="G22" t="str">
        <f t="shared" si="1"/>
        <v>7,846.00</v>
      </c>
      <c r="H22">
        <f>VLOOKUP(F22,'concardia fx'!$A$1:$B$201,2,0)</f>
        <v>7690.9386143579004</v>
      </c>
      <c r="I22">
        <f t="shared" si="2"/>
        <v>2.01615684921242E-2</v>
      </c>
    </row>
    <row r="23" spans="1:9" x14ac:dyDescent="0.25">
      <c r="A23" t="s">
        <v>0</v>
      </c>
      <c r="B23" t="s">
        <v>17</v>
      </c>
      <c r="C23" t="s">
        <v>91</v>
      </c>
      <c r="D23" t="s">
        <v>232</v>
      </c>
      <c r="E23" t="s">
        <v>375</v>
      </c>
      <c r="F23" t="str">
        <f t="shared" si="0"/>
        <v>EUR</v>
      </c>
      <c r="G23" t="str">
        <f t="shared" si="1"/>
        <v>6,774.00</v>
      </c>
      <c r="H23">
        <f>VLOOKUP(F23,'concardia fx'!$A$1:$B$201,2,0)</f>
        <v>6654.2090002758996</v>
      </c>
      <c r="I23">
        <f t="shared" si="2"/>
        <v>1.8002289936960739E-2</v>
      </c>
    </row>
    <row r="24" spans="1:9" x14ac:dyDescent="0.25">
      <c r="A24" t="s">
        <v>0</v>
      </c>
      <c r="B24" t="s">
        <v>7</v>
      </c>
      <c r="C24" t="s">
        <v>92</v>
      </c>
      <c r="D24" t="s">
        <v>232</v>
      </c>
      <c r="E24" t="s">
        <v>375</v>
      </c>
      <c r="F24" t="str">
        <f t="shared" si="0"/>
        <v>USD</v>
      </c>
      <c r="G24" t="str">
        <f t="shared" si="1"/>
        <v>7,849.00</v>
      </c>
      <c r="H24">
        <f>VLOOKUP(F24,'concardia fx'!$A$1:$B$201,2,0)</f>
        <v>7690.9386143579004</v>
      </c>
      <c r="I24">
        <f t="shared" si="2"/>
        <v>2.0551637916732455E-2</v>
      </c>
    </row>
    <row r="25" spans="1:9" x14ac:dyDescent="0.25">
      <c r="A25" t="s">
        <v>0</v>
      </c>
      <c r="B25" t="s">
        <v>10</v>
      </c>
      <c r="C25" t="s">
        <v>92</v>
      </c>
      <c r="D25" t="s">
        <v>232</v>
      </c>
      <c r="E25" t="s">
        <v>375</v>
      </c>
      <c r="F25" t="str">
        <f t="shared" si="0"/>
        <v>EUR</v>
      </c>
      <c r="G25" t="str">
        <f t="shared" si="1"/>
        <v>6,776.00</v>
      </c>
      <c r="H25">
        <f>VLOOKUP(F25,'concardia fx'!$A$1:$B$201,2,0)</f>
        <v>6654.2090002758996</v>
      </c>
      <c r="I25">
        <f t="shared" si="2"/>
        <v>1.8302851581465301E-2</v>
      </c>
    </row>
    <row r="26" spans="1:9" x14ac:dyDescent="0.25">
      <c r="A26" t="s">
        <v>0</v>
      </c>
      <c r="B26" t="s">
        <v>18</v>
      </c>
      <c r="C26" t="s">
        <v>93</v>
      </c>
      <c r="D26" t="s">
        <v>232</v>
      </c>
      <c r="E26" t="s">
        <v>375</v>
      </c>
      <c r="F26" t="str">
        <f t="shared" si="0"/>
        <v>USD</v>
      </c>
      <c r="G26" t="str">
        <f t="shared" si="1"/>
        <v>7,847.00</v>
      </c>
      <c r="H26">
        <f>VLOOKUP(F26,'concardia fx'!$A$1:$B$201,2,0)</f>
        <v>7690.9386143579004</v>
      </c>
      <c r="I26">
        <f t="shared" si="2"/>
        <v>2.0291591633660285E-2</v>
      </c>
    </row>
    <row r="27" spans="1:9" x14ac:dyDescent="0.25">
      <c r="A27" t="s">
        <v>0</v>
      </c>
      <c r="B27" t="s">
        <v>10</v>
      </c>
      <c r="C27" t="s">
        <v>93</v>
      </c>
      <c r="D27" t="s">
        <v>232</v>
      </c>
      <c r="E27" t="s">
        <v>375</v>
      </c>
      <c r="F27" t="str">
        <f t="shared" si="0"/>
        <v>EUR</v>
      </c>
      <c r="G27" t="str">
        <f t="shared" si="1"/>
        <v>6,776.00</v>
      </c>
      <c r="H27">
        <f>VLOOKUP(F27,'concardia fx'!$A$1:$B$201,2,0)</f>
        <v>6654.2090002758996</v>
      </c>
      <c r="I27">
        <f t="shared" si="2"/>
        <v>1.8302851581465301E-2</v>
      </c>
    </row>
    <row r="28" spans="1:9" x14ac:dyDescent="0.25">
      <c r="A28" t="s">
        <v>1</v>
      </c>
      <c r="B28" t="s">
        <v>19</v>
      </c>
      <c r="C28" t="s">
        <v>94</v>
      </c>
      <c r="D28" t="s">
        <v>232</v>
      </c>
      <c r="E28" t="s">
        <v>375</v>
      </c>
      <c r="F28" t="str">
        <f t="shared" si="0"/>
        <v>EUR</v>
      </c>
      <c r="G28" t="str">
        <f t="shared" si="1"/>
        <v>6,757.07</v>
      </c>
      <c r="H28">
        <f>VLOOKUP(F28,'concardia fx'!$A$1:$B$201,2,0)</f>
        <v>6654.2090002758996</v>
      </c>
      <c r="I28">
        <f t="shared" si="2"/>
        <v>1.5458035616229554E-2</v>
      </c>
    </row>
    <row r="29" spans="1:9" x14ac:dyDescent="0.25">
      <c r="A29" t="s">
        <v>0</v>
      </c>
      <c r="B29" t="s">
        <v>17</v>
      </c>
      <c r="C29" t="s">
        <v>94</v>
      </c>
      <c r="D29" t="s">
        <v>232</v>
      </c>
      <c r="E29" t="s">
        <v>375</v>
      </c>
      <c r="F29" t="str">
        <f t="shared" si="0"/>
        <v>EUR</v>
      </c>
      <c r="G29" t="str">
        <f t="shared" si="1"/>
        <v>6,774.00</v>
      </c>
      <c r="H29">
        <f>VLOOKUP(F29,'concardia fx'!$A$1:$B$201,2,0)</f>
        <v>6654.2090002758996</v>
      </c>
      <c r="I29">
        <f t="shared" si="2"/>
        <v>1.8002289936960739E-2</v>
      </c>
    </row>
    <row r="30" spans="1:9" x14ac:dyDescent="0.25">
      <c r="A30" t="s">
        <v>0</v>
      </c>
      <c r="B30" t="s">
        <v>18</v>
      </c>
      <c r="C30" t="s">
        <v>94</v>
      </c>
      <c r="D30" t="s">
        <v>232</v>
      </c>
      <c r="E30" t="s">
        <v>375</v>
      </c>
      <c r="F30" t="str">
        <f t="shared" si="0"/>
        <v>USD</v>
      </c>
      <c r="G30" t="str">
        <f t="shared" si="1"/>
        <v>7,847.00</v>
      </c>
      <c r="H30">
        <f>VLOOKUP(F30,'concardia fx'!$A$1:$B$201,2,0)</f>
        <v>7690.9386143579004</v>
      </c>
      <c r="I30">
        <f t="shared" si="2"/>
        <v>2.0291591633660285E-2</v>
      </c>
    </row>
    <row r="31" spans="1:9" x14ac:dyDescent="0.25">
      <c r="A31" t="s">
        <v>0</v>
      </c>
      <c r="B31" t="s">
        <v>16</v>
      </c>
      <c r="C31" t="s">
        <v>95</v>
      </c>
      <c r="D31" t="s">
        <v>232</v>
      </c>
      <c r="E31" t="s">
        <v>375</v>
      </c>
      <c r="F31" t="str">
        <f t="shared" si="0"/>
        <v>USD</v>
      </c>
      <c r="G31" t="str">
        <f t="shared" si="1"/>
        <v>7,846.00</v>
      </c>
      <c r="H31">
        <f>VLOOKUP(F31,'concardia fx'!$A$1:$B$201,2,0)</f>
        <v>7690.9386143579004</v>
      </c>
      <c r="I31">
        <f t="shared" si="2"/>
        <v>2.01615684921242E-2</v>
      </c>
    </row>
    <row r="32" spans="1:9" x14ac:dyDescent="0.25">
      <c r="A32" t="s">
        <v>0</v>
      </c>
      <c r="B32" t="s">
        <v>17</v>
      </c>
      <c r="C32" t="s">
        <v>95</v>
      </c>
      <c r="D32" t="s">
        <v>232</v>
      </c>
      <c r="E32" t="s">
        <v>375</v>
      </c>
      <c r="F32" t="str">
        <f t="shared" si="0"/>
        <v>EUR</v>
      </c>
      <c r="G32" t="str">
        <f t="shared" si="1"/>
        <v>6,774.00</v>
      </c>
      <c r="H32">
        <f>VLOOKUP(F32,'concardia fx'!$A$1:$B$201,2,0)</f>
        <v>6654.2090002758996</v>
      </c>
      <c r="I32">
        <f t="shared" si="2"/>
        <v>1.8002289936960739E-2</v>
      </c>
    </row>
    <row r="33" spans="1:9" x14ac:dyDescent="0.25">
      <c r="A33" t="s">
        <v>0</v>
      </c>
      <c r="B33" t="s">
        <v>18</v>
      </c>
      <c r="C33" t="s">
        <v>96</v>
      </c>
      <c r="D33" t="s">
        <v>232</v>
      </c>
      <c r="E33" t="s">
        <v>375</v>
      </c>
      <c r="F33" t="str">
        <f t="shared" si="0"/>
        <v>USD</v>
      </c>
      <c r="G33" t="str">
        <f t="shared" si="1"/>
        <v>7,847.00</v>
      </c>
      <c r="H33">
        <f>VLOOKUP(F33,'concardia fx'!$A$1:$B$201,2,0)</f>
        <v>7690.9386143579004</v>
      </c>
      <c r="I33">
        <f t="shared" si="2"/>
        <v>2.0291591633660285E-2</v>
      </c>
    </row>
    <row r="34" spans="1:9" x14ac:dyDescent="0.25">
      <c r="A34" t="s">
        <v>0</v>
      </c>
      <c r="B34" t="s">
        <v>6</v>
      </c>
      <c r="C34" t="s">
        <v>96</v>
      </c>
      <c r="D34" t="s">
        <v>232</v>
      </c>
      <c r="E34" t="s">
        <v>375</v>
      </c>
      <c r="F34" t="str">
        <f t="shared" si="0"/>
        <v>EUR</v>
      </c>
      <c r="G34" t="str">
        <f t="shared" si="1"/>
        <v>6,775.00</v>
      </c>
      <c r="H34">
        <f>VLOOKUP(F34,'concardia fx'!$A$1:$B$201,2,0)</f>
        <v>6654.2090002758996</v>
      </c>
      <c r="I34">
        <f t="shared" si="2"/>
        <v>1.8152570759213022E-2</v>
      </c>
    </row>
    <row r="35" spans="1:9" x14ac:dyDescent="0.25">
      <c r="A35" t="s">
        <v>0</v>
      </c>
      <c r="B35" t="s">
        <v>20</v>
      </c>
      <c r="C35" t="s">
        <v>97</v>
      </c>
      <c r="D35" t="s">
        <v>232</v>
      </c>
      <c r="E35" t="s">
        <v>375</v>
      </c>
      <c r="F35" t="str">
        <f t="shared" si="0"/>
        <v>USD</v>
      </c>
      <c r="G35" t="str">
        <f t="shared" si="1"/>
        <v>7,845.00</v>
      </c>
      <c r="H35">
        <f>VLOOKUP(F35,'concardia fx'!$A$1:$B$201,2,0)</f>
        <v>7690.9386143579004</v>
      </c>
      <c r="I35">
        <f t="shared" si="2"/>
        <v>2.0031545350588115E-2</v>
      </c>
    </row>
    <row r="36" spans="1:9" x14ac:dyDescent="0.25">
      <c r="A36" t="s">
        <v>0</v>
      </c>
      <c r="B36" t="s">
        <v>21</v>
      </c>
      <c r="C36" t="s">
        <v>97</v>
      </c>
      <c r="D36" t="s">
        <v>232</v>
      </c>
      <c r="E36" t="s">
        <v>375</v>
      </c>
      <c r="F36" t="str">
        <f t="shared" si="0"/>
        <v>EUR</v>
      </c>
      <c r="G36" t="str">
        <f t="shared" si="1"/>
        <v>6,773.00</v>
      </c>
      <c r="H36">
        <f>VLOOKUP(F36,'concardia fx'!$A$1:$B$201,2,0)</f>
        <v>6654.2090002758996</v>
      </c>
      <c r="I36">
        <f t="shared" si="2"/>
        <v>1.7852009114708457E-2</v>
      </c>
    </row>
    <row r="37" spans="1:9" x14ac:dyDescent="0.25">
      <c r="A37" t="s">
        <v>0</v>
      </c>
      <c r="B37" t="s">
        <v>22</v>
      </c>
      <c r="C37" t="s">
        <v>98</v>
      </c>
      <c r="D37" t="s">
        <v>232</v>
      </c>
      <c r="E37" t="s">
        <v>375</v>
      </c>
      <c r="F37" t="str">
        <f t="shared" si="0"/>
        <v>ZAR</v>
      </c>
      <c r="G37" t="str">
        <f t="shared" si="1"/>
        <v>105,397.00</v>
      </c>
      <c r="H37">
        <f>VLOOKUP(F37,'concardia fx'!$A$1:$B$201,2,0)</f>
        <v>103410.849211516</v>
      </c>
      <c r="I37">
        <f t="shared" si="2"/>
        <v>1.920640632610543E-2</v>
      </c>
    </row>
    <row r="38" spans="1:9" x14ac:dyDescent="0.25">
      <c r="A38" t="s">
        <v>0</v>
      </c>
      <c r="B38" t="s">
        <v>16</v>
      </c>
      <c r="C38" t="s">
        <v>98</v>
      </c>
      <c r="D38" t="s">
        <v>232</v>
      </c>
      <c r="E38" t="s">
        <v>375</v>
      </c>
      <c r="F38" t="str">
        <f t="shared" si="0"/>
        <v>USD</v>
      </c>
      <c r="G38" t="str">
        <f t="shared" si="1"/>
        <v>7,846.00</v>
      </c>
      <c r="H38">
        <f>VLOOKUP(F38,'concardia fx'!$A$1:$B$201,2,0)</f>
        <v>7690.9386143579004</v>
      </c>
      <c r="I38">
        <f t="shared" si="2"/>
        <v>2.01615684921242E-2</v>
      </c>
    </row>
    <row r="39" spans="1:9" x14ac:dyDescent="0.25">
      <c r="A39" t="s">
        <v>0</v>
      </c>
      <c r="B39" t="s">
        <v>17</v>
      </c>
      <c r="C39" t="s">
        <v>98</v>
      </c>
      <c r="D39" t="s">
        <v>232</v>
      </c>
      <c r="E39" t="s">
        <v>375</v>
      </c>
      <c r="F39" t="str">
        <f t="shared" si="0"/>
        <v>EUR</v>
      </c>
      <c r="G39" t="str">
        <f t="shared" si="1"/>
        <v>6,774.00</v>
      </c>
      <c r="H39">
        <f>VLOOKUP(F39,'concardia fx'!$A$1:$B$201,2,0)</f>
        <v>6654.2090002758996</v>
      </c>
      <c r="I39">
        <f t="shared" si="2"/>
        <v>1.8002289936960739E-2</v>
      </c>
    </row>
    <row r="40" spans="1:9" x14ac:dyDescent="0.25">
      <c r="A40" t="s">
        <v>2</v>
      </c>
      <c r="B40" t="s">
        <v>23</v>
      </c>
      <c r="C40" t="s">
        <v>99</v>
      </c>
      <c r="D40" t="s">
        <v>232</v>
      </c>
      <c r="E40" t="s">
        <v>375</v>
      </c>
      <c r="F40" t="str">
        <f t="shared" si="0"/>
        <v>BRL</v>
      </c>
      <c r="G40" t="str">
        <f t="shared" si="1"/>
        <v>30,621.00</v>
      </c>
      <c r="H40">
        <f>VLOOKUP(F40,'concardia fx'!$A$1:$B$201,2,0)</f>
        <v>28726.5166051837</v>
      </c>
      <c r="I40">
        <f t="shared" si="2"/>
        <v>6.5948942604284994E-2</v>
      </c>
    </row>
    <row r="41" spans="1:9" x14ac:dyDescent="0.25">
      <c r="A41" t="s">
        <v>0</v>
      </c>
      <c r="B41" t="s">
        <v>24</v>
      </c>
      <c r="C41" t="s">
        <v>99</v>
      </c>
      <c r="D41" t="s">
        <v>232</v>
      </c>
      <c r="E41" t="s">
        <v>375</v>
      </c>
      <c r="F41" t="str">
        <f t="shared" si="0"/>
        <v>USD</v>
      </c>
      <c r="G41" t="str">
        <f t="shared" si="1"/>
        <v>7,844.00</v>
      </c>
      <c r="H41">
        <f>VLOOKUP(F41,'concardia fx'!$A$1:$B$201,2,0)</f>
        <v>7690.9386143579004</v>
      </c>
      <c r="I41">
        <f t="shared" si="2"/>
        <v>1.9901522209052031E-2</v>
      </c>
    </row>
    <row r="42" spans="1:9" x14ac:dyDescent="0.25">
      <c r="A42" t="s">
        <v>0</v>
      </c>
      <c r="B42" t="s">
        <v>25</v>
      </c>
      <c r="C42" t="s">
        <v>99</v>
      </c>
      <c r="D42" t="s">
        <v>232</v>
      </c>
      <c r="E42" t="s">
        <v>375</v>
      </c>
      <c r="F42" t="str">
        <f t="shared" si="0"/>
        <v>EUR</v>
      </c>
      <c r="G42" t="str">
        <f t="shared" si="1"/>
        <v>6,772.00</v>
      </c>
      <c r="H42">
        <f>VLOOKUP(F42,'concardia fx'!$A$1:$B$201,2,0)</f>
        <v>6654.2090002758996</v>
      </c>
      <c r="I42">
        <f t="shared" si="2"/>
        <v>1.7701728292456174E-2</v>
      </c>
    </row>
    <row r="43" spans="1:9" x14ac:dyDescent="0.25">
      <c r="A43" t="s">
        <v>0</v>
      </c>
      <c r="B43" t="s">
        <v>16</v>
      </c>
      <c r="C43" t="s">
        <v>100</v>
      </c>
      <c r="D43" t="s">
        <v>232</v>
      </c>
      <c r="E43" t="s">
        <v>375</v>
      </c>
      <c r="F43" t="str">
        <f t="shared" si="0"/>
        <v>USD</v>
      </c>
      <c r="G43" t="str">
        <f t="shared" si="1"/>
        <v>7,846.00</v>
      </c>
      <c r="H43">
        <f>VLOOKUP(F43,'concardia fx'!$A$1:$B$201,2,0)</f>
        <v>7690.9386143579004</v>
      </c>
      <c r="I43">
        <f t="shared" si="2"/>
        <v>2.01615684921242E-2</v>
      </c>
    </row>
    <row r="44" spans="1:9" x14ac:dyDescent="0.25">
      <c r="A44" t="s">
        <v>0</v>
      </c>
      <c r="B44" t="s">
        <v>17</v>
      </c>
      <c r="C44" t="s">
        <v>100</v>
      </c>
      <c r="D44" t="s">
        <v>232</v>
      </c>
      <c r="E44" t="s">
        <v>375</v>
      </c>
      <c r="F44" t="str">
        <f t="shared" si="0"/>
        <v>EUR</v>
      </c>
      <c r="G44" t="str">
        <f t="shared" si="1"/>
        <v>6,774.00</v>
      </c>
      <c r="H44">
        <f>VLOOKUP(F44,'concardia fx'!$A$1:$B$201,2,0)</f>
        <v>6654.2090002758996</v>
      </c>
      <c r="I44">
        <f t="shared" si="2"/>
        <v>1.8002289936960739E-2</v>
      </c>
    </row>
    <row r="45" spans="1:9" x14ac:dyDescent="0.25">
      <c r="A45" t="s">
        <v>1</v>
      </c>
      <c r="B45" t="s">
        <v>26</v>
      </c>
      <c r="C45" t="s">
        <v>101</v>
      </c>
      <c r="D45" t="s">
        <v>232</v>
      </c>
      <c r="E45" t="s">
        <v>375</v>
      </c>
      <c r="F45" t="str">
        <f t="shared" si="0"/>
        <v>BGN</v>
      </c>
      <c r="G45" t="str">
        <f t="shared" si="1"/>
        <v>13,674.73</v>
      </c>
      <c r="H45">
        <f>VLOOKUP(F45,'concardia fx'!$A$1:$B$201,2,0)</f>
        <v>13014.5015890097</v>
      </c>
      <c r="I45">
        <f t="shared" si="2"/>
        <v>5.0730210947750744E-2</v>
      </c>
    </row>
    <row r="46" spans="1:9" x14ac:dyDescent="0.25">
      <c r="A46" t="s">
        <v>0</v>
      </c>
      <c r="B46" t="s">
        <v>27</v>
      </c>
      <c r="C46" t="s">
        <v>101</v>
      </c>
      <c r="D46" t="s">
        <v>232</v>
      </c>
      <c r="E46" t="s">
        <v>375</v>
      </c>
      <c r="F46" t="str">
        <f t="shared" si="0"/>
        <v>BGN</v>
      </c>
      <c r="G46" t="str">
        <f t="shared" si="1"/>
        <v>13,709.00</v>
      </c>
      <c r="H46">
        <f>VLOOKUP(F46,'concardia fx'!$A$1:$B$201,2,0)</f>
        <v>13014.5015890097</v>
      </c>
      <c r="I46">
        <f t="shared" si="2"/>
        <v>5.3363427422897229E-2</v>
      </c>
    </row>
    <row r="47" spans="1:9" x14ac:dyDescent="0.25">
      <c r="A47" t="s">
        <v>0</v>
      </c>
      <c r="B47" t="s">
        <v>17</v>
      </c>
      <c r="C47" t="s">
        <v>101</v>
      </c>
      <c r="D47" t="s">
        <v>232</v>
      </c>
      <c r="E47" t="s">
        <v>375</v>
      </c>
      <c r="F47" t="str">
        <f t="shared" si="0"/>
        <v>EUR</v>
      </c>
      <c r="G47" t="str">
        <f t="shared" si="1"/>
        <v>6,774.00</v>
      </c>
      <c r="H47">
        <f>VLOOKUP(F47,'concardia fx'!$A$1:$B$201,2,0)</f>
        <v>6654.2090002758996</v>
      </c>
      <c r="I47">
        <f t="shared" si="2"/>
        <v>1.8002289936960739E-2</v>
      </c>
    </row>
    <row r="48" spans="1:9" x14ac:dyDescent="0.25">
      <c r="A48" t="s">
        <v>0</v>
      </c>
      <c r="B48" t="s">
        <v>16</v>
      </c>
      <c r="C48" t="s">
        <v>102</v>
      </c>
      <c r="D48" t="s">
        <v>232</v>
      </c>
      <c r="E48" t="s">
        <v>375</v>
      </c>
      <c r="F48" t="str">
        <f t="shared" si="0"/>
        <v>USD</v>
      </c>
      <c r="G48" t="str">
        <f t="shared" si="1"/>
        <v>7,846.00</v>
      </c>
      <c r="H48">
        <f>VLOOKUP(F48,'concardia fx'!$A$1:$B$201,2,0)</f>
        <v>7690.9386143579004</v>
      </c>
      <c r="I48">
        <f t="shared" si="2"/>
        <v>2.01615684921242E-2</v>
      </c>
    </row>
    <row r="49" spans="1:9" x14ac:dyDescent="0.25">
      <c r="A49" t="s">
        <v>0</v>
      </c>
      <c r="B49" t="s">
        <v>21</v>
      </c>
      <c r="C49" t="s">
        <v>102</v>
      </c>
      <c r="D49" t="s">
        <v>232</v>
      </c>
      <c r="E49" t="s">
        <v>375</v>
      </c>
      <c r="F49" t="str">
        <f t="shared" si="0"/>
        <v>EUR</v>
      </c>
      <c r="G49" t="str">
        <f t="shared" si="1"/>
        <v>6,773.00</v>
      </c>
      <c r="H49">
        <f>VLOOKUP(F49,'concardia fx'!$A$1:$B$201,2,0)</f>
        <v>6654.2090002758996</v>
      </c>
      <c r="I49">
        <f t="shared" si="2"/>
        <v>1.7852009114708457E-2</v>
      </c>
    </row>
    <row r="50" spans="1:9" x14ac:dyDescent="0.25">
      <c r="A50" t="s">
        <v>0</v>
      </c>
      <c r="B50" t="s">
        <v>20</v>
      </c>
      <c r="C50" t="s">
        <v>103</v>
      </c>
      <c r="D50" t="s">
        <v>232</v>
      </c>
      <c r="E50" t="s">
        <v>375</v>
      </c>
      <c r="F50" t="str">
        <f t="shared" si="0"/>
        <v>USD</v>
      </c>
      <c r="G50" t="str">
        <f t="shared" si="1"/>
        <v>7,845.00</v>
      </c>
      <c r="H50">
        <f>VLOOKUP(F50,'concardia fx'!$A$1:$B$201,2,0)</f>
        <v>7690.9386143579004</v>
      </c>
      <c r="I50">
        <f t="shared" si="2"/>
        <v>2.0031545350588115E-2</v>
      </c>
    </row>
    <row r="51" spans="1:9" x14ac:dyDescent="0.25">
      <c r="A51" t="s">
        <v>0</v>
      </c>
      <c r="B51" t="s">
        <v>25</v>
      </c>
      <c r="C51" t="s">
        <v>103</v>
      </c>
      <c r="D51" t="s">
        <v>232</v>
      </c>
      <c r="E51" t="s">
        <v>375</v>
      </c>
      <c r="F51" t="str">
        <f t="shared" si="0"/>
        <v>EUR</v>
      </c>
      <c r="G51" t="str">
        <f t="shared" si="1"/>
        <v>6,772.00</v>
      </c>
      <c r="H51">
        <f>VLOOKUP(F51,'concardia fx'!$A$1:$B$201,2,0)</f>
        <v>6654.2090002758996</v>
      </c>
      <c r="I51">
        <f t="shared" si="2"/>
        <v>1.7701728292456174E-2</v>
      </c>
    </row>
    <row r="52" spans="1:9" x14ac:dyDescent="0.25">
      <c r="A52" t="s">
        <v>0</v>
      </c>
      <c r="B52" t="s">
        <v>21</v>
      </c>
      <c r="C52" t="s">
        <v>104</v>
      </c>
      <c r="D52" t="s">
        <v>232</v>
      </c>
      <c r="E52" t="s">
        <v>375</v>
      </c>
      <c r="F52" t="str">
        <f t="shared" si="0"/>
        <v>EUR</v>
      </c>
      <c r="G52" t="str">
        <f t="shared" si="1"/>
        <v>6,773.00</v>
      </c>
      <c r="H52">
        <f>VLOOKUP(F52,'concardia fx'!$A$1:$B$201,2,0)</f>
        <v>6654.2090002758996</v>
      </c>
      <c r="I52">
        <f t="shared" si="2"/>
        <v>1.7852009114708457E-2</v>
      </c>
    </row>
    <row r="53" spans="1:9" x14ac:dyDescent="0.25">
      <c r="A53" t="s">
        <v>0</v>
      </c>
      <c r="B53" t="s">
        <v>16</v>
      </c>
      <c r="C53" t="s">
        <v>104</v>
      </c>
      <c r="D53" t="s">
        <v>232</v>
      </c>
      <c r="E53" t="s">
        <v>375</v>
      </c>
      <c r="F53" t="str">
        <f t="shared" si="0"/>
        <v>USD</v>
      </c>
      <c r="G53" t="str">
        <f t="shared" si="1"/>
        <v>7,846.00</v>
      </c>
      <c r="H53">
        <f>VLOOKUP(F53,'concardia fx'!$A$1:$B$201,2,0)</f>
        <v>7690.9386143579004</v>
      </c>
      <c r="I53">
        <f t="shared" si="2"/>
        <v>2.01615684921242E-2</v>
      </c>
    </row>
    <row r="54" spans="1:9" x14ac:dyDescent="0.25">
      <c r="A54" t="s">
        <v>0</v>
      </c>
      <c r="B54" t="s">
        <v>28</v>
      </c>
      <c r="C54" t="s">
        <v>105</v>
      </c>
      <c r="D54" t="s">
        <v>232</v>
      </c>
      <c r="E54" t="s">
        <v>375</v>
      </c>
      <c r="F54" t="str">
        <f t="shared" si="0"/>
        <v>USD</v>
      </c>
      <c r="G54" t="str">
        <f t="shared" si="1"/>
        <v>7,843.00</v>
      </c>
      <c r="H54">
        <f>VLOOKUP(F54,'concardia fx'!$A$1:$B$201,2,0)</f>
        <v>7690.9386143579004</v>
      </c>
      <c r="I54">
        <f t="shared" si="2"/>
        <v>1.9771499067515946E-2</v>
      </c>
    </row>
    <row r="55" spans="1:9" x14ac:dyDescent="0.25">
      <c r="A55" t="s">
        <v>0</v>
      </c>
      <c r="B55" t="s">
        <v>29</v>
      </c>
      <c r="C55" t="s">
        <v>105</v>
      </c>
      <c r="D55" t="s">
        <v>232</v>
      </c>
      <c r="E55" t="s">
        <v>375</v>
      </c>
      <c r="F55" t="str">
        <f t="shared" si="0"/>
        <v>EUR</v>
      </c>
      <c r="G55" t="str">
        <f t="shared" si="1"/>
        <v>6,771.00</v>
      </c>
      <c r="H55">
        <f>VLOOKUP(F55,'concardia fx'!$A$1:$B$201,2,0)</f>
        <v>6654.2090002758996</v>
      </c>
      <c r="I55">
        <f t="shared" si="2"/>
        <v>1.7551447470203891E-2</v>
      </c>
    </row>
    <row r="56" spans="1:9" x14ac:dyDescent="0.25">
      <c r="A56" t="s">
        <v>0</v>
      </c>
      <c r="B56" t="s">
        <v>25</v>
      </c>
      <c r="C56" t="s">
        <v>106</v>
      </c>
      <c r="D56" t="s">
        <v>232</v>
      </c>
      <c r="E56" t="s">
        <v>375</v>
      </c>
      <c r="F56" t="str">
        <f t="shared" si="0"/>
        <v>EUR</v>
      </c>
      <c r="G56" t="str">
        <f t="shared" si="1"/>
        <v>6,772.00</v>
      </c>
      <c r="H56">
        <f>VLOOKUP(F56,'concardia fx'!$A$1:$B$201,2,0)</f>
        <v>6654.2090002758996</v>
      </c>
      <c r="I56">
        <f t="shared" si="2"/>
        <v>1.7701728292456174E-2</v>
      </c>
    </row>
    <row r="57" spans="1:9" x14ac:dyDescent="0.25">
      <c r="A57" t="s">
        <v>0</v>
      </c>
      <c r="B57" t="s">
        <v>28</v>
      </c>
      <c r="C57" t="s">
        <v>106</v>
      </c>
      <c r="D57" t="s">
        <v>232</v>
      </c>
      <c r="E57" t="s">
        <v>375</v>
      </c>
      <c r="F57" t="str">
        <f t="shared" si="0"/>
        <v>USD</v>
      </c>
      <c r="G57" t="str">
        <f t="shared" si="1"/>
        <v>7,843.00</v>
      </c>
      <c r="H57">
        <f>VLOOKUP(F57,'concardia fx'!$A$1:$B$201,2,0)</f>
        <v>7690.9386143579004</v>
      </c>
      <c r="I57">
        <f t="shared" si="2"/>
        <v>1.9771499067515946E-2</v>
      </c>
    </row>
    <row r="58" spans="1:9" x14ac:dyDescent="0.25">
      <c r="A58" t="s">
        <v>0</v>
      </c>
      <c r="B58" t="s">
        <v>25</v>
      </c>
      <c r="C58" t="s">
        <v>107</v>
      </c>
      <c r="D58" t="s">
        <v>232</v>
      </c>
      <c r="E58" t="s">
        <v>375</v>
      </c>
      <c r="F58" t="str">
        <f t="shared" si="0"/>
        <v>EUR</v>
      </c>
      <c r="G58" t="str">
        <f t="shared" si="1"/>
        <v>6,772.00</v>
      </c>
      <c r="H58">
        <f>VLOOKUP(F58,'concardia fx'!$A$1:$B$201,2,0)</f>
        <v>6654.2090002758996</v>
      </c>
      <c r="I58">
        <f t="shared" si="2"/>
        <v>1.7701728292456174E-2</v>
      </c>
    </row>
    <row r="59" spans="1:9" x14ac:dyDescent="0.25">
      <c r="A59" t="s">
        <v>0</v>
      </c>
      <c r="B59" t="s">
        <v>28</v>
      </c>
      <c r="C59" t="s">
        <v>107</v>
      </c>
      <c r="D59" t="s">
        <v>232</v>
      </c>
      <c r="E59" t="s">
        <v>375</v>
      </c>
      <c r="F59" t="str">
        <f t="shared" si="0"/>
        <v>USD</v>
      </c>
      <c r="G59" t="str">
        <f t="shared" si="1"/>
        <v>7,843.00</v>
      </c>
      <c r="H59">
        <f>VLOOKUP(F59,'concardia fx'!$A$1:$B$201,2,0)</f>
        <v>7690.9386143579004</v>
      </c>
      <c r="I59">
        <f t="shared" si="2"/>
        <v>1.9771499067515946E-2</v>
      </c>
    </row>
    <row r="60" spans="1:9" x14ac:dyDescent="0.25">
      <c r="A60" t="s">
        <v>0</v>
      </c>
      <c r="B60" t="s">
        <v>30</v>
      </c>
      <c r="C60" t="s">
        <v>108</v>
      </c>
      <c r="D60" t="s">
        <v>232</v>
      </c>
      <c r="E60" t="s">
        <v>375</v>
      </c>
      <c r="F60" t="str">
        <f t="shared" si="0"/>
        <v>CLP</v>
      </c>
      <c r="G60" t="str">
        <f t="shared" si="1"/>
        <v>5,234,000.00</v>
      </c>
      <c r="H60">
        <f>VLOOKUP(F60,'concardia fx'!$A$1:$B$201,2,0)</f>
        <v>4975376.7349066697</v>
      </c>
      <c r="I60">
        <f t="shared" si="2"/>
        <v>5.1980639632544665E-2</v>
      </c>
    </row>
    <row r="61" spans="1:9" x14ac:dyDescent="0.25">
      <c r="A61" t="s">
        <v>0</v>
      </c>
      <c r="B61" t="s">
        <v>28</v>
      </c>
      <c r="C61" t="s">
        <v>108</v>
      </c>
      <c r="D61" t="s">
        <v>232</v>
      </c>
      <c r="E61" t="s">
        <v>375</v>
      </c>
      <c r="F61" t="str">
        <f t="shared" si="0"/>
        <v>USD</v>
      </c>
      <c r="G61" t="str">
        <f t="shared" si="1"/>
        <v>7,843.00</v>
      </c>
      <c r="H61">
        <f>VLOOKUP(F61,'concardia fx'!$A$1:$B$201,2,0)</f>
        <v>7690.9386143579004</v>
      </c>
      <c r="I61">
        <f t="shared" si="2"/>
        <v>1.9771499067515946E-2</v>
      </c>
    </row>
    <row r="62" spans="1:9" x14ac:dyDescent="0.25">
      <c r="A62" t="s">
        <v>0</v>
      </c>
      <c r="B62" t="s">
        <v>25</v>
      </c>
      <c r="C62" t="s">
        <v>108</v>
      </c>
      <c r="D62" t="s">
        <v>232</v>
      </c>
      <c r="E62" t="s">
        <v>375</v>
      </c>
      <c r="F62" t="str">
        <f t="shared" si="0"/>
        <v>EUR</v>
      </c>
      <c r="G62" t="str">
        <f t="shared" si="1"/>
        <v>6,772.00</v>
      </c>
      <c r="H62">
        <f>VLOOKUP(F62,'concardia fx'!$A$1:$B$201,2,0)</f>
        <v>6654.2090002758996</v>
      </c>
      <c r="I62">
        <f t="shared" si="2"/>
        <v>1.7701728292456174E-2</v>
      </c>
    </row>
    <row r="63" spans="1:9" x14ac:dyDescent="0.25">
      <c r="A63" t="s">
        <v>0</v>
      </c>
      <c r="B63" t="s">
        <v>31</v>
      </c>
      <c r="C63" t="s">
        <v>109</v>
      </c>
      <c r="D63" t="s">
        <v>232</v>
      </c>
      <c r="E63" t="s">
        <v>375</v>
      </c>
      <c r="F63" t="str">
        <f t="shared" si="0"/>
        <v>RMB</v>
      </c>
      <c r="G63" t="str">
        <f t="shared" si="1"/>
        <v>53,693.64</v>
      </c>
      <c r="H63" t="e">
        <f>VLOOKUP(F63,'concardia fx'!$A$1:$B$201,2,0)</f>
        <v>#N/A</v>
      </c>
      <c r="I63" t="e">
        <f t="shared" si="2"/>
        <v>#N/A</v>
      </c>
    </row>
    <row r="64" spans="1:9" x14ac:dyDescent="0.25">
      <c r="A64" t="s">
        <v>0</v>
      </c>
      <c r="B64" t="s">
        <v>32</v>
      </c>
      <c r="C64" t="s">
        <v>109</v>
      </c>
      <c r="D64" t="s">
        <v>232</v>
      </c>
      <c r="E64" t="s">
        <v>375</v>
      </c>
      <c r="F64" t="str">
        <f t="shared" si="0"/>
        <v>RMB</v>
      </c>
      <c r="G64" t="str">
        <f t="shared" si="1"/>
        <v>54,371.59</v>
      </c>
      <c r="H64" t="e">
        <f>VLOOKUP(F64,'concardia fx'!$A$1:$B$201,2,0)</f>
        <v>#N/A</v>
      </c>
      <c r="I64" t="e">
        <f t="shared" si="2"/>
        <v>#N/A</v>
      </c>
    </row>
    <row r="65" spans="1:9" x14ac:dyDescent="0.25">
      <c r="B65" t="s">
        <v>33</v>
      </c>
      <c r="C65" t="s">
        <v>109</v>
      </c>
      <c r="D65" t="s">
        <v>232</v>
      </c>
      <c r="E65" t="s">
        <v>375</v>
      </c>
      <c r="F65" t="str">
        <f t="shared" si="0"/>
        <v>RMB</v>
      </c>
      <c r="G65" t="str">
        <f t="shared" si="1"/>
        <v>54,507.18</v>
      </c>
      <c r="H65" t="e">
        <f>VLOOKUP(F65,'concardia fx'!$A$1:$B$201,2,0)</f>
        <v>#N/A</v>
      </c>
      <c r="I65" t="e">
        <f t="shared" si="2"/>
        <v>#N/A</v>
      </c>
    </row>
    <row r="66" spans="1:9" x14ac:dyDescent="0.25">
      <c r="B66" t="s">
        <v>33</v>
      </c>
      <c r="C66" t="s">
        <v>109</v>
      </c>
      <c r="D66" t="s">
        <v>232</v>
      </c>
      <c r="E66" t="s">
        <v>375</v>
      </c>
      <c r="F66" t="str">
        <f t="shared" ref="F66:F129" si="3">RIGHT(B66,3)</f>
        <v>RMB</v>
      </c>
      <c r="G66" t="str">
        <f t="shared" ref="G66:G129" si="4">LEFT(B66,LEN(B66)-4)</f>
        <v>54,507.18</v>
      </c>
      <c r="H66" t="e">
        <f>VLOOKUP(F66,'concardia fx'!$A$1:$B$201,2,0)</f>
        <v>#N/A</v>
      </c>
      <c r="I66" t="e">
        <f t="shared" ref="I66:I129" si="5">(G66-H66)/H66</f>
        <v>#N/A</v>
      </c>
    </row>
    <row r="67" spans="1:9" x14ac:dyDescent="0.25">
      <c r="A67" t="s">
        <v>0</v>
      </c>
      <c r="B67" t="s">
        <v>28</v>
      </c>
      <c r="C67" t="s">
        <v>109</v>
      </c>
      <c r="D67" t="s">
        <v>232</v>
      </c>
      <c r="E67" t="s">
        <v>375</v>
      </c>
      <c r="F67" t="str">
        <f t="shared" si="3"/>
        <v>USD</v>
      </c>
      <c r="G67" t="str">
        <f t="shared" si="4"/>
        <v>7,843.00</v>
      </c>
      <c r="H67">
        <f>VLOOKUP(F67,'concardia fx'!$A$1:$B$201,2,0)</f>
        <v>7690.9386143579004</v>
      </c>
      <c r="I67">
        <f t="shared" si="5"/>
        <v>1.9771499067515946E-2</v>
      </c>
    </row>
    <row r="68" spans="1:9" x14ac:dyDescent="0.25">
      <c r="A68" t="s">
        <v>0</v>
      </c>
      <c r="B68" t="s">
        <v>25</v>
      </c>
      <c r="C68" t="s">
        <v>109</v>
      </c>
      <c r="D68" t="s">
        <v>232</v>
      </c>
      <c r="E68" t="s">
        <v>375</v>
      </c>
      <c r="F68" t="str">
        <f t="shared" si="3"/>
        <v>EUR</v>
      </c>
      <c r="G68" t="str">
        <f t="shared" si="4"/>
        <v>6,772.00</v>
      </c>
      <c r="H68">
        <f>VLOOKUP(F68,'concardia fx'!$A$1:$B$201,2,0)</f>
        <v>6654.2090002758996</v>
      </c>
      <c r="I68">
        <f t="shared" si="5"/>
        <v>1.7701728292456174E-2</v>
      </c>
    </row>
    <row r="69" spans="1:9" x14ac:dyDescent="0.25">
      <c r="A69" t="s">
        <v>0</v>
      </c>
      <c r="B69" t="s">
        <v>34</v>
      </c>
      <c r="C69" t="s">
        <v>110</v>
      </c>
      <c r="D69" t="s">
        <v>232</v>
      </c>
      <c r="E69" t="s">
        <v>375</v>
      </c>
      <c r="F69" t="str">
        <f t="shared" si="3"/>
        <v>USD</v>
      </c>
      <c r="G69" t="str">
        <f t="shared" si="4"/>
        <v>7,842.00</v>
      </c>
      <c r="H69">
        <f>VLOOKUP(F69,'concardia fx'!$A$1:$B$201,2,0)</f>
        <v>7690.9386143579004</v>
      </c>
      <c r="I69">
        <f t="shared" si="5"/>
        <v>1.9641475925979857E-2</v>
      </c>
    </row>
    <row r="70" spans="1:9" x14ac:dyDescent="0.25">
      <c r="A70" t="s">
        <v>0</v>
      </c>
      <c r="B70" t="s">
        <v>29</v>
      </c>
      <c r="C70" t="s">
        <v>110</v>
      </c>
      <c r="D70" t="s">
        <v>232</v>
      </c>
      <c r="E70" t="s">
        <v>375</v>
      </c>
      <c r="F70" t="str">
        <f t="shared" si="3"/>
        <v>EUR</v>
      </c>
      <c r="G70" t="str">
        <f t="shared" si="4"/>
        <v>6,771.00</v>
      </c>
      <c r="H70">
        <f>VLOOKUP(F70,'concardia fx'!$A$1:$B$201,2,0)</f>
        <v>6654.2090002758996</v>
      </c>
      <c r="I70">
        <f t="shared" si="5"/>
        <v>1.7551447470203891E-2</v>
      </c>
    </row>
    <row r="71" spans="1:9" x14ac:dyDescent="0.25">
      <c r="A71" t="s">
        <v>0</v>
      </c>
      <c r="B71" t="s">
        <v>28</v>
      </c>
      <c r="C71" t="s">
        <v>111</v>
      </c>
      <c r="D71" t="s">
        <v>232</v>
      </c>
      <c r="E71" t="s">
        <v>375</v>
      </c>
      <c r="F71" t="str">
        <f t="shared" si="3"/>
        <v>USD</v>
      </c>
      <c r="G71" t="str">
        <f t="shared" si="4"/>
        <v>7,843.00</v>
      </c>
      <c r="H71">
        <f>VLOOKUP(F71,'concardia fx'!$A$1:$B$201,2,0)</f>
        <v>7690.9386143579004</v>
      </c>
      <c r="I71">
        <f t="shared" si="5"/>
        <v>1.9771499067515946E-2</v>
      </c>
    </row>
    <row r="72" spans="1:9" x14ac:dyDescent="0.25">
      <c r="A72" t="s">
        <v>0</v>
      </c>
      <c r="B72" t="s">
        <v>29</v>
      </c>
      <c r="C72" t="s">
        <v>111</v>
      </c>
      <c r="D72" t="s">
        <v>232</v>
      </c>
      <c r="E72" t="s">
        <v>375</v>
      </c>
      <c r="F72" t="str">
        <f t="shared" si="3"/>
        <v>EUR</v>
      </c>
      <c r="G72" t="str">
        <f t="shared" si="4"/>
        <v>6,771.00</v>
      </c>
      <c r="H72">
        <f>VLOOKUP(F72,'concardia fx'!$A$1:$B$201,2,0)</f>
        <v>6654.2090002758996</v>
      </c>
      <c r="I72">
        <f t="shared" si="5"/>
        <v>1.7551447470203891E-2</v>
      </c>
    </row>
    <row r="73" spans="1:9" x14ac:dyDescent="0.25">
      <c r="A73" t="s">
        <v>0</v>
      </c>
      <c r="B73" t="s">
        <v>35</v>
      </c>
      <c r="C73" t="s">
        <v>112</v>
      </c>
      <c r="D73" t="s">
        <v>232</v>
      </c>
      <c r="E73" t="s">
        <v>375</v>
      </c>
      <c r="F73" t="str">
        <f t="shared" si="3"/>
        <v>EUR</v>
      </c>
      <c r="G73" t="str">
        <f t="shared" si="4"/>
        <v>6,769.00</v>
      </c>
      <c r="H73">
        <f>VLOOKUP(F73,'concardia fx'!$A$1:$B$201,2,0)</f>
        <v>6654.2090002758996</v>
      </c>
      <c r="I73">
        <f t="shared" si="5"/>
        <v>1.7250885825699325E-2</v>
      </c>
    </row>
    <row r="74" spans="1:9" x14ac:dyDescent="0.25">
      <c r="A74" t="s">
        <v>0</v>
      </c>
      <c r="B74" t="s">
        <v>34</v>
      </c>
      <c r="C74" t="s">
        <v>112</v>
      </c>
      <c r="D74" t="s">
        <v>232</v>
      </c>
      <c r="E74" t="s">
        <v>375</v>
      </c>
      <c r="F74" t="str">
        <f t="shared" si="3"/>
        <v>USD</v>
      </c>
      <c r="G74" t="str">
        <f t="shared" si="4"/>
        <v>7,842.00</v>
      </c>
      <c r="H74">
        <f>VLOOKUP(F74,'concardia fx'!$A$1:$B$201,2,0)</f>
        <v>7690.9386143579004</v>
      </c>
      <c r="I74">
        <f t="shared" si="5"/>
        <v>1.9641475925979857E-2</v>
      </c>
    </row>
    <row r="75" spans="1:9" x14ac:dyDescent="0.25">
      <c r="A75" t="s">
        <v>1</v>
      </c>
      <c r="B75" t="s">
        <v>36</v>
      </c>
      <c r="C75" t="s">
        <v>113</v>
      </c>
      <c r="D75" t="s">
        <v>232</v>
      </c>
      <c r="E75" t="s">
        <v>375</v>
      </c>
      <c r="F75" t="str">
        <f t="shared" si="3"/>
        <v>EUR</v>
      </c>
      <c r="G75" t="str">
        <f t="shared" si="4"/>
        <v>6,754.07</v>
      </c>
      <c r="H75">
        <f>VLOOKUP(F75,'concardia fx'!$A$1:$B$201,2,0)</f>
        <v>6654.2090002758996</v>
      </c>
      <c r="I75">
        <f t="shared" si="5"/>
        <v>1.5007193149472707E-2</v>
      </c>
    </row>
    <row r="76" spans="1:9" x14ac:dyDescent="0.25">
      <c r="A76" t="s">
        <v>0</v>
      </c>
      <c r="B76" t="s">
        <v>29</v>
      </c>
      <c r="C76" t="s">
        <v>113</v>
      </c>
      <c r="D76" t="s">
        <v>232</v>
      </c>
      <c r="E76" t="s">
        <v>375</v>
      </c>
      <c r="F76" t="str">
        <f t="shared" si="3"/>
        <v>EUR</v>
      </c>
      <c r="G76" t="str">
        <f t="shared" si="4"/>
        <v>6,771.00</v>
      </c>
      <c r="H76">
        <f>VLOOKUP(F76,'concardia fx'!$A$1:$B$201,2,0)</f>
        <v>6654.2090002758996</v>
      </c>
      <c r="I76">
        <f t="shared" si="5"/>
        <v>1.7551447470203891E-2</v>
      </c>
    </row>
    <row r="77" spans="1:9" x14ac:dyDescent="0.25">
      <c r="A77" t="s">
        <v>0</v>
      </c>
      <c r="B77" t="s">
        <v>24</v>
      </c>
      <c r="C77" t="s">
        <v>113</v>
      </c>
      <c r="D77" t="s">
        <v>232</v>
      </c>
      <c r="E77" t="s">
        <v>375</v>
      </c>
      <c r="F77" t="str">
        <f t="shared" si="3"/>
        <v>USD</v>
      </c>
      <c r="G77" t="str">
        <f t="shared" si="4"/>
        <v>7,844.00</v>
      </c>
      <c r="H77">
        <f>VLOOKUP(F77,'concardia fx'!$A$1:$B$201,2,0)</f>
        <v>7690.9386143579004</v>
      </c>
      <c r="I77">
        <f t="shared" si="5"/>
        <v>1.9901522209052031E-2</v>
      </c>
    </row>
    <row r="78" spans="1:9" x14ac:dyDescent="0.25">
      <c r="A78" t="s">
        <v>1</v>
      </c>
      <c r="B78" t="s">
        <v>37</v>
      </c>
      <c r="C78" t="s">
        <v>114</v>
      </c>
      <c r="D78" t="s">
        <v>232</v>
      </c>
      <c r="E78" t="s">
        <v>375</v>
      </c>
      <c r="F78" t="str">
        <f t="shared" si="3"/>
        <v>CZK</v>
      </c>
      <c r="G78" t="str">
        <f t="shared" si="4"/>
        <v>173,927.09</v>
      </c>
      <c r="H78">
        <f>VLOOKUP(F78,'concardia fx'!$A$1:$B$201,2,0)</f>
        <v>170578.409815302</v>
      </c>
      <c r="I78">
        <f t="shared" si="5"/>
        <v>1.9631324904035984E-2</v>
      </c>
    </row>
    <row r="79" spans="1:9" x14ac:dyDescent="0.25">
      <c r="A79" t="s">
        <v>0</v>
      </c>
      <c r="B79" t="s">
        <v>38</v>
      </c>
      <c r="C79" t="s">
        <v>114</v>
      </c>
      <c r="D79" t="s">
        <v>232</v>
      </c>
      <c r="E79" t="s">
        <v>375</v>
      </c>
      <c r="F79" t="str">
        <f t="shared" si="3"/>
        <v>CZK</v>
      </c>
      <c r="G79" t="str">
        <f t="shared" si="4"/>
        <v>174,363.00</v>
      </c>
      <c r="H79">
        <f>VLOOKUP(F79,'concardia fx'!$A$1:$B$201,2,0)</f>
        <v>170578.409815302</v>
      </c>
      <c r="I79">
        <f t="shared" si="5"/>
        <v>2.2186806576493804E-2</v>
      </c>
    </row>
    <row r="80" spans="1:9" x14ac:dyDescent="0.25">
      <c r="A80" t="s">
        <v>0</v>
      </c>
      <c r="B80" t="s">
        <v>29</v>
      </c>
      <c r="C80" t="s">
        <v>114</v>
      </c>
      <c r="D80" t="s">
        <v>232</v>
      </c>
      <c r="E80" t="s">
        <v>375</v>
      </c>
      <c r="F80" t="str">
        <f t="shared" si="3"/>
        <v>EUR</v>
      </c>
      <c r="G80" t="str">
        <f t="shared" si="4"/>
        <v>6,771.00</v>
      </c>
      <c r="H80">
        <f>VLOOKUP(F80,'concardia fx'!$A$1:$B$201,2,0)</f>
        <v>6654.2090002758996</v>
      </c>
      <c r="I80">
        <f t="shared" si="5"/>
        <v>1.7551447470203891E-2</v>
      </c>
    </row>
    <row r="81" spans="1:9" x14ac:dyDescent="0.25">
      <c r="A81" t="s">
        <v>1</v>
      </c>
      <c r="B81" t="s">
        <v>39</v>
      </c>
      <c r="C81" t="s">
        <v>115</v>
      </c>
      <c r="D81" t="s">
        <v>232</v>
      </c>
      <c r="E81" t="s">
        <v>375</v>
      </c>
      <c r="F81" t="str">
        <f t="shared" si="3"/>
        <v>DKK</v>
      </c>
      <c r="G81" t="str">
        <f t="shared" si="4"/>
        <v>50,291.96</v>
      </c>
      <c r="H81">
        <f>VLOOKUP(F81,'concardia fx'!$A$1:$B$201,2,0)</f>
        <v>49590.615237861901</v>
      </c>
      <c r="I81">
        <f t="shared" si="5"/>
        <v>1.414269128894834E-2</v>
      </c>
    </row>
    <row r="82" spans="1:9" x14ac:dyDescent="0.25">
      <c r="A82" t="s">
        <v>0</v>
      </c>
      <c r="B82" t="s">
        <v>40</v>
      </c>
      <c r="C82" t="s">
        <v>115</v>
      </c>
      <c r="D82" t="s">
        <v>232</v>
      </c>
      <c r="E82" t="s">
        <v>375</v>
      </c>
      <c r="F82" t="str">
        <f t="shared" si="3"/>
        <v>DKK</v>
      </c>
      <c r="G82" t="str">
        <f t="shared" si="4"/>
        <v>50,418.00</v>
      </c>
      <c r="H82">
        <f>VLOOKUP(F82,'concardia fx'!$A$1:$B$201,2,0)</f>
        <v>49590.615237861901</v>
      </c>
      <c r="I82">
        <f t="shared" si="5"/>
        <v>1.6684301216460806E-2</v>
      </c>
    </row>
    <row r="83" spans="1:9" x14ac:dyDescent="0.25">
      <c r="A83" t="s">
        <v>0</v>
      </c>
      <c r="B83" t="s">
        <v>35</v>
      </c>
      <c r="C83" t="s">
        <v>115</v>
      </c>
      <c r="D83" t="s">
        <v>232</v>
      </c>
      <c r="E83" t="s">
        <v>375</v>
      </c>
      <c r="F83" t="str">
        <f t="shared" si="3"/>
        <v>EUR</v>
      </c>
      <c r="G83" t="str">
        <f t="shared" si="4"/>
        <v>6,769.00</v>
      </c>
      <c r="H83">
        <f>VLOOKUP(F83,'concardia fx'!$A$1:$B$201,2,0)</f>
        <v>6654.2090002758996</v>
      </c>
      <c r="I83">
        <f t="shared" si="5"/>
        <v>1.7250885825699325E-2</v>
      </c>
    </row>
    <row r="84" spans="1:9" x14ac:dyDescent="0.25">
      <c r="A84" t="s">
        <v>0</v>
      </c>
      <c r="B84" t="s">
        <v>24</v>
      </c>
      <c r="C84" t="s">
        <v>116</v>
      </c>
      <c r="D84" t="s">
        <v>232</v>
      </c>
      <c r="E84" t="s">
        <v>375</v>
      </c>
      <c r="F84" t="str">
        <f t="shared" si="3"/>
        <v>USD</v>
      </c>
      <c r="G84" t="str">
        <f t="shared" si="4"/>
        <v>7,844.00</v>
      </c>
      <c r="H84">
        <f>VLOOKUP(F84,'concardia fx'!$A$1:$B$201,2,0)</f>
        <v>7690.9386143579004</v>
      </c>
      <c r="I84">
        <f t="shared" si="5"/>
        <v>1.9901522209052031E-2</v>
      </c>
    </row>
    <row r="85" spans="1:9" x14ac:dyDescent="0.25">
      <c r="A85" t="s">
        <v>0</v>
      </c>
      <c r="B85" t="s">
        <v>29</v>
      </c>
      <c r="C85" t="s">
        <v>116</v>
      </c>
      <c r="D85" t="s">
        <v>232</v>
      </c>
      <c r="E85" t="s">
        <v>375</v>
      </c>
      <c r="F85" t="str">
        <f t="shared" si="3"/>
        <v>EUR</v>
      </c>
      <c r="G85" t="str">
        <f t="shared" si="4"/>
        <v>6,771.00</v>
      </c>
      <c r="H85">
        <f>VLOOKUP(F85,'concardia fx'!$A$1:$B$201,2,0)</f>
        <v>6654.2090002758996</v>
      </c>
      <c r="I85">
        <f t="shared" si="5"/>
        <v>1.7551447470203891E-2</v>
      </c>
    </row>
    <row r="86" spans="1:9" x14ac:dyDescent="0.25">
      <c r="A86" t="s">
        <v>0</v>
      </c>
      <c r="B86" t="s">
        <v>28</v>
      </c>
      <c r="C86" t="s">
        <v>117</v>
      </c>
      <c r="D86" t="s">
        <v>232</v>
      </c>
      <c r="E86" t="s">
        <v>375</v>
      </c>
      <c r="F86" t="str">
        <f t="shared" si="3"/>
        <v>USD</v>
      </c>
      <c r="G86" t="str">
        <f t="shared" si="4"/>
        <v>7,843.00</v>
      </c>
      <c r="H86">
        <f>VLOOKUP(F86,'concardia fx'!$A$1:$B$201,2,0)</f>
        <v>7690.9386143579004</v>
      </c>
      <c r="I86">
        <f t="shared" si="5"/>
        <v>1.9771499067515946E-2</v>
      </c>
    </row>
    <row r="87" spans="1:9" x14ac:dyDescent="0.25">
      <c r="A87" t="s">
        <v>0</v>
      </c>
      <c r="B87" t="s">
        <v>29</v>
      </c>
      <c r="C87" t="s">
        <v>117</v>
      </c>
      <c r="D87" t="s">
        <v>232</v>
      </c>
      <c r="E87" t="s">
        <v>375</v>
      </c>
      <c r="F87" t="str">
        <f t="shared" si="3"/>
        <v>EUR</v>
      </c>
      <c r="G87" t="str">
        <f t="shared" si="4"/>
        <v>6,771.00</v>
      </c>
      <c r="H87">
        <f>VLOOKUP(F87,'concardia fx'!$A$1:$B$201,2,0)</f>
        <v>6654.2090002758996</v>
      </c>
      <c r="I87">
        <f t="shared" si="5"/>
        <v>1.7551447470203891E-2</v>
      </c>
    </row>
    <row r="88" spans="1:9" x14ac:dyDescent="0.25">
      <c r="A88" t="s">
        <v>0</v>
      </c>
      <c r="B88" t="s">
        <v>16</v>
      </c>
      <c r="C88" t="s">
        <v>118</v>
      </c>
      <c r="D88" t="s">
        <v>232</v>
      </c>
      <c r="E88" t="s">
        <v>375</v>
      </c>
      <c r="F88" t="str">
        <f t="shared" si="3"/>
        <v>USD</v>
      </c>
      <c r="G88" t="str">
        <f t="shared" si="4"/>
        <v>7,846.00</v>
      </c>
      <c r="H88">
        <f>VLOOKUP(F88,'concardia fx'!$A$1:$B$201,2,0)</f>
        <v>7690.9386143579004</v>
      </c>
      <c r="I88">
        <f t="shared" si="5"/>
        <v>2.01615684921242E-2</v>
      </c>
    </row>
    <row r="89" spans="1:9" x14ac:dyDescent="0.25">
      <c r="A89" t="s">
        <v>0</v>
      </c>
      <c r="B89" t="s">
        <v>29</v>
      </c>
      <c r="C89" t="s">
        <v>118</v>
      </c>
      <c r="D89" t="s">
        <v>232</v>
      </c>
      <c r="E89" t="s">
        <v>375</v>
      </c>
      <c r="F89" t="str">
        <f t="shared" si="3"/>
        <v>EUR</v>
      </c>
      <c r="G89" t="str">
        <f t="shared" si="4"/>
        <v>6,771.00</v>
      </c>
      <c r="H89">
        <f>VLOOKUP(F89,'concardia fx'!$A$1:$B$201,2,0)</f>
        <v>6654.2090002758996</v>
      </c>
      <c r="I89">
        <f t="shared" si="5"/>
        <v>1.7551447470203891E-2</v>
      </c>
    </row>
    <row r="90" spans="1:9" x14ac:dyDescent="0.25">
      <c r="A90" t="s">
        <v>0</v>
      </c>
      <c r="B90" t="s">
        <v>20</v>
      </c>
      <c r="C90" t="s">
        <v>119</v>
      </c>
      <c r="D90" t="s">
        <v>232</v>
      </c>
      <c r="E90" t="s">
        <v>375</v>
      </c>
      <c r="F90" t="str">
        <f t="shared" si="3"/>
        <v>USD</v>
      </c>
      <c r="G90" t="str">
        <f t="shared" si="4"/>
        <v>7,845.00</v>
      </c>
      <c r="H90">
        <f>VLOOKUP(F90,'concardia fx'!$A$1:$B$201,2,0)</f>
        <v>7690.9386143579004</v>
      </c>
      <c r="I90">
        <f t="shared" si="5"/>
        <v>2.0031545350588115E-2</v>
      </c>
    </row>
    <row r="91" spans="1:9" x14ac:dyDescent="0.25">
      <c r="A91" t="s">
        <v>0</v>
      </c>
      <c r="B91" t="s">
        <v>29</v>
      </c>
      <c r="C91" t="s">
        <v>119</v>
      </c>
      <c r="D91" t="s">
        <v>232</v>
      </c>
      <c r="E91" t="s">
        <v>375</v>
      </c>
      <c r="F91" t="str">
        <f t="shared" si="3"/>
        <v>EUR</v>
      </c>
      <c r="G91" t="str">
        <f t="shared" si="4"/>
        <v>6,771.00</v>
      </c>
      <c r="H91">
        <f>VLOOKUP(F91,'concardia fx'!$A$1:$B$201,2,0)</f>
        <v>6654.2090002758996</v>
      </c>
      <c r="I91">
        <f t="shared" si="5"/>
        <v>1.7551447470203891E-2</v>
      </c>
    </row>
    <row r="92" spans="1:9" x14ac:dyDescent="0.25">
      <c r="A92" t="s">
        <v>1</v>
      </c>
      <c r="B92" t="s">
        <v>36</v>
      </c>
      <c r="C92" t="s">
        <v>120</v>
      </c>
      <c r="D92" t="s">
        <v>232</v>
      </c>
      <c r="E92" t="s">
        <v>375</v>
      </c>
      <c r="F92" t="str">
        <f t="shared" si="3"/>
        <v>EUR</v>
      </c>
      <c r="G92" t="str">
        <f t="shared" si="4"/>
        <v>6,754.07</v>
      </c>
      <c r="H92">
        <f>VLOOKUP(F92,'concardia fx'!$A$1:$B$201,2,0)</f>
        <v>6654.2090002758996</v>
      </c>
      <c r="I92">
        <f t="shared" si="5"/>
        <v>1.5007193149472707E-2</v>
      </c>
    </row>
    <row r="93" spans="1:9" x14ac:dyDescent="0.25">
      <c r="A93" t="s">
        <v>0</v>
      </c>
      <c r="B93" t="s">
        <v>29</v>
      </c>
      <c r="C93" t="s">
        <v>120</v>
      </c>
      <c r="D93" t="s">
        <v>232</v>
      </c>
      <c r="E93" t="s">
        <v>375</v>
      </c>
      <c r="F93" t="str">
        <f t="shared" si="3"/>
        <v>EUR</v>
      </c>
      <c r="G93" t="str">
        <f t="shared" si="4"/>
        <v>6,771.00</v>
      </c>
      <c r="H93">
        <f>VLOOKUP(F93,'concardia fx'!$A$1:$B$201,2,0)</f>
        <v>6654.2090002758996</v>
      </c>
      <c r="I93">
        <f t="shared" si="5"/>
        <v>1.7551447470203891E-2</v>
      </c>
    </row>
    <row r="94" spans="1:9" x14ac:dyDescent="0.25">
      <c r="A94" t="s">
        <v>0</v>
      </c>
      <c r="B94" t="s">
        <v>16</v>
      </c>
      <c r="C94" t="s">
        <v>120</v>
      </c>
      <c r="D94" t="s">
        <v>232</v>
      </c>
      <c r="E94" t="s">
        <v>375</v>
      </c>
      <c r="F94" t="str">
        <f t="shared" si="3"/>
        <v>USD</v>
      </c>
      <c r="G94" t="str">
        <f t="shared" si="4"/>
        <v>7,846.00</v>
      </c>
      <c r="H94">
        <f>VLOOKUP(F94,'concardia fx'!$A$1:$B$201,2,0)</f>
        <v>7690.9386143579004</v>
      </c>
      <c r="I94">
        <f t="shared" si="5"/>
        <v>2.01615684921242E-2</v>
      </c>
    </row>
    <row r="95" spans="1:9" x14ac:dyDescent="0.25">
      <c r="A95" t="s">
        <v>0</v>
      </c>
      <c r="B95" t="s">
        <v>16</v>
      </c>
      <c r="C95" t="s">
        <v>121</v>
      </c>
      <c r="D95" t="s">
        <v>232</v>
      </c>
      <c r="E95" t="s">
        <v>375</v>
      </c>
      <c r="F95" t="str">
        <f t="shared" si="3"/>
        <v>USD</v>
      </c>
      <c r="G95" t="str">
        <f t="shared" si="4"/>
        <v>7,846.00</v>
      </c>
      <c r="H95">
        <f>VLOOKUP(F95,'concardia fx'!$A$1:$B$201,2,0)</f>
        <v>7690.9386143579004</v>
      </c>
      <c r="I95">
        <f t="shared" si="5"/>
        <v>2.01615684921242E-2</v>
      </c>
    </row>
    <row r="96" spans="1:9" x14ac:dyDescent="0.25">
      <c r="A96" t="s">
        <v>0</v>
      </c>
      <c r="B96" t="s">
        <v>29</v>
      </c>
      <c r="C96" t="s">
        <v>121</v>
      </c>
      <c r="D96" t="s">
        <v>232</v>
      </c>
      <c r="E96" t="s">
        <v>375</v>
      </c>
      <c r="F96" t="str">
        <f t="shared" si="3"/>
        <v>EUR</v>
      </c>
      <c r="G96" t="str">
        <f t="shared" si="4"/>
        <v>6,771.00</v>
      </c>
      <c r="H96">
        <f>VLOOKUP(F96,'concardia fx'!$A$1:$B$201,2,0)</f>
        <v>6654.2090002758996</v>
      </c>
      <c r="I96">
        <f t="shared" si="5"/>
        <v>1.7551447470203891E-2</v>
      </c>
    </row>
    <row r="97" spans="1:9" x14ac:dyDescent="0.25">
      <c r="A97" t="s">
        <v>0</v>
      </c>
      <c r="B97" t="s">
        <v>16</v>
      </c>
      <c r="C97" t="s">
        <v>122</v>
      </c>
      <c r="D97" t="s">
        <v>232</v>
      </c>
      <c r="E97" t="s">
        <v>375</v>
      </c>
      <c r="F97" t="str">
        <f t="shared" si="3"/>
        <v>USD</v>
      </c>
      <c r="G97" t="str">
        <f t="shared" si="4"/>
        <v>7,846.00</v>
      </c>
      <c r="H97">
        <f>VLOOKUP(F97,'concardia fx'!$A$1:$B$201,2,0)</f>
        <v>7690.9386143579004</v>
      </c>
      <c r="I97">
        <f t="shared" si="5"/>
        <v>2.01615684921242E-2</v>
      </c>
    </row>
    <row r="98" spans="1:9" x14ac:dyDescent="0.25">
      <c r="A98" t="s">
        <v>0</v>
      </c>
      <c r="B98" t="s">
        <v>25</v>
      </c>
      <c r="C98" t="s">
        <v>122</v>
      </c>
      <c r="D98" t="s">
        <v>232</v>
      </c>
      <c r="E98" t="s">
        <v>375</v>
      </c>
      <c r="F98" t="str">
        <f t="shared" si="3"/>
        <v>EUR</v>
      </c>
      <c r="G98" t="str">
        <f t="shared" si="4"/>
        <v>6,772.00</v>
      </c>
      <c r="H98">
        <f>VLOOKUP(F98,'concardia fx'!$A$1:$B$201,2,0)</f>
        <v>6654.2090002758996</v>
      </c>
      <c r="I98">
        <f t="shared" si="5"/>
        <v>1.7701728292456174E-2</v>
      </c>
    </row>
    <row r="99" spans="1:9" x14ac:dyDescent="0.25">
      <c r="A99" t="s">
        <v>1</v>
      </c>
      <c r="B99" t="s">
        <v>41</v>
      </c>
      <c r="C99" t="s">
        <v>123</v>
      </c>
      <c r="D99" t="s">
        <v>232</v>
      </c>
      <c r="E99" t="s">
        <v>375</v>
      </c>
      <c r="F99" t="str">
        <f t="shared" si="3"/>
        <v>EUR</v>
      </c>
      <c r="G99" t="str">
        <f t="shared" si="4"/>
        <v>6,755.07</v>
      </c>
      <c r="H99">
        <f>VLOOKUP(F99,'concardia fx'!$A$1:$B$201,2,0)</f>
        <v>6654.2090002758996</v>
      </c>
      <c r="I99">
        <f t="shared" si="5"/>
        <v>1.515747397172499E-2</v>
      </c>
    </row>
    <row r="100" spans="1:9" x14ac:dyDescent="0.25">
      <c r="A100" t="s">
        <v>0</v>
      </c>
      <c r="B100" t="s">
        <v>25</v>
      </c>
      <c r="C100" t="s">
        <v>123</v>
      </c>
      <c r="D100" t="s">
        <v>232</v>
      </c>
      <c r="E100" t="s">
        <v>375</v>
      </c>
      <c r="F100" t="str">
        <f t="shared" si="3"/>
        <v>EUR</v>
      </c>
      <c r="G100" t="str">
        <f t="shared" si="4"/>
        <v>6,772.00</v>
      </c>
      <c r="H100">
        <f>VLOOKUP(F100,'concardia fx'!$A$1:$B$201,2,0)</f>
        <v>6654.2090002758996</v>
      </c>
      <c r="I100">
        <f t="shared" si="5"/>
        <v>1.7701728292456174E-2</v>
      </c>
    </row>
    <row r="101" spans="1:9" x14ac:dyDescent="0.25">
      <c r="A101" t="s">
        <v>0</v>
      </c>
      <c r="B101" t="s">
        <v>18</v>
      </c>
      <c r="C101" t="s">
        <v>123</v>
      </c>
      <c r="D101" t="s">
        <v>232</v>
      </c>
      <c r="E101" t="s">
        <v>375</v>
      </c>
      <c r="F101" t="str">
        <f t="shared" si="3"/>
        <v>USD</v>
      </c>
      <c r="G101" t="str">
        <f t="shared" si="4"/>
        <v>7,847.00</v>
      </c>
      <c r="H101">
        <f>VLOOKUP(F101,'concardia fx'!$A$1:$B$201,2,0)</f>
        <v>7690.9386143579004</v>
      </c>
      <c r="I101">
        <f t="shared" si="5"/>
        <v>2.0291591633660285E-2</v>
      </c>
    </row>
    <row r="102" spans="1:9" x14ac:dyDescent="0.25">
      <c r="A102" t="s">
        <v>0</v>
      </c>
      <c r="B102" t="s">
        <v>21</v>
      </c>
      <c r="C102" t="s">
        <v>124</v>
      </c>
      <c r="D102" t="s">
        <v>232</v>
      </c>
      <c r="E102" t="s">
        <v>375</v>
      </c>
      <c r="F102" t="str">
        <f t="shared" si="3"/>
        <v>EUR</v>
      </c>
      <c r="G102" t="str">
        <f t="shared" si="4"/>
        <v>6,773.00</v>
      </c>
      <c r="H102">
        <f>VLOOKUP(F102,'concardia fx'!$A$1:$B$201,2,0)</f>
        <v>6654.2090002758996</v>
      </c>
      <c r="I102">
        <f t="shared" si="5"/>
        <v>1.7852009114708457E-2</v>
      </c>
    </row>
    <row r="103" spans="1:9" x14ac:dyDescent="0.25">
      <c r="A103" t="s">
        <v>0</v>
      </c>
      <c r="B103" t="s">
        <v>18</v>
      </c>
      <c r="C103" t="s">
        <v>124</v>
      </c>
      <c r="D103" t="s">
        <v>232</v>
      </c>
      <c r="E103" t="s">
        <v>375</v>
      </c>
      <c r="F103" t="str">
        <f t="shared" si="3"/>
        <v>USD</v>
      </c>
      <c r="G103" t="str">
        <f t="shared" si="4"/>
        <v>7,847.00</v>
      </c>
      <c r="H103">
        <f>VLOOKUP(F103,'concardia fx'!$A$1:$B$201,2,0)</f>
        <v>7690.9386143579004</v>
      </c>
      <c r="I103">
        <f t="shared" si="5"/>
        <v>2.0291591633660285E-2</v>
      </c>
    </row>
    <row r="104" spans="1:9" x14ac:dyDescent="0.25">
      <c r="A104" t="s">
        <v>0</v>
      </c>
      <c r="B104" t="s">
        <v>7</v>
      </c>
      <c r="C104" t="s">
        <v>125</v>
      </c>
      <c r="D104" t="s">
        <v>232</v>
      </c>
      <c r="E104" t="s">
        <v>375</v>
      </c>
      <c r="F104" t="str">
        <f t="shared" si="3"/>
        <v>USD</v>
      </c>
      <c r="G104" t="str">
        <f t="shared" si="4"/>
        <v>7,849.00</v>
      </c>
      <c r="H104">
        <f>VLOOKUP(F104,'concardia fx'!$A$1:$B$201,2,0)</f>
        <v>7690.9386143579004</v>
      </c>
      <c r="I104">
        <f t="shared" si="5"/>
        <v>2.0551637916732455E-2</v>
      </c>
    </row>
    <row r="105" spans="1:9" x14ac:dyDescent="0.25">
      <c r="A105" t="s">
        <v>0</v>
      </c>
      <c r="B105" t="s">
        <v>21</v>
      </c>
      <c r="C105" t="s">
        <v>125</v>
      </c>
      <c r="D105" t="s">
        <v>232</v>
      </c>
      <c r="E105" t="s">
        <v>375</v>
      </c>
      <c r="F105" t="str">
        <f t="shared" si="3"/>
        <v>EUR</v>
      </c>
      <c r="G105" t="str">
        <f t="shared" si="4"/>
        <v>6,773.00</v>
      </c>
      <c r="H105">
        <f>VLOOKUP(F105,'concardia fx'!$A$1:$B$201,2,0)</f>
        <v>6654.2090002758996</v>
      </c>
      <c r="I105">
        <f t="shared" si="5"/>
        <v>1.7852009114708457E-2</v>
      </c>
    </row>
    <row r="106" spans="1:9" x14ac:dyDescent="0.25">
      <c r="A106" t="s">
        <v>0</v>
      </c>
      <c r="B106" t="s">
        <v>18</v>
      </c>
      <c r="C106" t="s">
        <v>126</v>
      </c>
      <c r="D106" t="s">
        <v>232</v>
      </c>
      <c r="E106" t="s">
        <v>375</v>
      </c>
      <c r="F106" t="str">
        <f t="shared" si="3"/>
        <v>USD</v>
      </c>
      <c r="G106" t="str">
        <f t="shared" si="4"/>
        <v>7,847.00</v>
      </c>
      <c r="H106">
        <f>VLOOKUP(F106,'concardia fx'!$A$1:$B$201,2,0)</f>
        <v>7690.9386143579004</v>
      </c>
      <c r="I106">
        <f t="shared" si="5"/>
        <v>2.0291591633660285E-2</v>
      </c>
    </row>
    <row r="107" spans="1:9" x14ac:dyDescent="0.25">
      <c r="A107" t="s">
        <v>0</v>
      </c>
      <c r="B107" t="s">
        <v>25</v>
      </c>
      <c r="C107" t="s">
        <v>126</v>
      </c>
      <c r="D107" t="s">
        <v>232</v>
      </c>
      <c r="E107" t="s">
        <v>375</v>
      </c>
      <c r="F107" t="str">
        <f t="shared" si="3"/>
        <v>EUR</v>
      </c>
      <c r="G107" t="str">
        <f t="shared" si="4"/>
        <v>6,772.00</v>
      </c>
      <c r="H107">
        <f>VLOOKUP(F107,'concardia fx'!$A$1:$B$201,2,0)</f>
        <v>6654.2090002758996</v>
      </c>
      <c r="I107">
        <f t="shared" si="5"/>
        <v>1.7701728292456174E-2</v>
      </c>
    </row>
    <row r="108" spans="1:9" x14ac:dyDescent="0.25">
      <c r="A108" t="s">
        <v>0</v>
      </c>
      <c r="B108" t="s">
        <v>7</v>
      </c>
      <c r="C108" t="s">
        <v>127</v>
      </c>
      <c r="D108" t="s">
        <v>232</v>
      </c>
      <c r="E108" t="s">
        <v>375</v>
      </c>
      <c r="F108" t="str">
        <f t="shared" si="3"/>
        <v>USD</v>
      </c>
      <c r="G108" t="str">
        <f t="shared" si="4"/>
        <v>7,849.00</v>
      </c>
      <c r="H108">
        <f>VLOOKUP(F108,'concardia fx'!$A$1:$B$201,2,0)</f>
        <v>7690.9386143579004</v>
      </c>
      <c r="I108">
        <f t="shared" si="5"/>
        <v>2.0551637916732455E-2</v>
      </c>
    </row>
    <row r="109" spans="1:9" x14ac:dyDescent="0.25">
      <c r="A109" t="s">
        <v>0</v>
      </c>
      <c r="B109" t="s">
        <v>21</v>
      </c>
      <c r="C109" t="s">
        <v>127</v>
      </c>
      <c r="D109" t="s">
        <v>232</v>
      </c>
      <c r="E109" t="s">
        <v>375</v>
      </c>
      <c r="F109" t="str">
        <f t="shared" si="3"/>
        <v>EUR</v>
      </c>
      <c r="G109" t="str">
        <f t="shared" si="4"/>
        <v>6,773.00</v>
      </c>
      <c r="H109">
        <f>VLOOKUP(F109,'concardia fx'!$A$1:$B$201,2,0)</f>
        <v>6654.2090002758996</v>
      </c>
      <c r="I109">
        <f t="shared" si="5"/>
        <v>1.7852009114708457E-2</v>
      </c>
    </row>
    <row r="110" spans="1:9" x14ac:dyDescent="0.25">
      <c r="A110" t="s">
        <v>1</v>
      </c>
      <c r="B110" t="s">
        <v>41</v>
      </c>
      <c r="C110" t="s">
        <v>128</v>
      </c>
      <c r="D110" t="s">
        <v>232</v>
      </c>
      <c r="E110" t="s">
        <v>375</v>
      </c>
      <c r="F110" t="str">
        <f t="shared" si="3"/>
        <v>EUR</v>
      </c>
      <c r="G110" t="str">
        <f t="shared" si="4"/>
        <v>6,755.07</v>
      </c>
      <c r="H110">
        <f>VLOOKUP(F110,'concardia fx'!$A$1:$B$201,2,0)</f>
        <v>6654.2090002758996</v>
      </c>
      <c r="I110">
        <f t="shared" si="5"/>
        <v>1.515747397172499E-2</v>
      </c>
    </row>
    <row r="111" spans="1:9" x14ac:dyDescent="0.25">
      <c r="A111" t="s">
        <v>0</v>
      </c>
      <c r="B111" t="s">
        <v>25</v>
      </c>
      <c r="C111" t="s">
        <v>128</v>
      </c>
      <c r="D111" t="s">
        <v>232</v>
      </c>
      <c r="E111" t="s">
        <v>375</v>
      </c>
      <c r="F111" t="str">
        <f t="shared" si="3"/>
        <v>EUR</v>
      </c>
      <c r="G111" t="str">
        <f t="shared" si="4"/>
        <v>6,772.00</v>
      </c>
      <c r="H111">
        <f>VLOOKUP(F111,'concardia fx'!$A$1:$B$201,2,0)</f>
        <v>6654.2090002758996</v>
      </c>
      <c r="I111">
        <f t="shared" si="5"/>
        <v>1.7701728292456174E-2</v>
      </c>
    </row>
    <row r="112" spans="1:9" x14ac:dyDescent="0.25">
      <c r="A112" t="s">
        <v>0</v>
      </c>
      <c r="B112" t="s">
        <v>18</v>
      </c>
      <c r="C112" t="s">
        <v>128</v>
      </c>
      <c r="D112" t="s">
        <v>232</v>
      </c>
      <c r="E112" t="s">
        <v>375</v>
      </c>
      <c r="F112" t="str">
        <f t="shared" si="3"/>
        <v>USD</v>
      </c>
      <c r="G112" t="str">
        <f t="shared" si="4"/>
        <v>7,847.00</v>
      </c>
      <c r="H112">
        <f>VLOOKUP(F112,'concardia fx'!$A$1:$B$201,2,0)</f>
        <v>7690.9386143579004</v>
      </c>
      <c r="I112">
        <f t="shared" si="5"/>
        <v>2.0291591633660285E-2</v>
      </c>
    </row>
    <row r="113" spans="1:9" x14ac:dyDescent="0.25">
      <c r="A113" t="s">
        <v>0</v>
      </c>
      <c r="B113" t="s">
        <v>18</v>
      </c>
      <c r="C113" t="s">
        <v>129</v>
      </c>
      <c r="D113" t="s">
        <v>232</v>
      </c>
      <c r="E113" t="s">
        <v>375</v>
      </c>
      <c r="F113" t="str">
        <f t="shared" si="3"/>
        <v>USD</v>
      </c>
      <c r="G113" t="str">
        <f t="shared" si="4"/>
        <v>7,847.00</v>
      </c>
      <c r="H113">
        <f>VLOOKUP(F113,'concardia fx'!$A$1:$B$201,2,0)</f>
        <v>7690.9386143579004</v>
      </c>
      <c r="I113">
        <f t="shared" si="5"/>
        <v>2.0291591633660285E-2</v>
      </c>
    </row>
    <row r="114" spans="1:9" x14ac:dyDescent="0.25">
      <c r="A114" t="s">
        <v>0</v>
      </c>
      <c r="B114" t="s">
        <v>25</v>
      </c>
      <c r="C114" t="s">
        <v>129</v>
      </c>
      <c r="D114" t="s">
        <v>232</v>
      </c>
      <c r="E114" t="s">
        <v>375</v>
      </c>
      <c r="F114" t="str">
        <f t="shared" si="3"/>
        <v>EUR</v>
      </c>
      <c r="G114" t="str">
        <f t="shared" si="4"/>
        <v>6,772.00</v>
      </c>
      <c r="H114">
        <f>VLOOKUP(F114,'concardia fx'!$A$1:$B$201,2,0)</f>
        <v>6654.2090002758996</v>
      </c>
      <c r="I114">
        <f t="shared" si="5"/>
        <v>1.7701728292456174E-2</v>
      </c>
    </row>
    <row r="115" spans="1:9" x14ac:dyDescent="0.25">
      <c r="A115" t="s">
        <v>0</v>
      </c>
      <c r="B115" t="s">
        <v>17</v>
      </c>
      <c r="C115" t="s">
        <v>130</v>
      </c>
      <c r="D115" t="s">
        <v>232</v>
      </c>
      <c r="E115" t="s">
        <v>375</v>
      </c>
      <c r="F115" t="str">
        <f t="shared" si="3"/>
        <v>EUR</v>
      </c>
      <c r="G115" t="str">
        <f t="shared" si="4"/>
        <v>6,774.00</v>
      </c>
      <c r="H115">
        <f>VLOOKUP(F115,'concardia fx'!$A$1:$B$201,2,0)</f>
        <v>6654.2090002758996</v>
      </c>
      <c r="I115">
        <f t="shared" si="5"/>
        <v>1.8002289936960739E-2</v>
      </c>
    </row>
    <row r="116" spans="1:9" x14ac:dyDescent="0.25">
      <c r="A116" t="s">
        <v>0</v>
      </c>
      <c r="B116" t="s">
        <v>15</v>
      </c>
      <c r="C116" t="s">
        <v>130</v>
      </c>
      <c r="D116" t="s">
        <v>232</v>
      </c>
      <c r="E116" t="s">
        <v>375</v>
      </c>
      <c r="F116" t="str">
        <f t="shared" si="3"/>
        <v>USD</v>
      </c>
      <c r="G116" t="str">
        <f t="shared" si="4"/>
        <v>7,850.00</v>
      </c>
      <c r="H116">
        <f>VLOOKUP(F116,'concardia fx'!$A$1:$B$201,2,0)</f>
        <v>7690.9386143579004</v>
      </c>
      <c r="I116">
        <f t="shared" si="5"/>
        <v>2.068166105826854E-2</v>
      </c>
    </row>
    <row r="117" spans="1:9" x14ac:dyDescent="0.25">
      <c r="A117" t="s">
        <v>0</v>
      </c>
      <c r="B117" t="s">
        <v>25</v>
      </c>
      <c r="C117" t="s">
        <v>131</v>
      </c>
      <c r="D117" t="s">
        <v>232</v>
      </c>
      <c r="E117" t="s">
        <v>375</v>
      </c>
      <c r="F117" t="str">
        <f t="shared" si="3"/>
        <v>EUR</v>
      </c>
      <c r="G117" t="str">
        <f t="shared" si="4"/>
        <v>6,772.00</v>
      </c>
      <c r="H117">
        <f>VLOOKUP(F117,'concardia fx'!$A$1:$B$201,2,0)</f>
        <v>6654.2090002758996</v>
      </c>
      <c r="I117">
        <f t="shared" si="5"/>
        <v>1.7701728292456174E-2</v>
      </c>
    </row>
    <row r="118" spans="1:9" x14ac:dyDescent="0.25">
      <c r="A118" t="s">
        <v>0</v>
      </c>
      <c r="B118" t="s">
        <v>7</v>
      </c>
      <c r="C118" t="s">
        <v>131</v>
      </c>
      <c r="D118" t="s">
        <v>232</v>
      </c>
      <c r="E118" t="s">
        <v>375</v>
      </c>
      <c r="F118" t="str">
        <f t="shared" si="3"/>
        <v>USD</v>
      </c>
      <c r="G118" t="str">
        <f t="shared" si="4"/>
        <v>7,849.00</v>
      </c>
      <c r="H118">
        <f>VLOOKUP(F118,'concardia fx'!$A$1:$B$201,2,0)</f>
        <v>7690.9386143579004</v>
      </c>
      <c r="I118">
        <f t="shared" si="5"/>
        <v>2.0551637916732455E-2</v>
      </c>
    </row>
    <row r="119" spans="1:9" x14ac:dyDescent="0.25">
      <c r="A119" t="s">
        <v>0</v>
      </c>
      <c r="B119" t="s">
        <v>7</v>
      </c>
      <c r="C119" t="s">
        <v>132</v>
      </c>
      <c r="D119" t="s">
        <v>232</v>
      </c>
      <c r="E119" t="s">
        <v>375</v>
      </c>
      <c r="F119" t="str">
        <f t="shared" si="3"/>
        <v>USD</v>
      </c>
      <c r="G119" t="str">
        <f t="shared" si="4"/>
        <v>7,849.00</v>
      </c>
      <c r="H119">
        <f>VLOOKUP(F119,'concardia fx'!$A$1:$B$201,2,0)</f>
        <v>7690.9386143579004</v>
      </c>
      <c r="I119">
        <f t="shared" si="5"/>
        <v>2.0551637916732455E-2</v>
      </c>
    </row>
    <row r="120" spans="1:9" x14ac:dyDescent="0.25">
      <c r="A120" t="s">
        <v>0</v>
      </c>
      <c r="B120" t="s">
        <v>21</v>
      </c>
      <c r="C120" t="s">
        <v>132</v>
      </c>
      <c r="D120" t="s">
        <v>232</v>
      </c>
      <c r="E120" t="s">
        <v>375</v>
      </c>
      <c r="F120" t="str">
        <f t="shared" si="3"/>
        <v>EUR</v>
      </c>
      <c r="G120" t="str">
        <f t="shared" si="4"/>
        <v>6,773.00</v>
      </c>
      <c r="H120">
        <f>VLOOKUP(F120,'concardia fx'!$A$1:$B$201,2,0)</f>
        <v>6654.2090002758996</v>
      </c>
      <c r="I120">
        <f t="shared" si="5"/>
        <v>1.7852009114708457E-2</v>
      </c>
    </row>
    <row r="121" spans="1:9" x14ac:dyDescent="0.25">
      <c r="A121" t="s">
        <v>0</v>
      </c>
      <c r="B121" t="s">
        <v>7</v>
      </c>
      <c r="C121" t="s">
        <v>133</v>
      </c>
      <c r="D121" t="s">
        <v>232</v>
      </c>
      <c r="E121" t="s">
        <v>375</v>
      </c>
      <c r="F121" t="str">
        <f t="shared" si="3"/>
        <v>USD</v>
      </c>
      <c r="G121" t="str">
        <f t="shared" si="4"/>
        <v>7,849.00</v>
      </c>
      <c r="H121">
        <f>VLOOKUP(F121,'concardia fx'!$A$1:$B$201,2,0)</f>
        <v>7690.9386143579004</v>
      </c>
      <c r="I121">
        <f t="shared" si="5"/>
        <v>2.0551637916732455E-2</v>
      </c>
    </row>
    <row r="122" spans="1:9" x14ac:dyDescent="0.25">
      <c r="A122" t="s">
        <v>0</v>
      </c>
      <c r="B122" t="s">
        <v>25</v>
      </c>
      <c r="C122" t="s">
        <v>133</v>
      </c>
      <c r="D122" t="s">
        <v>232</v>
      </c>
      <c r="E122" t="s">
        <v>375</v>
      </c>
      <c r="F122" t="str">
        <f t="shared" si="3"/>
        <v>EUR</v>
      </c>
      <c r="G122" t="str">
        <f t="shared" si="4"/>
        <v>6,772.00</v>
      </c>
      <c r="H122">
        <f>VLOOKUP(F122,'concardia fx'!$A$1:$B$201,2,0)</f>
        <v>6654.2090002758996</v>
      </c>
      <c r="I122">
        <f t="shared" si="5"/>
        <v>1.7701728292456174E-2</v>
      </c>
    </row>
    <row r="123" spans="1:9" x14ac:dyDescent="0.25">
      <c r="A123" t="s">
        <v>0</v>
      </c>
      <c r="B123" t="s">
        <v>6</v>
      </c>
      <c r="C123" t="s">
        <v>134</v>
      </c>
      <c r="D123" t="s">
        <v>232</v>
      </c>
      <c r="E123" t="s">
        <v>375</v>
      </c>
      <c r="F123" t="str">
        <f t="shared" si="3"/>
        <v>EUR</v>
      </c>
      <c r="G123" t="str">
        <f t="shared" si="4"/>
        <v>6,775.00</v>
      </c>
      <c r="H123">
        <f>VLOOKUP(F123,'concardia fx'!$A$1:$B$201,2,0)</f>
        <v>6654.2090002758996</v>
      </c>
      <c r="I123">
        <f t="shared" si="5"/>
        <v>1.8152570759213022E-2</v>
      </c>
    </row>
    <row r="124" spans="1:9" x14ac:dyDescent="0.25">
      <c r="A124" t="s">
        <v>0</v>
      </c>
      <c r="B124" t="s">
        <v>4</v>
      </c>
      <c r="C124" t="s">
        <v>134</v>
      </c>
      <c r="D124" t="s">
        <v>232</v>
      </c>
      <c r="E124" t="s">
        <v>375</v>
      </c>
      <c r="F124" t="str">
        <f t="shared" si="3"/>
        <v>USD</v>
      </c>
      <c r="G124" t="str">
        <f t="shared" si="4"/>
        <v>7,852.00</v>
      </c>
      <c r="H124">
        <f>VLOOKUP(F124,'concardia fx'!$A$1:$B$201,2,0)</f>
        <v>7690.9386143579004</v>
      </c>
      <c r="I124">
        <f t="shared" si="5"/>
        <v>2.094170734134071E-2</v>
      </c>
    </row>
    <row r="125" spans="1:9" x14ac:dyDescent="0.25">
      <c r="A125" t="s">
        <v>0</v>
      </c>
      <c r="B125" t="s">
        <v>7</v>
      </c>
      <c r="C125" t="s">
        <v>135</v>
      </c>
      <c r="D125" t="s">
        <v>232</v>
      </c>
      <c r="E125" t="s">
        <v>375</v>
      </c>
      <c r="F125" t="str">
        <f t="shared" si="3"/>
        <v>USD</v>
      </c>
      <c r="G125" t="str">
        <f t="shared" si="4"/>
        <v>7,849.00</v>
      </c>
      <c r="H125">
        <f>VLOOKUP(F125,'concardia fx'!$A$1:$B$201,2,0)</f>
        <v>7690.9386143579004</v>
      </c>
      <c r="I125">
        <f t="shared" si="5"/>
        <v>2.0551637916732455E-2</v>
      </c>
    </row>
    <row r="126" spans="1:9" x14ac:dyDescent="0.25">
      <c r="A126" t="s">
        <v>0</v>
      </c>
      <c r="B126" t="s">
        <v>21</v>
      </c>
      <c r="C126" t="s">
        <v>135</v>
      </c>
      <c r="D126" t="s">
        <v>232</v>
      </c>
      <c r="E126" t="s">
        <v>375</v>
      </c>
      <c r="F126" t="str">
        <f t="shared" si="3"/>
        <v>EUR</v>
      </c>
      <c r="G126" t="str">
        <f t="shared" si="4"/>
        <v>6,773.00</v>
      </c>
      <c r="H126">
        <f>VLOOKUP(F126,'concardia fx'!$A$1:$B$201,2,0)</f>
        <v>6654.2090002758996</v>
      </c>
      <c r="I126">
        <f t="shared" si="5"/>
        <v>1.7852009114708457E-2</v>
      </c>
    </row>
    <row r="127" spans="1:9" x14ac:dyDescent="0.25">
      <c r="A127" t="s">
        <v>0</v>
      </c>
      <c r="B127" t="s">
        <v>15</v>
      </c>
      <c r="C127" t="s">
        <v>136</v>
      </c>
      <c r="D127" t="s">
        <v>232</v>
      </c>
      <c r="E127" t="s">
        <v>375</v>
      </c>
      <c r="F127" t="str">
        <f t="shared" si="3"/>
        <v>USD</v>
      </c>
      <c r="G127" t="str">
        <f t="shared" si="4"/>
        <v>7,850.00</v>
      </c>
      <c r="H127">
        <f>VLOOKUP(F127,'concardia fx'!$A$1:$B$201,2,0)</f>
        <v>7690.9386143579004</v>
      </c>
      <c r="I127">
        <f t="shared" si="5"/>
        <v>2.068166105826854E-2</v>
      </c>
    </row>
    <row r="128" spans="1:9" x14ac:dyDescent="0.25">
      <c r="A128" t="s">
        <v>0</v>
      </c>
      <c r="B128" t="s">
        <v>17</v>
      </c>
      <c r="C128" t="s">
        <v>136</v>
      </c>
      <c r="D128" t="s">
        <v>232</v>
      </c>
      <c r="E128" t="s">
        <v>375</v>
      </c>
      <c r="F128" t="str">
        <f t="shared" si="3"/>
        <v>EUR</v>
      </c>
      <c r="G128" t="str">
        <f t="shared" si="4"/>
        <v>6,774.00</v>
      </c>
      <c r="H128">
        <f>VLOOKUP(F128,'concardia fx'!$A$1:$B$201,2,0)</f>
        <v>6654.2090002758996</v>
      </c>
      <c r="I128">
        <f t="shared" si="5"/>
        <v>1.8002289936960739E-2</v>
      </c>
    </row>
    <row r="129" spans="1:9" x14ac:dyDescent="0.25">
      <c r="A129" t="s">
        <v>0</v>
      </c>
      <c r="B129" t="s">
        <v>7</v>
      </c>
      <c r="C129" t="s">
        <v>137</v>
      </c>
      <c r="D129" t="s">
        <v>232</v>
      </c>
      <c r="E129" t="s">
        <v>375</v>
      </c>
      <c r="F129" t="str">
        <f t="shared" si="3"/>
        <v>USD</v>
      </c>
      <c r="G129" t="str">
        <f t="shared" si="4"/>
        <v>7,849.00</v>
      </c>
      <c r="H129">
        <f>VLOOKUP(F129,'concardia fx'!$A$1:$B$201,2,0)</f>
        <v>7690.9386143579004</v>
      </c>
      <c r="I129">
        <f t="shared" si="5"/>
        <v>2.0551637916732455E-2</v>
      </c>
    </row>
    <row r="130" spans="1:9" x14ac:dyDescent="0.25">
      <c r="A130" t="s">
        <v>0</v>
      </c>
      <c r="B130" t="s">
        <v>25</v>
      </c>
      <c r="C130" t="s">
        <v>137</v>
      </c>
      <c r="D130" t="s">
        <v>232</v>
      </c>
      <c r="E130" t="s">
        <v>375</v>
      </c>
      <c r="F130" t="str">
        <f t="shared" ref="F130:F193" si="6">RIGHT(B130,3)</f>
        <v>EUR</v>
      </c>
      <c r="G130" t="str">
        <f t="shared" ref="G130:G193" si="7">LEFT(B130,LEN(B130)-4)</f>
        <v>6,772.00</v>
      </c>
      <c r="H130">
        <f>VLOOKUP(F130,'concardia fx'!$A$1:$B$201,2,0)</f>
        <v>6654.2090002758996</v>
      </c>
      <c r="I130">
        <f t="shared" ref="I130:I193" si="8">(G130-H130)/H130</f>
        <v>1.7701728292456174E-2</v>
      </c>
    </row>
    <row r="131" spans="1:9" x14ac:dyDescent="0.25">
      <c r="A131" t="s">
        <v>0</v>
      </c>
      <c r="B131" t="s">
        <v>42</v>
      </c>
      <c r="C131" t="s">
        <v>138</v>
      </c>
      <c r="D131" t="s">
        <v>232</v>
      </c>
      <c r="E131" t="s">
        <v>375</v>
      </c>
      <c r="F131" t="str">
        <f t="shared" si="6"/>
        <v>HKD</v>
      </c>
      <c r="G131" t="str">
        <f t="shared" si="7"/>
        <v>61,700.00</v>
      </c>
      <c r="H131">
        <f>VLOOKUP(F131,'concardia fx'!$A$1:$B$201,2,0)</f>
        <v>60367.5810857795</v>
      </c>
      <c r="I131">
        <f t="shared" si="8"/>
        <v>2.2071762529745804E-2</v>
      </c>
    </row>
    <row r="132" spans="1:9" x14ac:dyDescent="0.25">
      <c r="A132" t="s">
        <v>0</v>
      </c>
      <c r="B132" t="s">
        <v>15</v>
      </c>
      <c r="C132" t="s">
        <v>138</v>
      </c>
      <c r="D132" t="s">
        <v>232</v>
      </c>
      <c r="E132" t="s">
        <v>375</v>
      </c>
      <c r="F132" t="str">
        <f t="shared" si="6"/>
        <v>USD</v>
      </c>
      <c r="G132" t="str">
        <f t="shared" si="7"/>
        <v>7,850.00</v>
      </c>
      <c r="H132">
        <f>VLOOKUP(F132,'concardia fx'!$A$1:$B$201,2,0)</f>
        <v>7690.9386143579004</v>
      </c>
      <c r="I132">
        <f t="shared" si="8"/>
        <v>2.068166105826854E-2</v>
      </c>
    </row>
    <row r="133" spans="1:9" x14ac:dyDescent="0.25">
      <c r="A133" t="s">
        <v>0</v>
      </c>
      <c r="B133" t="s">
        <v>21</v>
      </c>
      <c r="C133" t="s">
        <v>138</v>
      </c>
      <c r="D133" t="s">
        <v>232</v>
      </c>
      <c r="E133" t="s">
        <v>375</v>
      </c>
      <c r="F133" t="str">
        <f t="shared" si="6"/>
        <v>EUR</v>
      </c>
      <c r="G133" t="str">
        <f t="shared" si="7"/>
        <v>6,773.00</v>
      </c>
      <c r="H133">
        <f>VLOOKUP(F133,'concardia fx'!$A$1:$B$201,2,0)</f>
        <v>6654.2090002758996</v>
      </c>
      <c r="I133">
        <f t="shared" si="8"/>
        <v>1.7852009114708457E-2</v>
      </c>
    </row>
    <row r="134" spans="1:9" x14ac:dyDescent="0.25">
      <c r="A134" t="s">
        <v>0</v>
      </c>
      <c r="B134" t="s">
        <v>43</v>
      </c>
      <c r="C134" t="s">
        <v>139</v>
      </c>
      <c r="D134" t="s">
        <v>232</v>
      </c>
      <c r="E134" t="s">
        <v>375</v>
      </c>
      <c r="F134" t="str">
        <f t="shared" si="6"/>
        <v>HUF</v>
      </c>
      <c r="G134" t="str">
        <f t="shared" si="7"/>
        <v>2,181,589.00</v>
      </c>
      <c r="H134">
        <f>VLOOKUP(F134,'concardia fx'!$A$1:$B$201,2,0)</f>
        <v>2129608.1439361498</v>
      </c>
      <c r="I134">
        <f t="shared" si="8"/>
        <v>2.4408648235057052E-2</v>
      </c>
    </row>
    <row r="135" spans="1:9" x14ac:dyDescent="0.25">
      <c r="A135" t="s">
        <v>0</v>
      </c>
      <c r="B135" t="s">
        <v>21</v>
      </c>
      <c r="C135" t="s">
        <v>139</v>
      </c>
      <c r="D135" t="s">
        <v>232</v>
      </c>
      <c r="E135" t="s">
        <v>375</v>
      </c>
      <c r="F135" t="str">
        <f t="shared" si="6"/>
        <v>EUR</v>
      </c>
      <c r="G135" t="str">
        <f t="shared" si="7"/>
        <v>6,773.00</v>
      </c>
      <c r="H135">
        <f>VLOOKUP(F135,'concardia fx'!$A$1:$B$201,2,0)</f>
        <v>6654.2090002758996</v>
      </c>
      <c r="I135">
        <f t="shared" si="8"/>
        <v>1.7852009114708457E-2</v>
      </c>
    </row>
    <row r="136" spans="1:9" x14ac:dyDescent="0.25">
      <c r="A136" t="s">
        <v>0</v>
      </c>
      <c r="B136" t="s">
        <v>15</v>
      </c>
      <c r="C136" t="s">
        <v>139</v>
      </c>
      <c r="D136" t="s">
        <v>232</v>
      </c>
      <c r="E136" t="s">
        <v>375</v>
      </c>
      <c r="F136" t="str">
        <f t="shared" si="6"/>
        <v>USD</v>
      </c>
      <c r="G136" t="str">
        <f t="shared" si="7"/>
        <v>7,850.00</v>
      </c>
      <c r="H136">
        <f>VLOOKUP(F136,'concardia fx'!$A$1:$B$201,2,0)</f>
        <v>7690.9386143579004</v>
      </c>
      <c r="I136">
        <f t="shared" si="8"/>
        <v>2.068166105826854E-2</v>
      </c>
    </row>
    <row r="137" spans="1:9" x14ac:dyDescent="0.25">
      <c r="A137" t="s">
        <v>0</v>
      </c>
      <c r="B137" t="s">
        <v>21</v>
      </c>
      <c r="C137" t="s">
        <v>140</v>
      </c>
      <c r="D137" t="s">
        <v>232</v>
      </c>
      <c r="E137" t="s">
        <v>375</v>
      </c>
      <c r="F137" t="str">
        <f t="shared" si="6"/>
        <v>EUR</v>
      </c>
      <c r="G137" t="str">
        <f t="shared" si="7"/>
        <v>6,773.00</v>
      </c>
      <c r="H137">
        <f>VLOOKUP(F137,'concardia fx'!$A$1:$B$201,2,0)</f>
        <v>6654.2090002758996</v>
      </c>
      <c r="I137">
        <f t="shared" si="8"/>
        <v>1.7852009114708457E-2</v>
      </c>
    </row>
    <row r="138" spans="1:9" x14ac:dyDescent="0.25">
      <c r="A138" t="s">
        <v>0</v>
      </c>
      <c r="B138" t="s">
        <v>44</v>
      </c>
      <c r="C138" t="s">
        <v>140</v>
      </c>
      <c r="D138" t="s">
        <v>232</v>
      </c>
      <c r="E138" t="s">
        <v>375</v>
      </c>
      <c r="F138" t="str">
        <f t="shared" si="6"/>
        <v>USD</v>
      </c>
      <c r="G138" t="str">
        <f t="shared" si="7"/>
        <v>7,851.00</v>
      </c>
      <c r="H138">
        <f>VLOOKUP(F138,'concardia fx'!$A$1:$B$201,2,0)</f>
        <v>7690.9386143579004</v>
      </c>
      <c r="I138">
        <f t="shared" si="8"/>
        <v>2.0811684199804625E-2</v>
      </c>
    </row>
    <row r="139" spans="1:9" x14ac:dyDescent="0.25">
      <c r="A139" t="s">
        <v>0</v>
      </c>
      <c r="B139" t="s">
        <v>15</v>
      </c>
      <c r="C139" t="s">
        <v>141</v>
      </c>
      <c r="D139" t="s">
        <v>232</v>
      </c>
      <c r="E139" t="s">
        <v>375</v>
      </c>
      <c r="F139" t="str">
        <f t="shared" si="6"/>
        <v>USD</v>
      </c>
      <c r="G139" t="str">
        <f t="shared" si="7"/>
        <v>7,850.00</v>
      </c>
      <c r="H139">
        <f>VLOOKUP(F139,'concardia fx'!$A$1:$B$201,2,0)</f>
        <v>7690.9386143579004</v>
      </c>
      <c r="I139">
        <f t="shared" si="8"/>
        <v>2.068166105826854E-2</v>
      </c>
    </row>
    <row r="140" spans="1:9" x14ac:dyDescent="0.25">
      <c r="A140" t="s">
        <v>0</v>
      </c>
      <c r="B140" t="s">
        <v>21</v>
      </c>
      <c r="C140" t="s">
        <v>141</v>
      </c>
      <c r="D140" t="s">
        <v>232</v>
      </c>
      <c r="E140" t="s">
        <v>375</v>
      </c>
      <c r="F140" t="str">
        <f t="shared" si="6"/>
        <v>EUR</v>
      </c>
      <c r="G140" t="str">
        <f t="shared" si="7"/>
        <v>6,773.00</v>
      </c>
      <c r="H140">
        <f>VLOOKUP(F140,'concardia fx'!$A$1:$B$201,2,0)</f>
        <v>6654.2090002758996</v>
      </c>
      <c r="I140">
        <f t="shared" si="8"/>
        <v>1.7852009114708457E-2</v>
      </c>
    </row>
    <row r="141" spans="1:9" x14ac:dyDescent="0.25">
      <c r="A141" t="s">
        <v>0</v>
      </c>
      <c r="B141" t="s">
        <v>16</v>
      </c>
      <c r="C141" t="s">
        <v>142</v>
      </c>
      <c r="D141" t="s">
        <v>232</v>
      </c>
      <c r="E141" t="s">
        <v>375</v>
      </c>
      <c r="F141" t="str">
        <f t="shared" si="6"/>
        <v>USD</v>
      </c>
      <c r="G141" t="str">
        <f t="shared" si="7"/>
        <v>7,846.00</v>
      </c>
      <c r="H141">
        <f>VLOOKUP(F141,'concardia fx'!$A$1:$B$201,2,0)</f>
        <v>7690.9386143579004</v>
      </c>
      <c r="I141">
        <f t="shared" si="8"/>
        <v>2.01615684921242E-2</v>
      </c>
    </row>
    <row r="142" spans="1:9" x14ac:dyDescent="0.25">
      <c r="A142" t="s">
        <v>0</v>
      </c>
      <c r="B142" t="s">
        <v>45</v>
      </c>
      <c r="C142" t="s">
        <v>142</v>
      </c>
      <c r="D142" t="s">
        <v>232</v>
      </c>
      <c r="E142" t="s">
        <v>375</v>
      </c>
      <c r="F142" t="str">
        <f t="shared" si="6"/>
        <v>AUD</v>
      </c>
      <c r="G142" t="str">
        <f t="shared" si="7"/>
        <v>10,579.00</v>
      </c>
      <c r="H142">
        <f>VLOOKUP(F142,'concardia fx'!$A$1:$B$201,2,0)</f>
        <v>10413.6317943433</v>
      </c>
      <c r="I142">
        <f t="shared" si="8"/>
        <v>1.5879974337726033E-2</v>
      </c>
    </row>
    <row r="143" spans="1:9" x14ac:dyDescent="0.25">
      <c r="A143" t="s">
        <v>0</v>
      </c>
      <c r="B143" t="s">
        <v>29</v>
      </c>
      <c r="C143" t="s">
        <v>142</v>
      </c>
      <c r="D143" t="s">
        <v>232</v>
      </c>
      <c r="E143" t="s">
        <v>375</v>
      </c>
      <c r="F143" t="str">
        <f t="shared" si="6"/>
        <v>EUR</v>
      </c>
      <c r="G143" t="str">
        <f t="shared" si="7"/>
        <v>6,771.00</v>
      </c>
      <c r="H143">
        <f>VLOOKUP(F143,'concardia fx'!$A$1:$B$201,2,0)</f>
        <v>6654.2090002758996</v>
      </c>
      <c r="I143">
        <f t="shared" si="8"/>
        <v>1.7551447470203891E-2</v>
      </c>
    </row>
    <row r="144" spans="1:9" x14ac:dyDescent="0.25">
      <c r="A144" t="s">
        <v>0</v>
      </c>
      <c r="B144" t="s">
        <v>7</v>
      </c>
      <c r="C144" t="s">
        <v>143</v>
      </c>
      <c r="D144" t="s">
        <v>232</v>
      </c>
      <c r="E144" t="s">
        <v>375</v>
      </c>
      <c r="F144" t="str">
        <f t="shared" si="6"/>
        <v>USD</v>
      </c>
      <c r="G144" t="str">
        <f t="shared" si="7"/>
        <v>7,849.00</v>
      </c>
      <c r="H144">
        <f>VLOOKUP(F144,'concardia fx'!$A$1:$B$201,2,0)</f>
        <v>7690.9386143579004</v>
      </c>
      <c r="I144">
        <f t="shared" si="8"/>
        <v>2.0551637916732455E-2</v>
      </c>
    </row>
    <row r="145" spans="1:9" x14ac:dyDescent="0.25">
      <c r="A145" t="s">
        <v>0</v>
      </c>
      <c r="B145" t="s">
        <v>17</v>
      </c>
      <c r="C145" t="s">
        <v>143</v>
      </c>
      <c r="D145" t="s">
        <v>232</v>
      </c>
      <c r="E145" t="s">
        <v>375</v>
      </c>
      <c r="F145" t="str">
        <f t="shared" si="6"/>
        <v>EUR</v>
      </c>
      <c r="G145" t="str">
        <f t="shared" si="7"/>
        <v>6,774.00</v>
      </c>
      <c r="H145">
        <f>VLOOKUP(F145,'concardia fx'!$A$1:$B$201,2,0)</f>
        <v>6654.2090002758996</v>
      </c>
      <c r="I145">
        <f t="shared" si="8"/>
        <v>1.8002289936960739E-2</v>
      </c>
    </row>
    <row r="146" spans="1:9" x14ac:dyDescent="0.25">
      <c r="A146" t="s">
        <v>1</v>
      </c>
      <c r="B146" t="s">
        <v>41</v>
      </c>
      <c r="C146" t="s">
        <v>144</v>
      </c>
      <c r="D146" t="s">
        <v>232</v>
      </c>
      <c r="E146" t="s">
        <v>375</v>
      </c>
      <c r="F146" t="str">
        <f t="shared" si="6"/>
        <v>EUR</v>
      </c>
      <c r="G146" t="str">
        <f t="shared" si="7"/>
        <v>6,755.07</v>
      </c>
      <c r="H146">
        <f>VLOOKUP(F146,'concardia fx'!$A$1:$B$201,2,0)</f>
        <v>6654.2090002758996</v>
      </c>
      <c r="I146">
        <f t="shared" si="8"/>
        <v>1.515747397172499E-2</v>
      </c>
    </row>
    <row r="147" spans="1:9" x14ac:dyDescent="0.25">
      <c r="A147" t="s">
        <v>0</v>
      </c>
      <c r="B147" t="s">
        <v>25</v>
      </c>
      <c r="C147" t="s">
        <v>144</v>
      </c>
      <c r="D147" t="s">
        <v>232</v>
      </c>
      <c r="E147" t="s">
        <v>375</v>
      </c>
      <c r="F147" t="str">
        <f t="shared" si="6"/>
        <v>EUR</v>
      </c>
      <c r="G147" t="str">
        <f t="shared" si="7"/>
        <v>6,772.00</v>
      </c>
      <c r="H147">
        <f>VLOOKUP(F147,'concardia fx'!$A$1:$B$201,2,0)</f>
        <v>6654.2090002758996</v>
      </c>
      <c r="I147">
        <f t="shared" si="8"/>
        <v>1.7701728292456174E-2</v>
      </c>
    </row>
    <row r="148" spans="1:9" x14ac:dyDescent="0.25">
      <c r="A148" t="s">
        <v>0</v>
      </c>
      <c r="B148" t="s">
        <v>16</v>
      </c>
      <c r="C148" t="s">
        <v>144</v>
      </c>
      <c r="D148" t="s">
        <v>232</v>
      </c>
      <c r="E148" t="s">
        <v>375</v>
      </c>
      <c r="F148" t="str">
        <f t="shared" si="6"/>
        <v>USD</v>
      </c>
      <c r="G148" t="str">
        <f t="shared" si="7"/>
        <v>7,846.00</v>
      </c>
      <c r="H148">
        <f>VLOOKUP(F148,'concardia fx'!$A$1:$B$201,2,0)</f>
        <v>7690.9386143579004</v>
      </c>
      <c r="I148">
        <f t="shared" si="8"/>
        <v>2.01615684921242E-2</v>
      </c>
    </row>
    <row r="149" spans="1:9" x14ac:dyDescent="0.25">
      <c r="A149" t="s">
        <v>0</v>
      </c>
      <c r="B149" t="s">
        <v>46</v>
      </c>
      <c r="C149" t="s">
        <v>145</v>
      </c>
      <c r="D149" t="s">
        <v>232</v>
      </c>
      <c r="E149" t="s">
        <v>375</v>
      </c>
      <c r="F149" t="str">
        <f t="shared" si="6"/>
        <v>ILS</v>
      </c>
      <c r="G149" t="str">
        <f t="shared" si="7"/>
        <v>29,109.00</v>
      </c>
      <c r="H149">
        <f>VLOOKUP(F149,'concardia fx'!$A$1:$B$201,2,0)</f>
        <v>28501.4850701666</v>
      </c>
      <c r="I149">
        <f t="shared" si="8"/>
        <v>2.1315202640767125E-2</v>
      </c>
    </row>
    <row r="150" spans="1:9" x14ac:dyDescent="0.25">
      <c r="A150" t="s">
        <v>0</v>
      </c>
      <c r="B150" t="s">
        <v>7</v>
      </c>
      <c r="C150" t="s">
        <v>145</v>
      </c>
      <c r="D150" t="s">
        <v>232</v>
      </c>
      <c r="E150" t="s">
        <v>375</v>
      </c>
      <c r="F150" t="str">
        <f t="shared" si="6"/>
        <v>USD</v>
      </c>
      <c r="G150" t="str">
        <f t="shared" si="7"/>
        <v>7,849.00</v>
      </c>
      <c r="H150">
        <f>VLOOKUP(F150,'concardia fx'!$A$1:$B$201,2,0)</f>
        <v>7690.9386143579004</v>
      </c>
      <c r="I150">
        <f t="shared" si="8"/>
        <v>2.0551637916732455E-2</v>
      </c>
    </row>
    <row r="151" spans="1:9" x14ac:dyDescent="0.25">
      <c r="A151" t="s">
        <v>0</v>
      </c>
      <c r="B151" t="s">
        <v>21</v>
      </c>
      <c r="C151" t="s">
        <v>145</v>
      </c>
      <c r="D151" t="s">
        <v>232</v>
      </c>
      <c r="E151" t="s">
        <v>375</v>
      </c>
      <c r="F151" t="str">
        <f t="shared" si="6"/>
        <v>EUR</v>
      </c>
      <c r="G151" t="str">
        <f t="shared" si="7"/>
        <v>6,773.00</v>
      </c>
      <c r="H151">
        <f>VLOOKUP(F151,'concardia fx'!$A$1:$B$201,2,0)</f>
        <v>6654.2090002758996</v>
      </c>
      <c r="I151">
        <f t="shared" si="8"/>
        <v>1.7852009114708457E-2</v>
      </c>
    </row>
    <row r="152" spans="1:9" x14ac:dyDescent="0.25">
      <c r="A152" t="s">
        <v>1</v>
      </c>
      <c r="B152" t="s">
        <v>47</v>
      </c>
      <c r="C152" t="s">
        <v>146</v>
      </c>
      <c r="D152" t="s">
        <v>232</v>
      </c>
      <c r="E152" t="s">
        <v>375</v>
      </c>
      <c r="F152" t="str">
        <f t="shared" si="6"/>
        <v>EUR</v>
      </c>
      <c r="G152" t="str">
        <f t="shared" si="7"/>
        <v>6,756.07</v>
      </c>
      <c r="H152">
        <f>VLOOKUP(F152,'concardia fx'!$A$1:$B$201,2,0)</f>
        <v>6654.2090002758996</v>
      </c>
      <c r="I152">
        <f t="shared" si="8"/>
        <v>1.5307754793977273E-2</v>
      </c>
    </row>
    <row r="153" spans="1:9" x14ac:dyDescent="0.25">
      <c r="A153" t="s">
        <v>0</v>
      </c>
      <c r="B153" t="s">
        <v>21</v>
      </c>
      <c r="C153" t="s">
        <v>146</v>
      </c>
      <c r="D153" t="s">
        <v>232</v>
      </c>
      <c r="E153" t="s">
        <v>375</v>
      </c>
      <c r="F153" t="str">
        <f t="shared" si="6"/>
        <v>EUR</v>
      </c>
      <c r="G153" t="str">
        <f t="shared" si="7"/>
        <v>6,773.00</v>
      </c>
      <c r="H153">
        <f>VLOOKUP(F153,'concardia fx'!$A$1:$B$201,2,0)</f>
        <v>6654.2090002758996</v>
      </c>
      <c r="I153">
        <f t="shared" si="8"/>
        <v>1.7852009114708457E-2</v>
      </c>
    </row>
    <row r="154" spans="1:9" x14ac:dyDescent="0.25">
      <c r="A154" t="s">
        <v>0</v>
      </c>
      <c r="B154" t="s">
        <v>15</v>
      </c>
      <c r="C154" t="s">
        <v>146</v>
      </c>
      <c r="D154" t="s">
        <v>232</v>
      </c>
      <c r="E154" t="s">
        <v>375</v>
      </c>
      <c r="F154" t="str">
        <f t="shared" si="6"/>
        <v>USD</v>
      </c>
      <c r="G154" t="str">
        <f t="shared" si="7"/>
        <v>7,850.00</v>
      </c>
      <c r="H154">
        <f>VLOOKUP(F154,'concardia fx'!$A$1:$B$201,2,0)</f>
        <v>7690.9386143579004</v>
      </c>
      <c r="I154">
        <f t="shared" si="8"/>
        <v>2.068166105826854E-2</v>
      </c>
    </row>
    <row r="155" spans="1:9" x14ac:dyDescent="0.25">
      <c r="A155" t="s">
        <v>0</v>
      </c>
      <c r="B155" t="s">
        <v>7</v>
      </c>
      <c r="C155" t="s">
        <v>147</v>
      </c>
      <c r="D155" t="s">
        <v>232</v>
      </c>
      <c r="E155" t="s">
        <v>375</v>
      </c>
      <c r="F155" t="str">
        <f t="shared" si="6"/>
        <v>USD</v>
      </c>
      <c r="G155" t="str">
        <f t="shared" si="7"/>
        <v>7,849.00</v>
      </c>
      <c r="H155">
        <f>VLOOKUP(F155,'concardia fx'!$A$1:$B$201,2,0)</f>
        <v>7690.9386143579004</v>
      </c>
      <c r="I155">
        <f t="shared" si="8"/>
        <v>2.0551637916732455E-2</v>
      </c>
    </row>
    <row r="156" spans="1:9" x14ac:dyDescent="0.25">
      <c r="A156" t="s">
        <v>0</v>
      </c>
      <c r="B156" t="s">
        <v>21</v>
      </c>
      <c r="C156" t="s">
        <v>147</v>
      </c>
      <c r="D156" t="s">
        <v>232</v>
      </c>
      <c r="E156" t="s">
        <v>375</v>
      </c>
      <c r="F156" t="str">
        <f t="shared" si="6"/>
        <v>EUR</v>
      </c>
      <c r="G156" t="str">
        <f t="shared" si="7"/>
        <v>6,773.00</v>
      </c>
      <c r="H156">
        <f>VLOOKUP(F156,'concardia fx'!$A$1:$B$201,2,0)</f>
        <v>6654.2090002758996</v>
      </c>
      <c r="I156">
        <f t="shared" si="8"/>
        <v>1.7852009114708457E-2</v>
      </c>
    </row>
    <row r="157" spans="1:9" x14ac:dyDescent="0.25">
      <c r="A157" t="s">
        <v>0</v>
      </c>
      <c r="B157" t="s">
        <v>48</v>
      </c>
      <c r="C157" t="s">
        <v>148</v>
      </c>
      <c r="D157" t="s">
        <v>232</v>
      </c>
      <c r="E157" t="s">
        <v>375</v>
      </c>
      <c r="F157" t="str">
        <f t="shared" si="6"/>
        <v>JPY</v>
      </c>
      <c r="G157" t="str">
        <f t="shared" si="7"/>
        <v>874,239.00</v>
      </c>
      <c r="H157">
        <f>VLOOKUP(F157,'concardia fx'!$A$1:$B$201,2,0)</f>
        <v>856363.89556109603</v>
      </c>
      <c r="I157">
        <f t="shared" si="8"/>
        <v>2.0873257889033343E-2</v>
      </c>
    </row>
    <row r="158" spans="1:9" x14ac:dyDescent="0.25">
      <c r="A158" t="s">
        <v>0</v>
      </c>
      <c r="B158" t="s">
        <v>7</v>
      </c>
      <c r="C158" t="s">
        <v>148</v>
      </c>
      <c r="D158" t="s">
        <v>232</v>
      </c>
      <c r="E158" t="s">
        <v>375</v>
      </c>
      <c r="F158" t="str">
        <f t="shared" si="6"/>
        <v>USD</v>
      </c>
      <c r="G158" t="str">
        <f t="shared" si="7"/>
        <v>7,849.00</v>
      </c>
      <c r="H158">
        <f>VLOOKUP(F158,'concardia fx'!$A$1:$B$201,2,0)</f>
        <v>7690.9386143579004</v>
      </c>
      <c r="I158">
        <f t="shared" si="8"/>
        <v>2.0551637916732455E-2</v>
      </c>
    </row>
    <row r="159" spans="1:9" x14ac:dyDescent="0.25">
      <c r="A159" t="s">
        <v>0</v>
      </c>
      <c r="B159" t="s">
        <v>25</v>
      </c>
      <c r="C159" t="s">
        <v>148</v>
      </c>
      <c r="D159" t="s">
        <v>232</v>
      </c>
      <c r="E159" t="s">
        <v>375</v>
      </c>
      <c r="F159" t="str">
        <f t="shared" si="6"/>
        <v>EUR</v>
      </c>
      <c r="G159" t="str">
        <f t="shared" si="7"/>
        <v>6,772.00</v>
      </c>
      <c r="H159">
        <f>VLOOKUP(F159,'concardia fx'!$A$1:$B$201,2,0)</f>
        <v>6654.2090002758996</v>
      </c>
      <c r="I159">
        <f t="shared" si="8"/>
        <v>1.7701728292456174E-2</v>
      </c>
    </row>
    <row r="160" spans="1:9" x14ac:dyDescent="0.25">
      <c r="A160" t="s">
        <v>0</v>
      </c>
      <c r="B160" t="s">
        <v>18</v>
      </c>
      <c r="C160" t="s">
        <v>149</v>
      </c>
      <c r="D160" t="s">
        <v>232</v>
      </c>
      <c r="E160" t="s">
        <v>375</v>
      </c>
      <c r="F160" t="str">
        <f t="shared" si="6"/>
        <v>USD</v>
      </c>
      <c r="G160" t="str">
        <f t="shared" si="7"/>
        <v>7,847.00</v>
      </c>
      <c r="H160">
        <f>VLOOKUP(F160,'concardia fx'!$A$1:$B$201,2,0)</f>
        <v>7690.9386143579004</v>
      </c>
      <c r="I160">
        <f t="shared" si="8"/>
        <v>2.0291591633660285E-2</v>
      </c>
    </row>
    <row r="161" spans="1:9" x14ac:dyDescent="0.25">
      <c r="A161" t="s">
        <v>0</v>
      </c>
      <c r="B161" t="s">
        <v>29</v>
      </c>
      <c r="C161" t="s">
        <v>149</v>
      </c>
      <c r="D161" t="s">
        <v>232</v>
      </c>
      <c r="E161" t="s">
        <v>375</v>
      </c>
      <c r="F161" t="str">
        <f t="shared" si="6"/>
        <v>EUR</v>
      </c>
      <c r="G161" t="str">
        <f t="shared" si="7"/>
        <v>6,771.00</v>
      </c>
      <c r="H161">
        <f>VLOOKUP(F161,'concardia fx'!$A$1:$B$201,2,0)</f>
        <v>6654.2090002758996</v>
      </c>
      <c r="I161">
        <f t="shared" si="8"/>
        <v>1.7551447470203891E-2</v>
      </c>
    </row>
    <row r="162" spans="1:9" x14ac:dyDescent="0.25">
      <c r="A162" t="s">
        <v>0</v>
      </c>
      <c r="B162" t="s">
        <v>15</v>
      </c>
      <c r="C162" t="s">
        <v>150</v>
      </c>
      <c r="D162" t="s">
        <v>232</v>
      </c>
      <c r="E162" t="s">
        <v>375</v>
      </c>
      <c r="F162" t="str">
        <f t="shared" si="6"/>
        <v>USD</v>
      </c>
      <c r="G162" t="str">
        <f t="shared" si="7"/>
        <v>7,850.00</v>
      </c>
      <c r="H162">
        <f>VLOOKUP(F162,'concardia fx'!$A$1:$B$201,2,0)</f>
        <v>7690.9386143579004</v>
      </c>
      <c r="I162">
        <f t="shared" si="8"/>
        <v>2.068166105826854E-2</v>
      </c>
    </row>
    <row r="163" spans="1:9" x14ac:dyDescent="0.25">
      <c r="A163" t="s">
        <v>0</v>
      </c>
      <c r="B163" t="s">
        <v>17</v>
      </c>
      <c r="C163" t="s">
        <v>150</v>
      </c>
      <c r="D163" t="s">
        <v>232</v>
      </c>
      <c r="E163" t="s">
        <v>375</v>
      </c>
      <c r="F163" t="str">
        <f t="shared" si="6"/>
        <v>EUR</v>
      </c>
      <c r="G163" t="str">
        <f t="shared" si="7"/>
        <v>6,774.00</v>
      </c>
      <c r="H163">
        <f>VLOOKUP(F163,'concardia fx'!$A$1:$B$201,2,0)</f>
        <v>6654.2090002758996</v>
      </c>
      <c r="I163">
        <f t="shared" si="8"/>
        <v>1.8002289936960739E-2</v>
      </c>
    </row>
    <row r="164" spans="1:9" x14ac:dyDescent="0.25">
      <c r="A164" t="s">
        <v>0</v>
      </c>
      <c r="B164" t="s">
        <v>49</v>
      </c>
      <c r="C164" t="s">
        <v>151</v>
      </c>
      <c r="D164" t="s">
        <v>232</v>
      </c>
      <c r="E164" t="s">
        <v>375</v>
      </c>
      <c r="F164" t="str">
        <f t="shared" si="6"/>
        <v>KES</v>
      </c>
      <c r="G164" t="str">
        <f t="shared" si="7"/>
        <v>795,317.00</v>
      </c>
      <c r="H164">
        <f>VLOOKUP(F164,'concardia fx'!$A$1:$B$201,2,0)</f>
        <v>773574.08043591795</v>
      </c>
      <c r="I164">
        <f t="shared" si="8"/>
        <v>2.810709421886223E-2</v>
      </c>
    </row>
    <row r="165" spans="1:9" x14ac:dyDescent="0.25">
      <c r="A165" t="s">
        <v>0</v>
      </c>
      <c r="B165" t="s">
        <v>16</v>
      </c>
      <c r="C165" t="s">
        <v>151</v>
      </c>
      <c r="D165" t="s">
        <v>232</v>
      </c>
      <c r="E165" t="s">
        <v>375</v>
      </c>
      <c r="F165" t="str">
        <f t="shared" si="6"/>
        <v>USD</v>
      </c>
      <c r="G165" t="str">
        <f t="shared" si="7"/>
        <v>7,846.00</v>
      </c>
      <c r="H165">
        <f>VLOOKUP(F165,'concardia fx'!$A$1:$B$201,2,0)</f>
        <v>7690.9386143579004</v>
      </c>
      <c r="I165">
        <f t="shared" si="8"/>
        <v>2.01615684921242E-2</v>
      </c>
    </row>
    <row r="166" spans="1:9" x14ac:dyDescent="0.25">
      <c r="A166" t="s">
        <v>0</v>
      </c>
      <c r="B166" t="s">
        <v>29</v>
      </c>
      <c r="C166" t="s">
        <v>151</v>
      </c>
      <c r="D166" t="s">
        <v>232</v>
      </c>
      <c r="E166" t="s">
        <v>375</v>
      </c>
      <c r="F166" t="str">
        <f t="shared" si="6"/>
        <v>EUR</v>
      </c>
      <c r="G166" t="str">
        <f t="shared" si="7"/>
        <v>6,771.00</v>
      </c>
      <c r="H166">
        <f>VLOOKUP(F166,'concardia fx'!$A$1:$B$201,2,0)</f>
        <v>6654.2090002758996</v>
      </c>
      <c r="I166">
        <f t="shared" si="8"/>
        <v>1.7551447470203891E-2</v>
      </c>
    </row>
    <row r="167" spans="1:9" x14ac:dyDescent="0.25">
      <c r="A167" t="s">
        <v>0</v>
      </c>
      <c r="B167" t="s">
        <v>50</v>
      </c>
      <c r="C167" t="s">
        <v>152</v>
      </c>
      <c r="D167" t="s">
        <v>232</v>
      </c>
      <c r="E167" t="s">
        <v>375</v>
      </c>
      <c r="F167" t="str">
        <f t="shared" si="6"/>
        <v>KRW</v>
      </c>
      <c r="G167" t="str">
        <f t="shared" si="7"/>
        <v>8,684,600.00</v>
      </c>
      <c r="H167">
        <f>VLOOKUP(F167,'concardia fx'!$A$1:$B$201,2,0)</f>
        <v>8660201.4097550903</v>
      </c>
      <c r="I167">
        <f t="shared" si="8"/>
        <v>2.8173236499357281E-3</v>
      </c>
    </row>
    <row r="168" spans="1:9" x14ac:dyDescent="0.25">
      <c r="A168" t="s">
        <v>0</v>
      </c>
      <c r="B168" t="s">
        <v>51</v>
      </c>
      <c r="C168" t="s">
        <v>152</v>
      </c>
      <c r="D168" t="s">
        <v>232</v>
      </c>
      <c r="E168" t="s">
        <v>375</v>
      </c>
      <c r="F168" t="str">
        <f t="shared" si="6"/>
        <v>USD</v>
      </c>
      <c r="G168" t="str">
        <f t="shared" si="7"/>
        <v>7,885.23</v>
      </c>
      <c r="H168">
        <f>VLOOKUP(F168,'concardia fx'!$A$1:$B$201,2,0)</f>
        <v>7690.9386143579004</v>
      </c>
      <c r="I168">
        <f t="shared" si="8"/>
        <v>2.5262376334584762E-2</v>
      </c>
    </row>
    <row r="169" spans="1:9" x14ac:dyDescent="0.25">
      <c r="A169" t="s">
        <v>0</v>
      </c>
      <c r="B169" t="s">
        <v>35</v>
      </c>
      <c r="C169" t="s">
        <v>152</v>
      </c>
      <c r="D169" t="s">
        <v>232</v>
      </c>
      <c r="E169" t="s">
        <v>375</v>
      </c>
      <c r="F169" t="str">
        <f t="shared" si="6"/>
        <v>EUR</v>
      </c>
      <c r="G169" t="str">
        <f t="shared" si="7"/>
        <v>6,769.00</v>
      </c>
      <c r="H169">
        <f>VLOOKUP(F169,'concardia fx'!$A$1:$B$201,2,0)</f>
        <v>6654.2090002758996</v>
      </c>
      <c r="I169">
        <f t="shared" si="8"/>
        <v>1.7250885825699325E-2</v>
      </c>
    </row>
    <row r="170" spans="1:9" x14ac:dyDescent="0.25">
      <c r="A170" t="s">
        <v>0</v>
      </c>
      <c r="B170" t="s">
        <v>52</v>
      </c>
      <c r="C170" t="s">
        <v>153</v>
      </c>
      <c r="D170" t="s">
        <v>232</v>
      </c>
      <c r="E170" t="s">
        <v>375</v>
      </c>
      <c r="F170" t="str">
        <f t="shared" si="6"/>
        <v>KWD</v>
      </c>
      <c r="G170" t="str">
        <f t="shared" si="7"/>
        <v>2,404.00</v>
      </c>
      <c r="H170">
        <f>VLOOKUP(F170,'concardia fx'!$A$1:$B$201,2,0)</f>
        <v>2329.3995748264001</v>
      </c>
      <c r="I170">
        <f t="shared" si="8"/>
        <v>3.2025602640182303E-2</v>
      </c>
    </row>
    <row r="171" spans="1:9" x14ac:dyDescent="0.25">
      <c r="A171" t="s">
        <v>0</v>
      </c>
      <c r="B171" t="s">
        <v>16</v>
      </c>
      <c r="C171" t="s">
        <v>153</v>
      </c>
      <c r="D171" t="s">
        <v>232</v>
      </c>
      <c r="E171" t="s">
        <v>375</v>
      </c>
      <c r="F171" t="str">
        <f t="shared" si="6"/>
        <v>USD</v>
      </c>
      <c r="G171" t="str">
        <f t="shared" si="7"/>
        <v>7,846.00</v>
      </c>
      <c r="H171">
        <f>VLOOKUP(F171,'concardia fx'!$A$1:$B$201,2,0)</f>
        <v>7690.9386143579004</v>
      </c>
      <c r="I171">
        <f t="shared" si="8"/>
        <v>2.01615684921242E-2</v>
      </c>
    </row>
    <row r="172" spans="1:9" x14ac:dyDescent="0.25">
      <c r="A172" t="s">
        <v>0</v>
      </c>
      <c r="B172" t="s">
        <v>35</v>
      </c>
      <c r="C172" t="s">
        <v>153</v>
      </c>
      <c r="D172" t="s">
        <v>232</v>
      </c>
      <c r="E172" t="s">
        <v>375</v>
      </c>
      <c r="F172" t="str">
        <f t="shared" si="6"/>
        <v>EUR</v>
      </c>
      <c r="G172" t="str">
        <f t="shared" si="7"/>
        <v>6,769.00</v>
      </c>
      <c r="H172">
        <f>VLOOKUP(F172,'concardia fx'!$A$1:$B$201,2,0)</f>
        <v>6654.2090002758996</v>
      </c>
      <c r="I172">
        <f t="shared" si="8"/>
        <v>1.7250885825699325E-2</v>
      </c>
    </row>
    <row r="173" spans="1:9" x14ac:dyDescent="0.25">
      <c r="A173" t="s">
        <v>0</v>
      </c>
      <c r="B173" t="s">
        <v>18</v>
      </c>
      <c r="C173" t="s">
        <v>154</v>
      </c>
      <c r="D173" t="s">
        <v>232</v>
      </c>
      <c r="E173" t="s">
        <v>375</v>
      </c>
      <c r="F173" t="str">
        <f t="shared" si="6"/>
        <v>USD</v>
      </c>
      <c r="G173" t="str">
        <f t="shared" si="7"/>
        <v>7,847.00</v>
      </c>
      <c r="H173">
        <f>VLOOKUP(F173,'concardia fx'!$A$1:$B$201,2,0)</f>
        <v>7690.9386143579004</v>
      </c>
      <c r="I173">
        <f t="shared" si="8"/>
        <v>2.0291591633660285E-2</v>
      </c>
    </row>
    <row r="174" spans="1:9" x14ac:dyDescent="0.25">
      <c r="A174" t="s">
        <v>0</v>
      </c>
      <c r="B174" t="s">
        <v>29</v>
      </c>
      <c r="C174" t="s">
        <v>154</v>
      </c>
      <c r="D174" t="s">
        <v>232</v>
      </c>
      <c r="E174" t="s">
        <v>375</v>
      </c>
      <c r="F174" t="str">
        <f t="shared" si="6"/>
        <v>EUR</v>
      </c>
      <c r="G174" t="str">
        <f t="shared" si="7"/>
        <v>6,771.00</v>
      </c>
      <c r="H174">
        <f>VLOOKUP(F174,'concardia fx'!$A$1:$B$201,2,0)</f>
        <v>6654.2090002758996</v>
      </c>
      <c r="I174">
        <f t="shared" si="8"/>
        <v>1.7551447470203891E-2</v>
      </c>
    </row>
    <row r="175" spans="1:9" x14ac:dyDescent="0.25">
      <c r="A175" t="s">
        <v>1</v>
      </c>
      <c r="B175" t="s">
        <v>36</v>
      </c>
      <c r="C175" t="s">
        <v>155</v>
      </c>
      <c r="D175" t="s">
        <v>232</v>
      </c>
      <c r="E175" t="s">
        <v>375</v>
      </c>
      <c r="F175" t="str">
        <f t="shared" si="6"/>
        <v>EUR</v>
      </c>
      <c r="G175" t="str">
        <f t="shared" si="7"/>
        <v>6,754.07</v>
      </c>
      <c r="H175">
        <f>VLOOKUP(F175,'concardia fx'!$A$1:$B$201,2,0)</f>
        <v>6654.2090002758996</v>
      </c>
      <c r="I175">
        <f t="shared" si="8"/>
        <v>1.5007193149472707E-2</v>
      </c>
    </row>
    <row r="176" spans="1:9" x14ac:dyDescent="0.25">
      <c r="A176" t="s">
        <v>0</v>
      </c>
      <c r="B176" t="s">
        <v>29</v>
      </c>
      <c r="C176" t="s">
        <v>155</v>
      </c>
      <c r="D176" t="s">
        <v>232</v>
      </c>
      <c r="E176" t="s">
        <v>375</v>
      </c>
      <c r="F176" t="str">
        <f t="shared" si="6"/>
        <v>EUR</v>
      </c>
      <c r="G176" t="str">
        <f t="shared" si="7"/>
        <v>6,771.00</v>
      </c>
      <c r="H176">
        <f>VLOOKUP(F176,'concardia fx'!$A$1:$B$201,2,0)</f>
        <v>6654.2090002758996</v>
      </c>
      <c r="I176">
        <f t="shared" si="8"/>
        <v>1.7551447470203891E-2</v>
      </c>
    </row>
    <row r="177" spans="1:9" x14ac:dyDescent="0.25">
      <c r="A177" t="s">
        <v>0</v>
      </c>
      <c r="B177" t="s">
        <v>18</v>
      </c>
      <c r="C177" t="s">
        <v>155</v>
      </c>
      <c r="D177" t="s">
        <v>232</v>
      </c>
      <c r="E177" t="s">
        <v>375</v>
      </c>
      <c r="F177" t="str">
        <f t="shared" si="6"/>
        <v>USD</v>
      </c>
      <c r="G177" t="str">
        <f t="shared" si="7"/>
        <v>7,847.00</v>
      </c>
      <c r="H177">
        <f>VLOOKUP(F177,'concardia fx'!$A$1:$B$201,2,0)</f>
        <v>7690.9386143579004</v>
      </c>
      <c r="I177">
        <f t="shared" si="8"/>
        <v>2.0291591633660285E-2</v>
      </c>
    </row>
    <row r="178" spans="1:9" x14ac:dyDescent="0.25">
      <c r="A178" t="s">
        <v>0</v>
      </c>
      <c r="B178" t="s">
        <v>7</v>
      </c>
      <c r="C178" t="s">
        <v>156</v>
      </c>
      <c r="D178" t="s">
        <v>232</v>
      </c>
      <c r="E178" t="s">
        <v>375</v>
      </c>
      <c r="F178" t="str">
        <f t="shared" si="6"/>
        <v>USD</v>
      </c>
      <c r="G178" t="str">
        <f t="shared" si="7"/>
        <v>7,849.00</v>
      </c>
      <c r="H178">
        <f>VLOOKUP(F178,'concardia fx'!$A$1:$B$201,2,0)</f>
        <v>7690.9386143579004</v>
      </c>
      <c r="I178">
        <f t="shared" si="8"/>
        <v>2.0551637916732455E-2</v>
      </c>
    </row>
    <row r="179" spans="1:9" x14ac:dyDescent="0.25">
      <c r="A179" t="s">
        <v>0</v>
      </c>
      <c r="B179" t="s">
        <v>29</v>
      </c>
      <c r="C179" t="s">
        <v>156</v>
      </c>
      <c r="D179" t="s">
        <v>232</v>
      </c>
      <c r="E179" t="s">
        <v>375</v>
      </c>
      <c r="F179" t="str">
        <f t="shared" si="6"/>
        <v>EUR</v>
      </c>
      <c r="G179" t="str">
        <f t="shared" si="7"/>
        <v>6,771.00</v>
      </c>
      <c r="H179">
        <f>VLOOKUP(F179,'concardia fx'!$A$1:$B$201,2,0)</f>
        <v>6654.2090002758996</v>
      </c>
      <c r="I179">
        <f t="shared" si="8"/>
        <v>1.7551447470203891E-2</v>
      </c>
    </row>
    <row r="180" spans="1:9" x14ac:dyDescent="0.25">
      <c r="A180" t="s">
        <v>1</v>
      </c>
      <c r="B180" t="s">
        <v>36</v>
      </c>
      <c r="C180" t="s">
        <v>157</v>
      </c>
      <c r="D180" t="s">
        <v>232</v>
      </c>
      <c r="E180" t="s">
        <v>375</v>
      </c>
      <c r="F180" t="str">
        <f t="shared" si="6"/>
        <v>EUR</v>
      </c>
      <c r="G180" t="str">
        <f t="shared" si="7"/>
        <v>6,754.07</v>
      </c>
      <c r="H180">
        <f>VLOOKUP(F180,'concardia fx'!$A$1:$B$201,2,0)</f>
        <v>6654.2090002758996</v>
      </c>
      <c r="I180">
        <f t="shared" si="8"/>
        <v>1.5007193149472707E-2</v>
      </c>
    </row>
    <row r="181" spans="1:9" x14ac:dyDescent="0.25">
      <c r="A181" t="s">
        <v>0</v>
      </c>
      <c r="B181" t="s">
        <v>29</v>
      </c>
      <c r="C181" t="s">
        <v>157</v>
      </c>
      <c r="D181" t="s">
        <v>232</v>
      </c>
      <c r="E181" t="s">
        <v>375</v>
      </c>
      <c r="F181" t="str">
        <f t="shared" si="6"/>
        <v>EUR</v>
      </c>
      <c r="G181" t="str">
        <f t="shared" si="7"/>
        <v>6,771.00</v>
      </c>
      <c r="H181">
        <f>VLOOKUP(F181,'concardia fx'!$A$1:$B$201,2,0)</f>
        <v>6654.2090002758996</v>
      </c>
      <c r="I181">
        <f t="shared" si="8"/>
        <v>1.7551447470203891E-2</v>
      </c>
    </row>
    <row r="182" spans="1:9" x14ac:dyDescent="0.25">
      <c r="A182" t="s">
        <v>0</v>
      </c>
      <c r="B182" t="s">
        <v>18</v>
      </c>
      <c r="C182" t="s">
        <v>157</v>
      </c>
      <c r="D182" t="s">
        <v>232</v>
      </c>
      <c r="E182" t="s">
        <v>375</v>
      </c>
      <c r="F182" t="str">
        <f t="shared" si="6"/>
        <v>USD</v>
      </c>
      <c r="G182" t="str">
        <f t="shared" si="7"/>
        <v>7,847.00</v>
      </c>
      <c r="H182">
        <f>VLOOKUP(F182,'concardia fx'!$A$1:$B$201,2,0)</f>
        <v>7690.9386143579004</v>
      </c>
      <c r="I182">
        <f t="shared" si="8"/>
        <v>2.0291591633660285E-2</v>
      </c>
    </row>
    <row r="183" spans="1:9" x14ac:dyDescent="0.25">
      <c r="A183" t="s">
        <v>0</v>
      </c>
      <c r="B183" t="s">
        <v>18</v>
      </c>
      <c r="C183" t="s">
        <v>158</v>
      </c>
      <c r="D183" t="s">
        <v>232</v>
      </c>
      <c r="E183" t="s">
        <v>375</v>
      </c>
      <c r="F183" t="str">
        <f t="shared" si="6"/>
        <v>USD</v>
      </c>
      <c r="G183" t="str">
        <f t="shared" si="7"/>
        <v>7,847.00</v>
      </c>
      <c r="H183">
        <f>VLOOKUP(F183,'concardia fx'!$A$1:$B$201,2,0)</f>
        <v>7690.9386143579004</v>
      </c>
      <c r="I183">
        <f t="shared" si="8"/>
        <v>2.0291591633660285E-2</v>
      </c>
    </row>
    <row r="184" spans="1:9" x14ac:dyDescent="0.25">
      <c r="A184" t="s">
        <v>0</v>
      </c>
      <c r="B184" t="s">
        <v>29</v>
      </c>
      <c r="C184" t="s">
        <v>158</v>
      </c>
      <c r="D184" t="s">
        <v>232</v>
      </c>
      <c r="E184" t="s">
        <v>375</v>
      </c>
      <c r="F184" t="str">
        <f t="shared" si="6"/>
        <v>EUR</v>
      </c>
      <c r="G184" t="str">
        <f t="shared" si="7"/>
        <v>6,771.00</v>
      </c>
      <c r="H184">
        <f>VLOOKUP(F184,'concardia fx'!$A$1:$B$201,2,0)</f>
        <v>6654.2090002758996</v>
      </c>
      <c r="I184">
        <f t="shared" si="8"/>
        <v>1.7551447470203891E-2</v>
      </c>
    </row>
    <row r="185" spans="1:9" x14ac:dyDescent="0.25">
      <c r="A185" t="s">
        <v>3</v>
      </c>
      <c r="B185" t="s">
        <v>53</v>
      </c>
      <c r="C185" t="s">
        <v>159</v>
      </c>
      <c r="D185" t="s">
        <v>232</v>
      </c>
      <c r="E185" t="s">
        <v>375</v>
      </c>
      <c r="F185" t="str">
        <f t="shared" si="6"/>
        <v>MYR</v>
      </c>
      <c r="G185" t="str">
        <f t="shared" si="7"/>
        <v>32,778.00</v>
      </c>
      <c r="H185">
        <f>VLOOKUP(F185,'concardia fx'!$A$1:$B$201,2,0)</f>
        <v>31374.595727778302</v>
      </c>
      <c r="I185">
        <f t="shared" si="8"/>
        <v>4.4730593005829815E-2</v>
      </c>
    </row>
    <row r="186" spans="1:9" x14ac:dyDescent="0.25">
      <c r="A186" t="s">
        <v>0</v>
      </c>
      <c r="B186" t="s">
        <v>16</v>
      </c>
      <c r="C186" t="s">
        <v>159</v>
      </c>
      <c r="D186" t="s">
        <v>232</v>
      </c>
      <c r="E186" t="s">
        <v>375</v>
      </c>
      <c r="F186" t="str">
        <f t="shared" si="6"/>
        <v>USD</v>
      </c>
      <c r="G186" t="str">
        <f t="shared" si="7"/>
        <v>7,846.00</v>
      </c>
      <c r="H186">
        <f>VLOOKUP(F186,'concardia fx'!$A$1:$B$201,2,0)</f>
        <v>7690.9386143579004</v>
      </c>
      <c r="I186">
        <f t="shared" si="8"/>
        <v>2.01615684921242E-2</v>
      </c>
    </row>
    <row r="187" spans="1:9" x14ac:dyDescent="0.25">
      <c r="A187" t="s">
        <v>0</v>
      </c>
      <c r="B187" t="s">
        <v>35</v>
      </c>
      <c r="C187" t="s">
        <v>159</v>
      </c>
      <c r="D187" t="s">
        <v>232</v>
      </c>
      <c r="E187" t="s">
        <v>375</v>
      </c>
      <c r="F187" t="str">
        <f t="shared" si="6"/>
        <v>EUR</v>
      </c>
      <c r="G187" t="str">
        <f t="shared" si="7"/>
        <v>6,769.00</v>
      </c>
      <c r="H187">
        <f>VLOOKUP(F187,'concardia fx'!$A$1:$B$201,2,0)</f>
        <v>6654.2090002758996</v>
      </c>
      <c r="I187">
        <f t="shared" si="8"/>
        <v>1.7250885825699325E-2</v>
      </c>
    </row>
    <row r="188" spans="1:9" x14ac:dyDescent="0.25">
      <c r="A188" t="s">
        <v>0</v>
      </c>
      <c r="B188" t="s">
        <v>16</v>
      </c>
      <c r="C188" t="s">
        <v>160</v>
      </c>
      <c r="D188" t="s">
        <v>232</v>
      </c>
      <c r="E188" t="s">
        <v>375</v>
      </c>
      <c r="F188" t="str">
        <f t="shared" si="6"/>
        <v>USD</v>
      </c>
      <c r="G188" t="str">
        <f t="shared" si="7"/>
        <v>7,846.00</v>
      </c>
      <c r="H188">
        <f>VLOOKUP(F188,'concardia fx'!$A$1:$B$201,2,0)</f>
        <v>7690.9386143579004</v>
      </c>
      <c r="I188">
        <f t="shared" si="8"/>
        <v>2.01615684921242E-2</v>
      </c>
    </row>
    <row r="189" spans="1:9" x14ac:dyDescent="0.25">
      <c r="A189" t="s">
        <v>0</v>
      </c>
      <c r="B189" t="s">
        <v>35</v>
      </c>
      <c r="C189" t="s">
        <v>160</v>
      </c>
      <c r="D189" t="s">
        <v>232</v>
      </c>
      <c r="E189" t="s">
        <v>375</v>
      </c>
      <c r="F189" t="str">
        <f t="shared" si="6"/>
        <v>EUR</v>
      </c>
      <c r="G189" t="str">
        <f t="shared" si="7"/>
        <v>6,769.00</v>
      </c>
      <c r="H189">
        <f>VLOOKUP(F189,'concardia fx'!$A$1:$B$201,2,0)</f>
        <v>6654.2090002758996</v>
      </c>
      <c r="I189">
        <f t="shared" si="8"/>
        <v>1.7250885825699325E-2</v>
      </c>
    </row>
    <row r="190" spans="1:9" x14ac:dyDescent="0.25">
      <c r="A190" t="s">
        <v>1</v>
      </c>
      <c r="B190" t="s">
        <v>36</v>
      </c>
      <c r="C190" t="s">
        <v>161</v>
      </c>
      <c r="D190" t="s">
        <v>232</v>
      </c>
      <c r="E190" t="s">
        <v>375</v>
      </c>
      <c r="F190" t="str">
        <f t="shared" si="6"/>
        <v>EUR</v>
      </c>
      <c r="G190" t="str">
        <f t="shared" si="7"/>
        <v>6,754.07</v>
      </c>
      <c r="H190">
        <f>VLOOKUP(F190,'concardia fx'!$A$1:$B$201,2,0)</f>
        <v>6654.2090002758996</v>
      </c>
      <c r="I190">
        <f t="shared" si="8"/>
        <v>1.5007193149472707E-2</v>
      </c>
    </row>
    <row r="191" spans="1:9" x14ac:dyDescent="0.25">
      <c r="A191" t="s">
        <v>0</v>
      </c>
      <c r="B191" t="s">
        <v>29</v>
      </c>
      <c r="C191" t="s">
        <v>161</v>
      </c>
      <c r="D191" t="s">
        <v>232</v>
      </c>
      <c r="E191" t="s">
        <v>375</v>
      </c>
      <c r="F191" t="str">
        <f t="shared" si="6"/>
        <v>EUR</v>
      </c>
      <c r="G191" t="str">
        <f t="shared" si="7"/>
        <v>6,771.00</v>
      </c>
      <c r="H191">
        <f>VLOOKUP(F191,'concardia fx'!$A$1:$B$201,2,0)</f>
        <v>6654.2090002758996</v>
      </c>
      <c r="I191">
        <f t="shared" si="8"/>
        <v>1.7551447470203891E-2</v>
      </c>
    </row>
    <row r="192" spans="1:9" x14ac:dyDescent="0.25">
      <c r="A192" t="s">
        <v>0</v>
      </c>
      <c r="B192" t="s">
        <v>16</v>
      </c>
      <c r="C192" t="s">
        <v>161</v>
      </c>
      <c r="D192" t="s">
        <v>232</v>
      </c>
      <c r="E192" t="s">
        <v>375</v>
      </c>
      <c r="F192" t="str">
        <f t="shared" si="6"/>
        <v>USD</v>
      </c>
      <c r="G192" t="str">
        <f t="shared" si="7"/>
        <v>7,846.00</v>
      </c>
      <c r="H192">
        <f>VLOOKUP(F192,'concardia fx'!$A$1:$B$201,2,0)</f>
        <v>7690.9386143579004</v>
      </c>
      <c r="I192">
        <f t="shared" si="8"/>
        <v>2.01615684921242E-2</v>
      </c>
    </row>
    <row r="193" spans="1:9" x14ac:dyDescent="0.25">
      <c r="A193" t="s">
        <v>0</v>
      </c>
      <c r="B193" t="s">
        <v>24</v>
      </c>
      <c r="C193" t="s">
        <v>162</v>
      </c>
      <c r="D193" t="s">
        <v>232</v>
      </c>
      <c r="E193" t="s">
        <v>375</v>
      </c>
      <c r="F193" t="str">
        <f t="shared" si="6"/>
        <v>USD</v>
      </c>
      <c r="G193" t="str">
        <f t="shared" si="7"/>
        <v>7,844.00</v>
      </c>
      <c r="H193">
        <f>VLOOKUP(F193,'concardia fx'!$A$1:$B$201,2,0)</f>
        <v>7690.9386143579004</v>
      </c>
      <c r="I193">
        <f t="shared" si="8"/>
        <v>1.9901522209052031E-2</v>
      </c>
    </row>
    <row r="194" spans="1:9" x14ac:dyDescent="0.25">
      <c r="A194" t="s">
        <v>0</v>
      </c>
      <c r="B194" t="s">
        <v>54</v>
      </c>
      <c r="C194" t="s">
        <v>162</v>
      </c>
      <c r="D194" t="s">
        <v>232</v>
      </c>
      <c r="E194" t="s">
        <v>375</v>
      </c>
      <c r="F194" t="str">
        <f t="shared" ref="F194:F257" si="9">RIGHT(B194,3)</f>
        <v>EUR</v>
      </c>
      <c r="G194" t="str">
        <f t="shared" ref="G194:G257" si="10">LEFT(B194,LEN(B194)-4)</f>
        <v>6,767.00</v>
      </c>
      <c r="H194">
        <f>VLOOKUP(F194,'concardia fx'!$A$1:$B$201,2,0)</f>
        <v>6654.2090002758996</v>
      </c>
      <c r="I194">
        <f t="shared" ref="I194:I257" si="11">(G194-H194)/H194</f>
        <v>1.6950324181194763E-2</v>
      </c>
    </row>
    <row r="195" spans="1:9" x14ac:dyDescent="0.25">
      <c r="A195" t="s">
        <v>0</v>
      </c>
      <c r="B195" t="s">
        <v>55</v>
      </c>
      <c r="C195" t="s">
        <v>163</v>
      </c>
      <c r="D195" t="s">
        <v>232</v>
      </c>
      <c r="E195" t="s">
        <v>375</v>
      </c>
      <c r="F195" t="str">
        <f t="shared" si="9"/>
        <v>MXN</v>
      </c>
      <c r="G195" t="str">
        <f t="shared" si="10"/>
        <v>145,679.00</v>
      </c>
      <c r="H195">
        <f>VLOOKUP(F195,'concardia fx'!$A$1:$B$201,2,0)</f>
        <v>142519.67737524601</v>
      </c>
      <c r="I195">
        <f t="shared" si="11"/>
        <v>2.2167624028755505E-2</v>
      </c>
    </row>
    <row r="196" spans="1:9" x14ac:dyDescent="0.25">
      <c r="A196" t="s">
        <v>0</v>
      </c>
      <c r="B196" t="s">
        <v>18</v>
      </c>
      <c r="C196" t="s">
        <v>163</v>
      </c>
      <c r="D196" t="s">
        <v>232</v>
      </c>
      <c r="E196" t="s">
        <v>375</v>
      </c>
      <c r="F196" t="str">
        <f t="shared" si="9"/>
        <v>USD</v>
      </c>
      <c r="G196" t="str">
        <f t="shared" si="10"/>
        <v>7,847.00</v>
      </c>
      <c r="H196">
        <f>VLOOKUP(F196,'concardia fx'!$A$1:$B$201,2,0)</f>
        <v>7690.9386143579004</v>
      </c>
      <c r="I196">
        <f t="shared" si="11"/>
        <v>2.0291591633660285E-2</v>
      </c>
    </row>
    <row r="197" spans="1:9" x14ac:dyDescent="0.25">
      <c r="A197" t="s">
        <v>0</v>
      </c>
      <c r="B197" t="s">
        <v>29</v>
      </c>
      <c r="C197" t="s">
        <v>163</v>
      </c>
      <c r="D197" t="s">
        <v>232</v>
      </c>
      <c r="E197" t="s">
        <v>375</v>
      </c>
      <c r="F197" t="str">
        <f t="shared" si="9"/>
        <v>EUR</v>
      </c>
      <c r="G197" t="str">
        <f t="shared" si="10"/>
        <v>6,771.00</v>
      </c>
      <c r="H197">
        <f>VLOOKUP(F197,'concardia fx'!$A$1:$B$201,2,0)</f>
        <v>6654.2090002758996</v>
      </c>
      <c r="I197">
        <f t="shared" si="11"/>
        <v>1.7551447470203891E-2</v>
      </c>
    </row>
    <row r="198" spans="1:9" x14ac:dyDescent="0.25">
      <c r="A198" t="s">
        <v>0</v>
      </c>
      <c r="B198" t="s">
        <v>24</v>
      </c>
      <c r="C198" t="s">
        <v>164</v>
      </c>
      <c r="D198" t="s">
        <v>232</v>
      </c>
      <c r="E198" t="s">
        <v>375</v>
      </c>
      <c r="F198" t="str">
        <f t="shared" si="9"/>
        <v>USD</v>
      </c>
      <c r="G198" t="str">
        <f t="shared" si="10"/>
        <v>7,844.00</v>
      </c>
      <c r="H198">
        <f>VLOOKUP(F198,'concardia fx'!$A$1:$B$201,2,0)</f>
        <v>7690.9386143579004</v>
      </c>
      <c r="I198">
        <f t="shared" si="11"/>
        <v>1.9901522209052031E-2</v>
      </c>
    </row>
    <row r="199" spans="1:9" x14ac:dyDescent="0.25">
      <c r="A199" t="s">
        <v>0</v>
      </c>
      <c r="B199" t="s">
        <v>35</v>
      </c>
      <c r="C199" t="s">
        <v>164</v>
      </c>
      <c r="D199" t="s">
        <v>232</v>
      </c>
      <c r="E199" t="s">
        <v>375</v>
      </c>
      <c r="F199" t="str">
        <f t="shared" si="9"/>
        <v>EUR</v>
      </c>
      <c r="G199" t="str">
        <f t="shared" si="10"/>
        <v>6,769.00</v>
      </c>
      <c r="H199">
        <f>VLOOKUP(F199,'concardia fx'!$A$1:$B$201,2,0)</f>
        <v>6654.2090002758996</v>
      </c>
      <c r="I199">
        <f t="shared" si="11"/>
        <v>1.7250885825699325E-2</v>
      </c>
    </row>
    <row r="200" spans="1:9" x14ac:dyDescent="0.25">
      <c r="A200" t="s">
        <v>0</v>
      </c>
      <c r="B200" t="s">
        <v>56</v>
      </c>
      <c r="C200" t="s">
        <v>165</v>
      </c>
      <c r="D200" t="s">
        <v>232</v>
      </c>
      <c r="E200" t="s">
        <v>375</v>
      </c>
      <c r="F200" t="str">
        <f t="shared" si="9"/>
        <v>EUR</v>
      </c>
      <c r="G200" t="str">
        <f t="shared" si="10"/>
        <v>6,768.00</v>
      </c>
      <c r="H200">
        <f>VLOOKUP(F200,'concardia fx'!$A$1:$B$201,2,0)</f>
        <v>6654.2090002758996</v>
      </c>
      <c r="I200">
        <f t="shared" si="11"/>
        <v>1.7100605003447043E-2</v>
      </c>
    </row>
    <row r="201" spans="1:9" x14ac:dyDescent="0.25">
      <c r="A201" t="s">
        <v>0</v>
      </c>
      <c r="B201" t="s">
        <v>20</v>
      </c>
      <c r="C201" t="s">
        <v>165</v>
      </c>
      <c r="D201" t="s">
        <v>232</v>
      </c>
      <c r="E201" t="s">
        <v>375</v>
      </c>
      <c r="F201" t="str">
        <f t="shared" si="9"/>
        <v>USD</v>
      </c>
      <c r="G201" t="str">
        <f t="shared" si="10"/>
        <v>7,845.00</v>
      </c>
      <c r="H201">
        <f>VLOOKUP(F201,'concardia fx'!$A$1:$B$201,2,0)</f>
        <v>7690.9386143579004</v>
      </c>
      <c r="I201">
        <f t="shared" si="11"/>
        <v>2.0031545350588115E-2</v>
      </c>
    </row>
    <row r="202" spans="1:9" x14ac:dyDescent="0.25">
      <c r="A202" t="s">
        <v>0</v>
      </c>
      <c r="B202" t="s">
        <v>28</v>
      </c>
      <c r="C202" t="s">
        <v>166</v>
      </c>
      <c r="D202" t="s">
        <v>232</v>
      </c>
      <c r="E202" t="s">
        <v>375</v>
      </c>
      <c r="F202" t="str">
        <f t="shared" si="9"/>
        <v>USD</v>
      </c>
      <c r="G202" t="str">
        <f t="shared" si="10"/>
        <v>7,843.00</v>
      </c>
      <c r="H202">
        <f>VLOOKUP(F202,'concardia fx'!$A$1:$B$201,2,0)</f>
        <v>7690.9386143579004</v>
      </c>
      <c r="I202">
        <f t="shared" si="11"/>
        <v>1.9771499067515946E-2</v>
      </c>
    </row>
    <row r="203" spans="1:9" x14ac:dyDescent="0.25">
      <c r="A203" t="s">
        <v>0</v>
      </c>
      <c r="B203" t="s">
        <v>54</v>
      </c>
      <c r="C203" t="s">
        <v>166</v>
      </c>
      <c r="D203" t="s">
        <v>232</v>
      </c>
      <c r="E203" t="s">
        <v>375</v>
      </c>
      <c r="F203" t="str">
        <f t="shared" si="9"/>
        <v>EUR</v>
      </c>
      <c r="G203" t="str">
        <f t="shared" si="10"/>
        <v>6,767.00</v>
      </c>
      <c r="H203">
        <f>VLOOKUP(F203,'concardia fx'!$A$1:$B$201,2,0)</f>
        <v>6654.2090002758996</v>
      </c>
      <c r="I203">
        <f t="shared" si="11"/>
        <v>1.6950324181194763E-2</v>
      </c>
    </row>
    <row r="204" spans="1:9" x14ac:dyDescent="0.25">
      <c r="A204" t="s">
        <v>0</v>
      </c>
      <c r="B204" t="s">
        <v>57</v>
      </c>
      <c r="C204" t="s">
        <v>167</v>
      </c>
      <c r="D204" t="s">
        <v>232</v>
      </c>
      <c r="E204" t="s">
        <v>375</v>
      </c>
      <c r="F204" t="str">
        <f t="shared" si="9"/>
        <v>EUR</v>
      </c>
      <c r="G204" t="str">
        <f t="shared" si="10"/>
        <v>6,766.00</v>
      </c>
      <c r="H204">
        <f>VLOOKUP(F204,'concardia fx'!$A$1:$B$201,2,0)</f>
        <v>6654.2090002758996</v>
      </c>
      <c r="I204">
        <f t="shared" si="11"/>
        <v>1.6800043358942481E-2</v>
      </c>
    </row>
    <row r="205" spans="1:9" x14ac:dyDescent="0.25">
      <c r="A205" t="s">
        <v>0</v>
      </c>
      <c r="B205" t="s">
        <v>24</v>
      </c>
      <c r="C205" t="s">
        <v>167</v>
      </c>
      <c r="D205" t="s">
        <v>232</v>
      </c>
      <c r="E205" t="s">
        <v>375</v>
      </c>
      <c r="F205" t="str">
        <f t="shared" si="9"/>
        <v>USD</v>
      </c>
      <c r="G205" t="str">
        <f t="shared" si="10"/>
        <v>7,844.00</v>
      </c>
      <c r="H205">
        <f>VLOOKUP(F205,'concardia fx'!$A$1:$B$201,2,0)</f>
        <v>7690.9386143579004</v>
      </c>
      <c r="I205">
        <f t="shared" si="11"/>
        <v>1.9901522209052031E-2</v>
      </c>
    </row>
    <row r="206" spans="1:9" x14ac:dyDescent="0.25">
      <c r="A206" t="s">
        <v>0</v>
      </c>
      <c r="B206" t="s">
        <v>54</v>
      </c>
      <c r="C206" t="s">
        <v>168</v>
      </c>
      <c r="D206" t="s">
        <v>232</v>
      </c>
      <c r="E206" t="s">
        <v>375</v>
      </c>
      <c r="F206" t="str">
        <f t="shared" si="9"/>
        <v>EUR</v>
      </c>
      <c r="G206" t="str">
        <f t="shared" si="10"/>
        <v>6,767.00</v>
      </c>
      <c r="H206">
        <f>VLOOKUP(F206,'concardia fx'!$A$1:$B$201,2,0)</f>
        <v>6654.2090002758996</v>
      </c>
      <c r="I206">
        <f t="shared" si="11"/>
        <v>1.6950324181194763E-2</v>
      </c>
    </row>
    <row r="207" spans="1:9" x14ac:dyDescent="0.25">
      <c r="A207" t="s">
        <v>0</v>
      </c>
      <c r="B207" t="s">
        <v>24</v>
      </c>
      <c r="C207" t="s">
        <v>168</v>
      </c>
      <c r="D207" t="s">
        <v>232</v>
      </c>
      <c r="E207" t="s">
        <v>375</v>
      </c>
      <c r="F207" t="str">
        <f t="shared" si="9"/>
        <v>USD</v>
      </c>
      <c r="G207" t="str">
        <f t="shared" si="10"/>
        <v>7,844.00</v>
      </c>
      <c r="H207">
        <f>VLOOKUP(F207,'concardia fx'!$A$1:$B$201,2,0)</f>
        <v>7690.9386143579004</v>
      </c>
      <c r="I207">
        <f t="shared" si="11"/>
        <v>1.9901522209052031E-2</v>
      </c>
    </row>
    <row r="208" spans="1:9" x14ac:dyDescent="0.25">
      <c r="A208" t="s">
        <v>0</v>
      </c>
      <c r="B208" t="s">
        <v>34</v>
      </c>
      <c r="C208" t="s">
        <v>169</v>
      </c>
      <c r="D208" t="s">
        <v>232</v>
      </c>
      <c r="E208" t="s">
        <v>375</v>
      </c>
      <c r="F208" t="str">
        <f t="shared" si="9"/>
        <v>USD</v>
      </c>
      <c r="G208" t="str">
        <f t="shared" si="10"/>
        <v>7,842.00</v>
      </c>
      <c r="H208">
        <f>VLOOKUP(F208,'concardia fx'!$A$1:$B$201,2,0)</f>
        <v>7690.9386143579004</v>
      </c>
      <c r="I208">
        <f t="shared" si="11"/>
        <v>1.9641475925979857E-2</v>
      </c>
    </row>
    <row r="209" spans="1:9" x14ac:dyDescent="0.25">
      <c r="A209" t="s">
        <v>0</v>
      </c>
      <c r="B209" t="s">
        <v>54</v>
      </c>
      <c r="C209" t="s">
        <v>169</v>
      </c>
      <c r="D209" t="s">
        <v>232</v>
      </c>
      <c r="E209" t="s">
        <v>375</v>
      </c>
      <c r="F209" t="str">
        <f t="shared" si="9"/>
        <v>EUR</v>
      </c>
      <c r="G209" t="str">
        <f t="shared" si="10"/>
        <v>6,767.00</v>
      </c>
      <c r="H209">
        <f>VLOOKUP(F209,'concardia fx'!$A$1:$B$201,2,0)</f>
        <v>6654.2090002758996</v>
      </c>
      <c r="I209">
        <f t="shared" si="11"/>
        <v>1.6950324181194763E-2</v>
      </c>
    </row>
    <row r="210" spans="1:9" x14ac:dyDescent="0.25">
      <c r="A210" t="s">
        <v>0</v>
      </c>
      <c r="B210" t="s">
        <v>58</v>
      </c>
      <c r="C210" t="s">
        <v>169</v>
      </c>
      <c r="D210" t="s">
        <v>232</v>
      </c>
      <c r="E210" t="s">
        <v>375</v>
      </c>
      <c r="F210" t="str">
        <f t="shared" si="9"/>
        <v>ZAR</v>
      </c>
      <c r="G210" t="str">
        <f t="shared" si="10"/>
        <v>105,176.00</v>
      </c>
      <c r="H210">
        <f>VLOOKUP(F210,'concardia fx'!$A$1:$B$201,2,0)</f>
        <v>103410.849211516</v>
      </c>
      <c r="I210">
        <f t="shared" si="11"/>
        <v>1.7069299806962861E-2</v>
      </c>
    </row>
    <row r="211" spans="1:9" x14ac:dyDescent="0.25">
      <c r="A211" t="s">
        <v>0</v>
      </c>
      <c r="B211" t="s">
        <v>16</v>
      </c>
      <c r="C211" t="s">
        <v>170</v>
      </c>
      <c r="D211" t="s">
        <v>232</v>
      </c>
      <c r="E211" t="s">
        <v>375</v>
      </c>
      <c r="F211" t="str">
        <f t="shared" si="9"/>
        <v>USD</v>
      </c>
      <c r="G211" t="str">
        <f t="shared" si="10"/>
        <v>7,846.00</v>
      </c>
      <c r="H211">
        <f>VLOOKUP(F211,'concardia fx'!$A$1:$B$201,2,0)</f>
        <v>7690.9386143579004</v>
      </c>
      <c r="I211">
        <f t="shared" si="11"/>
        <v>2.01615684921242E-2</v>
      </c>
    </row>
    <row r="212" spans="1:9" x14ac:dyDescent="0.25">
      <c r="A212" t="s">
        <v>0</v>
      </c>
      <c r="B212" t="s">
        <v>35</v>
      </c>
      <c r="C212" t="s">
        <v>170</v>
      </c>
      <c r="D212" t="s">
        <v>232</v>
      </c>
      <c r="E212" t="s">
        <v>375</v>
      </c>
      <c r="F212" t="str">
        <f t="shared" si="9"/>
        <v>EUR</v>
      </c>
      <c r="G212" t="str">
        <f t="shared" si="10"/>
        <v>6,769.00</v>
      </c>
      <c r="H212">
        <f>VLOOKUP(F212,'concardia fx'!$A$1:$B$201,2,0)</f>
        <v>6654.2090002758996</v>
      </c>
      <c r="I212">
        <f t="shared" si="11"/>
        <v>1.7250885825699325E-2</v>
      </c>
    </row>
    <row r="213" spans="1:9" x14ac:dyDescent="0.25">
      <c r="A213" t="s">
        <v>0</v>
      </c>
      <c r="B213" t="s">
        <v>59</v>
      </c>
      <c r="C213" t="s">
        <v>171</v>
      </c>
      <c r="D213" t="s">
        <v>232</v>
      </c>
      <c r="E213" t="s">
        <v>375</v>
      </c>
      <c r="F213" t="str">
        <f t="shared" si="9"/>
        <v>ZAR</v>
      </c>
      <c r="G213" t="str">
        <f t="shared" si="10"/>
        <v>105,188.00</v>
      </c>
      <c r="H213">
        <f>VLOOKUP(F213,'concardia fx'!$A$1:$B$201,2,0)</f>
        <v>103410.849211516</v>
      </c>
      <c r="I213">
        <f t="shared" si="11"/>
        <v>1.718534178990273E-2</v>
      </c>
    </row>
    <row r="214" spans="1:9" x14ac:dyDescent="0.25">
      <c r="A214" t="s">
        <v>0</v>
      </c>
      <c r="B214" t="s">
        <v>28</v>
      </c>
      <c r="C214" t="s">
        <v>171</v>
      </c>
      <c r="D214" t="s">
        <v>232</v>
      </c>
      <c r="E214" t="s">
        <v>375</v>
      </c>
      <c r="F214" t="str">
        <f t="shared" si="9"/>
        <v>USD</v>
      </c>
      <c r="G214" t="str">
        <f t="shared" si="10"/>
        <v>7,843.00</v>
      </c>
      <c r="H214">
        <f>VLOOKUP(F214,'concardia fx'!$A$1:$B$201,2,0)</f>
        <v>7690.9386143579004</v>
      </c>
      <c r="I214">
        <f t="shared" si="11"/>
        <v>1.9771499067515946E-2</v>
      </c>
    </row>
    <row r="215" spans="1:9" x14ac:dyDescent="0.25">
      <c r="A215" t="s">
        <v>0</v>
      </c>
      <c r="B215" t="s">
        <v>54</v>
      </c>
      <c r="C215" t="s">
        <v>171</v>
      </c>
      <c r="D215" t="s">
        <v>232</v>
      </c>
      <c r="E215" t="s">
        <v>375</v>
      </c>
      <c r="F215" t="str">
        <f t="shared" si="9"/>
        <v>EUR</v>
      </c>
      <c r="G215" t="str">
        <f t="shared" si="10"/>
        <v>6,767.00</v>
      </c>
      <c r="H215">
        <f>VLOOKUP(F215,'concardia fx'!$A$1:$B$201,2,0)</f>
        <v>6654.2090002758996</v>
      </c>
      <c r="I215">
        <f t="shared" si="11"/>
        <v>1.6950324181194763E-2</v>
      </c>
    </row>
    <row r="216" spans="1:9" x14ac:dyDescent="0.25">
      <c r="A216" t="s">
        <v>0</v>
      </c>
      <c r="B216" t="s">
        <v>28</v>
      </c>
      <c r="C216" t="s">
        <v>172</v>
      </c>
      <c r="D216" t="s">
        <v>232</v>
      </c>
      <c r="E216" t="s">
        <v>375</v>
      </c>
      <c r="F216" t="str">
        <f t="shared" si="9"/>
        <v>USD</v>
      </c>
      <c r="G216" t="str">
        <f t="shared" si="10"/>
        <v>7,843.00</v>
      </c>
      <c r="H216">
        <f>VLOOKUP(F216,'concardia fx'!$A$1:$B$201,2,0)</f>
        <v>7690.9386143579004</v>
      </c>
      <c r="I216">
        <f t="shared" si="11"/>
        <v>1.9771499067515946E-2</v>
      </c>
    </row>
    <row r="217" spans="1:9" x14ac:dyDescent="0.25">
      <c r="A217" t="s">
        <v>0</v>
      </c>
      <c r="B217" t="s">
        <v>54</v>
      </c>
      <c r="C217" t="s">
        <v>172</v>
      </c>
      <c r="D217" t="s">
        <v>232</v>
      </c>
      <c r="E217" t="s">
        <v>375</v>
      </c>
      <c r="F217" t="str">
        <f t="shared" si="9"/>
        <v>EUR</v>
      </c>
      <c r="G217" t="str">
        <f t="shared" si="10"/>
        <v>6,767.00</v>
      </c>
      <c r="H217">
        <f>VLOOKUP(F217,'concardia fx'!$A$1:$B$201,2,0)</f>
        <v>6654.2090002758996</v>
      </c>
      <c r="I217">
        <f t="shared" si="11"/>
        <v>1.6950324181194763E-2</v>
      </c>
    </row>
    <row r="218" spans="1:9" x14ac:dyDescent="0.25">
      <c r="A218" t="s">
        <v>1</v>
      </c>
      <c r="B218" t="s">
        <v>60</v>
      </c>
      <c r="C218" t="s">
        <v>173</v>
      </c>
      <c r="D218" t="s">
        <v>232</v>
      </c>
      <c r="E218" t="s">
        <v>375</v>
      </c>
      <c r="F218" t="str">
        <f t="shared" si="9"/>
        <v>EUR</v>
      </c>
      <c r="G218" t="str">
        <f t="shared" si="10"/>
        <v>6,752.08</v>
      </c>
      <c r="H218">
        <f>VLOOKUP(F218,'concardia fx'!$A$1:$B$201,2,0)</f>
        <v>6654.2090002758996</v>
      </c>
      <c r="I218">
        <f t="shared" si="11"/>
        <v>1.4708134313190699E-2</v>
      </c>
    </row>
    <row r="219" spans="1:9" x14ac:dyDescent="0.25">
      <c r="A219" t="s">
        <v>0</v>
      </c>
      <c r="B219" t="s">
        <v>35</v>
      </c>
      <c r="C219" t="s">
        <v>173</v>
      </c>
      <c r="D219" t="s">
        <v>232</v>
      </c>
      <c r="E219" t="s">
        <v>375</v>
      </c>
      <c r="F219" t="str">
        <f t="shared" si="9"/>
        <v>EUR</v>
      </c>
      <c r="G219" t="str">
        <f t="shared" si="10"/>
        <v>6,769.00</v>
      </c>
      <c r="H219">
        <f>VLOOKUP(F219,'concardia fx'!$A$1:$B$201,2,0)</f>
        <v>6654.2090002758996</v>
      </c>
      <c r="I219">
        <f t="shared" si="11"/>
        <v>1.7250885825699325E-2</v>
      </c>
    </row>
    <row r="220" spans="1:9" x14ac:dyDescent="0.25">
      <c r="A220" t="s">
        <v>0</v>
      </c>
      <c r="B220" t="s">
        <v>18</v>
      </c>
      <c r="C220" t="s">
        <v>173</v>
      </c>
      <c r="D220" t="s">
        <v>232</v>
      </c>
      <c r="E220" t="s">
        <v>375</v>
      </c>
      <c r="F220" t="str">
        <f t="shared" si="9"/>
        <v>USD</v>
      </c>
      <c r="G220" t="str">
        <f t="shared" si="10"/>
        <v>7,847.00</v>
      </c>
      <c r="H220">
        <f>VLOOKUP(F220,'concardia fx'!$A$1:$B$201,2,0)</f>
        <v>7690.9386143579004</v>
      </c>
      <c r="I220">
        <f t="shared" si="11"/>
        <v>2.0291591633660285E-2</v>
      </c>
    </row>
    <row r="221" spans="1:9" x14ac:dyDescent="0.25">
      <c r="A221" t="s">
        <v>1</v>
      </c>
      <c r="B221" t="s">
        <v>61</v>
      </c>
      <c r="C221" t="s">
        <v>174</v>
      </c>
      <c r="D221" t="s">
        <v>232</v>
      </c>
      <c r="E221" t="s">
        <v>375</v>
      </c>
      <c r="F221" t="str">
        <f t="shared" si="9"/>
        <v>NZD</v>
      </c>
      <c r="G221" t="str">
        <f t="shared" si="10"/>
        <v>11,625.86</v>
      </c>
      <c r="H221">
        <f>VLOOKUP(F221,'concardia fx'!$A$1:$B$201,2,0)</f>
        <v>11428.3393538248</v>
      </c>
      <c r="I221">
        <f t="shared" si="11"/>
        <v>1.7283407506541611E-2</v>
      </c>
    </row>
    <row r="222" spans="1:9" x14ac:dyDescent="0.25">
      <c r="A222" t="s">
        <v>0</v>
      </c>
      <c r="B222" t="s">
        <v>62</v>
      </c>
      <c r="C222" t="s">
        <v>174</v>
      </c>
      <c r="D222" t="s">
        <v>232</v>
      </c>
      <c r="E222" t="s">
        <v>375</v>
      </c>
      <c r="F222" t="str">
        <f t="shared" si="9"/>
        <v>NZD</v>
      </c>
      <c r="G222" t="str">
        <f t="shared" si="10"/>
        <v>11,655.00</v>
      </c>
      <c r="H222">
        <f>VLOOKUP(F222,'concardia fx'!$A$1:$B$201,2,0)</f>
        <v>11428.3393538248</v>
      </c>
      <c r="I222">
        <f t="shared" si="11"/>
        <v>1.983320928419419E-2</v>
      </c>
    </row>
    <row r="223" spans="1:9" x14ac:dyDescent="0.25">
      <c r="A223" t="s">
        <v>0</v>
      </c>
      <c r="B223" t="s">
        <v>16</v>
      </c>
      <c r="C223" t="s">
        <v>174</v>
      </c>
      <c r="D223" t="s">
        <v>232</v>
      </c>
      <c r="E223" t="s">
        <v>375</v>
      </c>
      <c r="F223" t="str">
        <f t="shared" si="9"/>
        <v>USD</v>
      </c>
      <c r="G223" t="str">
        <f t="shared" si="10"/>
        <v>7,846.00</v>
      </c>
      <c r="H223">
        <f>VLOOKUP(F223,'concardia fx'!$A$1:$B$201,2,0)</f>
        <v>7690.9386143579004</v>
      </c>
      <c r="I223">
        <f t="shared" si="11"/>
        <v>2.01615684921242E-2</v>
      </c>
    </row>
    <row r="224" spans="1:9" x14ac:dyDescent="0.25">
      <c r="A224" t="s">
        <v>0</v>
      </c>
      <c r="B224" t="s">
        <v>7</v>
      </c>
      <c r="C224" t="s">
        <v>175</v>
      </c>
      <c r="D224" t="s">
        <v>232</v>
      </c>
      <c r="E224" t="s">
        <v>375</v>
      </c>
      <c r="F224" t="str">
        <f t="shared" si="9"/>
        <v>USD</v>
      </c>
      <c r="G224" t="str">
        <f t="shared" si="10"/>
        <v>7,849.00</v>
      </c>
      <c r="H224">
        <f>VLOOKUP(F224,'concardia fx'!$A$1:$B$201,2,0)</f>
        <v>7690.9386143579004</v>
      </c>
      <c r="I224">
        <f t="shared" si="11"/>
        <v>2.0551637916732455E-2</v>
      </c>
    </row>
    <row r="225" spans="1:9" x14ac:dyDescent="0.25">
      <c r="A225" t="s">
        <v>0</v>
      </c>
      <c r="B225" t="s">
        <v>29</v>
      </c>
      <c r="C225" t="s">
        <v>175</v>
      </c>
      <c r="D225" t="s">
        <v>232</v>
      </c>
      <c r="E225" t="s">
        <v>375</v>
      </c>
      <c r="F225" t="str">
        <f t="shared" si="9"/>
        <v>EUR</v>
      </c>
      <c r="G225" t="str">
        <f t="shared" si="10"/>
        <v>6,771.00</v>
      </c>
      <c r="H225">
        <f>VLOOKUP(F225,'concardia fx'!$A$1:$B$201,2,0)</f>
        <v>6654.2090002758996</v>
      </c>
      <c r="I225">
        <f t="shared" si="11"/>
        <v>1.7551447470203891E-2</v>
      </c>
    </row>
    <row r="226" spans="1:9" x14ac:dyDescent="0.25">
      <c r="A226" t="s">
        <v>0</v>
      </c>
      <c r="B226" t="s">
        <v>25</v>
      </c>
      <c r="C226" t="s">
        <v>176</v>
      </c>
      <c r="D226" t="s">
        <v>232</v>
      </c>
      <c r="E226" t="s">
        <v>375</v>
      </c>
      <c r="F226" t="str">
        <f t="shared" si="9"/>
        <v>EUR</v>
      </c>
      <c r="G226" t="str">
        <f t="shared" si="10"/>
        <v>6,772.00</v>
      </c>
      <c r="H226">
        <f>VLOOKUP(F226,'concardia fx'!$A$1:$B$201,2,0)</f>
        <v>6654.2090002758996</v>
      </c>
      <c r="I226">
        <f t="shared" si="11"/>
        <v>1.7701728292456174E-2</v>
      </c>
    </row>
    <row r="227" spans="1:9" x14ac:dyDescent="0.25">
      <c r="A227" t="s">
        <v>0</v>
      </c>
      <c r="B227" t="s">
        <v>7</v>
      </c>
      <c r="C227" t="s">
        <v>176</v>
      </c>
      <c r="D227" t="s">
        <v>232</v>
      </c>
      <c r="E227" t="s">
        <v>375</v>
      </c>
      <c r="F227" t="str">
        <f t="shared" si="9"/>
        <v>USD</v>
      </c>
      <c r="G227" t="str">
        <f t="shared" si="10"/>
        <v>7,849.00</v>
      </c>
      <c r="H227">
        <f>VLOOKUP(F227,'concardia fx'!$A$1:$B$201,2,0)</f>
        <v>7690.9386143579004</v>
      </c>
      <c r="I227">
        <f t="shared" si="11"/>
        <v>2.0551637916732455E-2</v>
      </c>
    </row>
    <row r="228" spans="1:9" x14ac:dyDescent="0.25">
      <c r="A228" t="s">
        <v>0</v>
      </c>
      <c r="B228" t="s">
        <v>7</v>
      </c>
      <c r="C228" t="s">
        <v>177</v>
      </c>
      <c r="D228" t="s">
        <v>232</v>
      </c>
      <c r="E228" t="s">
        <v>375</v>
      </c>
      <c r="F228" t="str">
        <f t="shared" si="9"/>
        <v>USD</v>
      </c>
      <c r="G228" t="str">
        <f t="shared" si="10"/>
        <v>7,849.00</v>
      </c>
      <c r="H228">
        <f>VLOOKUP(F228,'concardia fx'!$A$1:$B$201,2,0)</f>
        <v>7690.9386143579004</v>
      </c>
      <c r="I228">
        <f t="shared" si="11"/>
        <v>2.0551637916732455E-2</v>
      </c>
    </row>
    <row r="229" spans="1:9" x14ac:dyDescent="0.25">
      <c r="A229" t="s">
        <v>0</v>
      </c>
      <c r="B229" t="s">
        <v>25</v>
      </c>
      <c r="C229" t="s">
        <v>177</v>
      </c>
      <c r="D229" t="s">
        <v>232</v>
      </c>
      <c r="E229" t="s">
        <v>375</v>
      </c>
      <c r="F229" t="str">
        <f t="shared" si="9"/>
        <v>EUR</v>
      </c>
      <c r="G229" t="str">
        <f t="shared" si="10"/>
        <v>6,772.00</v>
      </c>
      <c r="H229">
        <f>VLOOKUP(F229,'concardia fx'!$A$1:$B$201,2,0)</f>
        <v>6654.2090002758996</v>
      </c>
      <c r="I229">
        <f t="shared" si="11"/>
        <v>1.7701728292456174E-2</v>
      </c>
    </row>
    <row r="230" spans="1:9" x14ac:dyDescent="0.25">
      <c r="A230" t="s">
        <v>1</v>
      </c>
      <c r="B230" t="s">
        <v>63</v>
      </c>
      <c r="C230" t="s">
        <v>178</v>
      </c>
      <c r="D230" t="s">
        <v>232</v>
      </c>
      <c r="E230" t="s">
        <v>375</v>
      </c>
      <c r="F230" t="str">
        <f t="shared" si="9"/>
        <v>NOK</v>
      </c>
      <c r="G230" t="str">
        <f t="shared" si="10"/>
        <v>64,212.07</v>
      </c>
      <c r="H230">
        <f>VLOOKUP(F230,'concardia fx'!$A$1:$B$201,2,0)</f>
        <v>63460.4736039251</v>
      </c>
      <c r="I230">
        <f t="shared" si="11"/>
        <v>1.1843535879763943E-2</v>
      </c>
    </row>
    <row r="231" spans="1:9" x14ac:dyDescent="0.25">
      <c r="A231" t="s">
        <v>0</v>
      </c>
      <c r="B231" t="s">
        <v>64</v>
      </c>
      <c r="C231" t="s">
        <v>178</v>
      </c>
      <c r="D231" t="s">
        <v>232</v>
      </c>
      <c r="E231" t="s">
        <v>375</v>
      </c>
      <c r="F231" t="str">
        <f t="shared" si="9"/>
        <v>NOK</v>
      </c>
      <c r="G231" t="str">
        <f t="shared" si="10"/>
        <v>64,373.00</v>
      </c>
      <c r="H231">
        <f>VLOOKUP(F231,'concardia fx'!$A$1:$B$201,2,0)</f>
        <v>63460.4736039251</v>
      </c>
      <c r="I231">
        <f t="shared" si="11"/>
        <v>1.4379445097908299E-2</v>
      </c>
    </row>
    <row r="232" spans="1:9" x14ac:dyDescent="0.25">
      <c r="A232" t="s">
        <v>0</v>
      </c>
      <c r="B232" t="s">
        <v>56</v>
      </c>
      <c r="C232" t="s">
        <v>178</v>
      </c>
      <c r="D232" t="s">
        <v>232</v>
      </c>
      <c r="E232" t="s">
        <v>375</v>
      </c>
      <c r="F232" t="str">
        <f t="shared" si="9"/>
        <v>EUR</v>
      </c>
      <c r="G232" t="str">
        <f t="shared" si="10"/>
        <v>6,768.00</v>
      </c>
      <c r="H232">
        <f>VLOOKUP(F232,'concardia fx'!$A$1:$B$201,2,0)</f>
        <v>6654.2090002758996</v>
      </c>
      <c r="I232">
        <f t="shared" si="11"/>
        <v>1.7100605003447043E-2</v>
      </c>
    </row>
    <row r="233" spans="1:9" x14ac:dyDescent="0.25">
      <c r="A233" t="s">
        <v>0</v>
      </c>
      <c r="B233" t="s">
        <v>16</v>
      </c>
      <c r="C233" t="s">
        <v>179</v>
      </c>
      <c r="D233" t="s">
        <v>232</v>
      </c>
      <c r="E233" t="s">
        <v>375</v>
      </c>
      <c r="F233" t="str">
        <f t="shared" si="9"/>
        <v>USD</v>
      </c>
      <c r="G233" t="str">
        <f t="shared" si="10"/>
        <v>7,846.00</v>
      </c>
      <c r="H233">
        <f>VLOOKUP(F233,'concardia fx'!$A$1:$B$201,2,0)</f>
        <v>7690.9386143579004</v>
      </c>
      <c r="I233">
        <f t="shared" si="11"/>
        <v>2.01615684921242E-2</v>
      </c>
    </row>
    <row r="234" spans="1:9" x14ac:dyDescent="0.25">
      <c r="A234" t="s">
        <v>0</v>
      </c>
      <c r="B234" t="s">
        <v>35</v>
      </c>
      <c r="C234" t="s">
        <v>179</v>
      </c>
      <c r="D234" t="s">
        <v>232</v>
      </c>
      <c r="E234" t="s">
        <v>375</v>
      </c>
      <c r="F234" t="str">
        <f t="shared" si="9"/>
        <v>EUR</v>
      </c>
      <c r="G234" t="str">
        <f t="shared" si="10"/>
        <v>6,769.00</v>
      </c>
      <c r="H234">
        <f>VLOOKUP(F234,'concardia fx'!$A$1:$B$201,2,0)</f>
        <v>6654.2090002758996</v>
      </c>
      <c r="I234">
        <f t="shared" si="11"/>
        <v>1.7250885825699325E-2</v>
      </c>
    </row>
    <row r="235" spans="1:9" x14ac:dyDescent="0.25">
      <c r="A235" t="s">
        <v>0</v>
      </c>
      <c r="B235" t="s">
        <v>7</v>
      </c>
      <c r="C235" t="s">
        <v>180</v>
      </c>
      <c r="D235" t="s">
        <v>232</v>
      </c>
      <c r="E235" t="s">
        <v>375</v>
      </c>
      <c r="F235" t="str">
        <f t="shared" si="9"/>
        <v>USD</v>
      </c>
      <c r="G235" t="str">
        <f t="shared" si="10"/>
        <v>7,849.00</v>
      </c>
      <c r="H235">
        <f>VLOOKUP(F235,'concardia fx'!$A$1:$B$201,2,0)</f>
        <v>7690.9386143579004</v>
      </c>
      <c r="I235">
        <f t="shared" si="11"/>
        <v>2.0551637916732455E-2</v>
      </c>
    </row>
    <row r="236" spans="1:9" x14ac:dyDescent="0.25">
      <c r="A236" t="s">
        <v>0</v>
      </c>
      <c r="B236" t="s">
        <v>29</v>
      </c>
      <c r="C236" t="s">
        <v>180</v>
      </c>
      <c r="D236" t="s">
        <v>232</v>
      </c>
      <c r="E236" t="s">
        <v>375</v>
      </c>
      <c r="F236" t="str">
        <f t="shared" si="9"/>
        <v>EUR</v>
      </c>
      <c r="G236" t="str">
        <f t="shared" si="10"/>
        <v>6,771.00</v>
      </c>
      <c r="H236">
        <f>VLOOKUP(F236,'concardia fx'!$A$1:$B$201,2,0)</f>
        <v>6654.2090002758996</v>
      </c>
      <c r="I236">
        <f t="shared" si="11"/>
        <v>1.7551447470203891E-2</v>
      </c>
    </row>
    <row r="237" spans="1:9" x14ac:dyDescent="0.25">
      <c r="A237" t="s">
        <v>0</v>
      </c>
      <c r="B237" t="s">
        <v>7</v>
      </c>
      <c r="C237" t="s">
        <v>181</v>
      </c>
      <c r="D237" t="s">
        <v>232</v>
      </c>
      <c r="E237" t="s">
        <v>375</v>
      </c>
      <c r="F237" t="str">
        <f t="shared" si="9"/>
        <v>USD</v>
      </c>
      <c r="G237" t="str">
        <f t="shared" si="10"/>
        <v>7,849.00</v>
      </c>
      <c r="H237">
        <f>VLOOKUP(F237,'concardia fx'!$A$1:$B$201,2,0)</f>
        <v>7690.9386143579004</v>
      </c>
      <c r="I237">
        <f t="shared" si="11"/>
        <v>2.0551637916732455E-2</v>
      </c>
    </row>
    <row r="238" spans="1:9" x14ac:dyDescent="0.25">
      <c r="A238" t="s">
        <v>0</v>
      </c>
      <c r="B238" t="s">
        <v>25</v>
      </c>
      <c r="C238" t="s">
        <v>181</v>
      </c>
      <c r="D238" t="s">
        <v>232</v>
      </c>
      <c r="E238" t="s">
        <v>375</v>
      </c>
      <c r="F238" t="str">
        <f t="shared" si="9"/>
        <v>EUR</v>
      </c>
      <c r="G238" t="str">
        <f t="shared" si="10"/>
        <v>6,772.00</v>
      </c>
      <c r="H238">
        <f>VLOOKUP(F238,'concardia fx'!$A$1:$B$201,2,0)</f>
        <v>6654.2090002758996</v>
      </c>
      <c r="I238">
        <f t="shared" si="11"/>
        <v>1.7701728292456174E-2</v>
      </c>
    </row>
    <row r="239" spans="1:9" x14ac:dyDescent="0.25">
      <c r="A239" t="s">
        <v>0</v>
      </c>
      <c r="B239" t="s">
        <v>16</v>
      </c>
      <c r="C239" t="s">
        <v>182</v>
      </c>
      <c r="D239" t="s">
        <v>232</v>
      </c>
      <c r="E239" t="s">
        <v>375</v>
      </c>
      <c r="F239" t="str">
        <f t="shared" si="9"/>
        <v>USD</v>
      </c>
      <c r="G239" t="str">
        <f t="shared" si="10"/>
        <v>7,846.00</v>
      </c>
      <c r="H239">
        <f>VLOOKUP(F239,'concardia fx'!$A$1:$B$201,2,0)</f>
        <v>7690.9386143579004</v>
      </c>
      <c r="I239">
        <f t="shared" si="11"/>
        <v>2.01615684921242E-2</v>
      </c>
    </row>
    <row r="240" spans="1:9" x14ac:dyDescent="0.25">
      <c r="A240" t="s">
        <v>0</v>
      </c>
      <c r="B240" t="s">
        <v>35</v>
      </c>
      <c r="C240" t="s">
        <v>182</v>
      </c>
      <c r="D240" t="s">
        <v>232</v>
      </c>
      <c r="E240" t="s">
        <v>375</v>
      </c>
      <c r="F240" t="str">
        <f t="shared" si="9"/>
        <v>EUR</v>
      </c>
      <c r="G240" t="str">
        <f t="shared" si="10"/>
        <v>6,769.00</v>
      </c>
      <c r="H240">
        <f>VLOOKUP(F240,'concardia fx'!$A$1:$B$201,2,0)</f>
        <v>6654.2090002758996</v>
      </c>
      <c r="I240">
        <f t="shared" si="11"/>
        <v>1.7250885825699325E-2</v>
      </c>
    </row>
    <row r="241" spans="1:9" x14ac:dyDescent="0.25">
      <c r="A241" t="s">
        <v>0</v>
      </c>
      <c r="B241" t="s">
        <v>18</v>
      </c>
      <c r="C241" t="s">
        <v>183</v>
      </c>
      <c r="D241" t="s">
        <v>232</v>
      </c>
      <c r="E241" t="s">
        <v>375</v>
      </c>
      <c r="F241" t="str">
        <f t="shared" si="9"/>
        <v>USD</v>
      </c>
      <c r="G241" t="str">
        <f t="shared" si="10"/>
        <v>7,847.00</v>
      </c>
      <c r="H241">
        <f>VLOOKUP(F241,'concardia fx'!$A$1:$B$201,2,0)</f>
        <v>7690.9386143579004</v>
      </c>
      <c r="I241">
        <f t="shared" si="11"/>
        <v>2.0291591633660285E-2</v>
      </c>
    </row>
    <row r="242" spans="1:9" x14ac:dyDescent="0.25">
      <c r="A242" t="s">
        <v>0</v>
      </c>
      <c r="B242" t="s">
        <v>29</v>
      </c>
      <c r="C242" t="s">
        <v>183</v>
      </c>
      <c r="D242" t="s">
        <v>232</v>
      </c>
      <c r="E242" t="s">
        <v>375</v>
      </c>
      <c r="F242" t="str">
        <f t="shared" si="9"/>
        <v>EUR</v>
      </c>
      <c r="G242" t="str">
        <f t="shared" si="10"/>
        <v>6,771.00</v>
      </c>
      <c r="H242">
        <f>VLOOKUP(F242,'concardia fx'!$A$1:$B$201,2,0)</f>
        <v>6654.2090002758996</v>
      </c>
      <c r="I242">
        <f t="shared" si="11"/>
        <v>1.7551447470203891E-2</v>
      </c>
    </row>
    <row r="243" spans="1:9" x14ac:dyDescent="0.25">
      <c r="A243" t="s">
        <v>0</v>
      </c>
      <c r="B243" t="s">
        <v>18</v>
      </c>
      <c r="C243" t="s">
        <v>184</v>
      </c>
      <c r="D243" t="s">
        <v>232</v>
      </c>
      <c r="E243" t="s">
        <v>375</v>
      </c>
      <c r="F243" t="str">
        <f t="shared" si="9"/>
        <v>USD</v>
      </c>
      <c r="G243" t="str">
        <f t="shared" si="10"/>
        <v>7,847.00</v>
      </c>
      <c r="H243">
        <f>VLOOKUP(F243,'concardia fx'!$A$1:$B$201,2,0)</f>
        <v>7690.9386143579004</v>
      </c>
      <c r="I243">
        <f t="shared" si="11"/>
        <v>2.0291591633660285E-2</v>
      </c>
    </row>
    <row r="244" spans="1:9" x14ac:dyDescent="0.25">
      <c r="A244" t="s">
        <v>0</v>
      </c>
      <c r="B244" t="s">
        <v>35</v>
      </c>
      <c r="C244" t="s">
        <v>184</v>
      </c>
      <c r="D244" t="s">
        <v>232</v>
      </c>
      <c r="E244" t="s">
        <v>375</v>
      </c>
      <c r="F244" t="str">
        <f t="shared" si="9"/>
        <v>EUR</v>
      </c>
      <c r="G244" t="str">
        <f t="shared" si="10"/>
        <v>6,769.00</v>
      </c>
      <c r="H244">
        <f>VLOOKUP(F244,'concardia fx'!$A$1:$B$201,2,0)</f>
        <v>6654.2090002758996</v>
      </c>
      <c r="I244">
        <f t="shared" si="11"/>
        <v>1.7250885825699325E-2</v>
      </c>
    </row>
    <row r="245" spans="1:9" x14ac:dyDescent="0.25">
      <c r="A245" t="s">
        <v>0</v>
      </c>
      <c r="B245" t="s">
        <v>18</v>
      </c>
      <c r="C245" t="s">
        <v>185</v>
      </c>
      <c r="D245" t="s">
        <v>232</v>
      </c>
      <c r="E245" t="s">
        <v>375</v>
      </c>
      <c r="F245" t="str">
        <f t="shared" si="9"/>
        <v>USD</v>
      </c>
      <c r="G245" t="str">
        <f t="shared" si="10"/>
        <v>7,847.00</v>
      </c>
      <c r="H245">
        <f>VLOOKUP(F245,'concardia fx'!$A$1:$B$201,2,0)</f>
        <v>7690.9386143579004</v>
      </c>
      <c r="I245">
        <f t="shared" si="11"/>
        <v>2.0291591633660285E-2</v>
      </c>
    </row>
    <row r="246" spans="1:9" x14ac:dyDescent="0.25">
      <c r="A246" t="s">
        <v>0</v>
      </c>
      <c r="B246" t="s">
        <v>29</v>
      </c>
      <c r="C246" t="s">
        <v>185</v>
      </c>
      <c r="D246" t="s">
        <v>232</v>
      </c>
      <c r="E246" t="s">
        <v>375</v>
      </c>
      <c r="F246" t="str">
        <f t="shared" si="9"/>
        <v>EUR</v>
      </c>
      <c r="G246" t="str">
        <f t="shared" si="10"/>
        <v>6,771.00</v>
      </c>
      <c r="H246">
        <f>VLOOKUP(F246,'concardia fx'!$A$1:$B$201,2,0)</f>
        <v>6654.2090002758996</v>
      </c>
      <c r="I246">
        <f t="shared" si="11"/>
        <v>1.7551447470203891E-2</v>
      </c>
    </row>
    <row r="247" spans="1:9" x14ac:dyDescent="0.25">
      <c r="A247" t="s">
        <v>1</v>
      </c>
      <c r="B247" t="s">
        <v>65</v>
      </c>
      <c r="C247" t="s">
        <v>186</v>
      </c>
      <c r="D247" t="s">
        <v>232</v>
      </c>
      <c r="E247" t="s">
        <v>375</v>
      </c>
      <c r="F247" t="str">
        <f t="shared" si="9"/>
        <v>PLN</v>
      </c>
      <c r="G247" t="str">
        <f t="shared" si="10"/>
        <v>28,941.47</v>
      </c>
      <c r="H247">
        <f>VLOOKUP(F247,'concardia fx'!$A$1:$B$201,2,0)</f>
        <v>28327.9797347768</v>
      </c>
      <c r="I247">
        <f t="shared" si="11"/>
        <v>2.1656689639256235E-2</v>
      </c>
    </row>
    <row r="248" spans="1:9" x14ac:dyDescent="0.25">
      <c r="A248" t="s">
        <v>0</v>
      </c>
      <c r="B248" t="s">
        <v>66</v>
      </c>
      <c r="C248" t="s">
        <v>186</v>
      </c>
      <c r="D248" t="s">
        <v>232</v>
      </c>
      <c r="E248" t="s">
        <v>375</v>
      </c>
      <c r="F248" t="str">
        <f t="shared" si="9"/>
        <v>PLN</v>
      </c>
      <c r="G248" t="str">
        <f t="shared" si="10"/>
        <v>29,014.00</v>
      </c>
      <c r="H248">
        <f>VLOOKUP(F248,'concardia fx'!$A$1:$B$201,2,0)</f>
        <v>28327.9797347768</v>
      </c>
      <c r="I248">
        <f t="shared" si="11"/>
        <v>2.4217055774754328E-2</v>
      </c>
    </row>
    <row r="249" spans="1:9" x14ac:dyDescent="0.25">
      <c r="A249" t="s">
        <v>0</v>
      </c>
      <c r="B249" t="s">
        <v>35</v>
      </c>
      <c r="C249" t="s">
        <v>186</v>
      </c>
      <c r="D249" t="s">
        <v>232</v>
      </c>
      <c r="E249" t="s">
        <v>375</v>
      </c>
      <c r="F249" t="str">
        <f t="shared" si="9"/>
        <v>EUR</v>
      </c>
      <c r="G249" t="str">
        <f t="shared" si="10"/>
        <v>6,769.00</v>
      </c>
      <c r="H249">
        <f>VLOOKUP(F249,'concardia fx'!$A$1:$B$201,2,0)</f>
        <v>6654.2090002758996</v>
      </c>
      <c r="I249">
        <f t="shared" si="11"/>
        <v>1.7250885825699325E-2</v>
      </c>
    </row>
    <row r="250" spans="1:9" x14ac:dyDescent="0.25">
      <c r="A250" t="s">
        <v>1</v>
      </c>
      <c r="B250" t="s">
        <v>36</v>
      </c>
      <c r="C250" t="s">
        <v>187</v>
      </c>
      <c r="D250" t="s">
        <v>232</v>
      </c>
      <c r="E250" t="s">
        <v>375</v>
      </c>
      <c r="F250" t="str">
        <f t="shared" si="9"/>
        <v>EUR</v>
      </c>
      <c r="G250" t="str">
        <f t="shared" si="10"/>
        <v>6,754.07</v>
      </c>
      <c r="H250">
        <f>VLOOKUP(F250,'concardia fx'!$A$1:$B$201,2,0)</f>
        <v>6654.2090002758996</v>
      </c>
      <c r="I250">
        <f t="shared" si="11"/>
        <v>1.5007193149472707E-2</v>
      </c>
    </row>
    <row r="251" spans="1:9" x14ac:dyDescent="0.25">
      <c r="A251" t="s">
        <v>0</v>
      </c>
      <c r="B251" t="s">
        <v>29</v>
      </c>
      <c r="C251" t="s">
        <v>187</v>
      </c>
      <c r="D251" t="s">
        <v>232</v>
      </c>
      <c r="E251" t="s">
        <v>375</v>
      </c>
      <c r="F251" t="str">
        <f t="shared" si="9"/>
        <v>EUR</v>
      </c>
      <c r="G251" t="str">
        <f t="shared" si="10"/>
        <v>6,771.00</v>
      </c>
      <c r="H251">
        <f>VLOOKUP(F251,'concardia fx'!$A$1:$B$201,2,0)</f>
        <v>6654.2090002758996</v>
      </c>
      <c r="I251">
        <f t="shared" si="11"/>
        <v>1.7551447470203891E-2</v>
      </c>
    </row>
    <row r="252" spans="1:9" x14ac:dyDescent="0.25">
      <c r="A252" t="s">
        <v>0</v>
      </c>
      <c r="B252" t="s">
        <v>18</v>
      </c>
      <c r="C252" t="s">
        <v>187</v>
      </c>
      <c r="D252" t="s">
        <v>232</v>
      </c>
      <c r="E252" t="s">
        <v>375</v>
      </c>
      <c r="F252" t="str">
        <f t="shared" si="9"/>
        <v>USD</v>
      </c>
      <c r="G252" t="str">
        <f t="shared" si="10"/>
        <v>7,847.00</v>
      </c>
      <c r="H252">
        <f>VLOOKUP(F252,'concardia fx'!$A$1:$B$201,2,0)</f>
        <v>7690.9386143579004</v>
      </c>
      <c r="I252">
        <f t="shared" si="11"/>
        <v>2.0291591633660285E-2</v>
      </c>
    </row>
    <row r="253" spans="1:9" x14ac:dyDescent="0.25">
      <c r="A253" t="s">
        <v>0</v>
      </c>
      <c r="B253" t="s">
        <v>15</v>
      </c>
      <c r="C253" t="s">
        <v>188</v>
      </c>
      <c r="D253" t="s">
        <v>232</v>
      </c>
      <c r="E253" t="s">
        <v>375</v>
      </c>
      <c r="F253" t="str">
        <f t="shared" si="9"/>
        <v>USD</v>
      </c>
      <c r="G253" t="str">
        <f t="shared" si="10"/>
        <v>7,850.00</v>
      </c>
      <c r="H253">
        <f>VLOOKUP(F253,'concardia fx'!$A$1:$B$201,2,0)</f>
        <v>7690.9386143579004</v>
      </c>
      <c r="I253">
        <f t="shared" si="11"/>
        <v>2.068166105826854E-2</v>
      </c>
    </row>
    <row r="254" spans="1:9" x14ac:dyDescent="0.25">
      <c r="A254" t="s">
        <v>0</v>
      </c>
      <c r="B254" t="s">
        <v>25</v>
      </c>
      <c r="C254" t="s">
        <v>188</v>
      </c>
      <c r="D254" t="s">
        <v>232</v>
      </c>
      <c r="E254" t="s">
        <v>375</v>
      </c>
      <c r="F254" t="str">
        <f t="shared" si="9"/>
        <v>EUR</v>
      </c>
      <c r="G254" t="str">
        <f t="shared" si="10"/>
        <v>6,772.00</v>
      </c>
      <c r="H254">
        <f>VLOOKUP(F254,'concardia fx'!$A$1:$B$201,2,0)</f>
        <v>6654.2090002758996</v>
      </c>
      <c r="I254">
        <f t="shared" si="11"/>
        <v>1.7701728292456174E-2</v>
      </c>
    </row>
    <row r="255" spans="1:9" x14ac:dyDescent="0.25">
      <c r="A255" t="s">
        <v>0</v>
      </c>
      <c r="B255" t="s">
        <v>7</v>
      </c>
      <c r="C255" t="s">
        <v>189</v>
      </c>
      <c r="D255" t="s">
        <v>232</v>
      </c>
      <c r="E255" t="s">
        <v>375</v>
      </c>
      <c r="F255" t="str">
        <f t="shared" si="9"/>
        <v>USD</v>
      </c>
      <c r="G255" t="str">
        <f t="shared" si="10"/>
        <v>7,849.00</v>
      </c>
      <c r="H255">
        <f>VLOOKUP(F255,'concardia fx'!$A$1:$B$201,2,0)</f>
        <v>7690.9386143579004</v>
      </c>
      <c r="I255">
        <f t="shared" si="11"/>
        <v>2.0551637916732455E-2</v>
      </c>
    </row>
    <row r="256" spans="1:9" x14ac:dyDescent="0.25">
      <c r="A256" t="s">
        <v>0</v>
      </c>
      <c r="B256" t="s">
        <v>29</v>
      </c>
      <c r="C256" t="s">
        <v>189</v>
      </c>
      <c r="D256" t="s">
        <v>232</v>
      </c>
      <c r="E256" t="s">
        <v>375</v>
      </c>
      <c r="F256" t="str">
        <f t="shared" si="9"/>
        <v>EUR</v>
      </c>
      <c r="G256" t="str">
        <f t="shared" si="10"/>
        <v>6,771.00</v>
      </c>
      <c r="H256">
        <f>VLOOKUP(F256,'concardia fx'!$A$1:$B$201,2,0)</f>
        <v>6654.2090002758996</v>
      </c>
      <c r="I256">
        <f t="shared" si="11"/>
        <v>1.7551447470203891E-2</v>
      </c>
    </row>
    <row r="257" spans="1:9" x14ac:dyDescent="0.25">
      <c r="A257" t="s">
        <v>0</v>
      </c>
      <c r="B257" t="s">
        <v>29</v>
      </c>
      <c r="C257" t="s">
        <v>190</v>
      </c>
      <c r="D257" t="s">
        <v>232</v>
      </c>
      <c r="E257" t="s">
        <v>375</v>
      </c>
      <c r="F257" t="str">
        <f t="shared" si="9"/>
        <v>EUR</v>
      </c>
      <c r="G257" t="str">
        <f t="shared" si="10"/>
        <v>6,771.00</v>
      </c>
      <c r="H257">
        <f>VLOOKUP(F257,'concardia fx'!$A$1:$B$201,2,0)</f>
        <v>6654.2090002758996</v>
      </c>
      <c r="I257">
        <f t="shared" si="11"/>
        <v>1.7551447470203891E-2</v>
      </c>
    </row>
    <row r="258" spans="1:9" x14ac:dyDescent="0.25">
      <c r="A258" t="s">
        <v>0</v>
      </c>
      <c r="B258" t="s">
        <v>7</v>
      </c>
      <c r="C258" t="s">
        <v>190</v>
      </c>
      <c r="D258" t="s">
        <v>232</v>
      </c>
      <c r="E258" t="s">
        <v>375</v>
      </c>
      <c r="F258" t="str">
        <f t="shared" ref="F258:F321" si="12">RIGHT(B258,3)</f>
        <v>USD</v>
      </c>
      <c r="G258" t="str">
        <f t="shared" ref="G258:G321" si="13">LEFT(B258,LEN(B258)-4)</f>
        <v>7,849.00</v>
      </c>
      <c r="H258">
        <f>VLOOKUP(F258,'concardia fx'!$A$1:$B$201,2,0)</f>
        <v>7690.9386143579004</v>
      </c>
      <c r="I258">
        <f t="shared" ref="I258:I321" si="14">(G258-H258)/H258</f>
        <v>2.0551637916732455E-2</v>
      </c>
    </row>
    <row r="259" spans="1:9" x14ac:dyDescent="0.25">
      <c r="A259" t="s">
        <v>1</v>
      </c>
      <c r="B259" t="s">
        <v>67</v>
      </c>
      <c r="C259" t="s">
        <v>191</v>
      </c>
      <c r="D259" t="s">
        <v>232</v>
      </c>
      <c r="E259" t="s">
        <v>375</v>
      </c>
      <c r="F259" t="str">
        <f t="shared" si="12"/>
        <v>RON</v>
      </c>
      <c r="G259" t="str">
        <f t="shared" si="13"/>
        <v>31,623.74</v>
      </c>
      <c r="H259">
        <f>VLOOKUP(F259,'concardia fx'!$A$1:$B$201,2,0)</f>
        <v>30888.5959583166</v>
      </c>
      <c r="I259">
        <f t="shared" si="14"/>
        <v>2.3799852951408344E-2</v>
      </c>
    </row>
    <row r="260" spans="1:9" x14ac:dyDescent="0.25">
      <c r="A260" t="s">
        <v>0</v>
      </c>
      <c r="B260" t="s">
        <v>25</v>
      </c>
      <c r="C260" t="s">
        <v>191</v>
      </c>
      <c r="D260" t="s">
        <v>232</v>
      </c>
      <c r="E260" t="s">
        <v>375</v>
      </c>
      <c r="F260" t="str">
        <f t="shared" si="12"/>
        <v>EUR</v>
      </c>
      <c r="G260" t="str">
        <f t="shared" si="13"/>
        <v>6,772.00</v>
      </c>
      <c r="H260">
        <f>VLOOKUP(F260,'concardia fx'!$A$1:$B$201,2,0)</f>
        <v>6654.2090002758996</v>
      </c>
      <c r="I260">
        <f t="shared" si="14"/>
        <v>1.7701728292456174E-2</v>
      </c>
    </row>
    <row r="261" spans="1:9" x14ac:dyDescent="0.25">
      <c r="A261" t="s">
        <v>0</v>
      </c>
      <c r="B261" t="s">
        <v>15</v>
      </c>
      <c r="C261" t="s">
        <v>191</v>
      </c>
      <c r="D261" t="s">
        <v>232</v>
      </c>
      <c r="E261" t="s">
        <v>375</v>
      </c>
      <c r="F261" t="str">
        <f t="shared" si="12"/>
        <v>USD</v>
      </c>
      <c r="G261" t="str">
        <f t="shared" si="13"/>
        <v>7,850.00</v>
      </c>
      <c r="H261">
        <f>VLOOKUP(F261,'concardia fx'!$A$1:$B$201,2,0)</f>
        <v>7690.9386143579004</v>
      </c>
      <c r="I261">
        <f t="shared" si="14"/>
        <v>2.068166105826854E-2</v>
      </c>
    </row>
    <row r="262" spans="1:9" x14ac:dyDescent="0.25">
      <c r="A262" t="s">
        <v>0</v>
      </c>
      <c r="B262" t="s">
        <v>68</v>
      </c>
      <c r="C262" t="s">
        <v>192</v>
      </c>
      <c r="D262" t="s">
        <v>232</v>
      </c>
      <c r="E262" t="s">
        <v>375</v>
      </c>
      <c r="F262" t="str">
        <f t="shared" si="12"/>
        <v>RUB</v>
      </c>
      <c r="G262" t="str">
        <f t="shared" si="13"/>
        <v>501,850.00</v>
      </c>
      <c r="H262">
        <f>VLOOKUP(F262,'concardia fx'!$A$1:$B$201,2,0)</f>
        <v>490076.59625778999</v>
      </c>
      <c r="I262">
        <f t="shared" si="14"/>
        <v>2.4023599233489953E-2</v>
      </c>
    </row>
    <row r="263" spans="1:9" x14ac:dyDescent="0.25">
      <c r="A263" t="s">
        <v>0</v>
      </c>
      <c r="B263" t="s">
        <v>15</v>
      </c>
      <c r="C263" t="s">
        <v>192</v>
      </c>
      <c r="D263" t="s">
        <v>232</v>
      </c>
      <c r="E263" t="s">
        <v>375</v>
      </c>
      <c r="F263" t="str">
        <f t="shared" si="12"/>
        <v>USD</v>
      </c>
      <c r="G263" t="str">
        <f t="shared" si="13"/>
        <v>7,850.00</v>
      </c>
      <c r="H263">
        <f>VLOOKUP(F263,'concardia fx'!$A$1:$B$201,2,0)</f>
        <v>7690.9386143579004</v>
      </c>
      <c r="I263">
        <f t="shared" si="14"/>
        <v>2.068166105826854E-2</v>
      </c>
    </row>
    <row r="264" spans="1:9" x14ac:dyDescent="0.25">
      <c r="A264" t="s">
        <v>0</v>
      </c>
      <c r="B264" t="s">
        <v>25</v>
      </c>
      <c r="C264" t="s">
        <v>192</v>
      </c>
      <c r="D264" t="s">
        <v>232</v>
      </c>
      <c r="E264" t="s">
        <v>375</v>
      </c>
      <c r="F264" t="str">
        <f t="shared" si="12"/>
        <v>EUR</v>
      </c>
      <c r="G264" t="str">
        <f t="shared" si="13"/>
        <v>6,772.00</v>
      </c>
      <c r="H264">
        <f>VLOOKUP(F264,'concardia fx'!$A$1:$B$201,2,0)</f>
        <v>6654.2090002758996</v>
      </c>
      <c r="I264">
        <f t="shared" si="14"/>
        <v>1.7701728292456174E-2</v>
      </c>
    </row>
    <row r="265" spans="1:9" x14ac:dyDescent="0.25">
      <c r="A265" t="s">
        <v>0</v>
      </c>
      <c r="B265" t="s">
        <v>44</v>
      </c>
      <c r="C265" t="s">
        <v>193</v>
      </c>
      <c r="D265" t="s">
        <v>232</v>
      </c>
      <c r="E265" t="s">
        <v>375</v>
      </c>
      <c r="F265" t="str">
        <f t="shared" si="12"/>
        <v>USD</v>
      </c>
      <c r="G265" t="str">
        <f t="shared" si="13"/>
        <v>7,851.00</v>
      </c>
      <c r="H265">
        <f>VLOOKUP(F265,'concardia fx'!$A$1:$B$201,2,0)</f>
        <v>7690.9386143579004</v>
      </c>
      <c r="I265">
        <f t="shared" si="14"/>
        <v>2.0811684199804625E-2</v>
      </c>
    </row>
    <row r="266" spans="1:9" x14ac:dyDescent="0.25">
      <c r="A266" t="s">
        <v>0</v>
      </c>
      <c r="B266" t="s">
        <v>25</v>
      </c>
      <c r="C266" t="s">
        <v>193</v>
      </c>
      <c r="D266" t="s">
        <v>232</v>
      </c>
      <c r="E266" t="s">
        <v>375</v>
      </c>
      <c r="F266" t="str">
        <f t="shared" si="12"/>
        <v>EUR</v>
      </c>
      <c r="G266" t="str">
        <f t="shared" si="13"/>
        <v>6,772.00</v>
      </c>
      <c r="H266">
        <f>VLOOKUP(F266,'concardia fx'!$A$1:$B$201,2,0)</f>
        <v>6654.2090002758996</v>
      </c>
      <c r="I266">
        <f t="shared" si="14"/>
        <v>1.7701728292456174E-2</v>
      </c>
    </row>
    <row r="267" spans="1:9" x14ac:dyDescent="0.25">
      <c r="A267" t="s">
        <v>0</v>
      </c>
      <c r="B267" t="s">
        <v>7</v>
      </c>
      <c r="C267" t="s">
        <v>194</v>
      </c>
      <c r="D267" t="s">
        <v>232</v>
      </c>
      <c r="E267" t="s">
        <v>375</v>
      </c>
      <c r="F267" t="str">
        <f t="shared" si="12"/>
        <v>USD</v>
      </c>
      <c r="G267" t="str">
        <f t="shared" si="13"/>
        <v>7,849.00</v>
      </c>
      <c r="H267">
        <f>VLOOKUP(F267,'concardia fx'!$A$1:$B$201,2,0)</f>
        <v>7690.9386143579004</v>
      </c>
      <c r="I267">
        <f t="shared" si="14"/>
        <v>2.0551637916732455E-2</v>
      </c>
    </row>
    <row r="268" spans="1:9" x14ac:dyDescent="0.25">
      <c r="A268" t="s">
        <v>0</v>
      </c>
      <c r="B268" t="s">
        <v>29</v>
      </c>
      <c r="C268" t="s">
        <v>194</v>
      </c>
      <c r="D268" t="s">
        <v>232</v>
      </c>
      <c r="E268" t="s">
        <v>375</v>
      </c>
      <c r="F268" t="str">
        <f t="shared" si="12"/>
        <v>EUR</v>
      </c>
      <c r="G268" t="str">
        <f t="shared" si="13"/>
        <v>6,771.00</v>
      </c>
      <c r="H268">
        <f>VLOOKUP(F268,'concardia fx'!$A$1:$B$201,2,0)</f>
        <v>6654.2090002758996</v>
      </c>
      <c r="I268">
        <f t="shared" si="14"/>
        <v>1.7551447470203891E-2</v>
      </c>
    </row>
    <row r="269" spans="1:9" x14ac:dyDescent="0.25">
      <c r="A269" t="s">
        <v>0</v>
      </c>
      <c r="B269" t="s">
        <v>69</v>
      </c>
      <c r="C269" t="s">
        <v>195</v>
      </c>
      <c r="D269" t="s">
        <v>232</v>
      </c>
      <c r="E269" t="s">
        <v>375</v>
      </c>
      <c r="F269" t="str">
        <f t="shared" si="12"/>
        <v>SAR</v>
      </c>
      <c r="G269" t="str">
        <f t="shared" si="13"/>
        <v>29,628.00</v>
      </c>
      <c r="H269">
        <f>VLOOKUP(F269,'concardia fx'!$A$1:$B$201,2,0)</f>
        <v>28841.019803841999</v>
      </c>
      <c r="I269">
        <f t="shared" si="14"/>
        <v>2.7286836648306226E-2</v>
      </c>
    </row>
    <row r="270" spans="1:9" x14ac:dyDescent="0.25">
      <c r="A270" t="s">
        <v>0</v>
      </c>
      <c r="B270" t="s">
        <v>44</v>
      </c>
      <c r="C270" t="s">
        <v>195</v>
      </c>
      <c r="D270" t="s">
        <v>232</v>
      </c>
      <c r="E270" t="s">
        <v>375</v>
      </c>
      <c r="F270" t="str">
        <f t="shared" si="12"/>
        <v>USD</v>
      </c>
      <c r="G270" t="str">
        <f t="shared" si="13"/>
        <v>7,851.00</v>
      </c>
      <c r="H270">
        <f>VLOOKUP(F270,'concardia fx'!$A$1:$B$201,2,0)</f>
        <v>7690.9386143579004</v>
      </c>
      <c r="I270">
        <f t="shared" si="14"/>
        <v>2.0811684199804625E-2</v>
      </c>
    </row>
    <row r="271" spans="1:9" x14ac:dyDescent="0.25">
      <c r="A271" t="s">
        <v>0</v>
      </c>
      <c r="B271" t="s">
        <v>29</v>
      </c>
      <c r="C271" t="s">
        <v>195</v>
      </c>
      <c r="D271" t="s">
        <v>232</v>
      </c>
      <c r="E271" t="s">
        <v>375</v>
      </c>
      <c r="F271" t="str">
        <f t="shared" si="12"/>
        <v>EUR</v>
      </c>
      <c r="G271" t="str">
        <f t="shared" si="13"/>
        <v>6,771.00</v>
      </c>
      <c r="H271">
        <f>VLOOKUP(F271,'concardia fx'!$A$1:$B$201,2,0)</f>
        <v>6654.2090002758996</v>
      </c>
      <c r="I271">
        <f t="shared" si="14"/>
        <v>1.7551447470203891E-2</v>
      </c>
    </row>
    <row r="272" spans="1:9" x14ac:dyDescent="0.25">
      <c r="A272" t="s">
        <v>0</v>
      </c>
      <c r="B272" t="s">
        <v>35</v>
      </c>
      <c r="C272" t="s">
        <v>196</v>
      </c>
      <c r="D272" t="s">
        <v>232</v>
      </c>
      <c r="E272" t="s">
        <v>375</v>
      </c>
      <c r="F272" t="str">
        <f t="shared" si="12"/>
        <v>EUR</v>
      </c>
      <c r="G272" t="str">
        <f t="shared" si="13"/>
        <v>6,769.00</v>
      </c>
      <c r="H272">
        <f>VLOOKUP(F272,'concardia fx'!$A$1:$B$201,2,0)</f>
        <v>6654.2090002758996</v>
      </c>
      <c r="I272">
        <f t="shared" si="14"/>
        <v>1.7250885825699325E-2</v>
      </c>
    </row>
    <row r="273" spans="1:9" x14ac:dyDescent="0.25">
      <c r="A273" t="s">
        <v>0</v>
      </c>
      <c r="B273" t="s">
        <v>7</v>
      </c>
      <c r="C273" t="s">
        <v>196</v>
      </c>
      <c r="D273" t="s">
        <v>232</v>
      </c>
      <c r="E273" t="s">
        <v>375</v>
      </c>
      <c r="F273" t="str">
        <f t="shared" si="12"/>
        <v>USD</v>
      </c>
      <c r="G273" t="str">
        <f t="shared" si="13"/>
        <v>7,849.00</v>
      </c>
      <c r="H273">
        <f>VLOOKUP(F273,'concardia fx'!$A$1:$B$201,2,0)</f>
        <v>7690.9386143579004</v>
      </c>
      <c r="I273">
        <f t="shared" si="14"/>
        <v>2.0551637916732455E-2</v>
      </c>
    </row>
    <row r="274" spans="1:9" x14ac:dyDescent="0.25">
      <c r="A274" t="s">
        <v>0</v>
      </c>
      <c r="B274" t="s">
        <v>29</v>
      </c>
      <c r="C274" t="s">
        <v>197</v>
      </c>
      <c r="D274" t="s">
        <v>232</v>
      </c>
      <c r="E274" t="s">
        <v>375</v>
      </c>
      <c r="F274" t="str">
        <f t="shared" si="12"/>
        <v>EUR</v>
      </c>
      <c r="G274" t="str">
        <f t="shared" si="13"/>
        <v>6,771.00</v>
      </c>
      <c r="H274">
        <f>VLOOKUP(F274,'concardia fx'!$A$1:$B$201,2,0)</f>
        <v>6654.2090002758996</v>
      </c>
      <c r="I274">
        <f t="shared" si="14"/>
        <v>1.7551447470203891E-2</v>
      </c>
    </row>
    <row r="275" spans="1:9" x14ac:dyDescent="0.25">
      <c r="A275" t="s">
        <v>0</v>
      </c>
      <c r="B275" t="s">
        <v>15</v>
      </c>
      <c r="C275" t="s">
        <v>197</v>
      </c>
      <c r="D275" t="s">
        <v>232</v>
      </c>
      <c r="E275" t="s">
        <v>375</v>
      </c>
      <c r="F275" t="str">
        <f t="shared" si="12"/>
        <v>USD</v>
      </c>
      <c r="G275" t="str">
        <f t="shared" si="13"/>
        <v>7,850.00</v>
      </c>
      <c r="H275">
        <f>VLOOKUP(F275,'concardia fx'!$A$1:$B$201,2,0)</f>
        <v>7690.9386143579004</v>
      </c>
      <c r="I275">
        <f t="shared" si="14"/>
        <v>2.068166105826854E-2</v>
      </c>
    </row>
    <row r="276" spans="1:9" x14ac:dyDescent="0.25">
      <c r="A276" t="s">
        <v>0</v>
      </c>
      <c r="B276" t="s">
        <v>15</v>
      </c>
      <c r="C276" t="s">
        <v>198</v>
      </c>
      <c r="D276" t="s">
        <v>232</v>
      </c>
      <c r="E276" t="s">
        <v>375</v>
      </c>
      <c r="F276" t="str">
        <f t="shared" si="12"/>
        <v>USD</v>
      </c>
      <c r="G276" t="str">
        <f t="shared" si="13"/>
        <v>7,850.00</v>
      </c>
      <c r="H276">
        <f>VLOOKUP(F276,'concardia fx'!$A$1:$B$201,2,0)</f>
        <v>7690.9386143579004</v>
      </c>
      <c r="I276">
        <f t="shared" si="14"/>
        <v>2.068166105826854E-2</v>
      </c>
    </row>
    <row r="277" spans="1:9" x14ac:dyDescent="0.25">
      <c r="A277" t="s">
        <v>0</v>
      </c>
      <c r="B277" t="s">
        <v>29</v>
      </c>
      <c r="C277" t="s">
        <v>198</v>
      </c>
      <c r="D277" t="s">
        <v>232</v>
      </c>
      <c r="E277" t="s">
        <v>375</v>
      </c>
      <c r="F277" t="str">
        <f t="shared" si="12"/>
        <v>EUR</v>
      </c>
      <c r="G277" t="str">
        <f t="shared" si="13"/>
        <v>6,771.00</v>
      </c>
      <c r="H277">
        <f>VLOOKUP(F277,'concardia fx'!$A$1:$B$201,2,0)</f>
        <v>6654.2090002758996</v>
      </c>
      <c r="I277">
        <f t="shared" si="14"/>
        <v>1.7551447470203891E-2</v>
      </c>
    </row>
    <row r="278" spans="1:9" x14ac:dyDescent="0.25">
      <c r="A278" t="s">
        <v>0</v>
      </c>
      <c r="B278" t="s">
        <v>70</v>
      </c>
      <c r="C278" t="s">
        <v>199</v>
      </c>
      <c r="D278" t="s">
        <v>232</v>
      </c>
      <c r="E278" t="s">
        <v>375</v>
      </c>
      <c r="F278" t="str">
        <f t="shared" si="12"/>
        <v>SGD</v>
      </c>
      <c r="G278" t="str">
        <f t="shared" si="13"/>
        <v>10,722.00</v>
      </c>
      <c r="H278">
        <f>VLOOKUP(F278,'concardia fx'!$A$1:$B$201,2,0)</f>
        <v>10523.9576453767</v>
      </c>
      <c r="I278">
        <f t="shared" si="14"/>
        <v>1.8818239420632977E-2</v>
      </c>
    </row>
    <row r="279" spans="1:9" x14ac:dyDescent="0.25">
      <c r="A279" t="s">
        <v>0</v>
      </c>
      <c r="B279" t="s">
        <v>7</v>
      </c>
      <c r="C279" t="s">
        <v>199</v>
      </c>
      <c r="D279" t="s">
        <v>232</v>
      </c>
      <c r="E279" t="s">
        <v>375</v>
      </c>
      <c r="F279" t="str">
        <f t="shared" si="12"/>
        <v>USD</v>
      </c>
      <c r="G279" t="str">
        <f t="shared" si="13"/>
        <v>7,849.00</v>
      </c>
      <c r="H279">
        <f>VLOOKUP(F279,'concardia fx'!$A$1:$B$201,2,0)</f>
        <v>7690.9386143579004</v>
      </c>
      <c r="I279">
        <f t="shared" si="14"/>
        <v>2.0551637916732455E-2</v>
      </c>
    </row>
    <row r="280" spans="1:9" x14ac:dyDescent="0.25">
      <c r="A280" t="s">
        <v>0</v>
      </c>
      <c r="B280" t="s">
        <v>35</v>
      </c>
      <c r="C280" t="s">
        <v>199</v>
      </c>
      <c r="D280" t="s">
        <v>232</v>
      </c>
      <c r="E280" t="s">
        <v>375</v>
      </c>
      <c r="F280" t="str">
        <f t="shared" si="12"/>
        <v>EUR</v>
      </c>
      <c r="G280" t="str">
        <f t="shared" si="13"/>
        <v>6,769.00</v>
      </c>
      <c r="H280">
        <f>VLOOKUP(F280,'concardia fx'!$A$1:$B$201,2,0)</f>
        <v>6654.2090002758996</v>
      </c>
      <c r="I280">
        <f t="shared" si="14"/>
        <v>1.7250885825699325E-2</v>
      </c>
    </row>
    <row r="281" spans="1:9" x14ac:dyDescent="0.25">
      <c r="A281" t="s">
        <v>1</v>
      </c>
      <c r="B281" t="s">
        <v>60</v>
      </c>
      <c r="C281" t="s">
        <v>200</v>
      </c>
      <c r="D281" t="s">
        <v>232</v>
      </c>
      <c r="E281" t="s">
        <v>375</v>
      </c>
      <c r="F281" t="str">
        <f t="shared" si="12"/>
        <v>EUR</v>
      </c>
      <c r="G281" t="str">
        <f t="shared" si="13"/>
        <v>6,752.08</v>
      </c>
      <c r="H281">
        <f>VLOOKUP(F281,'concardia fx'!$A$1:$B$201,2,0)</f>
        <v>6654.2090002758996</v>
      </c>
      <c r="I281">
        <f t="shared" si="14"/>
        <v>1.4708134313190699E-2</v>
      </c>
    </row>
    <row r="282" spans="1:9" x14ac:dyDescent="0.25">
      <c r="A282" t="s">
        <v>0</v>
      </c>
      <c r="B282" t="s">
        <v>35</v>
      </c>
      <c r="C282" t="s">
        <v>200</v>
      </c>
      <c r="D282" t="s">
        <v>232</v>
      </c>
      <c r="E282" t="s">
        <v>375</v>
      </c>
      <c r="F282" t="str">
        <f t="shared" si="12"/>
        <v>EUR</v>
      </c>
      <c r="G282" t="str">
        <f t="shared" si="13"/>
        <v>6,769.00</v>
      </c>
      <c r="H282">
        <f>VLOOKUP(F282,'concardia fx'!$A$1:$B$201,2,0)</f>
        <v>6654.2090002758996</v>
      </c>
      <c r="I282">
        <f t="shared" si="14"/>
        <v>1.7250885825699325E-2</v>
      </c>
    </row>
    <row r="283" spans="1:9" x14ac:dyDescent="0.25">
      <c r="A283" t="s">
        <v>0</v>
      </c>
      <c r="B283" t="s">
        <v>7</v>
      </c>
      <c r="C283" t="s">
        <v>200</v>
      </c>
      <c r="D283" t="s">
        <v>232</v>
      </c>
      <c r="E283" t="s">
        <v>375</v>
      </c>
      <c r="F283" t="str">
        <f t="shared" si="12"/>
        <v>USD</v>
      </c>
      <c r="G283" t="str">
        <f t="shared" si="13"/>
        <v>7,849.00</v>
      </c>
      <c r="H283">
        <f>VLOOKUP(F283,'concardia fx'!$A$1:$B$201,2,0)</f>
        <v>7690.9386143579004</v>
      </c>
      <c r="I283">
        <f t="shared" si="14"/>
        <v>2.0551637916732455E-2</v>
      </c>
    </row>
    <row r="284" spans="1:9" x14ac:dyDescent="0.25">
      <c r="A284" t="s">
        <v>1</v>
      </c>
      <c r="B284" t="s">
        <v>36</v>
      </c>
      <c r="C284" t="s">
        <v>201</v>
      </c>
      <c r="D284" t="s">
        <v>232</v>
      </c>
      <c r="E284" t="s">
        <v>375</v>
      </c>
      <c r="F284" t="str">
        <f t="shared" si="12"/>
        <v>EUR</v>
      </c>
      <c r="G284" t="str">
        <f t="shared" si="13"/>
        <v>6,754.07</v>
      </c>
      <c r="H284">
        <f>VLOOKUP(F284,'concardia fx'!$A$1:$B$201,2,0)</f>
        <v>6654.2090002758996</v>
      </c>
      <c r="I284">
        <f t="shared" si="14"/>
        <v>1.5007193149472707E-2</v>
      </c>
    </row>
    <row r="285" spans="1:9" x14ac:dyDescent="0.25">
      <c r="A285" t="s">
        <v>0</v>
      </c>
      <c r="B285" t="s">
        <v>29</v>
      </c>
      <c r="C285" t="s">
        <v>201</v>
      </c>
      <c r="D285" t="s">
        <v>232</v>
      </c>
      <c r="E285" t="s">
        <v>375</v>
      </c>
      <c r="F285" t="str">
        <f t="shared" si="12"/>
        <v>EUR</v>
      </c>
      <c r="G285" t="str">
        <f t="shared" si="13"/>
        <v>6,771.00</v>
      </c>
      <c r="H285">
        <f>VLOOKUP(F285,'concardia fx'!$A$1:$B$201,2,0)</f>
        <v>6654.2090002758996</v>
      </c>
      <c r="I285">
        <f t="shared" si="14"/>
        <v>1.7551447470203891E-2</v>
      </c>
    </row>
    <row r="286" spans="1:9" x14ac:dyDescent="0.25">
      <c r="A286" t="s">
        <v>0</v>
      </c>
      <c r="B286" t="s">
        <v>15</v>
      </c>
      <c r="C286" t="s">
        <v>201</v>
      </c>
      <c r="D286" t="s">
        <v>232</v>
      </c>
      <c r="E286" t="s">
        <v>375</v>
      </c>
      <c r="F286" t="str">
        <f t="shared" si="12"/>
        <v>USD</v>
      </c>
      <c r="G286" t="str">
        <f t="shared" si="13"/>
        <v>7,850.00</v>
      </c>
      <c r="H286">
        <f>VLOOKUP(F286,'concardia fx'!$A$1:$B$201,2,0)</f>
        <v>7690.9386143579004</v>
      </c>
      <c r="I286">
        <f t="shared" si="14"/>
        <v>2.068166105826854E-2</v>
      </c>
    </row>
    <row r="287" spans="1:9" x14ac:dyDescent="0.25">
      <c r="A287" t="s">
        <v>0</v>
      </c>
      <c r="B287" t="s">
        <v>4</v>
      </c>
      <c r="C287" t="s">
        <v>202</v>
      </c>
      <c r="D287" t="s">
        <v>232</v>
      </c>
      <c r="E287" t="s">
        <v>375</v>
      </c>
      <c r="F287" t="str">
        <f t="shared" si="12"/>
        <v>USD</v>
      </c>
      <c r="G287" t="str">
        <f t="shared" si="13"/>
        <v>7,852.00</v>
      </c>
      <c r="H287">
        <f>VLOOKUP(F287,'concardia fx'!$A$1:$B$201,2,0)</f>
        <v>7690.9386143579004</v>
      </c>
      <c r="I287">
        <f t="shared" si="14"/>
        <v>2.094170734134071E-2</v>
      </c>
    </row>
    <row r="288" spans="1:9" x14ac:dyDescent="0.25">
      <c r="A288" t="s">
        <v>0</v>
      </c>
      <c r="B288" t="s">
        <v>25</v>
      </c>
      <c r="C288" t="s">
        <v>202</v>
      </c>
      <c r="D288" t="s">
        <v>232</v>
      </c>
      <c r="E288" t="s">
        <v>375</v>
      </c>
      <c r="F288" t="str">
        <f t="shared" si="12"/>
        <v>EUR</v>
      </c>
      <c r="G288" t="str">
        <f t="shared" si="13"/>
        <v>6,772.00</v>
      </c>
      <c r="H288">
        <f>VLOOKUP(F288,'concardia fx'!$A$1:$B$201,2,0)</f>
        <v>6654.2090002758996</v>
      </c>
      <c r="I288">
        <f t="shared" si="14"/>
        <v>1.7701728292456174E-2</v>
      </c>
    </row>
    <row r="289" spans="1:9" x14ac:dyDescent="0.25">
      <c r="A289" t="s">
        <v>0</v>
      </c>
      <c r="B289" t="s">
        <v>71</v>
      </c>
      <c r="C289" t="s">
        <v>203</v>
      </c>
      <c r="D289" t="s">
        <v>232</v>
      </c>
      <c r="E289" t="s">
        <v>375</v>
      </c>
      <c r="F289" t="str">
        <f t="shared" si="12"/>
        <v>ZAR</v>
      </c>
      <c r="G289" t="str">
        <f t="shared" si="13"/>
        <v>105,228.00</v>
      </c>
      <c r="H289">
        <f>VLOOKUP(F289,'concardia fx'!$A$1:$B$201,2,0)</f>
        <v>103410.849211516</v>
      </c>
      <c r="I289">
        <f t="shared" si="14"/>
        <v>1.7572148399702288E-2</v>
      </c>
    </row>
    <row r="290" spans="1:9" x14ac:dyDescent="0.25">
      <c r="A290" t="s">
        <v>0</v>
      </c>
      <c r="B290" t="s">
        <v>7</v>
      </c>
      <c r="C290" t="s">
        <v>203</v>
      </c>
      <c r="D290" t="s">
        <v>232</v>
      </c>
      <c r="E290" t="s">
        <v>375</v>
      </c>
      <c r="F290" t="str">
        <f t="shared" si="12"/>
        <v>USD</v>
      </c>
      <c r="G290" t="str">
        <f t="shared" si="13"/>
        <v>7,849.00</v>
      </c>
      <c r="H290">
        <f>VLOOKUP(F290,'concardia fx'!$A$1:$B$201,2,0)</f>
        <v>7690.9386143579004</v>
      </c>
      <c r="I290">
        <f t="shared" si="14"/>
        <v>2.0551637916732455E-2</v>
      </c>
    </row>
    <row r="291" spans="1:9" x14ac:dyDescent="0.25">
      <c r="A291" t="s">
        <v>0</v>
      </c>
      <c r="B291" t="s">
        <v>29</v>
      </c>
      <c r="C291" t="s">
        <v>203</v>
      </c>
      <c r="D291" t="s">
        <v>232</v>
      </c>
      <c r="E291" t="s">
        <v>375</v>
      </c>
      <c r="F291" t="str">
        <f t="shared" si="12"/>
        <v>EUR</v>
      </c>
      <c r="G291" t="str">
        <f t="shared" si="13"/>
        <v>6,771.00</v>
      </c>
      <c r="H291">
        <f>VLOOKUP(F291,'concardia fx'!$A$1:$B$201,2,0)</f>
        <v>6654.2090002758996</v>
      </c>
      <c r="I291">
        <f t="shared" si="14"/>
        <v>1.7551447470203891E-2</v>
      </c>
    </row>
    <row r="292" spans="1:9" x14ac:dyDescent="0.25">
      <c r="A292" t="s">
        <v>1</v>
      </c>
      <c r="B292" t="s">
        <v>60</v>
      </c>
      <c r="C292" t="s">
        <v>204</v>
      </c>
      <c r="D292" t="s">
        <v>232</v>
      </c>
      <c r="E292" t="s">
        <v>375</v>
      </c>
      <c r="F292" t="str">
        <f t="shared" si="12"/>
        <v>EUR</v>
      </c>
      <c r="G292" t="str">
        <f t="shared" si="13"/>
        <v>6,752.08</v>
      </c>
      <c r="H292">
        <f>VLOOKUP(F292,'concardia fx'!$A$1:$B$201,2,0)</f>
        <v>6654.2090002758996</v>
      </c>
      <c r="I292">
        <f t="shared" si="14"/>
        <v>1.4708134313190699E-2</v>
      </c>
    </row>
    <row r="293" spans="1:9" x14ac:dyDescent="0.25">
      <c r="A293" t="s">
        <v>0</v>
      </c>
      <c r="B293" t="s">
        <v>35</v>
      </c>
      <c r="C293" t="s">
        <v>204</v>
      </c>
      <c r="D293" t="s">
        <v>232</v>
      </c>
      <c r="E293" t="s">
        <v>375</v>
      </c>
      <c r="F293" t="str">
        <f t="shared" si="12"/>
        <v>EUR</v>
      </c>
      <c r="G293" t="str">
        <f t="shared" si="13"/>
        <v>6,769.00</v>
      </c>
      <c r="H293">
        <f>VLOOKUP(F293,'concardia fx'!$A$1:$B$201,2,0)</f>
        <v>6654.2090002758996</v>
      </c>
      <c r="I293">
        <f t="shared" si="14"/>
        <v>1.7250885825699325E-2</v>
      </c>
    </row>
    <row r="294" spans="1:9" x14ac:dyDescent="0.25">
      <c r="A294" t="s">
        <v>0</v>
      </c>
      <c r="B294" t="s">
        <v>7</v>
      </c>
      <c r="C294" t="s">
        <v>204</v>
      </c>
      <c r="D294" t="s">
        <v>232</v>
      </c>
      <c r="E294" t="s">
        <v>375</v>
      </c>
      <c r="F294" t="str">
        <f t="shared" si="12"/>
        <v>USD</v>
      </c>
      <c r="G294" t="str">
        <f t="shared" si="13"/>
        <v>7,849.00</v>
      </c>
      <c r="H294">
        <f>VLOOKUP(F294,'concardia fx'!$A$1:$B$201,2,0)</f>
        <v>7690.9386143579004</v>
      </c>
      <c r="I294">
        <f t="shared" si="14"/>
        <v>2.0551637916732455E-2</v>
      </c>
    </row>
    <row r="295" spans="1:9" x14ac:dyDescent="0.25">
      <c r="A295" t="s">
        <v>0</v>
      </c>
      <c r="B295" t="s">
        <v>4</v>
      </c>
      <c r="C295" t="s">
        <v>205</v>
      </c>
      <c r="D295" t="s">
        <v>232</v>
      </c>
      <c r="E295" t="s">
        <v>375</v>
      </c>
      <c r="F295" t="str">
        <f t="shared" si="12"/>
        <v>USD</v>
      </c>
      <c r="G295" t="str">
        <f t="shared" si="13"/>
        <v>7,852.00</v>
      </c>
      <c r="H295">
        <f>VLOOKUP(F295,'concardia fx'!$A$1:$B$201,2,0)</f>
        <v>7690.9386143579004</v>
      </c>
      <c r="I295">
        <f t="shared" si="14"/>
        <v>2.094170734134071E-2</v>
      </c>
    </row>
    <row r="296" spans="1:9" x14ac:dyDescent="0.25">
      <c r="A296" t="s">
        <v>0</v>
      </c>
      <c r="B296" t="s">
        <v>25</v>
      </c>
      <c r="C296" t="s">
        <v>205</v>
      </c>
      <c r="D296" t="s">
        <v>232</v>
      </c>
      <c r="E296" t="s">
        <v>375</v>
      </c>
      <c r="F296" t="str">
        <f t="shared" si="12"/>
        <v>EUR</v>
      </c>
      <c r="G296" t="str">
        <f t="shared" si="13"/>
        <v>6,772.00</v>
      </c>
      <c r="H296">
        <f>VLOOKUP(F296,'concardia fx'!$A$1:$B$201,2,0)</f>
        <v>6654.2090002758996</v>
      </c>
      <c r="I296">
        <f t="shared" si="14"/>
        <v>1.7701728292456174E-2</v>
      </c>
    </row>
    <row r="297" spans="1:9" x14ac:dyDescent="0.25">
      <c r="A297" t="s">
        <v>0</v>
      </c>
      <c r="B297" t="s">
        <v>7</v>
      </c>
      <c r="C297" t="s">
        <v>206</v>
      </c>
      <c r="D297" t="s">
        <v>232</v>
      </c>
      <c r="E297" t="s">
        <v>375</v>
      </c>
      <c r="F297" t="str">
        <f t="shared" si="12"/>
        <v>USD</v>
      </c>
      <c r="G297" t="str">
        <f t="shared" si="13"/>
        <v>7,849.00</v>
      </c>
      <c r="H297">
        <f>VLOOKUP(F297,'concardia fx'!$A$1:$B$201,2,0)</f>
        <v>7690.9386143579004</v>
      </c>
      <c r="I297">
        <f t="shared" si="14"/>
        <v>2.0551637916732455E-2</v>
      </c>
    </row>
    <row r="298" spans="1:9" x14ac:dyDescent="0.25">
      <c r="A298" t="s">
        <v>0</v>
      </c>
      <c r="B298" t="s">
        <v>29</v>
      </c>
      <c r="C298" t="s">
        <v>206</v>
      </c>
      <c r="D298" t="s">
        <v>232</v>
      </c>
      <c r="E298" t="s">
        <v>375</v>
      </c>
      <c r="F298" t="str">
        <f t="shared" si="12"/>
        <v>EUR</v>
      </c>
      <c r="G298" t="str">
        <f t="shared" si="13"/>
        <v>6,771.00</v>
      </c>
      <c r="H298">
        <f>VLOOKUP(F298,'concardia fx'!$A$1:$B$201,2,0)</f>
        <v>6654.2090002758996</v>
      </c>
      <c r="I298">
        <f t="shared" si="14"/>
        <v>1.7551447470203891E-2</v>
      </c>
    </row>
    <row r="299" spans="1:9" x14ac:dyDescent="0.25">
      <c r="A299" t="s">
        <v>1</v>
      </c>
      <c r="B299" t="s">
        <v>72</v>
      </c>
      <c r="C299" t="s">
        <v>207</v>
      </c>
      <c r="D299" t="s">
        <v>232</v>
      </c>
      <c r="E299" t="s">
        <v>375</v>
      </c>
      <c r="F299" t="str">
        <f t="shared" si="12"/>
        <v>SEK</v>
      </c>
      <c r="G299" t="str">
        <f t="shared" si="13"/>
        <v>69,826.00</v>
      </c>
      <c r="H299">
        <f>VLOOKUP(F299,'concardia fx'!$A$1:$B$201,2,0)</f>
        <v>68746.881486193597</v>
      </c>
      <c r="I299">
        <f t="shared" si="14"/>
        <v>1.5696981309953992E-2</v>
      </c>
    </row>
    <row r="300" spans="1:9" x14ac:dyDescent="0.25">
      <c r="A300" t="s">
        <v>0</v>
      </c>
      <c r="B300" t="s">
        <v>73</v>
      </c>
      <c r="C300" t="s">
        <v>207</v>
      </c>
      <c r="D300" t="s">
        <v>232</v>
      </c>
      <c r="E300" t="s">
        <v>375</v>
      </c>
      <c r="F300" t="str">
        <f t="shared" si="12"/>
        <v>SEK</v>
      </c>
      <c r="G300" t="str">
        <f t="shared" si="13"/>
        <v>70,001.00</v>
      </c>
      <c r="H300">
        <f>VLOOKUP(F300,'concardia fx'!$A$1:$B$201,2,0)</f>
        <v>68746.881486193597</v>
      </c>
      <c r="I300">
        <f t="shared" si="14"/>
        <v>1.8242551322975527E-2</v>
      </c>
    </row>
    <row r="301" spans="1:9" x14ac:dyDescent="0.25">
      <c r="A301" t="s">
        <v>0</v>
      </c>
      <c r="B301" t="s">
        <v>25</v>
      </c>
      <c r="C301" t="s">
        <v>207</v>
      </c>
      <c r="D301" t="s">
        <v>232</v>
      </c>
      <c r="E301" t="s">
        <v>375</v>
      </c>
      <c r="F301" t="str">
        <f t="shared" si="12"/>
        <v>EUR</v>
      </c>
      <c r="G301" t="str">
        <f t="shared" si="13"/>
        <v>6,772.00</v>
      </c>
      <c r="H301">
        <f>VLOOKUP(F301,'concardia fx'!$A$1:$B$201,2,0)</f>
        <v>6654.2090002758996</v>
      </c>
      <c r="I301">
        <f t="shared" si="14"/>
        <v>1.7701728292456174E-2</v>
      </c>
    </row>
    <row r="302" spans="1:9" x14ac:dyDescent="0.25">
      <c r="A302" t="s">
        <v>0</v>
      </c>
      <c r="B302" t="s">
        <v>74</v>
      </c>
      <c r="C302" t="s">
        <v>208</v>
      </c>
      <c r="D302" t="s">
        <v>232</v>
      </c>
      <c r="E302" t="s">
        <v>375</v>
      </c>
      <c r="F302" t="str">
        <f t="shared" si="12"/>
        <v>CHF</v>
      </c>
      <c r="G302" t="str">
        <f t="shared" si="13"/>
        <v>7,812.00</v>
      </c>
      <c r="H302">
        <f>VLOOKUP(F302,'concardia fx'!$A$1:$B$201,2,0)</f>
        <v>7663.0629378431004</v>
      </c>
      <c r="I302">
        <f t="shared" si="14"/>
        <v>1.9435709110699344E-2</v>
      </c>
    </row>
    <row r="303" spans="1:9" x14ac:dyDescent="0.25">
      <c r="A303" t="s">
        <v>0</v>
      </c>
      <c r="B303" t="s">
        <v>29</v>
      </c>
      <c r="C303" t="s">
        <v>208</v>
      </c>
      <c r="D303" t="s">
        <v>232</v>
      </c>
      <c r="E303" t="s">
        <v>375</v>
      </c>
      <c r="F303" t="str">
        <f t="shared" si="12"/>
        <v>EUR</v>
      </c>
      <c r="G303" t="str">
        <f t="shared" si="13"/>
        <v>6,771.00</v>
      </c>
      <c r="H303">
        <f>VLOOKUP(F303,'concardia fx'!$A$1:$B$201,2,0)</f>
        <v>6654.2090002758996</v>
      </c>
      <c r="I303">
        <f t="shared" si="14"/>
        <v>1.7551447470203891E-2</v>
      </c>
    </row>
    <row r="304" spans="1:9" x14ac:dyDescent="0.25">
      <c r="A304" t="s">
        <v>0</v>
      </c>
      <c r="B304" t="s">
        <v>15</v>
      </c>
      <c r="C304" t="s">
        <v>208</v>
      </c>
      <c r="D304" t="s">
        <v>232</v>
      </c>
      <c r="E304" t="s">
        <v>375</v>
      </c>
      <c r="F304" t="str">
        <f t="shared" si="12"/>
        <v>USD</v>
      </c>
      <c r="G304" t="str">
        <f t="shared" si="13"/>
        <v>7,850.00</v>
      </c>
      <c r="H304">
        <f>VLOOKUP(F304,'concardia fx'!$A$1:$B$201,2,0)</f>
        <v>7690.9386143579004</v>
      </c>
      <c r="I304">
        <f t="shared" si="14"/>
        <v>2.068166105826854E-2</v>
      </c>
    </row>
    <row r="305" spans="1:9" x14ac:dyDescent="0.25">
      <c r="A305" t="s">
        <v>0</v>
      </c>
      <c r="B305" t="s">
        <v>7</v>
      </c>
      <c r="C305" t="s">
        <v>209</v>
      </c>
      <c r="D305" t="s">
        <v>232</v>
      </c>
      <c r="E305" t="s">
        <v>375</v>
      </c>
      <c r="F305" t="str">
        <f t="shared" si="12"/>
        <v>USD</v>
      </c>
      <c r="G305" t="str">
        <f t="shared" si="13"/>
        <v>7,849.00</v>
      </c>
      <c r="H305">
        <f>VLOOKUP(F305,'concardia fx'!$A$1:$B$201,2,0)</f>
        <v>7690.9386143579004</v>
      </c>
      <c r="I305">
        <f t="shared" si="14"/>
        <v>2.0551637916732455E-2</v>
      </c>
    </row>
    <row r="306" spans="1:9" x14ac:dyDescent="0.25">
      <c r="A306" t="s">
        <v>0</v>
      </c>
      <c r="B306" t="s">
        <v>25</v>
      </c>
      <c r="C306" t="s">
        <v>209</v>
      </c>
      <c r="D306" t="s">
        <v>232</v>
      </c>
      <c r="E306" t="s">
        <v>375</v>
      </c>
      <c r="F306" t="str">
        <f t="shared" si="12"/>
        <v>EUR</v>
      </c>
      <c r="G306" t="str">
        <f t="shared" si="13"/>
        <v>6,772.00</v>
      </c>
      <c r="H306">
        <f>VLOOKUP(F306,'concardia fx'!$A$1:$B$201,2,0)</f>
        <v>6654.2090002758996</v>
      </c>
      <c r="I306">
        <f t="shared" si="14"/>
        <v>1.7701728292456174E-2</v>
      </c>
    </row>
    <row r="307" spans="1:9" x14ac:dyDescent="0.25">
      <c r="A307" t="s">
        <v>0</v>
      </c>
      <c r="B307" t="s">
        <v>7</v>
      </c>
      <c r="C307" t="s">
        <v>210</v>
      </c>
      <c r="D307" t="s">
        <v>232</v>
      </c>
      <c r="E307" t="s">
        <v>375</v>
      </c>
      <c r="F307" t="str">
        <f t="shared" si="12"/>
        <v>USD</v>
      </c>
      <c r="G307" t="str">
        <f t="shared" si="13"/>
        <v>7,849.00</v>
      </c>
      <c r="H307">
        <f>VLOOKUP(F307,'concardia fx'!$A$1:$B$201,2,0)</f>
        <v>7690.9386143579004</v>
      </c>
      <c r="I307">
        <f t="shared" si="14"/>
        <v>2.0551637916732455E-2</v>
      </c>
    </row>
    <row r="308" spans="1:9" x14ac:dyDescent="0.25">
      <c r="A308" t="s">
        <v>0</v>
      </c>
      <c r="B308" t="s">
        <v>35</v>
      </c>
      <c r="C308" t="s">
        <v>210</v>
      </c>
      <c r="D308" t="s">
        <v>232</v>
      </c>
      <c r="E308" t="s">
        <v>375</v>
      </c>
      <c r="F308" t="str">
        <f t="shared" si="12"/>
        <v>EUR</v>
      </c>
      <c r="G308" t="str">
        <f t="shared" si="13"/>
        <v>6,769.00</v>
      </c>
      <c r="H308">
        <f>VLOOKUP(F308,'concardia fx'!$A$1:$B$201,2,0)</f>
        <v>6654.2090002758996</v>
      </c>
      <c r="I308">
        <f t="shared" si="14"/>
        <v>1.7250885825699325E-2</v>
      </c>
    </row>
    <row r="309" spans="1:9" x14ac:dyDescent="0.25">
      <c r="A309" t="s">
        <v>0</v>
      </c>
      <c r="B309" t="s">
        <v>7</v>
      </c>
      <c r="C309" t="s">
        <v>211</v>
      </c>
      <c r="D309" t="s">
        <v>232</v>
      </c>
      <c r="E309" t="s">
        <v>375</v>
      </c>
      <c r="F309" t="str">
        <f t="shared" si="12"/>
        <v>USD</v>
      </c>
      <c r="G309" t="str">
        <f t="shared" si="13"/>
        <v>7,849.00</v>
      </c>
      <c r="H309">
        <f>VLOOKUP(F309,'concardia fx'!$A$1:$B$201,2,0)</f>
        <v>7690.9386143579004</v>
      </c>
      <c r="I309">
        <f t="shared" si="14"/>
        <v>2.0551637916732455E-2</v>
      </c>
    </row>
    <row r="310" spans="1:9" x14ac:dyDescent="0.25">
      <c r="A310" t="s">
        <v>0</v>
      </c>
      <c r="B310" t="s">
        <v>29</v>
      </c>
      <c r="C310" t="s">
        <v>211</v>
      </c>
      <c r="D310" t="s">
        <v>232</v>
      </c>
      <c r="E310" t="s">
        <v>375</v>
      </c>
      <c r="F310" t="str">
        <f t="shared" si="12"/>
        <v>EUR</v>
      </c>
      <c r="G310" t="str">
        <f t="shared" si="13"/>
        <v>6,771.00</v>
      </c>
      <c r="H310">
        <f>VLOOKUP(F310,'concardia fx'!$A$1:$B$201,2,0)</f>
        <v>6654.2090002758996</v>
      </c>
      <c r="I310">
        <f t="shared" si="14"/>
        <v>1.7551447470203891E-2</v>
      </c>
    </row>
    <row r="311" spans="1:9" x14ac:dyDescent="0.25">
      <c r="A311" t="s">
        <v>0</v>
      </c>
      <c r="B311" t="s">
        <v>44</v>
      </c>
      <c r="C311" t="s">
        <v>212</v>
      </c>
      <c r="D311" t="s">
        <v>232</v>
      </c>
      <c r="E311" t="s">
        <v>375</v>
      </c>
      <c r="F311" t="str">
        <f t="shared" si="12"/>
        <v>USD</v>
      </c>
      <c r="G311" t="str">
        <f t="shared" si="13"/>
        <v>7,851.00</v>
      </c>
      <c r="H311">
        <f>VLOOKUP(F311,'concardia fx'!$A$1:$B$201,2,0)</f>
        <v>7690.9386143579004</v>
      </c>
      <c r="I311">
        <f t="shared" si="14"/>
        <v>2.0811684199804625E-2</v>
      </c>
    </row>
    <row r="312" spans="1:9" x14ac:dyDescent="0.25">
      <c r="A312" t="s">
        <v>0</v>
      </c>
      <c r="B312" t="s">
        <v>29</v>
      </c>
      <c r="C312" t="s">
        <v>212</v>
      </c>
      <c r="D312" t="s">
        <v>232</v>
      </c>
      <c r="E312" t="s">
        <v>375</v>
      </c>
      <c r="F312" t="str">
        <f t="shared" si="12"/>
        <v>EUR</v>
      </c>
      <c r="G312" t="str">
        <f t="shared" si="13"/>
        <v>6,771.00</v>
      </c>
      <c r="H312">
        <f>VLOOKUP(F312,'concardia fx'!$A$1:$B$201,2,0)</f>
        <v>6654.2090002758996</v>
      </c>
      <c r="I312">
        <f t="shared" si="14"/>
        <v>1.7551447470203891E-2</v>
      </c>
    </row>
    <row r="313" spans="1:9" x14ac:dyDescent="0.25">
      <c r="A313" t="s">
        <v>0</v>
      </c>
      <c r="B313" t="s">
        <v>15</v>
      </c>
      <c r="C313" t="s">
        <v>213</v>
      </c>
      <c r="D313" t="s">
        <v>232</v>
      </c>
      <c r="E313" t="s">
        <v>375</v>
      </c>
      <c r="F313" t="str">
        <f t="shared" si="12"/>
        <v>USD</v>
      </c>
      <c r="G313" t="str">
        <f t="shared" si="13"/>
        <v>7,850.00</v>
      </c>
      <c r="H313">
        <f>VLOOKUP(F313,'concardia fx'!$A$1:$B$201,2,0)</f>
        <v>7690.9386143579004</v>
      </c>
      <c r="I313">
        <f t="shared" si="14"/>
        <v>2.068166105826854E-2</v>
      </c>
    </row>
    <row r="314" spans="1:9" x14ac:dyDescent="0.25">
      <c r="A314" t="s">
        <v>0</v>
      </c>
      <c r="B314" t="s">
        <v>25</v>
      </c>
      <c r="C314" t="s">
        <v>213</v>
      </c>
      <c r="D314" t="s">
        <v>232</v>
      </c>
      <c r="E314" t="s">
        <v>375</v>
      </c>
      <c r="F314" t="str">
        <f t="shared" si="12"/>
        <v>EUR</v>
      </c>
      <c r="G314" t="str">
        <f t="shared" si="13"/>
        <v>6,772.00</v>
      </c>
      <c r="H314">
        <f>VLOOKUP(F314,'concardia fx'!$A$1:$B$201,2,0)</f>
        <v>6654.2090002758996</v>
      </c>
      <c r="I314">
        <f t="shared" si="14"/>
        <v>1.7701728292456174E-2</v>
      </c>
    </row>
    <row r="315" spans="1:9" x14ac:dyDescent="0.25">
      <c r="A315" t="s">
        <v>0</v>
      </c>
      <c r="B315" t="s">
        <v>44</v>
      </c>
      <c r="C315" t="s">
        <v>214</v>
      </c>
      <c r="D315" t="s">
        <v>232</v>
      </c>
      <c r="E315" t="s">
        <v>375</v>
      </c>
      <c r="F315" t="str">
        <f t="shared" si="12"/>
        <v>USD</v>
      </c>
      <c r="G315" t="str">
        <f t="shared" si="13"/>
        <v>7,851.00</v>
      </c>
      <c r="H315">
        <f>VLOOKUP(F315,'concardia fx'!$A$1:$B$201,2,0)</f>
        <v>7690.9386143579004</v>
      </c>
      <c r="I315">
        <f t="shared" si="14"/>
        <v>2.0811684199804625E-2</v>
      </c>
    </row>
    <row r="316" spans="1:9" x14ac:dyDescent="0.25">
      <c r="A316" t="s">
        <v>0</v>
      </c>
      <c r="B316" t="s">
        <v>25</v>
      </c>
      <c r="C316" t="s">
        <v>214</v>
      </c>
      <c r="D316" t="s">
        <v>232</v>
      </c>
      <c r="E316" t="s">
        <v>375</v>
      </c>
      <c r="F316" t="str">
        <f t="shared" si="12"/>
        <v>EUR</v>
      </c>
      <c r="G316" t="str">
        <f t="shared" si="13"/>
        <v>6,772.00</v>
      </c>
      <c r="H316">
        <f>VLOOKUP(F316,'concardia fx'!$A$1:$B$201,2,0)</f>
        <v>6654.2090002758996</v>
      </c>
      <c r="I316">
        <f t="shared" si="14"/>
        <v>1.7701728292456174E-2</v>
      </c>
    </row>
    <row r="317" spans="1:9" x14ac:dyDescent="0.25">
      <c r="A317" t="s">
        <v>0</v>
      </c>
      <c r="B317" t="s">
        <v>75</v>
      </c>
      <c r="C317" t="s">
        <v>215</v>
      </c>
      <c r="D317" t="s">
        <v>232</v>
      </c>
      <c r="E317" t="s">
        <v>375</v>
      </c>
      <c r="F317" t="str">
        <f t="shared" si="12"/>
        <v>TND</v>
      </c>
      <c r="G317" t="str">
        <f t="shared" si="13"/>
        <v>21,617.00</v>
      </c>
      <c r="H317">
        <f>VLOOKUP(F317,'concardia fx'!$A$1:$B$201,2,0)</f>
        <v>20935.992258078601</v>
      </c>
      <c r="I317">
        <f t="shared" si="14"/>
        <v>3.2528085295724068E-2</v>
      </c>
    </row>
    <row r="318" spans="1:9" x14ac:dyDescent="0.25">
      <c r="A318" t="s">
        <v>0</v>
      </c>
      <c r="B318" t="s">
        <v>25</v>
      </c>
      <c r="C318" t="s">
        <v>215</v>
      </c>
      <c r="D318" t="s">
        <v>232</v>
      </c>
      <c r="E318" t="s">
        <v>375</v>
      </c>
      <c r="F318" t="str">
        <f t="shared" si="12"/>
        <v>EUR</v>
      </c>
      <c r="G318" t="str">
        <f t="shared" si="13"/>
        <v>6,772.00</v>
      </c>
      <c r="H318">
        <f>VLOOKUP(F318,'concardia fx'!$A$1:$B$201,2,0)</f>
        <v>6654.2090002758996</v>
      </c>
      <c r="I318">
        <f t="shared" si="14"/>
        <v>1.7701728292456174E-2</v>
      </c>
    </row>
    <row r="319" spans="1:9" x14ac:dyDescent="0.25">
      <c r="A319" t="s">
        <v>0</v>
      </c>
      <c r="B319" t="s">
        <v>15</v>
      </c>
      <c r="C319" t="s">
        <v>215</v>
      </c>
      <c r="D319" t="s">
        <v>232</v>
      </c>
      <c r="E319" t="s">
        <v>375</v>
      </c>
      <c r="F319" t="str">
        <f t="shared" si="12"/>
        <v>USD</v>
      </c>
      <c r="G319" t="str">
        <f t="shared" si="13"/>
        <v>7,850.00</v>
      </c>
      <c r="H319">
        <f>VLOOKUP(F319,'concardia fx'!$A$1:$B$201,2,0)</f>
        <v>7690.9386143579004</v>
      </c>
      <c r="I319">
        <f t="shared" si="14"/>
        <v>2.068166105826854E-2</v>
      </c>
    </row>
    <row r="320" spans="1:9" x14ac:dyDescent="0.25">
      <c r="A320" t="s">
        <v>0</v>
      </c>
      <c r="B320" t="s">
        <v>76</v>
      </c>
      <c r="C320" t="s">
        <v>216</v>
      </c>
      <c r="D320" t="s">
        <v>232</v>
      </c>
      <c r="E320" t="s">
        <v>375</v>
      </c>
      <c r="F320" t="str">
        <f t="shared" si="12"/>
        <v>TRY</v>
      </c>
      <c r="G320" t="str">
        <f t="shared" si="13"/>
        <v>41,650.00</v>
      </c>
      <c r="H320">
        <f>VLOOKUP(F320,'concardia fx'!$A$1:$B$201,2,0)</f>
        <v>40480.419456863601</v>
      </c>
      <c r="I320">
        <f t="shared" si="14"/>
        <v>2.8892500592359652E-2</v>
      </c>
    </row>
    <row r="321" spans="1:9" x14ac:dyDescent="0.25">
      <c r="A321" t="s">
        <v>0</v>
      </c>
      <c r="B321" t="s">
        <v>29</v>
      </c>
      <c r="C321" t="s">
        <v>216</v>
      </c>
      <c r="D321" t="s">
        <v>232</v>
      </c>
      <c r="E321" t="s">
        <v>375</v>
      </c>
      <c r="F321" t="str">
        <f t="shared" si="12"/>
        <v>EUR</v>
      </c>
      <c r="G321" t="str">
        <f t="shared" si="13"/>
        <v>6,771.00</v>
      </c>
      <c r="H321">
        <f>VLOOKUP(F321,'concardia fx'!$A$1:$B$201,2,0)</f>
        <v>6654.2090002758996</v>
      </c>
      <c r="I321">
        <f t="shared" si="14"/>
        <v>1.7551447470203891E-2</v>
      </c>
    </row>
    <row r="322" spans="1:9" x14ac:dyDescent="0.25">
      <c r="A322" t="s">
        <v>0</v>
      </c>
      <c r="B322" t="s">
        <v>7</v>
      </c>
      <c r="C322" t="s">
        <v>216</v>
      </c>
      <c r="D322" t="s">
        <v>232</v>
      </c>
      <c r="E322" t="s">
        <v>375</v>
      </c>
      <c r="F322" t="str">
        <f t="shared" ref="F322:F354" si="15">RIGHT(B322,3)</f>
        <v>USD</v>
      </c>
      <c r="G322" t="str">
        <f t="shared" ref="G322:G354" si="16">LEFT(B322,LEN(B322)-4)</f>
        <v>7,849.00</v>
      </c>
      <c r="H322">
        <f>VLOOKUP(F322,'concardia fx'!$A$1:$B$201,2,0)</f>
        <v>7690.9386143579004</v>
      </c>
      <c r="I322">
        <f t="shared" ref="I322:I354" si="17">(G322-H322)/H322</f>
        <v>2.0551637916732455E-2</v>
      </c>
    </row>
    <row r="323" spans="1:9" x14ac:dyDescent="0.25">
      <c r="A323" t="s">
        <v>0</v>
      </c>
      <c r="B323" t="s">
        <v>44</v>
      </c>
      <c r="C323" t="s">
        <v>217</v>
      </c>
      <c r="D323" t="s">
        <v>232</v>
      </c>
      <c r="E323" t="s">
        <v>375</v>
      </c>
      <c r="F323" t="str">
        <f t="shared" si="15"/>
        <v>USD</v>
      </c>
      <c r="G323" t="str">
        <f t="shared" si="16"/>
        <v>7,851.00</v>
      </c>
      <c r="H323">
        <f>VLOOKUP(F323,'concardia fx'!$A$1:$B$201,2,0)</f>
        <v>7690.9386143579004</v>
      </c>
      <c r="I323">
        <f t="shared" si="17"/>
        <v>2.0811684199804625E-2</v>
      </c>
    </row>
    <row r="324" spans="1:9" x14ac:dyDescent="0.25">
      <c r="A324" t="s">
        <v>0</v>
      </c>
      <c r="B324" t="s">
        <v>25</v>
      </c>
      <c r="C324" t="s">
        <v>217</v>
      </c>
      <c r="D324" t="s">
        <v>232</v>
      </c>
      <c r="E324" t="s">
        <v>375</v>
      </c>
      <c r="F324" t="str">
        <f t="shared" si="15"/>
        <v>EUR</v>
      </c>
      <c r="G324" t="str">
        <f t="shared" si="16"/>
        <v>6,772.00</v>
      </c>
      <c r="H324">
        <f>VLOOKUP(F324,'concardia fx'!$A$1:$B$201,2,0)</f>
        <v>6654.2090002758996</v>
      </c>
      <c r="I324">
        <f t="shared" si="17"/>
        <v>1.7701728292456174E-2</v>
      </c>
    </row>
    <row r="325" spans="1:9" x14ac:dyDescent="0.25">
      <c r="A325" t="s">
        <v>0</v>
      </c>
      <c r="B325" t="s">
        <v>15</v>
      </c>
      <c r="C325" t="s">
        <v>218</v>
      </c>
      <c r="D325" t="s">
        <v>232</v>
      </c>
      <c r="E325" t="s">
        <v>375</v>
      </c>
      <c r="F325" t="str">
        <f t="shared" si="15"/>
        <v>USD</v>
      </c>
      <c r="G325" t="str">
        <f t="shared" si="16"/>
        <v>7,850.00</v>
      </c>
      <c r="H325">
        <f>VLOOKUP(F325,'concardia fx'!$A$1:$B$201,2,0)</f>
        <v>7690.9386143579004</v>
      </c>
      <c r="I325">
        <f t="shared" si="17"/>
        <v>2.068166105826854E-2</v>
      </c>
    </row>
    <row r="326" spans="1:9" x14ac:dyDescent="0.25">
      <c r="A326" t="s">
        <v>0</v>
      </c>
      <c r="B326" t="s">
        <v>25</v>
      </c>
      <c r="C326" t="s">
        <v>218</v>
      </c>
      <c r="D326" t="s">
        <v>232</v>
      </c>
      <c r="E326" t="s">
        <v>375</v>
      </c>
      <c r="F326" t="str">
        <f t="shared" si="15"/>
        <v>EUR</v>
      </c>
      <c r="G326" t="str">
        <f t="shared" si="16"/>
        <v>6,772.00</v>
      </c>
      <c r="H326">
        <f>VLOOKUP(F326,'concardia fx'!$A$1:$B$201,2,0)</f>
        <v>6654.2090002758996</v>
      </c>
      <c r="I326">
        <f t="shared" si="17"/>
        <v>1.7701728292456174E-2</v>
      </c>
    </row>
    <row r="327" spans="1:9" x14ac:dyDescent="0.25">
      <c r="A327" t="s">
        <v>0</v>
      </c>
      <c r="B327" t="s">
        <v>18</v>
      </c>
      <c r="C327" t="s">
        <v>219</v>
      </c>
      <c r="D327" t="s">
        <v>232</v>
      </c>
      <c r="E327" t="s">
        <v>375</v>
      </c>
      <c r="F327" t="str">
        <f t="shared" si="15"/>
        <v>USD</v>
      </c>
      <c r="G327" t="str">
        <f t="shared" si="16"/>
        <v>7,847.00</v>
      </c>
      <c r="H327">
        <f>VLOOKUP(F327,'concardia fx'!$A$1:$B$201,2,0)</f>
        <v>7690.9386143579004</v>
      </c>
      <c r="I327">
        <f t="shared" si="17"/>
        <v>2.0291591633660285E-2</v>
      </c>
    </row>
    <row r="328" spans="1:9" x14ac:dyDescent="0.25">
      <c r="A328" t="s">
        <v>0</v>
      </c>
      <c r="B328" t="s">
        <v>35</v>
      </c>
      <c r="C328" t="s">
        <v>219</v>
      </c>
      <c r="D328" t="s">
        <v>232</v>
      </c>
      <c r="E328" t="s">
        <v>375</v>
      </c>
      <c r="F328" t="str">
        <f t="shared" si="15"/>
        <v>EUR</v>
      </c>
      <c r="G328" t="str">
        <f t="shared" si="16"/>
        <v>6,769.00</v>
      </c>
      <c r="H328">
        <f>VLOOKUP(F328,'concardia fx'!$A$1:$B$201,2,0)</f>
        <v>6654.2090002758996</v>
      </c>
      <c r="I328">
        <f t="shared" si="17"/>
        <v>1.7250885825699325E-2</v>
      </c>
    </row>
    <row r="329" spans="1:9" x14ac:dyDescent="0.25">
      <c r="A329" t="s">
        <v>0</v>
      </c>
      <c r="B329" t="s">
        <v>77</v>
      </c>
      <c r="C329" t="s">
        <v>220</v>
      </c>
      <c r="D329" t="s">
        <v>232</v>
      </c>
      <c r="E329" t="s">
        <v>375</v>
      </c>
      <c r="F329" t="str">
        <f t="shared" si="15"/>
        <v>AED</v>
      </c>
      <c r="G329" t="str">
        <f t="shared" si="16"/>
        <v>29,007.00</v>
      </c>
      <c r="H329" t="e">
        <f>VLOOKUP(F329,'concardia fx'!$A$1:$B$201,2,0)</f>
        <v>#N/A</v>
      </c>
      <c r="I329" t="e">
        <f t="shared" si="17"/>
        <v>#N/A</v>
      </c>
    </row>
    <row r="330" spans="1:9" x14ac:dyDescent="0.25">
      <c r="A330" t="s">
        <v>0</v>
      </c>
      <c r="B330" t="s">
        <v>44</v>
      </c>
      <c r="C330" t="s">
        <v>220</v>
      </c>
      <c r="D330" t="s">
        <v>232</v>
      </c>
      <c r="E330" t="s">
        <v>375</v>
      </c>
      <c r="F330" t="str">
        <f t="shared" si="15"/>
        <v>USD</v>
      </c>
      <c r="G330" t="str">
        <f t="shared" si="16"/>
        <v>7,851.00</v>
      </c>
      <c r="H330">
        <f>VLOOKUP(F330,'concardia fx'!$A$1:$B$201,2,0)</f>
        <v>7690.9386143579004</v>
      </c>
      <c r="I330">
        <f t="shared" si="17"/>
        <v>2.0811684199804625E-2</v>
      </c>
    </row>
    <row r="331" spans="1:9" x14ac:dyDescent="0.25">
      <c r="A331" t="s">
        <v>0</v>
      </c>
      <c r="B331" t="s">
        <v>21</v>
      </c>
      <c r="C331" t="s">
        <v>220</v>
      </c>
      <c r="D331" t="s">
        <v>232</v>
      </c>
      <c r="E331" t="s">
        <v>375</v>
      </c>
      <c r="F331" t="str">
        <f t="shared" si="15"/>
        <v>EUR</v>
      </c>
      <c r="G331" t="str">
        <f t="shared" si="16"/>
        <v>6,773.00</v>
      </c>
      <c r="H331">
        <f>VLOOKUP(F331,'concardia fx'!$A$1:$B$201,2,0)</f>
        <v>6654.2090002758996</v>
      </c>
      <c r="I331">
        <f t="shared" si="17"/>
        <v>1.7852009114708457E-2</v>
      </c>
    </row>
    <row r="332" spans="1:9" x14ac:dyDescent="0.25">
      <c r="A332" t="s">
        <v>1</v>
      </c>
      <c r="B332" t="s">
        <v>78</v>
      </c>
      <c r="C332" t="s">
        <v>221</v>
      </c>
      <c r="D332" t="s">
        <v>232</v>
      </c>
      <c r="E332" t="s">
        <v>375</v>
      </c>
      <c r="F332" t="str">
        <f t="shared" si="15"/>
        <v>GBP</v>
      </c>
      <c r="G332" t="str">
        <f t="shared" si="16"/>
        <v>6,053.83</v>
      </c>
      <c r="H332">
        <f>VLOOKUP(F332,'concardia fx'!$A$1:$B$201,2,0)</f>
        <v>5941.9015086242998</v>
      </c>
      <c r="I332">
        <f t="shared" si="17"/>
        <v>1.8837150230989672E-2</v>
      </c>
    </row>
    <row r="333" spans="1:9" x14ac:dyDescent="0.25">
      <c r="A333" t="s">
        <v>0</v>
      </c>
      <c r="B333" t="s">
        <v>79</v>
      </c>
      <c r="C333" t="s">
        <v>221</v>
      </c>
      <c r="D333" t="s">
        <v>232</v>
      </c>
      <c r="E333" t="s">
        <v>375</v>
      </c>
      <c r="F333" t="str">
        <f t="shared" si="15"/>
        <v>GBP</v>
      </c>
      <c r="G333" t="str">
        <f t="shared" si="16"/>
        <v>6,069.00</v>
      </c>
      <c r="H333">
        <f>VLOOKUP(F333,'concardia fx'!$A$1:$B$201,2,0)</f>
        <v>5941.9015086242998</v>
      </c>
      <c r="I333">
        <f t="shared" si="17"/>
        <v>2.1390205002762942E-2</v>
      </c>
    </row>
    <row r="334" spans="1:9" x14ac:dyDescent="0.25">
      <c r="A334" t="s">
        <v>0</v>
      </c>
      <c r="B334" t="s">
        <v>7</v>
      </c>
      <c r="C334" t="s">
        <v>221</v>
      </c>
      <c r="D334" t="s">
        <v>232</v>
      </c>
      <c r="E334" t="s">
        <v>375</v>
      </c>
      <c r="F334" t="str">
        <f t="shared" si="15"/>
        <v>USD</v>
      </c>
      <c r="G334" t="str">
        <f t="shared" si="16"/>
        <v>7,849.00</v>
      </c>
      <c r="H334">
        <f>VLOOKUP(F334,'concardia fx'!$A$1:$B$201,2,0)</f>
        <v>7690.9386143579004</v>
      </c>
      <c r="I334">
        <f t="shared" si="17"/>
        <v>2.0551637916732455E-2</v>
      </c>
    </row>
    <row r="335" spans="1:9" x14ac:dyDescent="0.25">
      <c r="A335" t="s">
        <v>0</v>
      </c>
      <c r="B335" t="s">
        <v>44</v>
      </c>
      <c r="C335" t="s">
        <v>222</v>
      </c>
      <c r="D335" t="s">
        <v>232</v>
      </c>
      <c r="E335" t="s">
        <v>375</v>
      </c>
      <c r="F335" t="str">
        <f t="shared" si="15"/>
        <v>USD</v>
      </c>
      <c r="G335" t="str">
        <f t="shared" si="16"/>
        <v>7,851.00</v>
      </c>
      <c r="H335">
        <f>VLOOKUP(F335,'concardia fx'!$A$1:$B$201,2,0)</f>
        <v>7690.9386143579004</v>
      </c>
      <c r="I335">
        <f t="shared" si="17"/>
        <v>2.0811684199804625E-2</v>
      </c>
    </row>
    <row r="336" spans="1:9" x14ac:dyDescent="0.25">
      <c r="A336" t="s">
        <v>0</v>
      </c>
      <c r="B336" t="s">
        <v>29</v>
      </c>
      <c r="C336" t="s">
        <v>222</v>
      </c>
      <c r="D336" t="s">
        <v>232</v>
      </c>
      <c r="E336" t="s">
        <v>375</v>
      </c>
      <c r="F336" t="str">
        <f t="shared" si="15"/>
        <v>EUR</v>
      </c>
      <c r="G336" t="str">
        <f t="shared" si="16"/>
        <v>6,771.00</v>
      </c>
      <c r="H336">
        <f>VLOOKUP(F336,'concardia fx'!$A$1:$B$201,2,0)</f>
        <v>6654.2090002758996</v>
      </c>
      <c r="I336">
        <f t="shared" si="17"/>
        <v>1.7551447470203891E-2</v>
      </c>
    </row>
    <row r="337" spans="1:9" x14ac:dyDescent="0.25">
      <c r="A337" t="s">
        <v>0</v>
      </c>
      <c r="B337" t="s">
        <v>7</v>
      </c>
      <c r="C337" t="s">
        <v>223</v>
      </c>
      <c r="D337" t="s">
        <v>232</v>
      </c>
      <c r="E337" t="s">
        <v>375</v>
      </c>
      <c r="F337" t="str">
        <f t="shared" si="15"/>
        <v>USD</v>
      </c>
      <c r="G337" t="str">
        <f t="shared" si="16"/>
        <v>7,849.00</v>
      </c>
      <c r="H337">
        <f>VLOOKUP(F337,'concardia fx'!$A$1:$B$201,2,0)</f>
        <v>7690.9386143579004</v>
      </c>
      <c r="I337">
        <f t="shared" si="17"/>
        <v>2.0551637916732455E-2</v>
      </c>
    </row>
    <row r="338" spans="1:9" x14ac:dyDescent="0.25">
      <c r="A338" t="s">
        <v>0</v>
      </c>
      <c r="B338" t="s">
        <v>29</v>
      </c>
      <c r="C338" t="s">
        <v>223</v>
      </c>
      <c r="D338" t="s">
        <v>232</v>
      </c>
      <c r="E338" t="s">
        <v>375</v>
      </c>
      <c r="F338" t="str">
        <f t="shared" si="15"/>
        <v>EUR</v>
      </c>
      <c r="G338" t="str">
        <f t="shared" si="16"/>
        <v>6,771.00</v>
      </c>
      <c r="H338">
        <f>VLOOKUP(F338,'concardia fx'!$A$1:$B$201,2,0)</f>
        <v>6654.2090002758996</v>
      </c>
      <c r="I338">
        <f t="shared" si="17"/>
        <v>1.7551447470203891E-2</v>
      </c>
    </row>
    <row r="339" spans="1:9" x14ac:dyDescent="0.25">
      <c r="A339" t="s">
        <v>0</v>
      </c>
      <c r="B339" t="s">
        <v>15</v>
      </c>
      <c r="C339" t="s">
        <v>224</v>
      </c>
      <c r="D339" t="s">
        <v>232</v>
      </c>
      <c r="E339" t="s">
        <v>375</v>
      </c>
      <c r="F339" t="str">
        <f t="shared" si="15"/>
        <v>USD</v>
      </c>
      <c r="G339" t="str">
        <f t="shared" si="16"/>
        <v>7,850.00</v>
      </c>
      <c r="H339">
        <f>VLOOKUP(F339,'concardia fx'!$A$1:$B$201,2,0)</f>
        <v>7690.9386143579004</v>
      </c>
      <c r="I339">
        <f t="shared" si="17"/>
        <v>2.068166105826854E-2</v>
      </c>
    </row>
    <row r="340" spans="1:9" x14ac:dyDescent="0.25">
      <c r="A340" t="s">
        <v>0</v>
      </c>
      <c r="B340" t="s">
        <v>25</v>
      </c>
      <c r="C340" t="s">
        <v>224</v>
      </c>
      <c r="D340" t="s">
        <v>232</v>
      </c>
      <c r="E340" t="s">
        <v>375</v>
      </c>
      <c r="F340" t="str">
        <f t="shared" si="15"/>
        <v>EUR</v>
      </c>
      <c r="G340" t="str">
        <f t="shared" si="16"/>
        <v>6,772.00</v>
      </c>
      <c r="H340">
        <f>VLOOKUP(F340,'concardia fx'!$A$1:$B$201,2,0)</f>
        <v>6654.2090002758996</v>
      </c>
      <c r="I340">
        <f t="shared" si="17"/>
        <v>1.7701728292456174E-2</v>
      </c>
    </row>
    <row r="341" spans="1:9" x14ac:dyDescent="0.25">
      <c r="A341" t="s">
        <v>0</v>
      </c>
      <c r="B341" t="s">
        <v>15</v>
      </c>
      <c r="C341" t="s">
        <v>225</v>
      </c>
      <c r="D341" t="s">
        <v>232</v>
      </c>
      <c r="E341" t="s">
        <v>375</v>
      </c>
      <c r="F341" t="str">
        <f t="shared" si="15"/>
        <v>USD</v>
      </c>
      <c r="G341" t="str">
        <f t="shared" si="16"/>
        <v>7,850.00</v>
      </c>
      <c r="H341">
        <f>VLOOKUP(F341,'concardia fx'!$A$1:$B$201,2,0)</f>
        <v>7690.9386143579004</v>
      </c>
      <c r="I341">
        <f t="shared" si="17"/>
        <v>2.068166105826854E-2</v>
      </c>
    </row>
    <row r="342" spans="1:9" x14ac:dyDescent="0.25">
      <c r="A342" t="s">
        <v>0</v>
      </c>
      <c r="B342" t="s">
        <v>25</v>
      </c>
      <c r="C342" t="s">
        <v>225</v>
      </c>
      <c r="D342" t="s">
        <v>232</v>
      </c>
      <c r="E342" t="s">
        <v>375</v>
      </c>
      <c r="F342" t="str">
        <f t="shared" si="15"/>
        <v>EUR</v>
      </c>
      <c r="G342" t="str">
        <f t="shared" si="16"/>
        <v>6,772.00</v>
      </c>
      <c r="H342">
        <f>VLOOKUP(F342,'concardia fx'!$A$1:$B$201,2,0)</f>
        <v>6654.2090002758996</v>
      </c>
      <c r="I342">
        <f t="shared" si="17"/>
        <v>1.7701728292456174E-2</v>
      </c>
    </row>
    <row r="343" spans="1:9" x14ac:dyDescent="0.25">
      <c r="A343" t="s">
        <v>0</v>
      </c>
      <c r="B343" t="s">
        <v>7</v>
      </c>
      <c r="C343" t="s">
        <v>226</v>
      </c>
      <c r="D343" t="s">
        <v>232</v>
      </c>
      <c r="E343" t="s">
        <v>375</v>
      </c>
      <c r="F343" t="str">
        <f t="shared" si="15"/>
        <v>USD</v>
      </c>
      <c r="G343" t="str">
        <f t="shared" si="16"/>
        <v>7,849.00</v>
      </c>
      <c r="H343">
        <f>VLOOKUP(F343,'concardia fx'!$A$1:$B$201,2,0)</f>
        <v>7690.9386143579004</v>
      </c>
      <c r="I343">
        <f t="shared" si="17"/>
        <v>2.0551637916732455E-2</v>
      </c>
    </row>
    <row r="344" spans="1:9" x14ac:dyDescent="0.25">
      <c r="A344" t="s">
        <v>0</v>
      </c>
      <c r="B344" t="s">
        <v>29</v>
      </c>
      <c r="C344" t="s">
        <v>226</v>
      </c>
      <c r="D344" t="s">
        <v>232</v>
      </c>
      <c r="E344" t="s">
        <v>375</v>
      </c>
      <c r="F344" t="str">
        <f t="shared" si="15"/>
        <v>EUR</v>
      </c>
      <c r="G344" t="str">
        <f t="shared" si="16"/>
        <v>6,771.00</v>
      </c>
      <c r="H344">
        <f>VLOOKUP(F344,'concardia fx'!$A$1:$B$201,2,0)</f>
        <v>6654.2090002758996</v>
      </c>
      <c r="I344">
        <f t="shared" si="17"/>
        <v>1.7551447470203891E-2</v>
      </c>
    </row>
    <row r="345" spans="1:9" x14ac:dyDescent="0.25">
      <c r="A345" t="s">
        <v>0</v>
      </c>
      <c r="B345" t="s">
        <v>29</v>
      </c>
      <c r="C345" t="s">
        <v>227</v>
      </c>
      <c r="D345" t="s">
        <v>232</v>
      </c>
      <c r="E345" t="s">
        <v>375</v>
      </c>
      <c r="F345" t="str">
        <f t="shared" si="15"/>
        <v>EUR</v>
      </c>
      <c r="G345" t="str">
        <f t="shared" si="16"/>
        <v>6,771.00</v>
      </c>
      <c r="H345">
        <f>VLOOKUP(F345,'concardia fx'!$A$1:$B$201,2,0)</f>
        <v>6654.2090002758996</v>
      </c>
      <c r="I345">
        <f t="shared" si="17"/>
        <v>1.7551447470203891E-2</v>
      </c>
    </row>
    <row r="346" spans="1:9" x14ac:dyDescent="0.25">
      <c r="A346" t="s">
        <v>0</v>
      </c>
      <c r="B346" t="s">
        <v>7</v>
      </c>
      <c r="C346" t="s">
        <v>227</v>
      </c>
      <c r="D346" t="s">
        <v>232</v>
      </c>
      <c r="E346" t="s">
        <v>375</v>
      </c>
      <c r="F346" t="str">
        <f t="shared" si="15"/>
        <v>USD</v>
      </c>
      <c r="G346" t="str">
        <f t="shared" si="16"/>
        <v>7,849.00</v>
      </c>
      <c r="H346">
        <f>VLOOKUP(F346,'concardia fx'!$A$1:$B$201,2,0)</f>
        <v>7690.9386143579004</v>
      </c>
      <c r="I346">
        <f t="shared" si="17"/>
        <v>2.0551637916732455E-2</v>
      </c>
    </row>
    <row r="347" spans="1:9" x14ac:dyDescent="0.25">
      <c r="A347" t="s">
        <v>0</v>
      </c>
      <c r="B347" t="s">
        <v>4</v>
      </c>
      <c r="C347" t="s">
        <v>228</v>
      </c>
      <c r="D347" t="s">
        <v>232</v>
      </c>
      <c r="E347" t="s">
        <v>375</v>
      </c>
      <c r="F347" t="str">
        <f t="shared" si="15"/>
        <v>USD</v>
      </c>
      <c r="G347" t="str">
        <f t="shared" si="16"/>
        <v>7,852.00</v>
      </c>
      <c r="H347">
        <f>VLOOKUP(F347,'concardia fx'!$A$1:$B$201,2,0)</f>
        <v>7690.9386143579004</v>
      </c>
      <c r="I347">
        <f t="shared" si="17"/>
        <v>2.094170734134071E-2</v>
      </c>
    </row>
    <row r="348" spans="1:9" x14ac:dyDescent="0.25">
      <c r="A348" t="s">
        <v>0</v>
      </c>
      <c r="B348" t="s">
        <v>21</v>
      </c>
      <c r="C348" t="s">
        <v>228</v>
      </c>
      <c r="D348" t="s">
        <v>232</v>
      </c>
      <c r="E348" t="s">
        <v>375</v>
      </c>
      <c r="F348" t="str">
        <f t="shared" si="15"/>
        <v>EUR</v>
      </c>
      <c r="G348" t="str">
        <f t="shared" si="16"/>
        <v>6,773.00</v>
      </c>
      <c r="H348">
        <f>VLOOKUP(F348,'concardia fx'!$A$1:$B$201,2,0)</f>
        <v>6654.2090002758996</v>
      </c>
      <c r="I348">
        <f t="shared" si="17"/>
        <v>1.7852009114708457E-2</v>
      </c>
    </row>
    <row r="349" spans="1:9" x14ac:dyDescent="0.25">
      <c r="A349" t="s">
        <v>0</v>
      </c>
      <c r="B349" t="s">
        <v>15</v>
      </c>
      <c r="C349" t="s">
        <v>229</v>
      </c>
      <c r="D349" t="s">
        <v>232</v>
      </c>
      <c r="E349" t="s">
        <v>375</v>
      </c>
      <c r="F349" t="str">
        <f t="shared" si="15"/>
        <v>USD</v>
      </c>
      <c r="G349" t="str">
        <f t="shared" si="16"/>
        <v>7,850.00</v>
      </c>
      <c r="H349">
        <f>VLOOKUP(F349,'concardia fx'!$A$1:$B$201,2,0)</f>
        <v>7690.9386143579004</v>
      </c>
      <c r="I349">
        <f t="shared" si="17"/>
        <v>2.068166105826854E-2</v>
      </c>
    </row>
    <row r="350" spans="1:9" x14ac:dyDescent="0.25">
      <c r="A350" t="s">
        <v>0</v>
      </c>
      <c r="B350" t="s">
        <v>25</v>
      </c>
      <c r="C350" t="s">
        <v>229</v>
      </c>
      <c r="D350" t="s">
        <v>232</v>
      </c>
      <c r="E350" t="s">
        <v>375</v>
      </c>
      <c r="F350" t="str">
        <f t="shared" si="15"/>
        <v>EUR</v>
      </c>
      <c r="G350" t="str">
        <f t="shared" si="16"/>
        <v>6,772.00</v>
      </c>
      <c r="H350">
        <f>VLOOKUP(F350,'concardia fx'!$A$1:$B$201,2,0)</f>
        <v>6654.2090002758996</v>
      </c>
      <c r="I350">
        <f t="shared" si="17"/>
        <v>1.7701728292456174E-2</v>
      </c>
    </row>
    <row r="351" spans="1:9" x14ac:dyDescent="0.25">
      <c r="A351" t="s">
        <v>0</v>
      </c>
      <c r="B351" t="s">
        <v>80</v>
      </c>
      <c r="C351" t="s">
        <v>229</v>
      </c>
      <c r="D351" t="s">
        <v>232</v>
      </c>
      <c r="E351" t="s">
        <v>375</v>
      </c>
      <c r="F351" t="str">
        <f t="shared" si="15"/>
        <v>ZAR</v>
      </c>
      <c r="G351" t="str">
        <f t="shared" si="16"/>
        <v>105,320.00</v>
      </c>
      <c r="H351">
        <f>VLOOKUP(F351,'concardia fx'!$A$1:$B$201,2,0)</f>
        <v>103410.849211516</v>
      </c>
      <c r="I351">
        <f t="shared" si="17"/>
        <v>1.8461803602241277E-2</v>
      </c>
    </row>
    <row r="352" spans="1:9" x14ac:dyDescent="0.25">
      <c r="A352" t="s">
        <v>0</v>
      </c>
      <c r="B352" t="s">
        <v>15</v>
      </c>
      <c r="C352" t="s">
        <v>230</v>
      </c>
      <c r="D352" t="s">
        <v>232</v>
      </c>
      <c r="E352" t="s">
        <v>375</v>
      </c>
      <c r="F352" t="str">
        <f t="shared" si="15"/>
        <v>USD</v>
      </c>
      <c r="G352" t="str">
        <f t="shared" si="16"/>
        <v>7,850.00</v>
      </c>
      <c r="H352">
        <f>VLOOKUP(F352,'concardia fx'!$A$1:$B$201,2,0)</f>
        <v>7690.9386143579004</v>
      </c>
      <c r="I352">
        <f t="shared" si="17"/>
        <v>2.068166105826854E-2</v>
      </c>
    </row>
    <row r="353" spans="1:9" x14ac:dyDescent="0.25">
      <c r="A353" t="s">
        <v>0</v>
      </c>
      <c r="B353" t="s">
        <v>21</v>
      </c>
      <c r="C353" t="s">
        <v>230</v>
      </c>
      <c r="D353" t="s">
        <v>232</v>
      </c>
      <c r="E353" t="s">
        <v>375</v>
      </c>
      <c r="F353" t="str">
        <f t="shared" si="15"/>
        <v>EUR</v>
      </c>
      <c r="G353" t="str">
        <f t="shared" si="16"/>
        <v>6,773.00</v>
      </c>
      <c r="H353">
        <f>VLOOKUP(F353,'concardia fx'!$A$1:$B$201,2,0)</f>
        <v>6654.2090002758996</v>
      </c>
      <c r="I353">
        <f t="shared" si="17"/>
        <v>1.7852009114708457E-2</v>
      </c>
    </row>
    <row r="354" spans="1:9" x14ac:dyDescent="0.25">
      <c r="A354" t="s">
        <v>0</v>
      </c>
      <c r="B354" t="s">
        <v>81</v>
      </c>
      <c r="C354" t="s">
        <v>230</v>
      </c>
      <c r="D354" t="s">
        <v>232</v>
      </c>
      <c r="E354" t="s">
        <v>375</v>
      </c>
      <c r="F354" t="str">
        <f t="shared" si="15"/>
        <v>ZAR</v>
      </c>
      <c r="G354" t="str">
        <f t="shared" si="16"/>
        <v>105,327.00</v>
      </c>
      <c r="H354">
        <f>VLOOKUP(F354,'concardia fx'!$A$1:$B$201,2,0)</f>
        <v>103410.849211516</v>
      </c>
      <c r="I354">
        <f t="shared" si="17"/>
        <v>1.85294947589562E-2</v>
      </c>
    </row>
    <row r="355" spans="1:9" x14ac:dyDescent="0.25">
      <c r="A355" t="s">
        <v>0</v>
      </c>
      <c r="B355" t="s">
        <v>401</v>
      </c>
      <c r="C355" t="s">
        <v>82</v>
      </c>
      <c r="D355" t="s">
        <v>402</v>
      </c>
      <c r="E355" t="s">
        <v>318</v>
      </c>
      <c r="F355" t="str">
        <f t="shared" ref="F355:F418" si="18">RIGHT(B355,3)</f>
        <v>USD</v>
      </c>
      <c r="G355" t="str">
        <f t="shared" ref="G355:G418" si="19">LEFT(B355,LEN(B355)-4)</f>
        <v>13,442.00</v>
      </c>
      <c r="H355">
        <f>VLOOKUP(F355,'new castle fx'!$A$1:$B$201,2,0)</f>
        <v>13001.335326403399</v>
      </c>
      <c r="I355">
        <f t="shared" ref="I355:I418" si="20">(G355-H355)/H355</f>
        <v>3.3893801100698402E-2</v>
      </c>
    </row>
    <row r="356" spans="1:9" x14ac:dyDescent="0.25">
      <c r="A356" t="s">
        <v>0</v>
      </c>
      <c r="B356" t="s">
        <v>403</v>
      </c>
      <c r="C356" t="s">
        <v>82</v>
      </c>
      <c r="D356" t="s">
        <v>402</v>
      </c>
      <c r="E356" t="s">
        <v>318</v>
      </c>
      <c r="F356" t="str">
        <f t="shared" si="18"/>
        <v>EUR</v>
      </c>
      <c r="G356" t="str">
        <f t="shared" si="19"/>
        <v>11,634.00</v>
      </c>
      <c r="H356">
        <f>VLOOKUP(F356,'new castle fx'!$A$1:$B$201,2,0)</f>
        <v>11227.313294400499</v>
      </c>
      <c r="I356">
        <f t="shared" si="20"/>
        <v>3.6222976498066675E-2</v>
      </c>
    </row>
    <row r="357" spans="1:9" x14ac:dyDescent="0.25">
      <c r="A357" t="s">
        <v>0</v>
      </c>
      <c r="B357" t="s">
        <v>404</v>
      </c>
      <c r="C357" t="s">
        <v>82</v>
      </c>
      <c r="D357" t="s">
        <v>402</v>
      </c>
      <c r="E357" t="s">
        <v>318</v>
      </c>
      <c r="F357" t="str">
        <f t="shared" si="18"/>
        <v>CHF</v>
      </c>
      <c r="G357" t="str">
        <f t="shared" si="19"/>
        <v>13,364.00</v>
      </c>
      <c r="H357">
        <f>VLOOKUP(F357,'new castle fx'!$A$1:$B$201,2,0)</f>
        <v>12930.7358476722</v>
      </c>
      <c r="I357">
        <f t="shared" si="20"/>
        <v>3.3506534928234293E-2</v>
      </c>
    </row>
    <row r="358" spans="1:9" x14ac:dyDescent="0.25">
      <c r="A358" t="s">
        <v>0</v>
      </c>
      <c r="B358" t="s">
        <v>403</v>
      </c>
      <c r="C358" t="s">
        <v>83</v>
      </c>
      <c r="D358" t="s">
        <v>402</v>
      </c>
      <c r="E358" t="s">
        <v>318</v>
      </c>
      <c r="F358" t="str">
        <f t="shared" si="18"/>
        <v>EUR</v>
      </c>
      <c r="G358" t="str">
        <f t="shared" si="19"/>
        <v>11,634.00</v>
      </c>
      <c r="H358">
        <f>VLOOKUP(F358,'new castle fx'!$A$1:$B$201,2,0)</f>
        <v>11227.313294400499</v>
      </c>
      <c r="I358">
        <f t="shared" si="20"/>
        <v>3.6222976498066675E-2</v>
      </c>
    </row>
    <row r="359" spans="1:9" x14ac:dyDescent="0.25">
      <c r="A359" t="s">
        <v>0</v>
      </c>
      <c r="B359" t="s">
        <v>401</v>
      </c>
      <c r="C359" t="s">
        <v>83</v>
      </c>
      <c r="D359" t="s">
        <v>402</v>
      </c>
      <c r="E359" t="s">
        <v>318</v>
      </c>
      <c r="F359" t="str">
        <f t="shared" si="18"/>
        <v>USD</v>
      </c>
      <c r="G359" t="str">
        <f t="shared" si="19"/>
        <v>13,442.00</v>
      </c>
      <c r="H359">
        <f>VLOOKUP(F359,'new castle fx'!$A$1:$B$201,2,0)</f>
        <v>13001.335326403399</v>
      </c>
      <c r="I359">
        <f t="shared" si="20"/>
        <v>3.3893801100698402E-2</v>
      </c>
    </row>
    <row r="360" spans="1:9" x14ac:dyDescent="0.25">
      <c r="A360" t="s">
        <v>0</v>
      </c>
      <c r="B360" t="s">
        <v>404</v>
      </c>
      <c r="C360" t="s">
        <v>83</v>
      </c>
      <c r="D360" t="s">
        <v>402</v>
      </c>
      <c r="E360" t="s">
        <v>318</v>
      </c>
      <c r="F360" t="str">
        <f t="shared" si="18"/>
        <v>CHF</v>
      </c>
      <c r="G360" t="str">
        <f t="shared" si="19"/>
        <v>13,364.00</v>
      </c>
      <c r="H360">
        <f>VLOOKUP(F360,'new castle fx'!$A$1:$B$201,2,0)</f>
        <v>12930.7358476722</v>
      </c>
      <c r="I360">
        <f t="shared" si="20"/>
        <v>3.3506534928234293E-2</v>
      </c>
    </row>
    <row r="361" spans="1:9" x14ac:dyDescent="0.25">
      <c r="A361" t="s">
        <v>0</v>
      </c>
      <c r="B361" t="s">
        <v>405</v>
      </c>
      <c r="C361" t="s">
        <v>84</v>
      </c>
      <c r="D361" t="s">
        <v>402</v>
      </c>
      <c r="E361" t="s">
        <v>318</v>
      </c>
      <c r="F361" t="str">
        <f t="shared" si="18"/>
        <v>USD</v>
      </c>
      <c r="G361" t="str">
        <f t="shared" si="19"/>
        <v>13,542.82</v>
      </c>
      <c r="H361">
        <f>VLOOKUP(F361,'new castle fx'!$A$1:$B$201,2,0)</f>
        <v>13001.335326403399</v>
      </c>
      <c r="I361">
        <f t="shared" si="20"/>
        <v>4.1648389184835592E-2</v>
      </c>
    </row>
    <row r="362" spans="1:9" x14ac:dyDescent="0.25">
      <c r="A362" t="s">
        <v>0</v>
      </c>
      <c r="B362" t="s">
        <v>403</v>
      </c>
      <c r="C362" t="s">
        <v>84</v>
      </c>
      <c r="D362" t="s">
        <v>402</v>
      </c>
      <c r="E362" t="s">
        <v>318</v>
      </c>
      <c r="F362" t="str">
        <f t="shared" si="18"/>
        <v>EUR</v>
      </c>
      <c r="G362" t="str">
        <f t="shared" si="19"/>
        <v>11,634.00</v>
      </c>
      <c r="H362">
        <f>VLOOKUP(F362,'new castle fx'!$A$1:$B$201,2,0)</f>
        <v>11227.313294400499</v>
      </c>
      <c r="I362">
        <f t="shared" si="20"/>
        <v>3.6222976498066675E-2</v>
      </c>
    </row>
    <row r="363" spans="1:9" x14ac:dyDescent="0.25">
      <c r="A363" t="s">
        <v>0</v>
      </c>
      <c r="B363" t="s">
        <v>404</v>
      </c>
      <c r="C363" t="s">
        <v>84</v>
      </c>
      <c r="D363" t="s">
        <v>402</v>
      </c>
      <c r="E363" t="s">
        <v>318</v>
      </c>
      <c r="F363" t="str">
        <f t="shared" si="18"/>
        <v>CHF</v>
      </c>
      <c r="G363" t="str">
        <f t="shared" si="19"/>
        <v>13,364.00</v>
      </c>
      <c r="H363">
        <f>VLOOKUP(F363,'new castle fx'!$A$1:$B$201,2,0)</f>
        <v>12930.7358476722</v>
      </c>
      <c r="I363">
        <f t="shared" si="20"/>
        <v>3.3506534928234293E-2</v>
      </c>
    </row>
    <row r="364" spans="1:9" x14ac:dyDescent="0.25">
      <c r="A364" t="s">
        <v>0</v>
      </c>
      <c r="B364" t="s">
        <v>401</v>
      </c>
      <c r="C364" t="s">
        <v>85</v>
      </c>
      <c r="D364" t="s">
        <v>402</v>
      </c>
      <c r="E364" t="s">
        <v>318</v>
      </c>
      <c r="F364" t="str">
        <f t="shared" si="18"/>
        <v>USD</v>
      </c>
      <c r="G364" t="str">
        <f t="shared" si="19"/>
        <v>13,442.00</v>
      </c>
      <c r="H364">
        <f>VLOOKUP(F364,'new castle fx'!$A$1:$B$201,2,0)</f>
        <v>13001.335326403399</v>
      </c>
      <c r="I364">
        <f t="shared" si="20"/>
        <v>3.3893801100698402E-2</v>
      </c>
    </row>
    <row r="365" spans="1:9" x14ac:dyDescent="0.25">
      <c r="A365" t="s">
        <v>0</v>
      </c>
      <c r="B365" t="s">
        <v>403</v>
      </c>
      <c r="C365" t="s">
        <v>85</v>
      </c>
      <c r="D365" t="s">
        <v>402</v>
      </c>
      <c r="E365" t="s">
        <v>318</v>
      </c>
      <c r="F365" t="str">
        <f t="shared" si="18"/>
        <v>EUR</v>
      </c>
      <c r="G365" t="str">
        <f t="shared" si="19"/>
        <v>11,634.00</v>
      </c>
      <c r="H365">
        <f>VLOOKUP(F365,'new castle fx'!$A$1:$B$201,2,0)</f>
        <v>11227.313294400499</v>
      </c>
      <c r="I365">
        <f t="shared" si="20"/>
        <v>3.6222976498066675E-2</v>
      </c>
    </row>
    <row r="366" spans="1:9" x14ac:dyDescent="0.25">
      <c r="A366" t="s">
        <v>0</v>
      </c>
      <c r="B366" t="s">
        <v>406</v>
      </c>
      <c r="C366" t="s">
        <v>85</v>
      </c>
      <c r="D366" t="s">
        <v>402</v>
      </c>
      <c r="E366" t="s">
        <v>318</v>
      </c>
      <c r="F366" t="str">
        <f t="shared" si="18"/>
        <v>ZAR</v>
      </c>
      <c r="G366" t="str">
        <f t="shared" si="19"/>
        <v>179,374.00</v>
      </c>
      <c r="H366">
        <f>VLOOKUP(F366,'new castle fx'!$A$1:$B$201,2,0)</f>
        <v>173157.944300987</v>
      </c>
      <c r="I366">
        <f t="shared" si="20"/>
        <v>3.5898183731080294E-2</v>
      </c>
    </row>
    <row r="367" spans="1:9" x14ac:dyDescent="0.25">
      <c r="A367" t="s">
        <v>0</v>
      </c>
      <c r="B367" t="s">
        <v>401</v>
      </c>
      <c r="C367" t="s">
        <v>86</v>
      </c>
      <c r="D367" t="s">
        <v>402</v>
      </c>
      <c r="E367" t="s">
        <v>318</v>
      </c>
      <c r="F367" t="str">
        <f t="shared" si="18"/>
        <v>USD</v>
      </c>
      <c r="G367" t="str">
        <f t="shared" si="19"/>
        <v>13,442.00</v>
      </c>
      <c r="H367">
        <f>VLOOKUP(F367,'new castle fx'!$A$1:$B$201,2,0)</f>
        <v>13001.335326403399</v>
      </c>
      <c r="I367">
        <f t="shared" si="20"/>
        <v>3.3893801100698402E-2</v>
      </c>
    </row>
    <row r="368" spans="1:9" x14ac:dyDescent="0.25">
      <c r="A368" t="s">
        <v>0</v>
      </c>
      <c r="B368" t="s">
        <v>403</v>
      </c>
      <c r="C368" t="s">
        <v>86</v>
      </c>
      <c r="D368" t="s">
        <v>402</v>
      </c>
      <c r="E368" t="s">
        <v>318</v>
      </c>
      <c r="F368" t="str">
        <f t="shared" si="18"/>
        <v>EUR</v>
      </c>
      <c r="G368" t="str">
        <f t="shared" si="19"/>
        <v>11,634.00</v>
      </c>
      <c r="H368">
        <f>VLOOKUP(F368,'new castle fx'!$A$1:$B$201,2,0)</f>
        <v>11227.313294400499</v>
      </c>
      <c r="I368">
        <f t="shared" si="20"/>
        <v>3.6222976498066675E-2</v>
      </c>
    </row>
    <row r="369" spans="1:9" x14ac:dyDescent="0.25">
      <c r="A369" t="s">
        <v>0</v>
      </c>
      <c r="B369" t="s">
        <v>404</v>
      </c>
      <c r="C369" t="s">
        <v>86</v>
      </c>
      <c r="D369" t="s">
        <v>402</v>
      </c>
      <c r="E369" t="s">
        <v>318</v>
      </c>
      <c r="F369" t="str">
        <f t="shared" si="18"/>
        <v>CHF</v>
      </c>
      <c r="G369" t="str">
        <f t="shared" si="19"/>
        <v>13,364.00</v>
      </c>
      <c r="H369">
        <f>VLOOKUP(F369,'new castle fx'!$A$1:$B$201,2,0)</f>
        <v>12930.7358476722</v>
      </c>
      <c r="I369">
        <f t="shared" si="20"/>
        <v>3.3506534928234293E-2</v>
      </c>
    </row>
    <row r="370" spans="1:9" x14ac:dyDescent="0.25">
      <c r="A370" t="s">
        <v>1</v>
      </c>
      <c r="B370" t="s">
        <v>407</v>
      </c>
      <c r="C370" t="s">
        <v>87</v>
      </c>
      <c r="D370" t="s">
        <v>402</v>
      </c>
      <c r="E370" t="s">
        <v>318</v>
      </c>
      <c r="F370" t="str">
        <f t="shared" si="18"/>
        <v>AUD</v>
      </c>
      <c r="G370" t="str">
        <f t="shared" si="19"/>
        <v>18,146.52</v>
      </c>
      <c r="H370">
        <f>VLOOKUP(F370,'new castle fx'!$A$1:$B$201,2,0)</f>
        <v>17579.5458518329</v>
      </c>
      <c r="I370">
        <f t="shared" si="20"/>
        <v>3.2251922373067801E-2</v>
      </c>
    </row>
    <row r="371" spans="1:9" x14ac:dyDescent="0.25">
      <c r="A371" t="s">
        <v>0</v>
      </c>
      <c r="B371" t="s">
        <v>408</v>
      </c>
      <c r="C371" t="s">
        <v>87</v>
      </c>
      <c r="D371" t="s">
        <v>402</v>
      </c>
      <c r="E371" t="s">
        <v>318</v>
      </c>
      <c r="F371" t="str">
        <f t="shared" si="18"/>
        <v>AUD</v>
      </c>
      <c r="G371" t="str">
        <f t="shared" si="19"/>
        <v>18,192.00</v>
      </c>
      <c r="H371">
        <f>VLOOKUP(F371,'new castle fx'!$A$1:$B$201,2,0)</f>
        <v>17579.5458518329</v>
      </c>
      <c r="I371">
        <f t="shared" si="20"/>
        <v>3.4839019922874963E-2</v>
      </c>
    </row>
    <row r="372" spans="1:9" x14ac:dyDescent="0.25">
      <c r="A372" t="s">
        <v>0</v>
      </c>
      <c r="B372" t="s">
        <v>401</v>
      </c>
      <c r="C372" t="s">
        <v>87</v>
      </c>
      <c r="D372" t="s">
        <v>402</v>
      </c>
      <c r="E372" t="s">
        <v>318</v>
      </c>
      <c r="F372" t="str">
        <f t="shared" si="18"/>
        <v>USD</v>
      </c>
      <c r="G372" t="str">
        <f t="shared" si="19"/>
        <v>13,442.00</v>
      </c>
      <c r="H372">
        <f>VLOOKUP(F372,'new castle fx'!$A$1:$B$201,2,0)</f>
        <v>13001.335326403399</v>
      </c>
      <c r="I372">
        <f t="shared" si="20"/>
        <v>3.3893801100698402E-2</v>
      </c>
    </row>
    <row r="373" spans="1:9" x14ac:dyDescent="0.25">
      <c r="A373" t="s">
        <v>1</v>
      </c>
      <c r="B373" t="s">
        <v>409</v>
      </c>
      <c r="C373" t="s">
        <v>88</v>
      </c>
      <c r="D373" t="s">
        <v>402</v>
      </c>
      <c r="E373" t="s">
        <v>318</v>
      </c>
      <c r="F373" t="str">
        <f t="shared" si="18"/>
        <v>EUR</v>
      </c>
      <c r="G373" t="str">
        <f t="shared" si="19"/>
        <v>11,604.92</v>
      </c>
      <c r="H373">
        <f>VLOOKUP(F373,'new castle fx'!$A$1:$B$201,2,0)</f>
        <v>11227.313294400499</v>
      </c>
      <c r="I373">
        <f t="shared" si="20"/>
        <v>3.3632864399341926E-2</v>
      </c>
    </row>
    <row r="374" spans="1:9" x14ac:dyDescent="0.25">
      <c r="A374" t="s">
        <v>0</v>
      </c>
      <c r="B374" t="s">
        <v>403</v>
      </c>
      <c r="C374" t="s">
        <v>88</v>
      </c>
      <c r="D374" t="s">
        <v>402</v>
      </c>
      <c r="E374" t="s">
        <v>318</v>
      </c>
      <c r="F374" t="str">
        <f t="shared" si="18"/>
        <v>EUR</v>
      </c>
      <c r="G374" t="str">
        <f t="shared" si="19"/>
        <v>11,634.00</v>
      </c>
      <c r="H374">
        <f>VLOOKUP(F374,'new castle fx'!$A$1:$B$201,2,0)</f>
        <v>11227.313294400499</v>
      </c>
      <c r="I374">
        <f t="shared" si="20"/>
        <v>3.6222976498066675E-2</v>
      </c>
    </row>
    <row r="375" spans="1:9" x14ac:dyDescent="0.25">
      <c r="A375" t="s">
        <v>0</v>
      </c>
      <c r="B375" t="s">
        <v>401</v>
      </c>
      <c r="C375" t="s">
        <v>88</v>
      </c>
      <c r="D375" t="s">
        <v>402</v>
      </c>
      <c r="E375" t="s">
        <v>318</v>
      </c>
      <c r="F375" t="str">
        <f t="shared" si="18"/>
        <v>USD</v>
      </c>
      <c r="G375" t="str">
        <f t="shared" si="19"/>
        <v>13,442.00</v>
      </c>
      <c r="H375">
        <f>VLOOKUP(F375,'new castle fx'!$A$1:$B$201,2,0)</f>
        <v>13001.335326403399</v>
      </c>
      <c r="I375">
        <f t="shared" si="20"/>
        <v>3.3893801100698402E-2</v>
      </c>
    </row>
    <row r="376" spans="1:9" x14ac:dyDescent="0.25">
      <c r="A376" t="s">
        <v>0</v>
      </c>
      <c r="B376" t="s">
        <v>401</v>
      </c>
      <c r="C376" t="s">
        <v>89</v>
      </c>
      <c r="D376" t="s">
        <v>402</v>
      </c>
      <c r="E376" t="s">
        <v>318</v>
      </c>
      <c r="F376" t="str">
        <f t="shared" si="18"/>
        <v>USD</v>
      </c>
      <c r="G376" t="str">
        <f t="shared" si="19"/>
        <v>13,442.00</v>
      </c>
      <c r="H376">
        <f>VLOOKUP(F376,'new castle fx'!$A$1:$B$201,2,0)</f>
        <v>13001.335326403399</v>
      </c>
      <c r="I376">
        <f t="shared" si="20"/>
        <v>3.3893801100698402E-2</v>
      </c>
    </row>
    <row r="377" spans="1:9" x14ac:dyDescent="0.25">
      <c r="A377" t="s">
        <v>0</v>
      </c>
      <c r="B377" t="s">
        <v>403</v>
      </c>
      <c r="C377" t="s">
        <v>89</v>
      </c>
      <c r="D377" t="s">
        <v>402</v>
      </c>
      <c r="E377" t="s">
        <v>318</v>
      </c>
      <c r="F377" t="str">
        <f t="shared" si="18"/>
        <v>EUR</v>
      </c>
      <c r="G377" t="str">
        <f t="shared" si="19"/>
        <v>11,634.00</v>
      </c>
      <c r="H377">
        <f>VLOOKUP(F377,'new castle fx'!$A$1:$B$201,2,0)</f>
        <v>11227.313294400499</v>
      </c>
      <c r="I377">
        <f t="shared" si="20"/>
        <v>3.6222976498066675E-2</v>
      </c>
    </row>
    <row r="378" spans="1:9" x14ac:dyDescent="0.25">
      <c r="A378" t="s">
        <v>0</v>
      </c>
      <c r="B378" t="s">
        <v>404</v>
      </c>
      <c r="C378" t="s">
        <v>89</v>
      </c>
      <c r="D378" t="s">
        <v>402</v>
      </c>
      <c r="E378" t="s">
        <v>318</v>
      </c>
      <c r="F378" t="str">
        <f t="shared" si="18"/>
        <v>CHF</v>
      </c>
      <c r="G378" t="str">
        <f t="shared" si="19"/>
        <v>13,364.00</v>
      </c>
      <c r="H378">
        <f>VLOOKUP(F378,'new castle fx'!$A$1:$B$201,2,0)</f>
        <v>12930.7358476722</v>
      </c>
      <c r="I378">
        <f t="shared" si="20"/>
        <v>3.3506534928234293E-2</v>
      </c>
    </row>
    <row r="379" spans="1:9" x14ac:dyDescent="0.25">
      <c r="A379" t="s">
        <v>0</v>
      </c>
      <c r="B379" t="s">
        <v>401</v>
      </c>
      <c r="C379" t="s">
        <v>90</v>
      </c>
      <c r="D379" t="s">
        <v>402</v>
      </c>
      <c r="E379" t="s">
        <v>318</v>
      </c>
      <c r="F379" t="str">
        <f t="shared" si="18"/>
        <v>USD</v>
      </c>
      <c r="G379" t="str">
        <f t="shared" si="19"/>
        <v>13,442.00</v>
      </c>
      <c r="H379">
        <f>VLOOKUP(F379,'new castle fx'!$A$1:$B$201,2,0)</f>
        <v>13001.335326403399</v>
      </c>
      <c r="I379">
        <f t="shared" si="20"/>
        <v>3.3893801100698402E-2</v>
      </c>
    </row>
    <row r="380" spans="1:9" x14ac:dyDescent="0.25">
      <c r="A380" t="s">
        <v>0</v>
      </c>
      <c r="B380" t="s">
        <v>403</v>
      </c>
      <c r="C380" t="s">
        <v>90</v>
      </c>
      <c r="D380" t="s">
        <v>402</v>
      </c>
      <c r="E380" t="s">
        <v>318</v>
      </c>
      <c r="F380" t="str">
        <f t="shared" si="18"/>
        <v>EUR</v>
      </c>
      <c r="G380" t="str">
        <f t="shared" si="19"/>
        <v>11,634.00</v>
      </c>
      <c r="H380">
        <f>VLOOKUP(F380,'new castle fx'!$A$1:$B$201,2,0)</f>
        <v>11227.313294400499</v>
      </c>
      <c r="I380">
        <f t="shared" si="20"/>
        <v>3.6222976498066675E-2</v>
      </c>
    </row>
    <row r="381" spans="1:9" x14ac:dyDescent="0.25">
      <c r="A381" t="s">
        <v>0</v>
      </c>
      <c r="B381" t="s">
        <v>404</v>
      </c>
      <c r="C381" t="s">
        <v>90</v>
      </c>
      <c r="D381" t="s">
        <v>402</v>
      </c>
      <c r="E381" t="s">
        <v>318</v>
      </c>
      <c r="F381" t="str">
        <f t="shared" si="18"/>
        <v>CHF</v>
      </c>
      <c r="G381" t="str">
        <f t="shared" si="19"/>
        <v>13,364.00</v>
      </c>
      <c r="H381">
        <f>VLOOKUP(F381,'new castle fx'!$A$1:$B$201,2,0)</f>
        <v>12930.7358476722</v>
      </c>
      <c r="I381">
        <f t="shared" si="20"/>
        <v>3.3506534928234293E-2</v>
      </c>
    </row>
    <row r="382" spans="1:9" x14ac:dyDescent="0.25">
      <c r="A382" t="s">
        <v>0</v>
      </c>
      <c r="B382" t="s">
        <v>410</v>
      </c>
      <c r="C382" t="s">
        <v>411</v>
      </c>
      <c r="D382" t="s">
        <v>402</v>
      </c>
      <c r="E382" t="s">
        <v>318</v>
      </c>
      <c r="F382" t="str">
        <f t="shared" si="18"/>
        <v>BHD</v>
      </c>
      <c r="G382" t="str">
        <f t="shared" si="19"/>
        <v>5,073.00</v>
      </c>
      <c r="H382">
        <f>VLOOKUP(F382,'new castle fx'!$A$1:$B$201,2,0)</f>
        <v>4888.5020827277003</v>
      </c>
      <c r="I382">
        <f t="shared" si="20"/>
        <v>3.7741196413555174E-2</v>
      </c>
    </row>
    <row r="383" spans="1:9" x14ac:dyDescent="0.25">
      <c r="A383" t="s">
        <v>0</v>
      </c>
      <c r="B383" t="s">
        <v>401</v>
      </c>
      <c r="C383" t="s">
        <v>411</v>
      </c>
      <c r="D383" t="s">
        <v>402</v>
      </c>
      <c r="E383" t="s">
        <v>318</v>
      </c>
      <c r="F383" t="str">
        <f t="shared" si="18"/>
        <v>USD</v>
      </c>
      <c r="G383" t="str">
        <f t="shared" si="19"/>
        <v>13,442.00</v>
      </c>
      <c r="H383">
        <f>VLOOKUP(F383,'new castle fx'!$A$1:$B$201,2,0)</f>
        <v>13001.335326403399</v>
      </c>
      <c r="I383">
        <f t="shared" si="20"/>
        <v>3.3893801100698402E-2</v>
      </c>
    </row>
    <row r="384" spans="1:9" x14ac:dyDescent="0.25">
      <c r="A384" t="s">
        <v>0</v>
      </c>
      <c r="B384" t="s">
        <v>403</v>
      </c>
      <c r="C384" t="s">
        <v>411</v>
      </c>
      <c r="D384" t="s">
        <v>402</v>
      </c>
      <c r="E384" t="s">
        <v>318</v>
      </c>
      <c r="F384" t="str">
        <f t="shared" si="18"/>
        <v>EUR</v>
      </c>
      <c r="G384" t="str">
        <f t="shared" si="19"/>
        <v>11,634.00</v>
      </c>
      <c r="H384">
        <f>VLOOKUP(F384,'new castle fx'!$A$1:$B$201,2,0)</f>
        <v>11227.313294400499</v>
      </c>
      <c r="I384">
        <f t="shared" si="20"/>
        <v>3.6222976498066675E-2</v>
      </c>
    </row>
    <row r="385" spans="1:9" x14ac:dyDescent="0.25">
      <c r="A385" t="s">
        <v>0</v>
      </c>
      <c r="B385" t="s">
        <v>401</v>
      </c>
      <c r="C385" t="s">
        <v>91</v>
      </c>
      <c r="D385" t="s">
        <v>402</v>
      </c>
      <c r="E385" t="s">
        <v>318</v>
      </c>
      <c r="F385" t="str">
        <f t="shared" si="18"/>
        <v>USD</v>
      </c>
      <c r="G385" t="str">
        <f t="shared" si="19"/>
        <v>13,442.00</v>
      </c>
      <c r="H385">
        <f>VLOOKUP(F385,'new castle fx'!$A$1:$B$201,2,0)</f>
        <v>13001.335326403399</v>
      </c>
      <c r="I385">
        <f t="shared" si="20"/>
        <v>3.3893801100698402E-2</v>
      </c>
    </row>
    <row r="386" spans="1:9" x14ac:dyDescent="0.25">
      <c r="A386" t="s">
        <v>0</v>
      </c>
      <c r="B386" t="s">
        <v>403</v>
      </c>
      <c r="C386" t="s">
        <v>91</v>
      </c>
      <c r="D386" t="s">
        <v>402</v>
      </c>
      <c r="E386" t="s">
        <v>318</v>
      </c>
      <c r="F386" t="str">
        <f t="shared" si="18"/>
        <v>EUR</v>
      </c>
      <c r="G386" t="str">
        <f t="shared" si="19"/>
        <v>11,634.00</v>
      </c>
      <c r="H386">
        <f>VLOOKUP(F386,'new castle fx'!$A$1:$B$201,2,0)</f>
        <v>11227.313294400499</v>
      </c>
      <c r="I386">
        <f t="shared" si="20"/>
        <v>3.6222976498066675E-2</v>
      </c>
    </row>
    <row r="387" spans="1:9" x14ac:dyDescent="0.25">
      <c r="A387" t="s">
        <v>0</v>
      </c>
      <c r="B387" t="s">
        <v>404</v>
      </c>
      <c r="C387" t="s">
        <v>91</v>
      </c>
      <c r="D387" t="s">
        <v>402</v>
      </c>
      <c r="E387" t="s">
        <v>318</v>
      </c>
      <c r="F387" t="str">
        <f t="shared" si="18"/>
        <v>CHF</v>
      </c>
      <c r="G387" t="str">
        <f t="shared" si="19"/>
        <v>13,364.00</v>
      </c>
      <c r="H387">
        <f>VLOOKUP(F387,'new castle fx'!$A$1:$B$201,2,0)</f>
        <v>12930.7358476722</v>
      </c>
      <c r="I387">
        <f t="shared" si="20"/>
        <v>3.3506534928234293E-2</v>
      </c>
    </row>
    <row r="388" spans="1:9" x14ac:dyDescent="0.25">
      <c r="A388" t="s">
        <v>0</v>
      </c>
      <c r="B388" t="s">
        <v>401</v>
      </c>
      <c r="C388" t="s">
        <v>92</v>
      </c>
      <c r="D388" t="s">
        <v>402</v>
      </c>
      <c r="E388" t="s">
        <v>318</v>
      </c>
      <c r="F388" t="str">
        <f t="shared" si="18"/>
        <v>USD</v>
      </c>
      <c r="G388" t="str">
        <f t="shared" si="19"/>
        <v>13,442.00</v>
      </c>
      <c r="H388">
        <f>VLOOKUP(F388,'new castle fx'!$A$1:$B$201,2,0)</f>
        <v>13001.335326403399</v>
      </c>
      <c r="I388">
        <f t="shared" si="20"/>
        <v>3.3893801100698402E-2</v>
      </c>
    </row>
    <row r="389" spans="1:9" x14ac:dyDescent="0.25">
      <c r="A389" t="s">
        <v>0</v>
      </c>
      <c r="B389" t="s">
        <v>403</v>
      </c>
      <c r="C389" t="s">
        <v>92</v>
      </c>
      <c r="D389" t="s">
        <v>402</v>
      </c>
      <c r="E389" t="s">
        <v>318</v>
      </c>
      <c r="F389" t="str">
        <f t="shared" si="18"/>
        <v>EUR</v>
      </c>
      <c r="G389" t="str">
        <f t="shared" si="19"/>
        <v>11,634.00</v>
      </c>
      <c r="H389">
        <f>VLOOKUP(F389,'new castle fx'!$A$1:$B$201,2,0)</f>
        <v>11227.313294400499</v>
      </c>
      <c r="I389">
        <f t="shared" si="20"/>
        <v>3.6222976498066675E-2</v>
      </c>
    </row>
    <row r="390" spans="1:9" x14ac:dyDescent="0.25">
      <c r="A390" t="s">
        <v>0</v>
      </c>
      <c r="B390" t="s">
        <v>404</v>
      </c>
      <c r="C390" t="s">
        <v>92</v>
      </c>
      <c r="D390" t="s">
        <v>402</v>
      </c>
      <c r="E390" t="s">
        <v>318</v>
      </c>
      <c r="F390" t="str">
        <f t="shared" si="18"/>
        <v>CHF</v>
      </c>
      <c r="G390" t="str">
        <f t="shared" si="19"/>
        <v>13,364.00</v>
      </c>
      <c r="H390">
        <f>VLOOKUP(F390,'new castle fx'!$A$1:$B$201,2,0)</f>
        <v>12930.7358476722</v>
      </c>
      <c r="I390">
        <f t="shared" si="20"/>
        <v>3.3506534928234293E-2</v>
      </c>
    </row>
    <row r="391" spans="1:9" x14ac:dyDescent="0.25">
      <c r="A391" t="s">
        <v>0</v>
      </c>
      <c r="B391" t="s">
        <v>401</v>
      </c>
      <c r="C391" t="s">
        <v>93</v>
      </c>
      <c r="D391" t="s">
        <v>402</v>
      </c>
      <c r="E391" t="s">
        <v>318</v>
      </c>
      <c r="F391" t="str">
        <f t="shared" si="18"/>
        <v>USD</v>
      </c>
      <c r="G391" t="str">
        <f t="shared" si="19"/>
        <v>13,442.00</v>
      </c>
      <c r="H391">
        <f>VLOOKUP(F391,'new castle fx'!$A$1:$B$201,2,0)</f>
        <v>13001.335326403399</v>
      </c>
      <c r="I391">
        <f t="shared" si="20"/>
        <v>3.3893801100698402E-2</v>
      </c>
    </row>
    <row r="392" spans="1:9" x14ac:dyDescent="0.25">
      <c r="A392" t="s">
        <v>0</v>
      </c>
      <c r="B392" t="s">
        <v>403</v>
      </c>
      <c r="C392" t="s">
        <v>93</v>
      </c>
      <c r="D392" t="s">
        <v>402</v>
      </c>
      <c r="E392" t="s">
        <v>318</v>
      </c>
      <c r="F392" t="str">
        <f t="shared" si="18"/>
        <v>EUR</v>
      </c>
      <c r="G392" t="str">
        <f t="shared" si="19"/>
        <v>11,634.00</v>
      </c>
      <c r="H392">
        <f>VLOOKUP(F392,'new castle fx'!$A$1:$B$201,2,0)</f>
        <v>11227.313294400499</v>
      </c>
      <c r="I392">
        <f t="shared" si="20"/>
        <v>3.6222976498066675E-2</v>
      </c>
    </row>
    <row r="393" spans="1:9" x14ac:dyDescent="0.25">
      <c r="A393" t="s">
        <v>0</v>
      </c>
      <c r="B393" t="s">
        <v>404</v>
      </c>
      <c r="C393" t="s">
        <v>93</v>
      </c>
      <c r="D393" t="s">
        <v>402</v>
      </c>
      <c r="E393" t="s">
        <v>318</v>
      </c>
      <c r="F393" t="str">
        <f t="shared" si="18"/>
        <v>CHF</v>
      </c>
      <c r="G393" t="str">
        <f t="shared" si="19"/>
        <v>13,364.00</v>
      </c>
      <c r="H393">
        <f>VLOOKUP(F393,'new castle fx'!$A$1:$B$201,2,0)</f>
        <v>12930.7358476722</v>
      </c>
      <c r="I393">
        <f t="shared" si="20"/>
        <v>3.3506534928234293E-2</v>
      </c>
    </row>
    <row r="394" spans="1:9" x14ac:dyDescent="0.25">
      <c r="A394" t="s">
        <v>1</v>
      </c>
      <c r="B394" t="s">
        <v>409</v>
      </c>
      <c r="C394" t="s">
        <v>94</v>
      </c>
      <c r="D394" t="s">
        <v>402</v>
      </c>
      <c r="E394" t="s">
        <v>318</v>
      </c>
      <c r="F394" t="str">
        <f t="shared" si="18"/>
        <v>EUR</v>
      </c>
      <c r="G394" t="str">
        <f t="shared" si="19"/>
        <v>11,604.92</v>
      </c>
      <c r="H394">
        <f>VLOOKUP(F394,'new castle fx'!$A$1:$B$201,2,0)</f>
        <v>11227.313294400499</v>
      </c>
      <c r="I394">
        <f t="shared" si="20"/>
        <v>3.3632864399341926E-2</v>
      </c>
    </row>
    <row r="395" spans="1:9" x14ac:dyDescent="0.25">
      <c r="A395" t="s">
        <v>0</v>
      </c>
      <c r="B395" t="s">
        <v>403</v>
      </c>
      <c r="C395" t="s">
        <v>94</v>
      </c>
      <c r="D395" t="s">
        <v>402</v>
      </c>
      <c r="E395" t="s">
        <v>318</v>
      </c>
      <c r="F395" t="str">
        <f t="shared" si="18"/>
        <v>EUR</v>
      </c>
      <c r="G395" t="str">
        <f t="shared" si="19"/>
        <v>11,634.00</v>
      </c>
      <c r="H395">
        <f>VLOOKUP(F395,'new castle fx'!$A$1:$B$201,2,0)</f>
        <v>11227.313294400499</v>
      </c>
      <c r="I395">
        <f t="shared" si="20"/>
        <v>3.6222976498066675E-2</v>
      </c>
    </row>
    <row r="396" spans="1:9" x14ac:dyDescent="0.25">
      <c r="A396" t="s">
        <v>0</v>
      </c>
      <c r="B396" t="s">
        <v>401</v>
      </c>
      <c r="C396" t="s">
        <v>94</v>
      </c>
      <c r="D396" t="s">
        <v>402</v>
      </c>
      <c r="E396" t="s">
        <v>318</v>
      </c>
      <c r="F396" t="str">
        <f t="shared" si="18"/>
        <v>USD</v>
      </c>
      <c r="G396" t="str">
        <f t="shared" si="19"/>
        <v>13,442.00</v>
      </c>
      <c r="H396">
        <f>VLOOKUP(F396,'new castle fx'!$A$1:$B$201,2,0)</f>
        <v>13001.335326403399</v>
      </c>
      <c r="I396">
        <f t="shared" si="20"/>
        <v>3.3893801100698402E-2</v>
      </c>
    </row>
    <row r="397" spans="1:9" x14ac:dyDescent="0.25">
      <c r="A397" t="s">
        <v>0</v>
      </c>
      <c r="B397" t="s">
        <v>401</v>
      </c>
      <c r="C397" t="s">
        <v>95</v>
      </c>
      <c r="D397" t="s">
        <v>402</v>
      </c>
      <c r="E397" t="s">
        <v>318</v>
      </c>
      <c r="F397" t="str">
        <f t="shared" si="18"/>
        <v>USD</v>
      </c>
      <c r="G397" t="str">
        <f t="shared" si="19"/>
        <v>13,442.00</v>
      </c>
      <c r="H397">
        <f>VLOOKUP(F397,'new castle fx'!$A$1:$B$201,2,0)</f>
        <v>13001.335326403399</v>
      </c>
      <c r="I397">
        <f t="shared" si="20"/>
        <v>3.3893801100698402E-2</v>
      </c>
    </row>
    <row r="398" spans="1:9" x14ac:dyDescent="0.25">
      <c r="A398" t="s">
        <v>0</v>
      </c>
      <c r="B398" t="s">
        <v>403</v>
      </c>
      <c r="C398" t="s">
        <v>95</v>
      </c>
      <c r="D398" t="s">
        <v>402</v>
      </c>
      <c r="E398" t="s">
        <v>318</v>
      </c>
      <c r="F398" t="str">
        <f t="shared" si="18"/>
        <v>EUR</v>
      </c>
      <c r="G398" t="str">
        <f t="shared" si="19"/>
        <v>11,634.00</v>
      </c>
      <c r="H398">
        <f>VLOOKUP(F398,'new castle fx'!$A$1:$B$201,2,0)</f>
        <v>11227.313294400499</v>
      </c>
      <c r="I398">
        <f t="shared" si="20"/>
        <v>3.6222976498066675E-2</v>
      </c>
    </row>
    <row r="399" spans="1:9" x14ac:dyDescent="0.25">
      <c r="A399" t="s">
        <v>0</v>
      </c>
      <c r="B399" t="s">
        <v>404</v>
      </c>
      <c r="C399" t="s">
        <v>95</v>
      </c>
      <c r="D399" t="s">
        <v>402</v>
      </c>
      <c r="E399" t="s">
        <v>318</v>
      </c>
      <c r="F399" t="str">
        <f t="shared" si="18"/>
        <v>CHF</v>
      </c>
      <c r="G399" t="str">
        <f t="shared" si="19"/>
        <v>13,364.00</v>
      </c>
      <c r="H399">
        <f>VLOOKUP(F399,'new castle fx'!$A$1:$B$201,2,0)</f>
        <v>12930.7358476722</v>
      </c>
      <c r="I399">
        <f t="shared" si="20"/>
        <v>3.3506534928234293E-2</v>
      </c>
    </row>
    <row r="400" spans="1:9" x14ac:dyDescent="0.25">
      <c r="A400" t="s">
        <v>0</v>
      </c>
      <c r="B400" t="s">
        <v>401</v>
      </c>
      <c r="C400" t="s">
        <v>96</v>
      </c>
      <c r="D400" t="s">
        <v>402</v>
      </c>
      <c r="E400" t="s">
        <v>318</v>
      </c>
      <c r="F400" t="str">
        <f t="shared" si="18"/>
        <v>USD</v>
      </c>
      <c r="G400" t="str">
        <f t="shared" si="19"/>
        <v>13,442.00</v>
      </c>
      <c r="H400">
        <f>VLOOKUP(F400,'new castle fx'!$A$1:$B$201,2,0)</f>
        <v>13001.335326403399</v>
      </c>
      <c r="I400">
        <f t="shared" si="20"/>
        <v>3.3893801100698402E-2</v>
      </c>
    </row>
    <row r="401" spans="1:9" x14ac:dyDescent="0.25">
      <c r="A401" t="s">
        <v>0</v>
      </c>
      <c r="B401" t="s">
        <v>403</v>
      </c>
      <c r="C401" t="s">
        <v>96</v>
      </c>
      <c r="D401" t="s">
        <v>402</v>
      </c>
      <c r="E401" t="s">
        <v>318</v>
      </c>
      <c r="F401" t="str">
        <f t="shared" si="18"/>
        <v>EUR</v>
      </c>
      <c r="G401" t="str">
        <f t="shared" si="19"/>
        <v>11,634.00</v>
      </c>
      <c r="H401">
        <f>VLOOKUP(F401,'new castle fx'!$A$1:$B$201,2,0)</f>
        <v>11227.313294400499</v>
      </c>
      <c r="I401">
        <f t="shared" si="20"/>
        <v>3.6222976498066675E-2</v>
      </c>
    </row>
    <row r="402" spans="1:9" x14ac:dyDescent="0.25">
      <c r="A402" t="s">
        <v>0</v>
      </c>
      <c r="B402" t="s">
        <v>404</v>
      </c>
      <c r="C402" t="s">
        <v>96</v>
      </c>
      <c r="D402" t="s">
        <v>402</v>
      </c>
      <c r="E402" t="s">
        <v>318</v>
      </c>
      <c r="F402" t="str">
        <f t="shared" si="18"/>
        <v>CHF</v>
      </c>
      <c r="G402" t="str">
        <f t="shared" si="19"/>
        <v>13,364.00</v>
      </c>
      <c r="H402">
        <f>VLOOKUP(F402,'new castle fx'!$A$1:$B$201,2,0)</f>
        <v>12930.7358476722</v>
      </c>
      <c r="I402">
        <f t="shared" si="20"/>
        <v>3.3506534928234293E-2</v>
      </c>
    </row>
    <row r="403" spans="1:9" x14ac:dyDescent="0.25">
      <c r="A403" t="s">
        <v>0</v>
      </c>
      <c r="B403" t="s">
        <v>401</v>
      </c>
      <c r="C403" t="s">
        <v>97</v>
      </c>
      <c r="D403" t="s">
        <v>402</v>
      </c>
      <c r="E403" t="s">
        <v>318</v>
      </c>
      <c r="F403" t="str">
        <f t="shared" si="18"/>
        <v>USD</v>
      </c>
      <c r="G403" t="str">
        <f t="shared" si="19"/>
        <v>13,442.00</v>
      </c>
      <c r="H403">
        <f>VLOOKUP(F403,'new castle fx'!$A$1:$B$201,2,0)</f>
        <v>13001.335326403399</v>
      </c>
      <c r="I403">
        <f t="shared" si="20"/>
        <v>3.3893801100698402E-2</v>
      </c>
    </row>
    <row r="404" spans="1:9" x14ac:dyDescent="0.25">
      <c r="A404" t="s">
        <v>0</v>
      </c>
      <c r="B404" t="s">
        <v>403</v>
      </c>
      <c r="C404" t="s">
        <v>97</v>
      </c>
      <c r="D404" t="s">
        <v>402</v>
      </c>
      <c r="E404" t="s">
        <v>318</v>
      </c>
      <c r="F404" t="str">
        <f t="shared" si="18"/>
        <v>EUR</v>
      </c>
      <c r="G404" t="str">
        <f t="shared" si="19"/>
        <v>11,634.00</v>
      </c>
      <c r="H404">
        <f>VLOOKUP(F404,'new castle fx'!$A$1:$B$201,2,0)</f>
        <v>11227.313294400499</v>
      </c>
      <c r="I404">
        <f t="shared" si="20"/>
        <v>3.6222976498066675E-2</v>
      </c>
    </row>
    <row r="405" spans="1:9" x14ac:dyDescent="0.25">
      <c r="A405" t="s">
        <v>0</v>
      </c>
      <c r="B405" t="s">
        <v>404</v>
      </c>
      <c r="C405" t="s">
        <v>97</v>
      </c>
      <c r="D405" t="s">
        <v>402</v>
      </c>
      <c r="E405" t="s">
        <v>318</v>
      </c>
      <c r="F405" t="str">
        <f t="shared" si="18"/>
        <v>CHF</v>
      </c>
      <c r="G405" t="str">
        <f t="shared" si="19"/>
        <v>13,364.00</v>
      </c>
      <c r="H405">
        <f>VLOOKUP(F405,'new castle fx'!$A$1:$B$201,2,0)</f>
        <v>12930.7358476722</v>
      </c>
      <c r="I405">
        <f t="shared" si="20"/>
        <v>3.3506534928234293E-2</v>
      </c>
    </row>
    <row r="406" spans="1:9" x14ac:dyDescent="0.25">
      <c r="A406" t="s">
        <v>0</v>
      </c>
      <c r="B406" t="s">
        <v>406</v>
      </c>
      <c r="C406" t="s">
        <v>98</v>
      </c>
      <c r="D406" t="s">
        <v>402</v>
      </c>
      <c r="E406" t="s">
        <v>318</v>
      </c>
      <c r="F406" t="str">
        <f t="shared" si="18"/>
        <v>ZAR</v>
      </c>
      <c r="G406" t="str">
        <f t="shared" si="19"/>
        <v>179,374.00</v>
      </c>
      <c r="H406">
        <f>VLOOKUP(F406,'new castle fx'!$A$1:$B$201,2,0)</f>
        <v>173157.944300987</v>
      </c>
      <c r="I406">
        <f t="shared" si="20"/>
        <v>3.5898183731080294E-2</v>
      </c>
    </row>
    <row r="407" spans="1:9" x14ac:dyDescent="0.25">
      <c r="A407" t="s">
        <v>0</v>
      </c>
      <c r="B407" t="s">
        <v>401</v>
      </c>
      <c r="C407" t="s">
        <v>98</v>
      </c>
      <c r="D407" t="s">
        <v>402</v>
      </c>
      <c r="E407" t="s">
        <v>318</v>
      </c>
      <c r="F407" t="str">
        <f t="shared" si="18"/>
        <v>USD</v>
      </c>
      <c r="G407" t="str">
        <f t="shared" si="19"/>
        <v>13,442.00</v>
      </c>
      <c r="H407">
        <f>VLOOKUP(F407,'new castle fx'!$A$1:$B$201,2,0)</f>
        <v>13001.335326403399</v>
      </c>
      <c r="I407">
        <f t="shared" si="20"/>
        <v>3.3893801100698402E-2</v>
      </c>
    </row>
    <row r="408" spans="1:9" x14ac:dyDescent="0.25">
      <c r="A408" t="s">
        <v>0</v>
      </c>
      <c r="B408" t="s">
        <v>403</v>
      </c>
      <c r="C408" t="s">
        <v>98</v>
      </c>
      <c r="D408" t="s">
        <v>402</v>
      </c>
      <c r="E408" t="s">
        <v>318</v>
      </c>
      <c r="F408" t="str">
        <f t="shared" si="18"/>
        <v>EUR</v>
      </c>
      <c r="G408" t="str">
        <f t="shared" si="19"/>
        <v>11,634.00</v>
      </c>
      <c r="H408">
        <f>VLOOKUP(F408,'new castle fx'!$A$1:$B$201,2,0)</f>
        <v>11227.313294400499</v>
      </c>
      <c r="I408">
        <f t="shared" si="20"/>
        <v>3.6222976498066675E-2</v>
      </c>
    </row>
    <row r="409" spans="1:9" x14ac:dyDescent="0.25">
      <c r="A409" t="s">
        <v>2</v>
      </c>
      <c r="B409" t="s">
        <v>412</v>
      </c>
      <c r="C409" t="s">
        <v>99</v>
      </c>
      <c r="D409" t="s">
        <v>402</v>
      </c>
      <c r="E409" t="s">
        <v>318</v>
      </c>
      <c r="F409" t="str">
        <f t="shared" si="18"/>
        <v>BRL</v>
      </c>
      <c r="G409" t="str">
        <f t="shared" si="19"/>
        <v>51,409.00</v>
      </c>
      <c r="H409">
        <f>VLOOKUP(F409,'new castle fx'!$A$1:$B$201,2,0)</f>
        <v>48199.247295026602</v>
      </c>
      <c r="I409">
        <f t="shared" si="20"/>
        <v>6.659341971310398E-2</v>
      </c>
    </row>
    <row r="410" spans="1:9" x14ac:dyDescent="0.25">
      <c r="A410" t="s">
        <v>0</v>
      </c>
      <c r="B410" t="s">
        <v>401</v>
      </c>
      <c r="C410" t="s">
        <v>99</v>
      </c>
      <c r="D410" t="s">
        <v>402</v>
      </c>
      <c r="E410" t="s">
        <v>318</v>
      </c>
      <c r="F410" t="str">
        <f t="shared" si="18"/>
        <v>USD</v>
      </c>
      <c r="G410" t="str">
        <f t="shared" si="19"/>
        <v>13,442.00</v>
      </c>
      <c r="H410">
        <f>VLOOKUP(F410,'new castle fx'!$A$1:$B$201,2,0)</f>
        <v>13001.335326403399</v>
      </c>
      <c r="I410">
        <f t="shared" si="20"/>
        <v>3.3893801100698402E-2</v>
      </c>
    </row>
    <row r="411" spans="1:9" x14ac:dyDescent="0.25">
      <c r="A411" t="s">
        <v>0</v>
      </c>
      <c r="B411" t="s">
        <v>403</v>
      </c>
      <c r="C411" t="s">
        <v>99</v>
      </c>
      <c r="D411" t="s">
        <v>402</v>
      </c>
      <c r="E411" t="s">
        <v>318</v>
      </c>
      <c r="F411" t="str">
        <f t="shared" si="18"/>
        <v>EUR</v>
      </c>
      <c r="G411" t="str">
        <f t="shared" si="19"/>
        <v>11,634.00</v>
      </c>
      <c r="H411">
        <f>VLOOKUP(F411,'new castle fx'!$A$1:$B$201,2,0)</f>
        <v>11227.313294400499</v>
      </c>
      <c r="I411">
        <f t="shared" si="20"/>
        <v>3.6222976498066675E-2</v>
      </c>
    </row>
    <row r="412" spans="1:9" x14ac:dyDescent="0.25">
      <c r="A412" t="s">
        <v>0</v>
      </c>
      <c r="B412" t="s">
        <v>401</v>
      </c>
      <c r="C412" t="s">
        <v>100</v>
      </c>
      <c r="D412" t="s">
        <v>402</v>
      </c>
      <c r="E412" t="s">
        <v>318</v>
      </c>
      <c r="F412" t="str">
        <f t="shared" si="18"/>
        <v>USD</v>
      </c>
      <c r="G412" t="str">
        <f t="shared" si="19"/>
        <v>13,442.00</v>
      </c>
      <c r="H412">
        <f>VLOOKUP(F412,'new castle fx'!$A$1:$B$201,2,0)</f>
        <v>13001.335326403399</v>
      </c>
      <c r="I412">
        <f t="shared" si="20"/>
        <v>3.3893801100698402E-2</v>
      </c>
    </row>
    <row r="413" spans="1:9" x14ac:dyDescent="0.25">
      <c r="A413" t="s">
        <v>0</v>
      </c>
      <c r="B413" t="s">
        <v>403</v>
      </c>
      <c r="C413" t="s">
        <v>100</v>
      </c>
      <c r="D413" t="s">
        <v>402</v>
      </c>
      <c r="E413" t="s">
        <v>318</v>
      </c>
      <c r="F413" t="str">
        <f t="shared" si="18"/>
        <v>EUR</v>
      </c>
      <c r="G413" t="str">
        <f t="shared" si="19"/>
        <v>11,634.00</v>
      </c>
      <c r="H413">
        <f>VLOOKUP(F413,'new castle fx'!$A$1:$B$201,2,0)</f>
        <v>11227.313294400499</v>
      </c>
      <c r="I413">
        <f t="shared" si="20"/>
        <v>3.6222976498066675E-2</v>
      </c>
    </row>
    <row r="414" spans="1:9" x14ac:dyDescent="0.25">
      <c r="A414" t="s">
        <v>0</v>
      </c>
      <c r="B414" t="s">
        <v>404</v>
      </c>
      <c r="C414" t="s">
        <v>100</v>
      </c>
      <c r="D414" t="s">
        <v>402</v>
      </c>
      <c r="E414" t="s">
        <v>318</v>
      </c>
      <c r="F414" t="str">
        <f t="shared" si="18"/>
        <v>CHF</v>
      </c>
      <c r="G414" t="str">
        <f t="shared" si="19"/>
        <v>13,364.00</v>
      </c>
      <c r="H414">
        <f>VLOOKUP(F414,'new castle fx'!$A$1:$B$201,2,0)</f>
        <v>12930.7358476722</v>
      </c>
      <c r="I414">
        <f t="shared" si="20"/>
        <v>3.3506534928234293E-2</v>
      </c>
    </row>
    <row r="415" spans="1:9" x14ac:dyDescent="0.25">
      <c r="A415" t="s">
        <v>0</v>
      </c>
      <c r="B415" t="s">
        <v>403</v>
      </c>
      <c r="C415" t="s">
        <v>101</v>
      </c>
      <c r="D415" t="s">
        <v>402</v>
      </c>
      <c r="E415" t="s">
        <v>318</v>
      </c>
      <c r="F415" t="str">
        <f t="shared" si="18"/>
        <v>EUR</v>
      </c>
      <c r="G415" t="str">
        <f t="shared" si="19"/>
        <v>11,634.00</v>
      </c>
      <c r="H415">
        <f>VLOOKUP(F415,'new castle fx'!$A$1:$B$201,2,0)</f>
        <v>11227.313294400499</v>
      </c>
      <c r="I415">
        <f t="shared" si="20"/>
        <v>3.6222976498066675E-2</v>
      </c>
    </row>
    <row r="416" spans="1:9" x14ac:dyDescent="0.25">
      <c r="A416" t="s">
        <v>0</v>
      </c>
      <c r="B416" t="s">
        <v>401</v>
      </c>
      <c r="C416" t="s">
        <v>101</v>
      </c>
      <c r="D416" t="s">
        <v>402</v>
      </c>
      <c r="E416" t="s">
        <v>318</v>
      </c>
      <c r="F416" t="str">
        <f t="shared" si="18"/>
        <v>USD</v>
      </c>
      <c r="G416" t="str">
        <f t="shared" si="19"/>
        <v>13,442.00</v>
      </c>
      <c r="H416">
        <f>VLOOKUP(F416,'new castle fx'!$A$1:$B$201,2,0)</f>
        <v>13001.335326403399</v>
      </c>
      <c r="I416">
        <f t="shared" si="20"/>
        <v>3.3893801100698402E-2</v>
      </c>
    </row>
    <row r="417" spans="1:9" x14ac:dyDescent="0.25">
      <c r="A417" t="s">
        <v>0</v>
      </c>
      <c r="B417" t="s">
        <v>404</v>
      </c>
      <c r="C417" t="s">
        <v>101</v>
      </c>
      <c r="D417" t="s">
        <v>402</v>
      </c>
      <c r="E417" t="s">
        <v>318</v>
      </c>
      <c r="F417" t="str">
        <f t="shared" si="18"/>
        <v>CHF</v>
      </c>
      <c r="G417" t="str">
        <f t="shared" si="19"/>
        <v>13,364.00</v>
      </c>
      <c r="H417">
        <f>VLOOKUP(F417,'new castle fx'!$A$1:$B$201,2,0)</f>
        <v>12930.7358476722</v>
      </c>
      <c r="I417">
        <f t="shared" si="20"/>
        <v>3.3506534928234293E-2</v>
      </c>
    </row>
    <row r="418" spans="1:9" x14ac:dyDescent="0.25">
      <c r="A418" t="s">
        <v>0</v>
      </c>
      <c r="B418" t="s">
        <v>401</v>
      </c>
      <c r="C418" t="s">
        <v>102</v>
      </c>
      <c r="D418" t="s">
        <v>402</v>
      </c>
      <c r="E418" t="s">
        <v>318</v>
      </c>
      <c r="F418" t="str">
        <f t="shared" si="18"/>
        <v>USD</v>
      </c>
      <c r="G418" t="str">
        <f t="shared" si="19"/>
        <v>13,442.00</v>
      </c>
      <c r="H418">
        <f>VLOOKUP(F418,'new castle fx'!$A$1:$B$201,2,0)</f>
        <v>13001.335326403399</v>
      </c>
      <c r="I418">
        <f t="shared" si="20"/>
        <v>3.3893801100698402E-2</v>
      </c>
    </row>
    <row r="419" spans="1:9" x14ac:dyDescent="0.25">
      <c r="A419" t="s">
        <v>0</v>
      </c>
      <c r="B419" t="s">
        <v>403</v>
      </c>
      <c r="C419" t="s">
        <v>102</v>
      </c>
      <c r="D419" t="s">
        <v>402</v>
      </c>
      <c r="E419" t="s">
        <v>318</v>
      </c>
      <c r="F419" t="str">
        <f t="shared" ref="F419:F441" si="21">RIGHT(B419,3)</f>
        <v>EUR</v>
      </c>
      <c r="G419" t="str">
        <f t="shared" ref="G419:G441" si="22">LEFT(B419,LEN(B419)-4)</f>
        <v>11,634.00</v>
      </c>
      <c r="H419">
        <f>VLOOKUP(F419,'new castle fx'!$A$1:$B$201,2,0)</f>
        <v>11227.313294400499</v>
      </c>
      <c r="I419">
        <f t="shared" ref="I419:I441" si="23">(G419-H419)/H419</f>
        <v>3.6222976498066675E-2</v>
      </c>
    </row>
    <row r="420" spans="1:9" x14ac:dyDescent="0.25">
      <c r="A420" t="s">
        <v>0</v>
      </c>
      <c r="B420" t="s">
        <v>404</v>
      </c>
      <c r="C420" t="s">
        <v>102</v>
      </c>
      <c r="D420" t="s">
        <v>402</v>
      </c>
      <c r="E420" t="s">
        <v>318</v>
      </c>
      <c r="F420" t="str">
        <f t="shared" si="21"/>
        <v>CHF</v>
      </c>
      <c r="G420" t="str">
        <f t="shared" si="22"/>
        <v>13,364.00</v>
      </c>
      <c r="H420">
        <f>VLOOKUP(F420,'new castle fx'!$A$1:$B$201,2,0)</f>
        <v>12930.7358476722</v>
      </c>
      <c r="I420">
        <f t="shared" si="23"/>
        <v>3.3506534928234293E-2</v>
      </c>
    </row>
    <row r="421" spans="1:9" x14ac:dyDescent="0.25">
      <c r="A421" t="s">
        <v>0</v>
      </c>
      <c r="B421" t="s">
        <v>401</v>
      </c>
      <c r="C421" t="s">
        <v>103</v>
      </c>
      <c r="D421" t="s">
        <v>402</v>
      </c>
      <c r="E421" t="s">
        <v>318</v>
      </c>
      <c r="F421" t="str">
        <f t="shared" si="21"/>
        <v>USD</v>
      </c>
      <c r="G421" t="str">
        <f t="shared" si="22"/>
        <v>13,442.00</v>
      </c>
      <c r="H421">
        <f>VLOOKUP(F421,'new castle fx'!$A$1:$B$201,2,0)</f>
        <v>13001.335326403399</v>
      </c>
      <c r="I421">
        <f t="shared" si="23"/>
        <v>3.3893801100698402E-2</v>
      </c>
    </row>
    <row r="422" spans="1:9" x14ac:dyDescent="0.25">
      <c r="A422" t="s">
        <v>0</v>
      </c>
      <c r="B422" t="s">
        <v>403</v>
      </c>
      <c r="C422" t="s">
        <v>103</v>
      </c>
      <c r="D422" t="s">
        <v>402</v>
      </c>
      <c r="E422" t="s">
        <v>318</v>
      </c>
      <c r="F422" t="str">
        <f t="shared" si="21"/>
        <v>EUR</v>
      </c>
      <c r="G422" t="str">
        <f t="shared" si="22"/>
        <v>11,634.00</v>
      </c>
      <c r="H422">
        <f>VLOOKUP(F422,'new castle fx'!$A$1:$B$201,2,0)</f>
        <v>11227.313294400499</v>
      </c>
      <c r="I422">
        <f t="shared" si="23"/>
        <v>3.6222976498066675E-2</v>
      </c>
    </row>
    <row r="423" spans="1:9" x14ac:dyDescent="0.25">
      <c r="A423" t="s">
        <v>0</v>
      </c>
      <c r="B423" t="s">
        <v>404</v>
      </c>
      <c r="C423" t="s">
        <v>103</v>
      </c>
      <c r="D423" t="s">
        <v>402</v>
      </c>
      <c r="E423" t="s">
        <v>318</v>
      </c>
      <c r="F423" t="str">
        <f t="shared" si="21"/>
        <v>CHF</v>
      </c>
      <c r="G423" t="str">
        <f t="shared" si="22"/>
        <v>13,364.00</v>
      </c>
      <c r="H423">
        <f>VLOOKUP(F423,'new castle fx'!$A$1:$B$201,2,0)</f>
        <v>12930.7358476722</v>
      </c>
      <c r="I423">
        <f t="shared" si="23"/>
        <v>3.3506534928234293E-2</v>
      </c>
    </row>
    <row r="424" spans="1:9" x14ac:dyDescent="0.25">
      <c r="A424" t="s">
        <v>0</v>
      </c>
      <c r="B424" t="s">
        <v>403</v>
      </c>
      <c r="C424" t="s">
        <v>104</v>
      </c>
      <c r="D424" t="s">
        <v>402</v>
      </c>
      <c r="E424" t="s">
        <v>318</v>
      </c>
      <c r="F424" t="str">
        <f t="shared" si="21"/>
        <v>EUR</v>
      </c>
      <c r="G424" t="str">
        <f t="shared" si="22"/>
        <v>11,634.00</v>
      </c>
      <c r="H424">
        <f>VLOOKUP(F424,'new castle fx'!$A$1:$B$201,2,0)</f>
        <v>11227.313294400499</v>
      </c>
      <c r="I424">
        <f t="shared" si="23"/>
        <v>3.6222976498066675E-2</v>
      </c>
    </row>
    <row r="425" spans="1:9" x14ac:dyDescent="0.25">
      <c r="A425" t="s">
        <v>0</v>
      </c>
      <c r="B425" t="s">
        <v>401</v>
      </c>
      <c r="C425" t="s">
        <v>104</v>
      </c>
      <c r="D425" t="s">
        <v>402</v>
      </c>
      <c r="E425" t="s">
        <v>318</v>
      </c>
      <c r="F425" t="str">
        <f t="shared" si="21"/>
        <v>USD</v>
      </c>
      <c r="G425" t="str">
        <f t="shared" si="22"/>
        <v>13,442.00</v>
      </c>
      <c r="H425">
        <f>VLOOKUP(F425,'new castle fx'!$A$1:$B$201,2,0)</f>
        <v>13001.335326403399</v>
      </c>
      <c r="I425">
        <f t="shared" si="23"/>
        <v>3.3893801100698402E-2</v>
      </c>
    </row>
    <row r="426" spans="1:9" x14ac:dyDescent="0.25">
      <c r="A426" t="s">
        <v>0</v>
      </c>
      <c r="B426" t="s">
        <v>404</v>
      </c>
      <c r="C426" t="s">
        <v>104</v>
      </c>
      <c r="D426" t="s">
        <v>402</v>
      </c>
      <c r="E426" t="s">
        <v>318</v>
      </c>
      <c r="F426" t="str">
        <f t="shared" si="21"/>
        <v>CHF</v>
      </c>
      <c r="G426" t="str">
        <f t="shared" si="22"/>
        <v>13,364.00</v>
      </c>
      <c r="H426">
        <f>VLOOKUP(F426,'new castle fx'!$A$1:$B$201,2,0)</f>
        <v>12930.7358476722</v>
      </c>
      <c r="I426">
        <f t="shared" si="23"/>
        <v>3.3506534928234293E-2</v>
      </c>
    </row>
    <row r="427" spans="1:9" x14ac:dyDescent="0.25">
      <c r="A427" t="s">
        <v>0</v>
      </c>
      <c r="B427" t="s">
        <v>413</v>
      </c>
      <c r="C427" t="s">
        <v>105</v>
      </c>
      <c r="D427" t="s">
        <v>402</v>
      </c>
      <c r="E427" t="s">
        <v>318</v>
      </c>
      <c r="F427" t="str">
        <f t="shared" si="21"/>
        <v>CAD</v>
      </c>
      <c r="G427" t="str">
        <f t="shared" si="22"/>
        <v>17,449.00</v>
      </c>
      <c r="H427">
        <f>VLOOKUP(F427,'new castle fx'!$A$1:$B$201,2,0)</f>
        <v>16901.716323719302</v>
      </c>
      <c r="I427">
        <f t="shared" si="23"/>
        <v>3.2380361011778352E-2</v>
      </c>
    </row>
    <row r="428" spans="1:9" x14ac:dyDescent="0.25">
      <c r="A428" t="s">
        <v>0</v>
      </c>
      <c r="B428" t="s">
        <v>401</v>
      </c>
      <c r="C428" t="s">
        <v>105</v>
      </c>
      <c r="D428" t="s">
        <v>402</v>
      </c>
      <c r="E428" t="s">
        <v>318</v>
      </c>
      <c r="F428" t="str">
        <f t="shared" si="21"/>
        <v>USD</v>
      </c>
      <c r="G428" t="str">
        <f t="shared" si="22"/>
        <v>13,442.00</v>
      </c>
      <c r="H428">
        <f>VLOOKUP(F428,'new castle fx'!$A$1:$B$201,2,0)</f>
        <v>13001.335326403399</v>
      </c>
      <c r="I428">
        <f t="shared" si="23"/>
        <v>3.3893801100698402E-2</v>
      </c>
    </row>
    <row r="429" spans="1:9" x14ac:dyDescent="0.25">
      <c r="A429" t="s">
        <v>0</v>
      </c>
      <c r="B429" t="s">
        <v>403</v>
      </c>
      <c r="C429" t="s">
        <v>105</v>
      </c>
      <c r="D429" t="s">
        <v>402</v>
      </c>
      <c r="E429" t="s">
        <v>318</v>
      </c>
      <c r="F429" t="str">
        <f t="shared" si="21"/>
        <v>EUR</v>
      </c>
      <c r="G429" t="str">
        <f t="shared" si="22"/>
        <v>11,634.00</v>
      </c>
      <c r="H429">
        <f>VLOOKUP(F429,'new castle fx'!$A$1:$B$201,2,0)</f>
        <v>11227.313294400499</v>
      </c>
      <c r="I429">
        <f t="shared" si="23"/>
        <v>3.6222976498066675E-2</v>
      </c>
    </row>
    <row r="430" spans="1:9" x14ac:dyDescent="0.25">
      <c r="A430" t="s">
        <v>0</v>
      </c>
      <c r="B430" t="s">
        <v>403</v>
      </c>
      <c r="C430" t="s">
        <v>106</v>
      </c>
      <c r="D430" t="s">
        <v>402</v>
      </c>
      <c r="E430" t="s">
        <v>318</v>
      </c>
      <c r="F430" t="str">
        <f t="shared" si="21"/>
        <v>EUR</v>
      </c>
      <c r="G430" t="str">
        <f t="shared" si="22"/>
        <v>11,634.00</v>
      </c>
      <c r="H430">
        <f>VLOOKUP(F430,'new castle fx'!$A$1:$B$201,2,0)</f>
        <v>11227.313294400499</v>
      </c>
      <c r="I430">
        <f t="shared" si="23"/>
        <v>3.6222976498066675E-2</v>
      </c>
    </row>
    <row r="431" spans="1:9" x14ac:dyDescent="0.25">
      <c r="A431" t="s">
        <v>0</v>
      </c>
      <c r="B431" t="s">
        <v>401</v>
      </c>
      <c r="C431" t="s">
        <v>106</v>
      </c>
      <c r="D431" t="s">
        <v>402</v>
      </c>
      <c r="E431" t="s">
        <v>318</v>
      </c>
      <c r="F431" t="str">
        <f t="shared" si="21"/>
        <v>USD</v>
      </c>
      <c r="G431" t="str">
        <f t="shared" si="22"/>
        <v>13,442.00</v>
      </c>
      <c r="H431">
        <f>VLOOKUP(F431,'new castle fx'!$A$1:$B$201,2,0)</f>
        <v>13001.335326403399</v>
      </c>
      <c r="I431">
        <f t="shared" si="23"/>
        <v>3.3893801100698402E-2</v>
      </c>
    </row>
    <row r="432" spans="1:9" x14ac:dyDescent="0.25">
      <c r="A432" t="s">
        <v>0</v>
      </c>
      <c r="B432" t="s">
        <v>404</v>
      </c>
      <c r="C432" t="s">
        <v>106</v>
      </c>
      <c r="D432" t="s">
        <v>402</v>
      </c>
      <c r="E432" t="s">
        <v>318</v>
      </c>
      <c r="F432" t="str">
        <f t="shared" si="21"/>
        <v>CHF</v>
      </c>
      <c r="G432" t="str">
        <f t="shared" si="22"/>
        <v>13,364.00</v>
      </c>
      <c r="H432">
        <f>VLOOKUP(F432,'new castle fx'!$A$1:$B$201,2,0)</f>
        <v>12930.7358476722</v>
      </c>
      <c r="I432">
        <f t="shared" si="23"/>
        <v>3.3506534928234293E-2</v>
      </c>
    </row>
    <row r="433" spans="1:9" x14ac:dyDescent="0.25">
      <c r="A433" t="s">
        <v>0</v>
      </c>
      <c r="B433" t="s">
        <v>403</v>
      </c>
      <c r="C433" t="s">
        <v>107</v>
      </c>
      <c r="D433" t="s">
        <v>402</v>
      </c>
      <c r="E433" t="s">
        <v>318</v>
      </c>
      <c r="F433" t="str">
        <f t="shared" si="21"/>
        <v>EUR</v>
      </c>
      <c r="G433" t="str">
        <f t="shared" si="22"/>
        <v>11,634.00</v>
      </c>
      <c r="H433">
        <f>VLOOKUP(F433,'new castle fx'!$A$1:$B$201,2,0)</f>
        <v>11227.313294400499</v>
      </c>
      <c r="I433">
        <f t="shared" si="23"/>
        <v>3.6222976498066675E-2</v>
      </c>
    </row>
    <row r="434" spans="1:9" x14ac:dyDescent="0.25">
      <c r="A434" t="s">
        <v>0</v>
      </c>
      <c r="B434" t="s">
        <v>401</v>
      </c>
      <c r="C434" t="s">
        <v>107</v>
      </c>
      <c r="D434" t="s">
        <v>402</v>
      </c>
      <c r="E434" t="s">
        <v>318</v>
      </c>
      <c r="F434" t="str">
        <f t="shared" si="21"/>
        <v>USD</v>
      </c>
      <c r="G434" t="str">
        <f t="shared" si="22"/>
        <v>13,442.00</v>
      </c>
      <c r="H434">
        <f>VLOOKUP(F434,'new castle fx'!$A$1:$B$201,2,0)</f>
        <v>13001.335326403399</v>
      </c>
      <c r="I434">
        <f t="shared" si="23"/>
        <v>3.3893801100698402E-2</v>
      </c>
    </row>
    <row r="435" spans="1:9" x14ac:dyDescent="0.25">
      <c r="A435" t="s">
        <v>0</v>
      </c>
      <c r="B435" t="s">
        <v>404</v>
      </c>
      <c r="C435" t="s">
        <v>107</v>
      </c>
      <c r="D435" t="s">
        <v>402</v>
      </c>
      <c r="E435" t="s">
        <v>318</v>
      </c>
      <c r="F435" t="str">
        <f t="shared" si="21"/>
        <v>CHF</v>
      </c>
      <c r="G435" t="str">
        <f t="shared" si="22"/>
        <v>13,364.00</v>
      </c>
      <c r="H435">
        <f>VLOOKUP(F435,'new castle fx'!$A$1:$B$201,2,0)</f>
        <v>12930.7358476722</v>
      </c>
      <c r="I435">
        <f t="shared" si="23"/>
        <v>3.3506534928234293E-2</v>
      </c>
    </row>
    <row r="436" spans="1:9" x14ac:dyDescent="0.25">
      <c r="A436" t="s">
        <v>0</v>
      </c>
      <c r="B436" t="s">
        <v>414</v>
      </c>
      <c r="C436" t="s">
        <v>108</v>
      </c>
      <c r="D436" t="s">
        <v>402</v>
      </c>
      <c r="E436" t="s">
        <v>318</v>
      </c>
      <c r="F436" t="str">
        <f t="shared" si="21"/>
        <v>CLP</v>
      </c>
      <c r="G436" t="str">
        <f t="shared" si="22"/>
        <v>8,908,000.00</v>
      </c>
      <c r="H436">
        <f>VLOOKUP(F436,'new castle fx'!$A$1:$B$201,2,0)</f>
        <v>8372557.1374743404</v>
      </c>
      <c r="I436">
        <f t="shared" si="23"/>
        <v>6.3952130004475666E-2</v>
      </c>
    </row>
    <row r="437" spans="1:9" x14ac:dyDescent="0.25">
      <c r="A437" t="s">
        <v>0</v>
      </c>
      <c r="B437" t="s">
        <v>401</v>
      </c>
      <c r="C437" t="s">
        <v>108</v>
      </c>
      <c r="D437" t="s">
        <v>402</v>
      </c>
      <c r="E437" t="s">
        <v>318</v>
      </c>
      <c r="F437" t="str">
        <f t="shared" si="21"/>
        <v>USD</v>
      </c>
      <c r="G437" t="str">
        <f t="shared" si="22"/>
        <v>13,442.00</v>
      </c>
      <c r="H437">
        <f>VLOOKUP(F437,'new castle fx'!$A$1:$B$201,2,0)</f>
        <v>13001.335326403399</v>
      </c>
      <c r="I437">
        <f t="shared" si="23"/>
        <v>3.3893801100698402E-2</v>
      </c>
    </row>
    <row r="438" spans="1:9" x14ac:dyDescent="0.25">
      <c r="A438" t="s">
        <v>0</v>
      </c>
      <c r="B438" t="s">
        <v>403</v>
      </c>
      <c r="C438" t="s">
        <v>108</v>
      </c>
      <c r="D438" t="s">
        <v>402</v>
      </c>
      <c r="E438" t="s">
        <v>318</v>
      </c>
      <c r="F438" t="str">
        <f t="shared" si="21"/>
        <v>EUR</v>
      </c>
      <c r="G438" t="str">
        <f t="shared" si="22"/>
        <v>11,634.00</v>
      </c>
      <c r="H438">
        <f>VLOOKUP(F438,'new castle fx'!$A$1:$B$201,2,0)</f>
        <v>11227.313294400499</v>
      </c>
      <c r="I438">
        <f t="shared" si="23"/>
        <v>3.6222976498066675E-2</v>
      </c>
    </row>
    <row r="439" spans="1:9" x14ac:dyDescent="0.25">
      <c r="A439" t="s">
        <v>415</v>
      </c>
      <c r="B439" t="s">
        <v>416</v>
      </c>
      <c r="C439" t="s">
        <v>109</v>
      </c>
      <c r="D439" t="s">
        <v>402</v>
      </c>
      <c r="E439" t="s">
        <v>318</v>
      </c>
      <c r="F439" t="str">
        <f t="shared" si="21"/>
        <v>RMB</v>
      </c>
      <c r="G439" t="str">
        <f t="shared" si="22"/>
        <v>90,681.40</v>
      </c>
      <c r="H439" t="e">
        <f>VLOOKUP(F439,'new castle fx'!$A$1:$B$201,2,0)</f>
        <v>#N/A</v>
      </c>
      <c r="I439" t="e">
        <f t="shared" si="23"/>
        <v>#N/A</v>
      </c>
    </row>
    <row r="440" spans="1:9" x14ac:dyDescent="0.25">
      <c r="A440" t="s">
        <v>417</v>
      </c>
      <c r="B440" t="s">
        <v>416</v>
      </c>
      <c r="C440" t="s">
        <v>109</v>
      </c>
      <c r="D440" t="s">
        <v>402</v>
      </c>
      <c r="E440" t="s">
        <v>318</v>
      </c>
      <c r="F440" t="str">
        <f t="shared" si="21"/>
        <v>RMB</v>
      </c>
      <c r="G440" t="str">
        <f t="shared" si="22"/>
        <v>90,681.40</v>
      </c>
      <c r="H440" t="e">
        <f>VLOOKUP(F440,'new castle fx'!$A$1:$B$201,2,0)</f>
        <v>#N/A</v>
      </c>
      <c r="I440" t="e">
        <f t="shared" si="23"/>
        <v>#N/A</v>
      </c>
    </row>
    <row r="441" spans="1:9" x14ac:dyDescent="0.25">
      <c r="A441" t="s">
        <v>0</v>
      </c>
      <c r="B441" t="s">
        <v>418</v>
      </c>
      <c r="C441" t="s">
        <v>109</v>
      </c>
      <c r="D441" t="s">
        <v>402</v>
      </c>
      <c r="E441" t="s">
        <v>318</v>
      </c>
      <c r="F441" t="str">
        <f t="shared" si="21"/>
        <v>RMB</v>
      </c>
      <c r="G441" t="str">
        <f t="shared" si="22"/>
        <v>91,211.67</v>
      </c>
      <c r="H441" t="e">
        <f>VLOOKUP(F441,'new castle fx'!$A$1:$B$201,2,0)</f>
        <v>#N/A</v>
      </c>
      <c r="I441" t="e">
        <f t="shared" si="23"/>
        <v>#N/A</v>
      </c>
    </row>
    <row r="442" spans="1:9" x14ac:dyDescent="0.25">
      <c r="B442" t="s">
        <v>419</v>
      </c>
      <c r="C442" t="s">
        <v>109</v>
      </c>
      <c r="D442" t="s">
        <v>402</v>
      </c>
      <c r="E442" t="s">
        <v>318</v>
      </c>
      <c r="F442" t="str">
        <f t="shared" ref="F442:F505" si="24">RIGHT(B442,3)</f>
        <v>RMB</v>
      </c>
      <c r="G442" t="str">
        <f t="shared" ref="G442:G505" si="25">LEFT(B442,LEN(B442)-4)</f>
        <v>92,133.00</v>
      </c>
      <c r="H442" t="e">
        <f>VLOOKUP(F442,'new castle fx'!$A$1:$B$201,2,0)</f>
        <v>#N/A</v>
      </c>
      <c r="I442" t="e">
        <f t="shared" ref="I442:I505" si="26">(G442-H442)/H442</f>
        <v>#N/A</v>
      </c>
    </row>
    <row r="443" spans="1:9" x14ac:dyDescent="0.25">
      <c r="B443" t="s">
        <v>420</v>
      </c>
      <c r="C443" t="s">
        <v>109</v>
      </c>
      <c r="D443" t="s">
        <v>402</v>
      </c>
      <c r="E443" t="s">
        <v>318</v>
      </c>
      <c r="F443" t="str">
        <f t="shared" si="24"/>
        <v>RMB</v>
      </c>
      <c r="G443" t="str">
        <f t="shared" si="25"/>
        <v>92,225.13</v>
      </c>
      <c r="H443" t="e">
        <f>VLOOKUP(F443,'new castle fx'!$A$1:$B$201,2,0)</f>
        <v>#N/A</v>
      </c>
      <c r="I443" t="e">
        <f t="shared" si="26"/>
        <v>#N/A</v>
      </c>
    </row>
    <row r="444" spans="1:9" x14ac:dyDescent="0.25">
      <c r="A444" t="s">
        <v>0</v>
      </c>
      <c r="B444" t="s">
        <v>421</v>
      </c>
      <c r="C444" t="s">
        <v>109</v>
      </c>
      <c r="D444" t="s">
        <v>402</v>
      </c>
      <c r="E444" t="s">
        <v>318</v>
      </c>
      <c r="F444" t="str">
        <f t="shared" si="24"/>
        <v>RMB</v>
      </c>
      <c r="G444" t="str">
        <f t="shared" si="25"/>
        <v>92,363.33</v>
      </c>
      <c r="H444" t="e">
        <f>VLOOKUP(F444,'new castle fx'!$A$1:$B$201,2,0)</f>
        <v>#N/A</v>
      </c>
      <c r="I444" t="e">
        <f t="shared" si="26"/>
        <v>#N/A</v>
      </c>
    </row>
    <row r="445" spans="1:9" x14ac:dyDescent="0.25">
      <c r="A445" t="s">
        <v>0</v>
      </c>
      <c r="B445" t="s">
        <v>401</v>
      </c>
      <c r="C445" t="s">
        <v>110</v>
      </c>
      <c r="D445" t="s">
        <v>402</v>
      </c>
      <c r="E445" t="s">
        <v>318</v>
      </c>
      <c r="F445" t="str">
        <f t="shared" si="24"/>
        <v>USD</v>
      </c>
      <c r="G445" t="str">
        <f t="shared" si="25"/>
        <v>13,442.00</v>
      </c>
      <c r="H445">
        <f>VLOOKUP(F445,'new castle fx'!$A$1:$B$201,2,0)</f>
        <v>13001.335326403399</v>
      </c>
      <c r="I445">
        <f t="shared" si="26"/>
        <v>3.3893801100698402E-2</v>
      </c>
    </row>
    <row r="446" spans="1:9" x14ac:dyDescent="0.25">
      <c r="A446" t="s">
        <v>0</v>
      </c>
      <c r="B446" t="s">
        <v>403</v>
      </c>
      <c r="C446" t="s">
        <v>110</v>
      </c>
      <c r="D446" t="s">
        <v>402</v>
      </c>
      <c r="E446" t="s">
        <v>318</v>
      </c>
      <c r="F446" t="str">
        <f t="shared" si="24"/>
        <v>EUR</v>
      </c>
      <c r="G446" t="str">
        <f t="shared" si="25"/>
        <v>11,634.00</v>
      </c>
      <c r="H446">
        <f>VLOOKUP(F446,'new castle fx'!$A$1:$B$201,2,0)</f>
        <v>11227.313294400499</v>
      </c>
      <c r="I446">
        <f t="shared" si="26"/>
        <v>3.6222976498066675E-2</v>
      </c>
    </row>
    <row r="447" spans="1:9" x14ac:dyDescent="0.25">
      <c r="A447" t="s">
        <v>0</v>
      </c>
      <c r="B447" t="s">
        <v>404</v>
      </c>
      <c r="C447" t="s">
        <v>110</v>
      </c>
      <c r="D447" t="s">
        <v>402</v>
      </c>
      <c r="E447" t="s">
        <v>318</v>
      </c>
      <c r="F447" t="str">
        <f t="shared" si="24"/>
        <v>CHF</v>
      </c>
      <c r="G447" t="str">
        <f t="shared" si="25"/>
        <v>13,364.00</v>
      </c>
      <c r="H447">
        <f>VLOOKUP(F447,'new castle fx'!$A$1:$B$201,2,0)</f>
        <v>12930.7358476722</v>
      </c>
      <c r="I447">
        <f t="shared" si="26"/>
        <v>3.3506534928234293E-2</v>
      </c>
    </row>
    <row r="448" spans="1:9" x14ac:dyDescent="0.25">
      <c r="A448" t="s">
        <v>0</v>
      </c>
      <c r="B448" t="s">
        <v>401</v>
      </c>
      <c r="C448" t="s">
        <v>422</v>
      </c>
      <c r="D448" t="s">
        <v>402</v>
      </c>
      <c r="E448" t="s">
        <v>318</v>
      </c>
      <c r="F448" t="str">
        <f t="shared" si="24"/>
        <v>USD</v>
      </c>
      <c r="G448" t="str">
        <f t="shared" si="25"/>
        <v>13,442.00</v>
      </c>
      <c r="H448">
        <f>VLOOKUP(F448,'new castle fx'!$A$1:$B$201,2,0)</f>
        <v>13001.335326403399</v>
      </c>
      <c r="I448">
        <f t="shared" si="26"/>
        <v>3.3893801100698402E-2</v>
      </c>
    </row>
    <row r="449" spans="1:9" x14ac:dyDescent="0.25">
      <c r="A449" t="s">
        <v>0</v>
      </c>
      <c r="B449" t="s">
        <v>403</v>
      </c>
      <c r="C449" t="s">
        <v>422</v>
      </c>
      <c r="D449" t="s">
        <v>402</v>
      </c>
      <c r="E449" t="s">
        <v>318</v>
      </c>
      <c r="F449" t="str">
        <f t="shared" si="24"/>
        <v>EUR</v>
      </c>
      <c r="G449" t="str">
        <f t="shared" si="25"/>
        <v>11,634.00</v>
      </c>
      <c r="H449">
        <f>VLOOKUP(F449,'new castle fx'!$A$1:$B$201,2,0)</f>
        <v>11227.313294400499</v>
      </c>
      <c r="I449">
        <f t="shared" si="26"/>
        <v>3.6222976498066675E-2</v>
      </c>
    </row>
    <row r="450" spans="1:9" x14ac:dyDescent="0.25">
      <c r="A450" t="s">
        <v>0</v>
      </c>
      <c r="B450" t="s">
        <v>404</v>
      </c>
      <c r="C450" t="s">
        <v>422</v>
      </c>
      <c r="D450" t="s">
        <v>402</v>
      </c>
      <c r="E450" t="s">
        <v>318</v>
      </c>
      <c r="F450" t="str">
        <f t="shared" si="24"/>
        <v>CHF</v>
      </c>
      <c r="G450" t="str">
        <f t="shared" si="25"/>
        <v>13,364.00</v>
      </c>
      <c r="H450">
        <f>VLOOKUP(F450,'new castle fx'!$A$1:$B$201,2,0)</f>
        <v>12930.7358476722</v>
      </c>
      <c r="I450">
        <f t="shared" si="26"/>
        <v>3.3506534928234293E-2</v>
      </c>
    </row>
    <row r="451" spans="1:9" x14ac:dyDescent="0.25">
      <c r="A451" t="s">
        <v>0</v>
      </c>
      <c r="B451" t="s">
        <v>401</v>
      </c>
      <c r="C451" t="s">
        <v>111</v>
      </c>
      <c r="D451" t="s">
        <v>402</v>
      </c>
      <c r="E451" t="s">
        <v>318</v>
      </c>
      <c r="F451" t="str">
        <f t="shared" si="24"/>
        <v>USD</v>
      </c>
      <c r="G451" t="str">
        <f t="shared" si="25"/>
        <v>13,442.00</v>
      </c>
      <c r="H451">
        <f>VLOOKUP(F451,'new castle fx'!$A$1:$B$201,2,0)</f>
        <v>13001.335326403399</v>
      </c>
      <c r="I451">
        <f t="shared" si="26"/>
        <v>3.3893801100698402E-2</v>
      </c>
    </row>
    <row r="452" spans="1:9" x14ac:dyDescent="0.25">
      <c r="A452" t="s">
        <v>0</v>
      </c>
      <c r="B452" t="s">
        <v>403</v>
      </c>
      <c r="C452" t="s">
        <v>111</v>
      </c>
      <c r="D452" t="s">
        <v>402</v>
      </c>
      <c r="E452" t="s">
        <v>318</v>
      </c>
      <c r="F452" t="str">
        <f t="shared" si="24"/>
        <v>EUR</v>
      </c>
      <c r="G452" t="str">
        <f t="shared" si="25"/>
        <v>11,634.00</v>
      </c>
      <c r="H452">
        <f>VLOOKUP(F452,'new castle fx'!$A$1:$B$201,2,0)</f>
        <v>11227.313294400499</v>
      </c>
      <c r="I452">
        <f t="shared" si="26"/>
        <v>3.6222976498066675E-2</v>
      </c>
    </row>
    <row r="453" spans="1:9" x14ac:dyDescent="0.25">
      <c r="A453" t="s">
        <v>0</v>
      </c>
      <c r="B453" t="s">
        <v>404</v>
      </c>
      <c r="C453" t="s">
        <v>111</v>
      </c>
      <c r="D453" t="s">
        <v>402</v>
      </c>
      <c r="E453" t="s">
        <v>318</v>
      </c>
      <c r="F453" t="str">
        <f t="shared" si="24"/>
        <v>CHF</v>
      </c>
      <c r="G453" t="str">
        <f t="shared" si="25"/>
        <v>13,364.00</v>
      </c>
      <c r="H453">
        <f>VLOOKUP(F453,'new castle fx'!$A$1:$B$201,2,0)</f>
        <v>12930.7358476722</v>
      </c>
      <c r="I453">
        <f t="shared" si="26"/>
        <v>3.3506534928234293E-2</v>
      </c>
    </row>
    <row r="454" spans="1:9" x14ac:dyDescent="0.25">
      <c r="A454" t="s">
        <v>0</v>
      </c>
      <c r="B454" t="s">
        <v>403</v>
      </c>
      <c r="C454" t="s">
        <v>112</v>
      </c>
      <c r="D454" t="s">
        <v>402</v>
      </c>
      <c r="E454" t="s">
        <v>318</v>
      </c>
      <c r="F454" t="str">
        <f t="shared" si="24"/>
        <v>EUR</v>
      </c>
      <c r="G454" t="str">
        <f t="shared" si="25"/>
        <v>11,634.00</v>
      </c>
      <c r="H454">
        <f>VLOOKUP(F454,'new castle fx'!$A$1:$B$201,2,0)</f>
        <v>11227.313294400499</v>
      </c>
      <c r="I454">
        <f t="shared" si="26"/>
        <v>3.6222976498066675E-2</v>
      </c>
    </row>
    <row r="455" spans="1:9" x14ac:dyDescent="0.25">
      <c r="A455" t="s">
        <v>0</v>
      </c>
      <c r="B455" t="s">
        <v>401</v>
      </c>
      <c r="C455" t="s">
        <v>112</v>
      </c>
      <c r="D455" t="s">
        <v>402</v>
      </c>
      <c r="E455" t="s">
        <v>318</v>
      </c>
      <c r="F455" t="str">
        <f t="shared" si="24"/>
        <v>USD</v>
      </c>
      <c r="G455" t="str">
        <f t="shared" si="25"/>
        <v>13,442.00</v>
      </c>
      <c r="H455">
        <f>VLOOKUP(F455,'new castle fx'!$A$1:$B$201,2,0)</f>
        <v>13001.335326403399</v>
      </c>
      <c r="I455">
        <f t="shared" si="26"/>
        <v>3.3893801100698402E-2</v>
      </c>
    </row>
    <row r="456" spans="1:9" x14ac:dyDescent="0.25">
      <c r="A456" t="s">
        <v>0</v>
      </c>
      <c r="B456" t="s">
        <v>404</v>
      </c>
      <c r="C456" t="s">
        <v>112</v>
      </c>
      <c r="D456" t="s">
        <v>402</v>
      </c>
      <c r="E456" t="s">
        <v>318</v>
      </c>
      <c r="F456" t="str">
        <f t="shared" si="24"/>
        <v>CHF</v>
      </c>
      <c r="G456" t="str">
        <f t="shared" si="25"/>
        <v>13,364.00</v>
      </c>
      <c r="H456">
        <f>VLOOKUP(F456,'new castle fx'!$A$1:$B$201,2,0)</f>
        <v>12930.7358476722</v>
      </c>
      <c r="I456">
        <f t="shared" si="26"/>
        <v>3.3506534928234293E-2</v>
      </c>
    </row>
    <row r="457" spans="1:9" x14ac:dyDescent="0.25">
      <c r="A457" t="s">
        <v>1</v>
      </c>
      <c r="B457" t="s">
        <v>409</v>
      </c>
      <c r="C457" t="s">
        <v>113</v>
      </c>
      <c r="D457" t="s">
        <v>402</v>
      </c>
      <c r="E457" t="s">
        <v>318</v>
      </c>
      <c r="F457" t="str">
        <f t="shared" si="24"/>
        <v>EUR</v>
      </c>
      <c r="G457" t="str">
        <f t="shared" si="25"/>
        <v>11,604.92</v>
      </c>
      <c r="H457">
        <f>VLOOKUP(F457,'new castle fx'!$A$1:$B$201,2,0)</f>
        <v>11227.313294400499</v>
      </c>
      <c r="I457">
        <f t="shared" si="26"/>
        <v>3.3632864399341926E-2</v>
      </c>
    </row>
    <row r="458" spans="1:9" x14ac:dyDescent="0.25">
      <c r="A458" t="s">
        <v>0</v>
      </c>
      <c r="B458" t="s">
        <v>403</v>
      </c>
      <c r="C458" t="s">
        <v>113</v>
      </c>
      <c r="D458" t="s">
        <v>402</v>
      </c>
      <c r="E458" t="s">
        <v>318</v>
      </c>
      <c r="F458" t="str">
        <f t="shared" si="24"/>
        <v>EUR</v>
      </c>
      <c r="G458" t="str">
        <f t="shared" si="25"/>
        <v>11,634.00</v>
      </c>
      <c r="H458">
        <f>VLOOKUP(F458,'new castle fx'!$A$1:$B$201,2,0)</f>
        <v>11227.313294400499</v>
      </c>
      <c r="I458">
        <f t="shared" si="26"/>
        <v>3.6222976498066675E-2</v>
      </c>
    </row>
    <row r="459" spans="1:9" x14ac:dyDescent="0.25">
      <c r="A459" t="s">
        <v>0</v>
      </c>
      <c r="B459" t="s">
        <v>401</v>
      </c>
      <c r="C459" t="s">
        <v>113</v>
      </c>
      <c r="D459" t="s">
        <v>402</v>
      </c>
      <c r="E459" t="s">
        <v>318</v>
      </c>
      <c r="F459" t="str">
        <f t="shared" si="24"/>
        <v>USD</v>
      </c>
      <c r="G459" t="str">
        <f t="shared" si="25"/>
        <v>13,442.00</v>
      </c>
      <c r="H459">
        <f>VLOOKUP(F459,'new castle fx'!$A$1:$B$201,2,0)</f>
        <v>13001.335326403399</v>
      </c>
      <c r="I459">
        <f t="shared" si="26"/>
        <v>3.3893801100698402E-2</v>
      </c>
    </row>
    <row r="460" spans="1:9" x14ac:dyDescent="0.25">
      <c r="A460" t="s">
        <v>1</v>
      </c>
      <c r="B460" t="s">
        <v>423</v>
      </c>
      <c r="C460" t="s">
        <v>114</v>
      </c>
      <c r="D460" t="s">
        <v>402</v>
      </c>
      <c r="E460" t="s">
        <v>318</v>
      </c>
      <c r="F460" t="str">
        <f t="shared" si="24"/>
        <v>CZK</v>
      </c>
      <c r="G460" t="str">
        <f t="shared" si="25"/>
        <v>297,389.66</v>
      </c>
      <c r="H460">
        <f>VLOOKUP(F460,'new castle fx'!$A$1:$B$201,2,0)</f>
        <v>287860.86436635099</v>
      </c>
      <c r="I460">
        <f t="shared" si="26"/>
        <v>3.3102087894525338E-2</v>
      </c>
    </row>
    <row r="461" spans="1:9" x14ac:dyDescent="0.25">
      <c r="A461" t="s">
        <v>0</v>
      </c>
      <c r="B461" t="s">
        <v>424</v>
      </c>
      <c r="C461" t="s">
        <v>114</v>
      </c>
      <c r="D461" t="s">
        <v>402</v>
      </c>
      <c r="E461" t="s">
        <v>318</v>
      </c>
      <c r="F461" t="str">
        <f t="shared" si="24"/>
        <v>CZK</v>
      </c>
      <c r="G461" t="str">
        <f t="shared" si="25"/>
        <v>298,135.00</v>
      </c>
      <c r="H461">
        <f>VLOOKUP(F461,'new castle fx'!$A$1:$B$201,2,0)</f>
        <v>287860.86436635099</v>
      </c>
      <c r="I461">
        <f t="shared" si="26"/>
        <v>3.5691324891505435E-2</v>
      </c>
    </row>
    <row r="462" spans="1:9" x14ac:dyDescent="0.25">
      <c r="A462" t="s">
        <v>0</v>
      </c>
      <c r="B462" t="s">
        <v>403</v>
      </c>
      <c r="C462" t="s">
        <v>114</v>
      </c>
      <c r="D462" t="s">
        <v>402</v>
      </c>
      <c r="E462" t="s">
        <v>318</v>
      </c>
      <c r="F462" t="str">
        <f t="shared" si="24"/>
        <v>EUR</v>
      </c>
      <c r="G462" t="str">
        <f t="shared" si="25"/>
        <v>11,634.00</v>
      </c>
      <c r="H462">
        <f>VLOOKUP(F462,'new castle fx'!$A$1:$B$201,2,0)</f>
        <v>11227.313294400499</v>
      </c>
      <c r="I462">
        <f t="shared" si="26"/>
        <v>3.6222976498066675E-2</v>
      </c>
    </row>
    <row r="463" spans="1:9" x14ac:dyDescent="0.25">
      <c r="A463" t="s">
        <v>1</v>
      </c>
      <c r="B463" t="s">
        <v>425</v>
      </c>
      <c r="C463" t="s">
        <v>115</v>
      </c>
      <c r="D463" t="s">
        <v>402</v>
      </c>
      <c r="E463" t="s">
        <v>318</v>
      </c>
      <c r="F463" t="str">
        <f t="shared" si="24"/>
        <v>DKK</v>
      </c>
      <c r="G463" t="str">
        <f t="shared" si="25"/>
        <v>86,232.88</v>
      </c>
      <c r="H463">
        <f>VLOOKUP(F463,'new castle fx'!$A$1:$B$201,2,0)</f>
        <v>83745.920598633398</v>
      </c>
      <c r="I463">
        <f t="shared" si="26"/>
        <v>2.9696484122322606E-2</v>
      </c>
    </row>
    <row r="464" spans="1:9" x14ac:dyDescent="0.25">
      <c r="A464" t="s">
        <v>0</v>
      </c>
      <c r="B464" t="s">
        <v>426</v>
      </c>
      <c r="C464" t="s">
        <v>115</v>
      </c>
      <c r="D464" t="s">
        <v>402</v>
      </c>
      <c r="E464" t="s">
        <v>318</v>
      </c>
      <c r="F464" t="str">
        <f t="shared" si="24"/>
        <v>DKK</v>
      </c>
      <c r="G464" t="str">
        <f t="shared" si="25"/>
        <v>86,449.00</v>
      </c>
      <c r="H464">
        <f>VLOOKUP(F464,'new castle fx'!$A$1:$B$201,2,0)</f>
        <v>83745.920598633398</v>
      </c>
      <c r="I464">
        <f t="shared" si="26"/>
        <v>3.2277147137967123E-2</v>
      </c>
    </row>
    <row r="465" spans="1:9" x14ac:dyDescent="0.25">
      <c r="A465" t="s">
        <v>0</v>
      </c>
      <c r="B465" t="s">
        <v>403</v>
      </c>
      <c r="C465" t="s">
        <v>115</v>
      </c>
      <c r="D465" t="s">
        <v>402</v>
      </c>
      <c r="E465" t="s">
        <v>318</v>
      </c>
      <c r="F465" t="str">
        <f t="shared" si="24"/>
        <v>EUR</v>
      </c>
      <c r="G465" t="str">
        <f t="shared" si="25"/>
        <v>11,634.00</v>
      </c>
      <c r="H465">
        <f>VLOOKUP(F465,'new castle fx'!$A$1:$B$201,2,0)</f>
        <v>11227.313294400499</v>
      </c>
      <c r="I465">
        <f t="shared" si="26"/>
        <v>3.6222976498066675E-2</v>
      </c>
    </row>
    <row r="466" spans="1:9" x14ac:dyDescent="0.25">
      <c r="A466" t="s">
        <v>0</v>
      </c>
      <c r="B466" t="s">
        <v>401</v>
      </c>
      <c r="C466" t="s">
        <v>116</v>
      </c>
      <c r="D466" t="s">
        <v>402</v>
      </c>
      <c r="E466" t="s">
        <v>318</v>
      </c>
      <c r="F466" t="str">
        <f t="shared" si="24"/>
        <v>USD</v>
      </c>
      <c r="G466" t="str">
        <f t="shared" si="25"/>
        <v>13,442.00</v>
      </c>
      <c r="H466">
        <f>VLOOKUP(F466,'new castle fx'!$A$1:$B$201,2,0)</f>
        <v>13001.335326403399</v>
      </c>
      <c r="I466">
        <f t="shared" si="26"/>
        <v>3.3893801100698402E-2</v>
      </c>
    </row>
    <row r="467" spans="1:9" x14ac:dyDescent="0.25">
      <c r="A467" t="s">
        <v>0</v>
      </c>
      <c r="B467" t="s">
        <v>403</v>
      </c>
      <c r="C467" t="s">
        <v>116</v>
      </c>
      <c r="D467" t="s">
        <v>402</v>
      </c>
      <c r="E467" t="s">
        <v>318</v>
      </c>
      <c r="F467" t="str">
        <f t="shared" si="24"/>
        <v>EUR</v>
      </c>
      <c r="G467" t="str">
        <f t="shared" si="25"/>
        <v>11,634.00</v>
      </c>
      <c r="H467">
        <f>VLOOKUP(F467,'new castle fx'!$A$1:$B$201,2,0)</f>
        <v>11227.313294400499</v>
      </c>
      <c r="I467">
        <f t="shared" si="26"/>
        <v>3.6222976498066675E-2</v>
      </c>
    </row>
    <row r="468" spans="1:9" x14ac:dyDescent="0.25">
      <c r="A468" t="s">
        <v>0</v>
      </c>
      <c r="B468" t="s">
        <v>404</v>
      </c>
      <c r="C468" t="s">
        <v>116</v>
      </c>
      <c r="D468" t="s">
        <v>402</v>
      </c>
      <c r="E468" t="s">
        <v>318</v>
      </c>
      <c r="F468" t="str">
        <f t="shared" si="24"/>
        <v>CHF</v>
      </c>
      <c r="G468" t="str">
        <f t="shared" si="25"/>
        <v>13,364.00</v>
      </c>
      <c r="H468">
        <f>VLOOKUP(F468,'new castle fx'!$A$1:$B$201,2,0)</f>
        <v>12930.7358476722</v>
      </c>
      <c r="I468">
        <f t="shared" si="26"/>
        <v>3.3506534928234293E-2</v>
      </c>
    </row>
    <row r="469" spans="1:9" x14ac:dyDescent="0.25">
      <c r="A469" t="s">
        <v>0</v>
      </c>
      <c r="B469" t="s">
        <v>401</v>
      </c>
      <c r="C469" t="s">
        <v>117</v>
      </c>
      <c r="D469" t="s">
        <v>402</v>
      </c>
      <c r="E469" t="s">
        <v>318</v>
      </c>
      <c r="F469" t="str">
        <f t="shared" si="24"/>
        <v>USD</v>
      </c>
      <c r="G469" t="str">
        <f t="shared" si="25"/>
        <v>13,442.00</v>
      </c>
      <c r="H469">
        <f>VLOOKUP(F469,'new castle fx'!$A$1:$B$201,2,0)</f>
        <v>13001.335326403399</v>
      </c>
      <c r="I469">
        <f t="shared" si="26"/>
        <v>3.3893801100698402E-2</v>
      </c>
    </row>
    <row r="470" spans="1:9" x14ac:dyDescent="0.25">
      <c r="A470" t="s">
        <v>0</v>
      </c>
      <c r="B470" t="s">
        <v>403</v>
      </c>
      <c r="C470" t="s">
        <v>117</v>
      </c>
      <c r="D470" t="s">
        <v>402</v>
      </c>
      <c r="E470" t="s">
        <v>318</v>
      </c>
      <c r="F470" t="str">
        <f t="shared" si="24"/>
        <v>EUR</v>
      </c>
      <c r="G470" t="str">
        <f t="shared" si="25"/>
        <v>11,634.00</v>
      </c>
      <c r="H470">
        <f>VLOOKUP(F470,'new castle fx'!$A$1:$B$201,2,0)</f>
        <v>11227.313294400499</v>
      </c>
      <c r="I470">
        <f t="shared" si="26"/>
        <v>3.6222976498066675E-2</v>
      </c>
    </row>
    <row r="471" spans="1:9" x14ac:dyDescent="0.25">
      <c r="A471" t="s">
        <v>0</v>
      </c>
      <c r="B471" t="s">
        <v>404</v>
      </c>
      <c r="C471" t="s">
        <v>117</v>
      </c>
      <c r="D471" t="s">
        <v>402</v>
      </c>
      <c r="E471" t="s">
        <v>318</v>
      </c>
      <c r="F471" t="str">
        <f t="shared" si="24"/>
        <v>CHF</v>
      </c>
      <c r="G471" t="str">
        <f t="shared" si="25"/>
        <v>13,364.00</v>
      </c>
      <c r="H471">
        <f>VLOOKUP(F471,'new castle fx'!$A$1:$B$201,2,0)</f>
        <v>12930.7358476722</v>
      </c>
      <c r="I471">
        <f t="shared" si="26"/>
        <v>3.3506534928234293E-2</v>
      </c>
    </row>
    <row r="472" spans="1:9" x14ac:dyDescent="0.25">
      <c r="A472" t="s">
        <v>0</v>
      </c>
      <c r="B472" t="s">
        <v>401</v>
      </c>
      <c r="C472" t="s">
        <v>118</v>
      </c>
      <c r="D472" t="s">
        <v>402</v>
      </c>
      <c r="E472" t="s">
        <v>318</v>
      </c>
      <c r="F472" t="str">
        <f t="shared" si="24"/>
        <v>USD</v>
      </c>
      <c r="G472" t="str">
        <f t="shared" si="25"/>
        <v>13,442.00</v>
      </c>
      <c r="H472">
        <f>VLOOKUP(F472,'new castle fx'!$A$1:$B$201,2,0)</f>
        <v>13001.335326403399</v>
      </c>
      <c r="I472">
        <f t="shared" si="26"/>
        <v>3.3893801100698402E-2</v>
      </c>
    </row>
    <row r="473" spans="1:9" x14ac:dyDescent="0.25">
      <c r="A473" t="s">
        <v>0</v>
      </c>
      <c r="B473" t="s">
        <v>403</v>
      </c>
      <c r="C473" t="s">
        <v>118</v>
      </c>
      <c r="D473" t="s">
        <v>402</v>
      </c>
      <c r="E473" t="s">
        <v>318</v>
      </c>
      <c r="F473" t="str">
        <f t="shared" si="24"/>
        <v>EUR</v>
      </c>
      <c r="G473" t="str">
        <f t="shared" si="25"/>
        <v>11,634.00</v>
      </c>
      <c r="H473">
        <f>VLOOKUP(F473,'new castle fx'!$A$1:$B$201,2,0)</f>
        <v>11227.313294400499</v>
      </c>
      <c r="I473">
        <f t="shared" si="26"/>
        <v>3.6222976498066675E-2</v>
      </c>
    </row>
    <row r="474" spans="1:9" x14ac:dyDescent="0.25">
      <c r="A474" t="s">
        <v>0</v>
      </c>
      <c r="B474" t="s">
        <v>404</v>
      </c>
      <c r="C474" t="s">
        <v>118</v>
      </c>
      <c r="D474" t="s">
        <v>402</v>
      </c>
      <c r="E474" t="s">
        <v>318</v>
      </c>
      <c r="F474" t="str">
        <f t="shared" si="24"/>
        <v>CHF</v>
      </c>
      <c r="G474" t="str">
        <f t="shared" si="25"/>
        <v>13,364.00</v>
      </c>
      <c r="H474">
        <f>VLOOKUP(F474,'new castle fx'!$A$1:$B$201,2,0)</f>
        <v>12930.7358476722</v>
      </c>
      <c r="I474">
        <f t="shared" si="26"/>
        <v>3.3506534928234293E-2</v>
      </c>
    </row>
    <row r="475" spans="1:9" x14ac:dyDescent="0.25">
      <c r="A475" t="s">
        <v>0</v>
      </c>
      <c r="B475" t="s">
        <v>401</v>
      </c>
      <c r="C475" t="s">
        <v>119</v>
      </c>
      <c r="D475" t="s">
        <v>402</v>
      </c>
      <c r="E475" t="s">
        <v>318</v>
      </c>
      <c r="F475" t="str">
        <f t="shared" si="24"/>
        <v>USD</v>
      </c>
      <c r="G475" t="str">
        <f t="shared" si="25"/>
        <v>13,442.00</v>
      </c>
      <c r="H475">
        <f>VLOOKUP(F475,'new castle fx'!$A$1:$B$201,2,0)</f>
        <v>13001.335326403399</v>
      </c>
      <c r="I475">
        <f t="shared" si="26"/>
        <v>3.3893801100698402E-2</v>
      </c>
    </row>
    <row r="476" spans="1:9" x14ac:dyDescent="0.25">
      <c r="A476" t="s">
        <v>0</v>
      </c>
      <c r="B476" t="s">
        <v>403</v>
      </c>
      <c r="C476" t="s">
        <v>119</v>
      </c>
      <c r="D476" t="s">
        <v>402</v>
      </c>
      <c r="E476" t="s">
        <v>318</v>
      </c>
      <c r="F476" t="str">
        <f t="shared" si="24"/>
        <v>EUR</v>
      </c>
      <c r="G476" t="str">
        <f t="shared" si="25"/>
        <v>11,634.00</v>
      </c>
      <c r="H476">
        <f>VLOOKUP(F476,'new castle fx'!$A$1:$B$201,2,0)</f>
        <v>11227.313294400499</v>
      </c>
      <c r="I476">
        <f t="shared" si="26"/>
        <v>3.6222976498066675E-2</v>
      </c>
    </row>
    <row r="477" spans="1:9" x14ac:dyDescent="0.25">
      <c r="A477" t="s">
        <v>0</v>
      </c>
      <c r="B477" t="s">
        <v>404</v>
      </c>
      <c r="C477" t="s">
        <v>119</v>
      </c>
      <c r="D477" t="s">
        <v>402</v>
      </c>
      <c r="E477" t="s">
        <v>318</v>
      </c>
      <c r="F477" t="str">
        <f t="shared" si="24"/>
        <v>CHF</v>
      </c>
      <c r="G477" t="str">
        <f t="shared" si="25"/>
        <v>13,364.00</v>
      </c>
      <c r="H477">
        <f>VLOOKUP(F477,'new castle fx'!$A$1:$B$201,2,0)</f>
        <v>12930.7358476722</v>
      </c>
      <c r="I477">
        <f t="shared" si="26"/>
        <v>3.3506534928234293E-2</v>
      </c>
    </row>
    <row r="478" spans="1:9" x14ac:dyDescent="0.25">
      <c r="A478" t="s">
        <v>1</v>
      </c>
      <c r="B478" t="s">
        <v>409</v>
      </c>
      <c r="C478" t="s">
        <v>120</v>
      </c>
      <c r="D478" t="s">
        <v>402</v>
      </c>
      <c r="E478" t="s">
        <v>318</v>
      </c>
      <c r="F478" t="str">
        <f t="shared" si="24"/>
        <v>EUR</v>
      </c>
      <c r="G478" t="str">
        <f t="shared" si="25"/>
        <v>11,604.92</v>
      </c>
      <c r="H478">
        <f>VLOOKUP(F478,'new castle fx'!$A$1:$B$201,2,0)</f>
        <v>11227.313294400499</v>
      </c>
      <c r="I478">
        <f t="shared" si="26"/>
        <v>3.3632864399341926E-2</v>
      </c>
    </row>
    <row r="479" spans="1:9" x14ac:dyDescent="0.25">
      <c r="A479" t="s">
        <v>0</v>
      </c>
      <c r="B479" t="s">
        <v>403</v>
      </c>
      <c r="C479" t="s">
        <v>120</v>
      </c>
      <c r="D479" t="s">
        <v>402</v>
      </c>
      <c r="E479" t="s">
        <v>318</v>
      </c>
      <c r="F479" t="str">
        <f t="shared" si="24"/>
        <v>EUR</v>
      </c>
      <c r="G479" t="str">
        <f t="shared" si="25"/>
        <v>11,634.00</v>
      </c>
      <c r="H479">
        <f>VLOOKUP(F479,'new castle fx'!$A$1:$B$201,2,0)</f>
        <v>11227.313294400499</v>
      </c>
      <c r="I479">
        <f t="shared" si="26"/>
        <v>3.6222976498066675E-2</v>
      </c>
    </row>
    <row r="480" spans="1:9" x14ac:dyDescent="0.25">
      <c r="A480" t="s">
        <v>0</v>
      </c>
      <c r="B480" t="s">
        <v>401</v>
      </c>
      <c r="C480" t="s">
        <v>120</v>
      </c>
      <c r="D480" t="s">
        <v>402</v>
      </c>
      <c r="E480" t="s">
        <v>318</v>
      </c>
      <c r="F480" t="str">
        <f t="shared" si="24"/>
        <v>USD</v>
      </c>
      <c r="G480" t="str">
        <f t="shared" si="25"/>
        <v>13,442.00</v>
      </c>
      <c r="H480">
        <f>VLOOKUP(F480,'new castle fx'!$A$1:$B$201,2,0)</f>
        <v>13001.335326403399</v>
      </c>
      <c r="I480">
        <f t="shared" si="26"/>
        <v>3.3893801100698402E-2</v>
      </c>
    </row>
    <row r="481" spans="1:9" x14ac:dyDescent="0.25">
      <c r="A481" t="s">
        <v>0</v>
      </c>
      <c r="B481" t="s">
        <v>401</v>
      </c>
      <c r="C481" t="s">
        <v>121</v>
      </c>
      <c r="D481" t="s">
        <v>402</v>
      </c>
      <c r="E481" t="s">
        <v>318</v>
      </c>
      <c r="F481" t="str">
        <f t="shared" si="24"/>
        <v>USD</v>
      </c>
      <c r="G481" t="str">
        <f t="shared" si="25"/>
        <v>13,442.00</v>
      </c>
      <c r="H481">
        <f>VLOOKUP(F481,'new castle fx'!$A$1:$B$201,2,0)</f>
        <v>13001.335326403399</v>
      </c>
      <c r="I481">
        <f t="shared" si="26"/>
        <v>3.3893801100698402E-2</v>
      </c>
    </row>
    <row r="482" spans="1:9" x14ac:dyDescent="0.25">
      <c r="A482" t="s">
        <v>0</v>
      </c>
      <c r="B482" t="s">
        <v>403</v>
      </c>
      <c r="C482" t="s">
        <v>121</v>
      </c>
      <c r="D482" t="s">
        <v>402</v>
      </c>
      <c r="E482" t="s">
        <v>318</v>
      </c>
      <c r="F482" t="str">
        <f t="shared" si="24"/>
        <v>EUR</v>
      </c>
      <c r="G482" t="str">
        <f t="shared" si="25"/>
        <v>11,634.00</v>
      </c>
      <c r="H482">
        <f>VLOOKUP(F482,'new castle fx'!$A$1:$B$201,2,0)</f>
        <v>11227.313294400499</v>
      </c>
      <c r="I482">
        <f t="shared" si="26"/>
        <v>3.6222976498066675E-2</v>
      </c>
    </row>
    <row r="483" spans="1:9" x14ac:dyDescent="0.25">
      <c r="A483" t="s">
        <v>0</v>
      </c>
      <c r="B483" t="s">
        <v>404</v>
      </c>
      <c r="C483" t="s">
        <v>121</v>
      </c>
      <c r="D483" t="s">
        <v>402</v>
      </c>
      <c r="E483" t="s">
        <v>318</v>
      </c>
      <c r="F483" t="str">
        <f t="shared" si="24"/>
        <v>CHF</v>
      </c>
      <c r="G483" t="str">
        <f t="shared" si="25"/>
        <v>13,364.00</v>
      </c>
      <c r="H483">
        <f>VLOOKUP(F483,'new castle fx'!$A$1:$B$201,2,0)</f>
        <v>12930.7358476722</v>
      </c>
      <c r="I483">
        <f t="shared" si="26"/>
        <v>3.3506534928234293E-2</v>
      </c>
    </row>
    <row r="484" spans="1:9" x14ac:dyDescent="0.25">
      <c r="A484" t="s">
        <v>0</v>
      </c>
      <c r="B484" t="s">
        <v>401</v>
      </c>
      <c r="C484" t="s">
        <v>122</v>
      </c>
      <c r="D484" t="s">
        <v>402</v>
      </c>
      <c r="E484" t="s">
        <v>318</v>
      </c>
      <c r="F484" t="str">
        <f t="shared" si="24"/>
        <v>USD</v>
      </c>
      <c r="G484" t="str">
        <f t="shared" si="25"/>
        <v>13,442.00</v>
      </c>
      <c r="H484">
        <f>VLOOKUP(F484,'new castle fx'!$A$1:$B$201,2,0)</f>
        <v>13001.335326403399</v>
      </c>
      <c r="I484">
        <f t="shared" si="26"/>
        <v>3.3893801100698402E-2</v>
      </c>
    </row>
    <row r="485" spans="1:9" x14ac:dyDescent="0.25">
      <c r="A485" t="s">
        <v>0</v>
      </c>
      <c r="B485" t="s">
        <v>403</v>
      </c>
      <c r="C485" t="s">
        <v>122</v>
      </c>
      <c r="D485" t="s">
        <v>402</v>
      </c>
      <c r="E485" t="s">
        <v>318</v>
      </c>
      <c r="F485" t="str">
        <f t="shared" si="24"/>
        <v>EUR</v>
      </c>
      <c r="G485" t="str">
        <f t="shared" si="25"/>
        <v>11,634.00</v>
      </c>
      <c r="H485">
        <f>VLOOKUP(F485,'new castle fx'!$A$1:$B$201,2,0)</f>
        <v>11227.313294400499</v>
      </c>
      <c r="I485">
        <f t="shared" si="26"/>
        <v>3.6222976498066675E-2</v>
      </c>
    </row>
    <row r="486" spans="1:9" x14ac:dyDescent="0.25">
      <c r="A486" t="s">
        <v>0</v>
      </c>
      <c r="B486" t="s">
        <v>404</v>
      </c>
      <c r="C486" t="s">
        <v>122</v>
      </c>
      <c r="D486" t="s">
        <v>402</v>
      </c>
      <c r="E486" t="s">
        <v>318</v>
      </c>
      <c r="F486" t="str">
        <f t="shared" si="24"/>
        <v>CHF</v>
      </c>
      <c r="G486" t="str">
        <f t="shared" si="25"/>
        <v>13,364.00</v>
      </c>
      <c r="H486">
        <f>VLOOKUP(F486,'new castle fx'!$A$1:$B$201,2,0)</f>
        <v>12930.7358476722</v>
      </c>
      <c r="I486">
        <f t="shared" si="26"/>
        <v>3.3506534928234293E-2</v>
      </c>
    </row>
    <row r="487" spans="1:9" x14ac:dyDescent="0.25">
      <c r="A487" t="s">
        <v>1</v>
      </c>
      <c r="B487" t="s">
        <v>409</v>
      </c>
      <c r="C487" t="s">
        <v>123</v>
      </c>
      <c r="D487" t="s">
        <v>402</v>
      </c>
      <c r="E487" t="s">
        <v>318</v>
      </c>
      <c r="F487" t="str">
        <f t="shared" si="24"/>
        <v>EUR</v>
      </c>
      <c r="G487" t="str">
        <f t="shared" si="25"/>
        <v>11,604.92</v>
      </c>
      <c r="H487">
        <f>VLOOKUP(F487,'new castle fx'!$A$1:$B$201,2,0)</f>
        <v>11227.313294400499</v>
      </c>
      <c r="I487">
        <f t="shared" si="26"/>
        <v>3.3632864399341926E-2</v>
      </c>
    </row>
    <row r="488" spans="1:9" x14ac:dyDescent="0.25">
      <c r="A488" t="s">
        <v>0</v>
      </c>
      <c r="B488" t="s">
        <v>403</v>
      </c>
      <c r="C488" t="s">
        <v>123</v>
      </c>
      <c r="D488" t="s">
        <v>402</v>
      </c>
      <c r="E488" t="s">
        <v>318</v>
      </c>
      <c r="F488" t="str">
        <f t="shared" si="24"/>
        <v>EUR</v>
      </c>
      <c r="G488" t="str">
        <f t="shared" si="25"/>
        <v>11,634.00</v>
      </c>
      <c r="H488">
        <f>VLOOKUP(F488,'new castle fx'!$A$1:$B$201,2,0)</f>
        <v>11227.313294400499</v>
      </c>
      <c r="I488">
        <f t="shared" si="26"/>
        <v>3.6222976498066675E-2</v>
      </c>
    </row>
    <row r="489" spans="1:9" x14ac:dyDescent="0.25">
      <c r="A489" t="s">
        <v>0</v>
      </c>
      <c r="B489" t="s">
        <v>401</v>
      </c>
      <c r="C489" t="s">
        <v>123</v>
      </c>
      <c r="D489" t="s">
        <v>402</v>
      </c>
      <c r="E489" t="s">
        <v>318</v>
      </c>
      <c r="F489" t="str">
        <f t="shared" si="24"/>
        <v>USD</v>
      </c>
      <c r="G489" t="str">
        <f t="shared" si="25"/>
        <v>13,442.00</v>
      </c>
      <c r="H489">
        <f>VLOOKUP(F489,'new castle fx'!$A$1:$B$201,2,0)</f>
        <v>13001.335326403399</v>
      </c>
      <c r="I489">
        <f t="shared" si="26"/>
        <v>3.3893801100698402E-2</v>
      </c>
    </row>
    <row r="490" spans="1:9" x14ac:dyDescent="0.25">
      <c r="A490" t="s">
        <v>0</v>
      </c>
      <c r="B490" t="s">
        <v>403</v>
      </c>
      <c r="C490" t="s">
        <v>124</v>
      </c>
      <c r="D490" t="s">
        <v>402</v>
      </c>
      <c r="E490" t="s">
        <v>318</v>
      </c>
      <c r="F490" t="str">
        <f t="shared" si="24"/>
        <v>EUR</v>
      </c>
      <c r="G490" t="str">
        <f t="shared" si="25"/>
        <v>11,634.00</v>
      </c>
      <c r="H490">
        <f>VLOOKUP(F490,'new castle fx'!$A$1:$B$201,2,0)</f>
        <v>11227.313294400499</v>
      </c>
      <c r="I490">
        <f t="shared" si="26"/>
        <v>3.6222976498066675E-2</v>
      </c>
    </row>
    <row r="491" spans="1:9" x14ac:dyDescent="0.25">
      <c r="A491" t="s">
        <v>0</v>
      </c>
      <c r="B491" t="s">
        <v>401</v>
      </c>
      <c r="C491" t="s">
        <v>124</v>
      </c>
      <c r="D491" t="s">
        <v>402</v>
      </c>
      <c r="E491" t="s">
        <v>318</v>
      </c>
      <c r="F491" t="str">
        <f t="shared" si="24"/>
        <v>USD</v>
      </c>
      <c r="G491" t="str">
        <f t="shared" si="25"/>
        <v>13,442.00</v>
      </c>
      <c r="H491">
        <f>VLOOKUP(F491,'new castle fx'!$A$1:$B$201,2,0)</f>
        <v>13001.335326403399</v>
      </c>
      <c r="I491">
        <f t="shared" si="26"/>
        <v>3.3893801100698402E-2</v>
      </c>
    </row>
    <row r="492" spans="1:9" x14ac:dyDescent="0.25">
      <c r="A492" t="s">
        <v>0</v>
      </c>
      <c r="B492" t="s">
        <v>404</v>
      </c>
      <c r="C492" t="s">
        <v>124</v>
      </c>
      <c r="D492" t="s">
        <v>402</v>
      </c>
      <c r="E492" t="s">
        <v>318</v>
      </c>
      <c r="F492" t="str">
        <f t="shared" si="24"/>
        <v>CHF</v>
      </c>
      <c r="G492" t="str">
        <f t="shared" si="25"/>
        <v>13,364.00</v>
      </c>
      <c r="H492">
        <f>VLOOKUP(F492,'new castle fx'!$A$1:$B$201,2,0)</f>
        <v>12930.7358476722</v>
      </c>
      <c r="I492">
        <f t="shared" si="26"/>
        <v>3.3506534928234293E-2</v>
      </c>
    </row>
    <row r="493" spans="1:9" x14ac:dyDescent="0.25">
      <c r="A493" t="s">
        <v>0</v>
      </c>
      <c r="B493" t="s">
        <v>403</v>
      </c>
      <c r="C493" t="s">
        <v>125</v>
      </c>
      <c r="D493" t="s">
        <v>402</v>
      </c>
      <c r="E493" t="s">
        <v>318</v>
      </c>
      <c r="F493" t="str">
        <f t="shared" si="24"/>
        <v>EUR</v>
      </c>
      <c r="G493" t="str">
        <f t="shared" si="25"/>
        <v>11,634.00</v>
      </c>
      <c r="H493">
        <f>VLOOKUP(F493,'new castle fx'!$A$1:$B$201,2,0)</f>
        <v>11227.313294400499</v>
      </c>
      <c r="I493">
        <f t="shared" si="26"/>
        <v>3.6222976498066675E-2</v>
      </c>
    </row>
    <row r="494" spans="1:9" x14ac:dyDescent="0.25">
      <c r="A494" t="s">
        <v>0</v>
      </c>
      <c r="B494" t="s">
        <v>401</v>
      </c>
      <c r="C494" t="s">
        <v>125</v>
      </c>
      <c r="D494" t="s">
        <v>402</v>
      </c>
      <c r="E494" t="s">
        <v>318</v>
      </c>
      <c r="F494" t="str">
        <f t="shared" si="24"/>
        <v>USD</v>
      </c>
      <c r="G494" t="str">
        <f t="shared" si="25"/>
        <v>13,442.00</v>
      </c>
      <c r="H494">
        <f>VLOOKUP(F494,'new castle fx'!$A$1:$B$201,2,0)</f>
        <v>13001.335326403399</v>
      </c>
      <c r="I494">
        <f t="shared" si="26"/>
        <v>3.3893801100698402E-2</v>
      </c>
    </row>
    <row r="495" spans="1:9" x14ac:dyDescent="0.25">
      <c r="A495" t="s">
        <v>0</v>
      </c>
      <c r="B495" t="s">
        <v>404</v>
      </c>
      <c r="C495" t="s">
        <v>125</v>
      </c>
      <c r="D495" t="s">
        <v>402</v>
      </c>
      <c r="E495" t="s">
        <v>318</v>
      </c>
      <c r="F495" t="str">
        <f t="shared" si="24"/>
        <v>CHF</v>
      </c>
      <c r="G495" t="str">
        <f t="shared" si="25"/>
        <v>13,364.00</v>
      </c>
      <c r="H495">
        <f>VLOOKUP(F495,'new castle fx'!$A$1:$B$201,2,0)</f>
        <v>12930.7358476722</v>
      </c>
      <c r="I495">
        <f t="shared" si="26"/>
        <v>3.3506534928234293E-2</v>
      </c>
    </row>
    <row r="496" spans="1:9" x14ac:dyDescent="0.25">
      <c r="A496" t="s">
        <v>0</v>
      </c>
      <c r="B496" t="s">
        <v>401</v>
      </c>
      <c r="C496" t="s">
        <v>126</v>
      </c>
      <c r="D496" t="s">
        <v>402</v>
      </c>
      <c r="E496" t="s">
        <v>318</v>
      </c>
      <c r="F496" t="str">
        <f t="shared" si="24"/>
        <v>USD</v>
      </c>
      <c r="G496" t="str">
        <f t="shared" si="25"/>
        <v>13,442.00</v>
      </c>
      <c r="H496">
        <f>VLOOKUP(F496,'new castle fx'!$A$1:$B$201,2,0)</f>
        <v>13001.335326403399</v>
      </c>
      <c r="I496">
        <f t="shared" si="26"/>
        <v>3.3893801100698402E-2</v>
      </c>
    </row>
    <row r="497" spans="1:9" x14ac:dyDescent="0.25">
      <c r="A497" t="s">
        <v>0</v>
      </c>
      <c r="B497" t="s">
        <v>403</v>
      </c>
      <c r="C497" t="s">
        <v>126</v>
      </c>
      <c r="D497" t="s">
        <v>402</v>
      </c>
      <c r="E497" t="s">
        <v>318</v>
      </c>
      <c r="F497" t="str">
        <f t="shared" si="24"/>
        <v>EUR</v>
      </c>
      <c r="G497" t="str">
        <f t="shared" si="25"/>
        <v>11,634.00</v>
      </c>
      <c r="H497">
        <f>VLOOKUP(F497,'new castle fx'!$A$1:$B$201,2,0)</f>
        <v>11227.313294400499</v>
      </c>
      <c r="I497">
        <f t="shared" si="26"/>
        <v>3.6222976498066675E-2</v>
      </c>
    </row>
    <row r="498" spans="1:9" x14ac:dyDescent="0.25">
      <c r="A498" t="s">
        <v>0</v>
      </c>
      <c r="B498" t="s">
        <v>404</v>
      </c>
      <c r="C498" t="s">
        <v>126</v>
      </c>
      <c r="D498" t="s">
        <v>402</v>
      </c>
      <c r="E498" t="s">
        <v>318</v>
      </c>
      <c r="F498" t="str">
        <f t="shared" si="24"/>
        <v>CHF</v>
      </c>
      <c r="G498" t="str">
        <f t="shared" si="25"/>
        <v>13,364.00</v>
      </c>
      <c r="H498">
        <f>VLOOKUP(F498,'new castle fx'!$A$1:$B$201,2,0)</f>
        <v>12930.7358476722</v>
      </c>
      <c r="I498">
        <f t="shared" si="26"/>
        <v>3.3506534928234293E-2</v>
      </c>
    </row>
    <row r="499" spans="1:9" x14ac:dyDescent="0.25">
      <c r="A499" t="s">
        <v>0</v>
      </c>
      <c r="B499" t="s">
        <v>401</v>
      </c>
      <c r="C499" t="s">
        <v>127</v>
      </c>
      <c r="D499" t="s">
        <v>402</v>
      </c>
      <c r="E499" t="s">
        <v>318</v>
      </c>
      <c r="F499" t="str">
        <f t="shared" si="24"/>
        <v>USD</v>
      </c>
      <c r="G499" t="str">
        <f t="shared" si="25"/>
        <v>13,442.00</v>
      </c>
      <c r="H499">
        <f>VLOOKUP(F499,'new castle fx'!$A$1:$B$201,2,0)</f>
        <v>13001.335326403399</v>
      </c>
      <c r="I499">
        <f t="shared" si="26"/>
        <v>3.3893801100698402E-2</v>
      </c>
    </row>
    <row r="500" spans="1:9" x14ac:dyDescent="0.25">
      <c r="A500" t="s">
        <v>0</v>
      </c>
      <c r="B500" t="s">
        <v>403</v>
      </c>
      <c r="C500" t="s">
        <v>127</v>
      </c>
      <c r="D500" t="s">
        <v>402</v>
      </c>
      <c r="E500" t="s">
        <v>318</v>
      </c>
      <c r="F500" t="str">
        <f t="shared" si="24"/>
        <v>EUR</v>
      </c>
      <c r="G500" t="str">
        <f t="shared" si="25"/>
        <v>11,634.00</v>
      </c>
      <c r="H500">
        <f>VLOOKUP(F500,'new castle fx'!$A$1:$B$201,2,0)</f>
        <v>11227.313294400499</v>
      </c>
      <c r="I500">
        <f t="shared" si="26"/>
        <v>3.6222976498066675E-2</v>
      </c>
    </row>
    <row r="501" spans="1:9" x14ac:dyDescent="0.25">
      <c r="A501" t="s">
        <v>0</v>
      </c>
      <c r="B501" t="s">
        <v>404</v>
      </c>
      <c r="C501" t="s">
        <v>127</v>
      </c>
      <c r="D501" t="s">
        <v>402</v>
      </c>
      <c r="E501" t="s">
        <v>318</v>
      </c>
      <c r="F501" t="str">
        <f t="shared" si="24"/>
        <v>CHF</v>
      </c>
      <c r="G501" t="str">
        <f t="shared" si="25"/>
        <v>13,364.00</v>
      </c>
      <c r="H501">
        <f>VLOOKUP(F501,'new castle fx'!$A$1:$B$201,2,0)</f>
        <v>12930.7358476722</v>
      </c>
      <c r="I501">
        <f t="shared" si="26"/>
        <v>3.3506534928234293E-2</v>
      </c>
    </row>
    <row r="502" spans="1:9" x14ac:dyDescent="0.25">
      <c r="A502" t="s">
        <v>1</v>
      </c>
      <c r="B502" t="s">
        <v>409</v>
      </c>
      <c r="C502" t="s">
        <v>128</v>
      </c>
      <c r="D502" t="s">
        <v>402</v>
      </c>
      <c r="E502" t="s">
        <v>318</v>
      </c>
      <c r="F502" t="str">
        <f t="shared" si="24"/>
        <v>EUR</v>
      </c>
      <c r="G502" t="str">
        <f t="shared" si="25"/>
        <v>11,604.92</v>
      </c>
      <c r="H502">
        <f>VLOOKUP(F502,'new castle fx'!$A$1:$B$201,2,0)</f>
        <v>11227.313294400499</v>
      </c>
      <c r="I502">
        <f t="shared" si="26"/>
        <v>3.3632864399341926E-2</v>
      </c>
    </row>
    <row r="503" spans="1:9" x14ac:dyDescent="0.25">
      <c r="A503" t="s">
        <v>0</v>
      </c>
      <c r="B503" t="s">
        <v>403</v>
      </c>
      <c r="C503" t="s">
        <v>128</v>
      </c>
      <c r="D503" t="s">
        <v>402</v>
      </c>
      <c r="E503" t="s">
        <v>318</v>
      </c>
      <c r="F503" t="str">
        <f t="shared" si="24"/>
        <v>EUR</v>
      </c>
      <c r="G503" t="str">
        <f t="shared" si="25"/>
        <v>11,634.00</v>
      </c>
      <c r="H503">
        <f>VLOOKUP(F503,'new castle fx'!$A$1:$B$201,2,0)</f>
        <v>11227.313294400499</v>
      </c>
      <c r="I503">
        <f t="shared" si="26"/>
        <v>3.6222976498066675E-2</v>
      </c>
    </row>
    <row r="504" spans="1:9" x14ac:dyDescent="0.25">
      <c r="A504" t="s">
        <v>0</v>
      </c>
      <c r="B504" t="s">
        <v>401</v>
      </c>
      <c r="C504" t="s">
        <v>128</v>
      </c>
      <c r="D504" t="s">
        <v>402</v>
      </c>
      <c r="E504" t="s">
        <v>318</v>
      </c>
      <c r="F504" t="str">
        <f t="shared" si="24"/>
        <v>USD</v>
      </c>
      <c r="G504" t="str">
        <f t="shared" si="25"/>
        <v>13,442.00</v>
      </c>
      <c r="H504">
        <f>VLOOKUP(F504,'new castle fx'!$A$1:$B$201,2,0)</f>
        <v>13001.335326403399</v>
      </c>
      <c r="I504">
        <f t="shared" si="26"/>
        <v>3.3893801100698402E-2</v>
      </c>
    </row>
    <row r="505" spans="1:9" x14ac:dyDescent="0.25">
      <c r="A505" t="s">
        <v>0</v>
      </c>
      <c r="B505" t="s">
        <v>401</v>
      </c>
      <c r="C505" t="s">
        <v>129</v>
      </c>
      <c r="D505" t="s">
        <v>402</v>
      </c>
      <c r="E505" t="s">
        <v>318</v>
      </c>
      <c r="F505" t="str">
        <f t="shared" si="24"/>
        <v>USD</v>
      </c>
      <c r="G505" t="str">
        <f t="shared" si="25"/>
        <v>13,442.00</v>
      </c>
      <c r="H505">
        <f>VLOOKUP(F505,'new castle fx'!$A$1:$B$201,2,0)</f>
        <v>13001.335326403399</v>
      </c>
      <c r="I505">
        <f t="shared" si="26"/>
        <v>3.3893801100698402E-2</v>
      </c>
    </row>
    <row r="506" spans="1:9" x14ac:dyDescent="0.25">
      <c r="A506" t="s">
        <v>0</v>
      </c>
      <c r="B506" t="s">
        <v>403</v>
      </c>
      <c r="C506" t="s">
        <v>129</v>
      </c>
      <c r="D506" t="s">
        <v>402</v>
      </c>
      <c r="E506" t="s">
        <v>318</v>
      </c>
      <c r="F506" t="str">
        <f t="shared" ref="F506:F569" si="27">RIGHT(B506,3)</f>
        <v>EUR</v>
      </c>
      <c r="G506" t="str">
        <f t="shared" ref="G506:G569" si="28">LEFT(B506,LEN(B506)-4)</f>
        <v>11,634.00</v>
      </c>
      <c r="H506">
        <f>VLOOKUP(F506,'new castle fx'!$A$1:$B$201,2,0)</f>
        <v>11227.313294400499</v>
      </c>
      <c r="I506">
        <f t="shared" ref="I506:I569" si="29">(G506-H506)/H506</f>
        <v>3.6222976498066675E-2</v>
      </c>
    </row>
    <row r="507" spans="1:9" x14ac:dyDescent="0.25">
      <c r="A507" t="s">
        <v>0</v>
      </c>
      <c r="B507" t="s">
        <v>404</v>
      </c>
      <c r="C507" t="s">
        <v>129</v>
      </c>
      <c r="D507" t="s">
        <v>402</v>
      </c>
      <c r="E507" t="s">
        <v>318</v>
      </c>
      <c r="F507" t="str">
        <f t="shared" si="27"/>
        <v>CHF</v>
      </c>
      <c r="G507" t="str">
        <f t="shared" si="28"/>
        <v>13,364.00</v>
      </c>
      <c r="H507">
        <f>VLOOKUP(F507,'new castle fx'!$A$1:$B$201,2,0)</f>
        <v>12930.7358476722</v>
      </c>
      <c r="I507">
        <f t="shared" si="29"/>
        <v>3.3506534928234293E-2</v>
      </c>
    </row>
    <row r="508" spans="1:9" x14ac:dyDescent="0.25">
      <c r="A508" t="s">
        <v>0</v>
      </c>
      <c r="B508" t="s">
        <v>403</v>
      </c>
      <c r="C508" t="s">
        <v>130</v>
      </c>
      <c r="D508" t="s">
        <v>402</v>
      </c>
      <c r="E508" t="s">
        <v>318</v>
      </c>
      <c r="F508" t="str">
        <f t="shared" si="27"/>
        <v>EUR</v>
      </c>
      <c r="G508" t="str">
        <f t="shared" si="28"/>
        <v>11,634.00</v>
      </c>
      <c r="H508">
        <f>VLOOKUP(F508,'new castle fx'!$A$1:$B$201,2,0)</f>
        <v>11227.313294400499</v>
      </c>
      <c r="I508">
        <f t="shared" si="29"/>
        <v>3.6222976498066675E-2</v>
      </c>
    </row>
    <row r="509" spans="1:9" x14ac:dyDescent="0.25">
      <c r="A509" t="s">
        <v>0</v>
      </c>
      <c r="B509" t="s">
        <v>401</v>
      </c>
      <c r="C509" t="s">
        <v>130</v>
      </c>
      <c r="D509" t="s">
        <v>402</v>
      </c>
      <c r="E509" t="s">
        <v>318</v>
      </c>
      <c r="F509" t="str">
        <f t="shared" si="27"/>
        <v>USD</v>
      </c>
      <c r="G509" t="str">
        <f t="shared" si="28"/>
        <v>13,442.00</v>
      </c>
      <c r="H509">
        <f>VLOOKUP(F509,'new castle fx'!$A$1:$B$201,2,0)</f>
        <v>13001.335326403399</v>
      </c>
      <c r="I509">
        <f t="shared" si="29"/>
        <v>3.3893801100698402E-2</v>
      </c>
    </row>
    <row r="510" spans="1:9" x14ac:dyDescent="0.25">
      <c r="A510" t="s">
        <v>0</v>
      </c>
      <c r="B510" t="s">
        <v>404</v>
      </c>
      <c r="C510" t="s">
        <v>130</v>
      </c>
      <c r="D510" t="s">
        <v>402</v>
      </c>
      <c r="E510" t="s">
        <v>318</v>
      </c>
      <c r="F510" t="str">
        <f t="shared" si="27"/>
        <v>CHF</v>
      </c>
      <c r="G510" t="str">
        <f t="shared" si="28"/>
        <v>13,364.00</v>
      </c>
      <c r="H510">
        <f>VLOOKUP(F510,'new castle fx'!$A$1:$B$201,2,0)</f>
        <v>12930.7358476722</v>
      </c>
      <c r="I510">
        <f t="shared" si="29"/>
        <v>3.3506534928234293E-2</v>
      </c>
    </row>
    <row r="511" spans="1:9" x14ac:dyDescent="0.25">
      <c r="A511" t="s">
        <v>0</v>
      </c>
      <c r="B511" t="s">
        <v>403</v>
      </c>
      <c r="C511" t="s">
        <v>131</v>
      </c>
      <c r="D511" t="s">
        <v>402</v>
      </c>
      <c r="E511" t="s">
        <v>318</v>
      </c>
      <c r="F511" t="str">
        <f t="shared" si="27"/>
        <v>EUR</v>
      </c>
      <c r="G511" t="str">
        <f t="shared" si="28"/>
        <v>11,634.00</v>
      </c>
      <c r="H511">
        <f>VLOOKUP(F511,'new castle fx'!$A$1:$B$201,2,0)</f>
        <v>11227.313294400499</v>
      </c>
      <c r="I511">
        <f t="shared" si="29"/>
        <v>3.6222976498066675E-2</v>
      </c>
    </row>
    <row r="512" spans="1:9" x14ac:dyDescent="0.25">
      <c r="A512" t="s">
        <v>0</v>
      </c>
      <c r="B512" t="s">
        <v>401</v>
      </c>
      <c r="C512" t="s">
        <v>131</v>
      </c>
      <c r="D512" t="s">
        <v>402</v>
      </c>
      <c r="E512" t="s">
        <v>318</v>
      </c>
      <c r="F512" t="str">
        <f t="shared" si="27"/>
        <v>USD</v>
      </c>
      <c r="G512" t="str">
        <f t="shared" si="28"/>
        <v>13,442.00</v>
      </c>
      <c r="H512">
        <f>VLOOKUP(F512,'new castle fx'!$A$1:$B$201,2,0)</f>
        <v>13001.335326403399</v>
      </c>
      <c r="I512">
        <f t="shared" si="29"/>
        <v>3.3893801100698402E-2</v>
      </c>
    </row>
    <row r="513" spans="1:9" x14ac:dyDescent="0.25">
      <c r="A513" t="s">
        <v>0</v>
      </c>
      <c r="B513" t="s">
        <v>404</v>
      </c>
      <c r="C513" t="s">
        <v>131</v>
      </c>
      <c r="D513" t="s">
        <v>402</v>
      </c>
      <c r="E513" t="s">
        <v>318</v>
      </c>
      <c r="F513" t="str">
        <f t="shared" si="27"/>
        <v>CHF</v>
      </c>
      <c r="G513" t="str">
        <f t="shared" si="28"/>
        <v>13,364.00</v>
      </c>
      <c r="H513">
        <f>VLOOKUP(F513,'new castle fx'!$A$1:$B$201,2,0)</f>
        <v>12930.7358476722</v>
      </c>
      <c r="I513">
        <f t="shared" si="29"/>
        <v>3.3506534928234293E-2</v>
      </c>
    </row>
    <row r="514" spans="1:9" x14ac:dyDescent="0.25">
      <c r="A514" t="s">
        <v>0</v>
      </c>
      <c r="B514" t="s">
        <v>401</v>
      </c>
      <c r="C514" t="s">
        <v>132</v>
      </c>
      <c r="D514" t="s">
        <v>402</v>
      </c>
      <c r="E514" t="s">
        <v>318</v>
      </c>
      <c r="F514" t="str">
        <f t="shared" si="27"/>
        <v>USD</v>
      </c>
      <c r="G514" t="str">
        <f t="shared" si="28"/>
        <v>13,442.00</v>
      </c>
      <c r="H514">
        <f>VLOOKUP(F514,'new castle fx'!$A$1:$B$201,2,0)</f>
        <v>13001.335326403399</v>
      </c>
      <c r="I514">
        <f t="shared" si="29"/>
        <v>3.3893801100698402E-2</v>
      </c>
    </row>
    <row r="515" spans="1:9" x14ac:dyDescent="0.25">
      <c r="A515" t="s">
        <v>0</v>
      </c>
      <c r="B515" t="s">
        <v>403</v>
      </c>
      <c r="C515" t="s">
        <v>132</v>
      </c>
      <c r="D515" t="s">
        <v>402</v>
      </c>
      <c r="E515" t="s">
        <v>318</v>
      </c>
      <c r="F515" t="str">
        <f t="shared" si="27"/>
        <v>EUR</v>
      </c>
      <c r="G515" t="str">
        <f t="shared" si="28"/>
        <v>11,634.00</v>
      </c>
      <c r="H515">
        <f>VLOOKUP(F515,'new castle fx'!$A$1:$B$201,2,0)</f>
        <v>11227.313294400499</v>
      </c>
      <c r="I515">
        <f t="shared" si="29"/>
        <v>3.6222976498066675E-2</v>
      </c>
    </row>
    <row r="516" spans="1:9" x14ac:dyDescent="0.25">
      <c r="A516" t="s">
        <v>0</v>
      </c>
      <c r="B516" t="s">
        <v>404</v>
      </c>
      <c r="C516" t="s">
        <v>132</v>
      </c>
      <c r="D516" t="s">
        <v>402</v>
      </c>
      <c r="E516" t="s">
        <v>318</v>
      </c>
      <c r="F516" t="str">
        <f t="shared" si="27"/>
        <v>CHF</v>
      </c>
      <c r="G516" t="str">
        <f t="shared" si="28"/>
        <v>13,364.00</v>
      </c>
      <c r="H516">
        <f>VLOOKUP(F516,'new castle fx'!$A$1:$B$201,2,0)</f>
        <v>12930.7358476722</v>
      </c>
      <c r="I516">
        <f t="shared" si="29"/>
        <v>3.3506534928234293E-2</v>
      </c>
    </row>
    <row r="517" spans="1:9" x14ac:dyDescent="0.25">
      <c r="A517" t="s">
        <v>0</v>
      </c>
      <c r="B517" t="s">
        <v>401</v>
      </c>
      <c r="C517" t="s">
        <v>133</v>
      </c>
      <c r="D517" t="s">
        <v>402</v>
      </c>
      <c r="E517" t="s">
        <v>318</v>
      </c>
      <c r="F517" t="str">
        <f t="shared" si="27"/>
        <v>USD</v>
      </c>
      <c r="G517" t="str">
        <f t="shared" si="28"/>
        <v>13,442.00</v>
      </c>
      <c r="H517">
        <f>VLOOKUP(F517,'new castle fx'!$A$1:$B$201,2,0)</f>
        <v>13001.335326403399</v>
      </c>
      <c r="I517">
        <f t="shared" si="29"/>
        <v>3.3893801100698402E-2</v>
      </c>
    </row>
    <row r="518" spans="1:9" x14ac:dyDescent="0.25">
      <c r="A518" t="s">
        <v>0</v>
      </c>
      <c r="B518" t="s">
        <v>403</v>
      </c>
      <c r="C518" t="s">
        <v>133</v>
      </c>
      <c r="D518" t="s">
        <v>402</v>
      </c>
      <c r="E518" t="s">
        <v>318</v>
      </c>
      <c r="F518" t="str">
        <f t="shared" si="27"/>
        <v>EUR</v>
      </c>
      <c r="G518" t="str">
        <f t="shared" si="28"/>
        <v>11,634.00</v>
      </c>
      <c r="H518">
        <f>VLOOKUP(F518,'new castle fx'!$A$1:$B$201,2,0)</f>
        <v>11227.313294400499</v>
      </c>
      <c r="I518">
        <f t="shared" si="29"/>
        <v>3.6222976498066675E-2</v>
      </c>
    </row>
    <row r="519" spans="1:9" x14ac:dyDescent="0.25">
      <c r="A519" t="s">
        <v>0</v>
      </c>
      <c r="B519" t="s">
        <v>404</v>
      </c>
      <c r="C519" t="s">
        <v>133</v>
      </c>
      <c r="D519" t="s">
        <v>402</v>
      </c>
      <c r="E519" t="s">
        <v>318</v>
      </c>
      <c r="F519" t="str">
        <f t="shared" si="27"/>
        <v>CHF</v>
      </c>
      <c r="G519" t="str">
        <f t="shared" si="28"/>
        <v>13,364.00</v>
      </c>
      <c r="H519">
        <f>VLOOKUP(F519,'new castle fx'!$A$1:$B$201,2,0)</f>
        <v>12930.7358476722</v>
      </c>
      <c r="I519">
        <f t="shared" si="29"/>
        <v>3.3506534928234293E-2</v>
      </c>
    </row>
    <row r="520" spans="1:9" x14ac:dyDescent="0.25">
      <c r="A520" t="s">
        <v>0</v>
      </c>
      <c r="B520" t="s">
        <v>403</v>
      </c>
      <c r="C520" t="s">
        <v>134</v>
      </c>
      <c r="D520" t="s">
        <v>402</v>
      </c>
      <c r="E520" t="s">
        <v>318</v>
      </c>
      <c r="F520" t="str">
        <f t="shared" si="27"/>
        <v>EUR</v>
      </c>
      <c r="G520" t="str">
        <f t="shared" si="28"/>
        <v>11,634.00</v>
      </c>
      <c r="H520">
        <f>VLOOKUP(F520,'new castle fx'!$A$1:$B$201,2,0)</f>
        <v>11227.313294400499</v>
      </c>
      <c r="I520">
        <f t="shared" si="29"/>
        <v>3.6222976498066675E-2</v>
      </c>
    </row>
    <row r="521" spans="1:9" x14ac:dyDescent="0.25">
      <c r="A521" t="s">
        <v>0</v>
      </c>
      <c r="B521" t="s">
        <v>401</v>
      </c>
      <c r="C521" t="s">
        <v>134</v>
      </c>
      <c r="D521" t="s">
        <v>402</v>
      </c>
      <c r="E521" t="s">
        <v>318</v>
      </c>
      <c r="F521" t="str">
        <f t="shared" si="27"/>
        <v>USD</v>
      </c>
      <c r="G521" t="str">
        <f t="shared" si="28"/>
        <v>13,442.00</v>
      </c>
      <c r="H521">
        <f>VLOOKUP(F521,'new castle fx'!$A$1:$B$201,2,0)</f>
        <v>13001.335326403399</v>
      </c>
      <c r="I521">
        <f t="shared" si="29"/>
        <v>3.3893801100698402E-2</v>
      </c>
    </row>
    <row r="522" spans="1:9" x14ac:dyDescent="0.25">
      <c r="A522" t="s">
        <v>0</v>
      </c>
      <c r="B522" t="s">
        <v>404</v>
      </c>
      <c r="C522" t="s">
        <v>134</v>
      </c>
      <c r="D522" t="s">
        <v>402</v>
      </c>
      <c r="E522" t="s">
        <v>318</v>
      </c>
      <c r="F522" t="str">
        <f t="shared" si="27"/>
        <v>CHF</v>
      </c>
      <c r="G522" t="str">
        <f t="shared" si="28"/>
        <v>13,364.00</v>
      </c>
      <c r="H522">
        <f>VLOOKUP(F522,'new castle fx'!$A$1:$B$201,2,0)</f>
        <v>12930.7358476722</v>
      </c>
      <c r="I522">
        <f t="shared" si="29"/>
        <v>3.3506534928234293E-2</v>
      </c>
    </row>
    <row r="523" spans="1:9" x14ac:dyDescent="0.25">
      <c r="A523" t="s">
        <v>0</v>
      </c>
      <c r="B523" t="s">
        <v>401</v>
      </c>
      <c r="C523" t="s">
        <v>135</v>
      </c>
      <c r="D523" t="s">
        <v>402</v>
      </c>
      <c r="E523" t="s">
        <v>318</v>
      </c>
      <c r="F523" t="str">
        <f t="shared" si="27"/>
        <v>USD</v>
      </c>
      <c r="G523" t="str">
        <f t="shared" si="28"/>
        <v>13,442.00</v>
      </c>
      <c r="H523">
        <f>VLOOKUP(F523,'new castle fx'!$A$1:$B$201,2,0)</f>
        <v>13001.335326403399</v>
      </c>
      <c r="I523">
        <f t="shared" si="29"/>
        <v>3.3893801100698402E-2</v>
      </c>
    </row>
    <row r="524" spans="1:9" x14ac:dyDescent="0.25">
      <c r="A524" t="s">
        <v>0</v>
      </c>
      <c r="B524" t="s">
        <v>403</v>
      </c>
      <c r="C524" t="s">
        <v>135</v>
      </c>
      <c r="D524" t="s">
        <v>402</v>
      </c>
      <c r="E524" t="s">
        <v>318</v>
      </c>
      <c r="F524" t="str">
        <f t="shared" si="27"/>
        <v>EUR</v>
      </c>
      <c r="G524" t="str">
        <f t="shared" si="28"/>
        <v>11,634.00</v>
      </c>
      <c r="H524">
        <f>VLOOKUP(F524,'new castle fx'!$A$1:$B$201,2,0)</f>
        <v>11227.313294400499</v>
      </c>
      <c r="I524">
        <f t="shared" si="29"/>
        <v>3.6222976498066675E-2</v>
      </c>
    </row>
    <row r="525" spans="1:9" x14ac:dyDescent="0.25">
      <c r="A525" t="s">
        <v>0</v>
      </c>
      <c r="B525" t="s">
        <v>404</v>
      </c>
      <c r="C525" t="s">
        <v>135</v>
      </c>
      <c r="D525" t="s">
        <v>402</v>
      </c>
      <c r="E525" t="s">
        <v>318</v>
      </c>
      <c r="F525" t="str">
        <f t="shared" si="27"/>
        <v>CHF</v>
      </c>
      <c r="G525" t="str">
        <f t="shared" si="28"/>
        <v>13,364.00</v>
      </c>
      <c r="H525">
        <f>VLOOKUP(F525,'new castle fx'!$A$1:$B$201,2,0)</f>
        <v>12930.7358476722</v>
      </c>
      <c r="I525">
        <f t="shared" si="29"/>
        <v>3.3506534928234293E-2</v>
      </c>
    </row>
    <row r="526" spans="1:9" x14ac:dyDescent="0.25">
      <c r="A526" t="s">
        <v>0</v>
      </c>
      <c r="B526" t="s">
        <v>401</v>
      </c>
      <c r="C526" t="s">
        <v>136</v>
      </c>
      <c r="D526" t="s">
        <v>402</v>
      </c>
      <c r="E526" t="s">
        <v>318</v>
      </c>
      <c r="F526" t="str">
        <f t="shared" si="27"/>
        <v>USD</v>
      </c>
      <c r="G526" t="str">
        <f t="shared" si="28"/>
        <v>13,442.00</v>
      </c>
      <c r="H526">
        <f>VLOOKUP(F526,'new castle fx'!$A$1:$B$201,2,0)</f>
        <v>13001.335326403399</v>
      </c>
      <c r="I526">
        <f t="shared" si="29"/>
        <v>3.3893801100698402E-2</v>
      </c>
    </row>
    <row r="527" spans="1:9" x14ac:dyDescent="0.25">
      <c r="A527" t="s">
        <v>0</v>
      </c>
      <c r="B527" t="s">
        <v>403</v>
      </c>
      <c r="C527" t="s">
        <v>136</v>
      </c>
      <c r="D527" t="s">
        <v>402</v>
      </c>
      <c r="E527" t="s">
        <v>318</v>
      </c>
      <c r="F527" t="str">
        <f t="shared" si="27"/>
        <v>EUR</v>
      </c>
      <c r="G527" t="str">
        <f t="shared" si="28"/>
        <v>11,634.00</v>
      </c>
      <c r="H527">
        <f>VLOOKUP(F527,'new castle fx'!$A$1:$B$201,2,0)</f>
        <v>11227.313294400499</v>
      </c>
      <c r="I527">
        <f t="shared" si="29"/>
        <v>3.6222976498066675E-2</v>
      </c>
    </row>
    <row r="528" spans="1:9" x14ac:dyDescent="0.25">
      <c r="A528" t="s">
        <v>0</v>
      </c>
      <c r="B528" t="s">
        <v>404</v>
      </c>
      <c r="C528" t="s">
        <v>136</v>
      </c>
      <c r="D528" t="s">
        <v>402</v>
      </c>
      <c r="E528" t="s">
        <v>318</v>
      </c>
      <c r="F528" t="str">
        <f t="shared" si="27"/>
        <v>CHF</v>
      </c>
      <c r="G528" t="str">
        <f t="shared" si="28"/>
        <v>13,364.00</v>
      </c>
      <c r="H528">
        <f>VLOOKUP(F528,'new castle fx'!$A$1:$B$201,2,0)</f>
        <v>12930.7358476722</v>
      </c>
      <c r="I528">
        <f t="shared" si="29"/>
        <v>3.3506534928234293E-2</v>
      </c>
    </row>
    <row r="529" spans="1:9" x14ac:dyDescent="0.25">
      <c r="A529" t="s">
        <v>0</v>
      </c>
      <c r="B529" t="s">
        <v>401</v>
      </c>
      <c r="C529" t="s">
        <v>137</v>
      </c>
      <c r="D529" t="s">
        <v>402</v>
      </c>
      <c r="E529" t="s">
        <v>318</v>
      </c>
      <c r="F529" t="str">
        <f t="shared" si="27"/>
        <v>USD</v>
      </c>
      <c r="G529" t="str">
        <f t="shared" si="28"/>
        <v>13,442.00</v>
      </c>
      <c r="H529">
        <f>VLOOKUP(F529,'new castle fx'!$A$1:$B$201,2,0)</f>
        <v>13001.335326403399</v>
      </c>
      <c r="I529">
        <f t="shared" si="29"/>
        <v>3.3893801100698402E-2</v>
      </c>
    </row>
    <row r="530" spans="1:9" x14ac:dyDescent="0.25">
      <c r="A530" t="s">
        <v>0</v>
      </c>
      <c r="B530" t="s">
        <v>403</v>
      </c>
      <c r="C530" t="s">
        <v>137</v>
      </c>
      <c r="D530" t="s">
        <v>402</v>
      </c>
      <c r="E530" t="s">
        <v>318</v>
      </c>
      <c r="F530" t="str">
        <f t="shared" si="27"/>
        <v>EUR</v>
      </c>
      <c r="G530" t="str">
        <f t="shared" si="28"/>
        <v>11,634.00</v>
      </c>
      <c r="H530">
        <f>VLOOKUP(F530,'new castle fx'!$A$1:$B$201,2,0)</f>
        <v>11227.313294400499</v>
      </c>
      <c r="I530">
        <f t="shared" si="29"/>
        <v>3.6222976498066675E-2</v>
      </c>
    </row>
    <row r="531" spans="1:9" x14ac:dyDescent="0.25">
      <c r="A531" t="s">
        <v>0</v>
      </c>
      <c r="B531" t="s">
        <v>404</v>
      </c>
      <c r="C531" t="s">
        <v>137</v>
      </c>
      <c r="D531" t="s">
        <v>402</v>
      </c>
      <c r="E531" t="s">
        <v>318</v>
      </c>
      <c r="F531" t="str">
        <f t="shared" si="27"/>
        <v>CHF</v>
      </c>
      <c r="G531" t="str">
        <f t="shared" si="28"/>
        <v>13,364.00</v>
      </c>
      <c r="H531">
        <f>VLOOKUP(F531,'new castle fx'!$A$1:$B$201,2,0)</f>
        <v>12930.7358476722</v>
      </c>
      <c r="I531">
        <f t="shared" si="29"/>
        <v>3.3506534928234293E-2</v>
      </c>
    </row>
    <row r="532" spans="1:9" x14ac:dyDescent="0.25">
      <c r="B532" t="s">
        <v>427</v>
      </c>
      <c r="C532" t="s">
        <v>138</v>
      </c>
      <c r="D532" t="s">
        <v>402</v>
      </c>
      <c r="E532" t="s">
        <v>318</v>
      </c>
      <c r="F532" t="str">
        <f t="shared" si="27"/>
        <v>HKD</v>
      </c>
      <c r="G532" t="str">
        <f t="shared" si="28"/>
        <v>105,213.00</v>
      </c>
      <c r="H532">
        <f>VLOOKUP(F532,'new castle fx'!$A$1:$B$201,2,0)</f>
        <v>102048.45564190899</v>
      </c>
      <c r="I532">
        <f t="shared" si="29"/>
        <v>3.1010213120671665E-2</v>
      </c>
    </row>
    <row r="533" spans="1:9" x14ac:dyDescent="0.25">
      <c r="A533" t="s">
        <v>0</v>
      </c>
      <c r="B533" t="s">
        <v>427</v>
      </c>
      <c r="C533" t="s">
        <v>138</v>
      </c>
      <c r="D533" t="s">
        <v>402</v>
      </c>
      <c r="E533" t="s">
        <v>318</v>
      </c>
      <c r="F533" t="str">
        <f t="shared" si="27"/>
        <v>HKD</v>
      </c>
      <c r="G533" t="str">
        <f t="shared" si="28"/>
        <v>105,213.00</v>
      </c>
      <c r="H533">
        <f>VLOOKUP(F533,'new castle fx'!$A$1:$B$201,2,0)</f>
        <v>102048.45564190899</v>
      </c>
      <c r="I533">
        <f t="shared" si="29"/>
        <v>3.1010213120671665E-2</v>
      </c>
    </row>
    <row r="534" spans="1:9" x14ac:dyDescent="0.25">
      <c r="A534" t="s">
        <v>0</v>
      </c>
      <c r="B534" t="s">
        <v>401</v>
      </c>
      <c r="C534" t="s">
        <v>138</v>
      </c>
      <c r="D534" t="s">
        <v>402</v>
      </c>
      <c r="E534" t="s">
        <v>318</v>
      </c>
      <c r="F534" t="str">
        <f t="shared" si="27"/>
        <v>USD</v>
      </c>
      <c r="G534" t="str">
        <f t="shared" si="28"/>
        <v>13,442.00</v>
      </c>
      <c r="H534">
        <f>VLOOKUP(F534,'new castle fx'!$A$1:$B$201,2,0)</f>
        <v>13001.335326403399</v>
      </c>
      <c r="I534">
        <f t="shared" si="29"/>
        <v>3.3893801100698402E-2</v>
      </c>
    </row>
    <row r="535" spans="1:9" x14ac:dyDescent="0.25">
      <c r="A535" t="s">
        <v>0</v>
      </c>
      <c r="B535" t="s">
        <v>428</v>
      </c>
      <c r="C535" t="s">
        <v>139</v>
      </c>
      <c r="D535" t="s">
        <v>402</v>
      </c>
      <c r="E535" t="s">
        <v>318</v>
      </c>
      <c r="F535" t="str">
        <f t="shared" si="27"/>
        <v>HUF</v>
      </c>
      <c r="G535" t="str">
        <f t="shared" si="28"/>
        <v>3,723,000.00</v>
      </c>
      <c r="H535">
        <f>VLOOKUP(F535,'new castle fx'!$A$1:$B$201,2,0)</f>
        <v>3597320.57690858</v>
      </c>
      <c r="I535">
        <f t="shared" si="29"/>
        <v>3.4936953881220333E-2</v>
      </c>
    </row>
    <row r="536" spans="1:9" x14ac:dyDescent="0.25">
      <c r="A536" t="s">
        <v>0</v>
      </c>
      <c r="B536" t="s">
        <v>403</v>
      </c>
      <c r="C536" t="s">
        <v>139</v>
      </c>
      <c r="D536" t="s">
        <v>402</v>
      </c>
      <c r="E536" t="s">
        <v>318</v>
      </c>
      <c r="F536" t="str">
        <f t="shared" si="27"/>
        <v>EUR</v>
      </c>
      <c r="G536" t="str">
        <f t="shared" si="28"/>
        <v>11,634.00</v>
      </c>
      <c r="H536">
        <f>VLOOKUP(F536,'new castle fx'!$A$1:$B$201,2,0)</f>
        <v>11227.313294400499</v>
      </c>
      <c r="I536">
        <f t="shared" si="29"/>
        <v>3.6222976498066675E-2</v>
      </c>
    </row>
    <row r="537" spans="1:9" x14ac:dyDescent="0.25">
      <c r="A537" t="s">
        <v>0</v>
      </c>
      <c r="B537" t="s">
        <v>401</v>
      </c>
      <c r="C537" t="s">
        <v>139</v>
      </c>
      <c r="D537" t="s">
        <v>402</v>
      </c>
      <c r="E537" t="s">
        <v>318</v>
      </c>
      <c r="F537" t="str">
        <f t="shared" si="27"/>
        <v>USD</v>
      </c>
      <c r="G537" t="str">
        <f t="shared" si="28"/>
        <v>13,442.00</v>
      </c>
      <c r="H537">
        <f>VLOOKUP(F537,'new castle fx'!$A$1:$B$201,2,0)</f>
        <v>13001.335326403399</v>
      </c>
      <c r="I537">
        <f t="shared" si="29"/>
        <v>3.3893801100698402E-2</v>
      </c>
    </row>
    <row r="538" spans="1:9" x14ac:dyDescent="0.25">
      <c r="A538" t="s">
        <v>0</v>
      </c>
      <c r="B538" t="s">
        <v>403</v>
      </c>
      <c r="C538" t="s">
        <v>140</v>
      </c>
      <c r="D538" t="s">
        <v>402</v>
      </c>
      <c r="E538" t="s">
        <v>318</v>
      </c>
      <c r="F538" t="str">
        <f t="shared" si="27"/>
        <v>EUR</v>
      </c>
      <c r="G538" t="str">
        <f t="shared" si="28"/>
        <v>11,634.00</v>
      </c>
      <c r="H538">
        <f>VLOOKUP(F538,'new castle fx'!$A$1:$B$201,2,0)</f>
        <v>11227.313294400499</v>
      </c>
      <c r="I538">
        <f t="shared" si="29"/>
        <v>3.6222976498066675E-2</v>
      </c>
    </row>
    <row r="539" spans="1:9" x14ac:dyDescent="0.25">
      <c r="A539" t="s">
        <v>0</v>
      </c>
      <c r="B539" t="s">
        <v>401</v>
      </c>
      <c r="C539" t="s">
        <v>140</v>
      </c>
      <c r="D539" t="s">
        <v>402</v>
      </c>
      <c r="E539" t="s">
        <v>318</v>
      </c>
      <c r="F539" t="str">
        <f t="shared" si="27"/>
        <v>USD</v>
      </c>
      <c r="G539" t="str">
        <f t="shared" si="28"/>
        <v>13,442.00</v>
      </c>
      <c r="H539">
        <f>VLOOKUP(F539,'new castle fx'!$A$1:$B$201,2,0)</f>
        <v>13001.335326403399</v>
      </c>
      <c r="I539">
        <f t="shared" si="29"/>
        <v>3.3893801100698402E-2</v>
      </c>
    </row>
    <row r="540" spans="1:9" x14ac:dyDescent="0.25">
      <c r="A540" t="s">
        <v>0</v>
      </c>
      <c r="B540" t="s">
        <v>404</v>
      </c>
      <c r="C540" t="s">
        <v>140</v>
      </c>
      <c r="D540" t="s">
        <v>402</v>
      </c>
      <c r="E540" t="s">
        <v>318</v>
      </c>
      <c r="F540" t="str">
        <f t="shared" si="27"/>
        <v>CHF</v>
      </c>
      <c r="G540" t="str">
        <f t="shared" si="28"/>
        <v>13,364.00</v>
      </c>
      <c r="H540">
        <f>VLOOKUP(F540,'new castle fx'!$A$1:$B$201,2,0)</f>
        <v>12930.7358476722</v>
      </c>
      <c r="I540">
        <f t="shared" si="29"/>
        <v>3.3506534928234293E-2</v>
      </c>
    </row>
    <row r="541" spans="1:9" x14ac:dyDescent="0.25">
      <c r="A541" t="s">
        <v>0</v>
      </c>
      <c r="B541" t="s">
        <v>403</v>
      </c>
      <c r="C541" t="s">
        <v>141</v>
      </c>
      <c r="D541" t="s">
        <v>402</v>
      </c>
      <c r="E541" t="s">
        <v>318</v>
      </c>
      <c r="F541" t="str">
        <f t="shared" si="27"/>
        <v>EUR</v>
      </c>
      <c r="G541" t="str">
        <f t="shared" si="28"/>
        <v>11,634.00</v>
      </c>
      <c r="H541">
        <f>VLOOKUP(F541,'new castle fx'!$A$1:$B$201,2,0)</f>
        <v>11227.313294400499</v>
      </c>
      <c r="I541">
        <f t="shared" si="29"/>
        <v>3.6222976498066675E-2</v>
      </c>
    </row>
    <row r="542" spans="1:9" x14ac:dyDescent="0.25">
      <c r="A542" t="s">
        <v>0</v>
      </c>
      <c r="B542" t="s">
        <v>401</v>
      </c>
      <c r="C542" t="s">
        <v>141</v>
      </c>
      <c r="D542" t="s">
        <v>402</v>
      </c>
      <c r="E542" t="s">
        <v>318</v>
      </c>
      <c r="F542" t="str">
        <f t="shared" si="27"/>
        <v>USD</v>
      </c>
      <c r="G542" t="str">
        <f t="shared" si="28"/>
        <v>13,442.00</v>
      </c>
      <c r="H542">
        <f>VLOOKUP(F542,'new castle fx'!$A$1:$B$201,2,0)</f>
        <v>13001.335326403399</v>
      </c>
      <c r="I542">
        <f t="shared" si="29"/>
        <v>3.3893801100698402E-2</v>
      </c>
    </row>
    <row r="543" spans="1:9" x14ac:dyDescent="0.25">
      <c r="A543" t="s">
        <v>0</v>
      </c>
      <c r="B543" t="s">
        <v>404</v>
      </c>
      <c r="C543" t="s">
        <v>141</v>
      </c>
      <c r="D543" t="s">
        <v>402</v>
      </c>
      <c r="E543" t="s">
        <v>318</v>
      </c>
      <c r="F543" t="str">
        <f t="shared" si="27"/>
        <v>CHF</v>
      </c>
      <c r="G543" t="str">
        <f t="shared" si="28"/>
        <v>13,364.00</v>
      </c>
      <c r="H543">
        <f>VLOOKUP(F543,'new castle fx'!$A$1:$B$201,2,0)</f>
        <v>12930.7358476722</v>
      </c>
      <c r="I543">
        <f t="shared" si="29"/>
        <v>3.3506534928234293E-2</v>
      </c>
    </row>
    <row r="544" spans="1:9" x14ac:dyDescent="0.25">
      <c r="A544" t="s">
        <v>0</v>
      </c>
      <c r="B544" t="s">
        <v>401</v>
      </c>
      <c r="C544" t="s">
        <v>142</v>
      </c>
      <c r="D544" t="s">
        <v>402</v>
      </c>
      <c r="E544" t="s">
        <v>318</v>
      </c>
      <c r="F544" t="str">
        <f t="shared" si="27"/>
        <v>USD</v>
      </c>
      <c r="G544" t="str">
        <f t="shared" si="28"/>
        <v>13,442.00</v>
      </c>
      <c r="H544">
        <f>VLOOKUP(F544,'new castle fx'!$A$1:$B$201,2,0)</f>
        <v>13001.335326403399</v>
      </c>
      <c r="I544">
        <f t="shared" si="29"/>
        <v>3.3893801100698402E-2</v>
      </c>
    </row>
    <row r="545" spans="1:9" x14ac:dyDescent="0.25">
      <c r="A545" t="s">
        <v>0</v>
      </c>
      <c r="B545" t="s">
        <v>408</v>
      </c>
      <c r="C545" t="s">
        <v>142</v>
      </c>
      <c r="D545" t="s">
        <v>402</v>
      </c>
      <c r="E545" t="s">
        <v>318</v>
      </c>
      <c r="F545" t="str">
        <f t="shared" si="27"/>
        <v>AUD</v>
      </c>
      <c r="G545" t="str">
        <f t="shared" si="28"/>
        <v>18,192.00</v>
      </c>
      <c r="H545">
        <f>VLOOKUP(F545,'new castle fx'!$A$1:$B$201,2,0)</f>
        <v>17579.5458518329</v>
      </c>
      <c r="I545">
        <f t="shared" si="29"/>
        <v>3.4839019922874963E-2</v>
      </c>
    </row>
    <row r="546" spans="1:9" x14ac:dyDescent="0.25">
      <c r="A546" t="s">
        <v>0</v>
      </c>
      <c r="B546" t="s">
        <v>403</v>
      </c>
      <c r="C546" t="s">
        <v>142</v>
      </c>
      <c r="D546" t="s">
        <v>402</v>
      </c>
      <c r="E546" t="s">
        <v>318</v>
      </c>
      <c r="F546" t="str">
        <f t="shared" si="27"/>
        <v>EUR</v>
      </c>
      <c r="G546" t="str">
        <f t="shared" si="28"/>
        <v>11,634.00</v>
      </c>
      <c r="H546">
        <f>VLOOKUP(F546,'new castle fx'!$A$1:$B$201,2,0)</f>
        <v>11227.313294400499</v>
      </c>
      <c r="I546">
        <f t="shared" si="29"/>
        <v>3.6222976498066675E-2</v>
      </c>
    </row>
    <row r="547" spans="1:9" x14ac:dyDescent="0.25">
      <c r="A547" t="s">
        <v>0</v>
      </c>
      <c r="B547" t="s">
        <v>401</v>
      </c>
      <c r="C547" t="s">
        <v>143</v>
      </c>
      <c r="D547" t="s">
        <v>402</v>
      </c>
      <c r="E547" t="s">
        <v>318</v>
      </c>
      <c r="F547" t="str">
        <f t="shared" si="27"/>
        <v>USD</v>
      </c>
      <c r="G547" t="str">
        <f t="shared" si="28"/>
        <v>13,442.00</v>
      </c>
      <c r="H547">
        <f>VLOOKUP(F547,'new castle fx'!$A$1:$B$201,2,0)</f>
        <v>13001.335326403399</v>
      </c>
      <c r="I547">
        <f t="shared" si="29"/>
        <v>3.3893801100698402E-2</v>
      </c>
    </row>
    <row r="548" spans="1:9" x14ac:dyDescent="0.25">
      <c r="A548" t="s">
        <v>0</v>
      </c>
      <c r="B548" t="s">
        <v>403</v>
      </c>
      <c r="C548" t="s">
        <v>143</v>
      </c>
      <c r="D548" t="s">
        <v>402</v>
      </c>
      <c r="E548" t="s">
        <v>318</v>
      </c>
      <c r="F548" t="str">
        <f t="shared" si="27"/>
        <v>EUR</v>
      </c>
      <c r="G548" t="str">
        <f t="shared" si="28"/>
        <v>11,634.00</v>
      </c>
      <c r="H548">
        <f>VLOOKUP(F548,'new castle fx'!$A$1:$B$201,2,0)</f>
        <v>11227.313294400499</v>
      </c>
      <c r="I548">
        <f t="shared" si="29"/>
        <v>3.6222976498066675E-2</v>
      </c>
    </row>
    <row r="549" spans="1:9" x14ac:dyDescent="0.25">
      <c r="A549" t="s">
        <v>0</v>
      </c>
      <c r="B549" t="s">
        <v>404</v>
      </c>
      <c r="C549" t="s">
        <v>143</v>
      </c>
      <c r="D549" t="s">
        <v>402</v>
      </c>
      <c r="E549" t="s">
        <v>318</v>
      </c>
      <c r="F549" t="str">
        <f t="shared" si="27"/>
        <v>CHF</v>
      </c>
      <c r="G549" t="str">
        <f t="shared" si="28"/>
        <v>13,364.00</v>
      </c>
      <c r="H549">
        <f>VLOOKUP(F549,'new castle fx'!$A$1:$B$201,2,0)</f>
        <v>12930.7358476722</v>
      </c>
      <c r="I549">
        <f t="shared" si="29"/>
        <v>3.3506534928234293E-2</v>
      </c>
    </row>
    <row r="550" spans="1:9" x14ac:dyDescent="0.25">
      <c r="A550" t="s">
        <v>1</v>
      </c>
      <c r="B550" t="s">
        <v>409</v>
      </c>
      <c r="C550" t="s">
        <v>144</v>
      </c>
      <c r="D550" t="s">
        <v>402</v>
      </c>
      <c r="E550" t="s">
        <v>318</v>
      </c>
      <c r="F550" t="str">
        <f t="shared" si="27"/>
        <v>EUR</v>
      </c>
      <c r="G550" t="str">
        <f t="shared" si="28"/>
        <v>11,604.92</v>
      </c>
      <c r="H550">
        <f>VLOOKUP(F550,'new castle fx'!$A$1:$B$201,2,0)</f>
        <v>11227.313294400499</v>
      </c>
      <c r="I550">
        <f t="shared" si="29"/>
        <v>3.3632864399341926E-2</v>
      </c>
    </row>
    <row r="551" spans="1:9" x14ac:dyDescent="0.25">
      <c r="A551" t="s">
        <v>0</v>
      </c>
      <c r="B551" t="s">
        <v>403</v>
      </c>
      <c r="C551" t="s">
        <v>144</v>
      </c>
      <c r="D551" t="s">
        <v>402</v>
      </c>
      <c r="E551" t="s">
        <v>318</v>
      </c>
      <c r="F551" t="str">
        <f t="shared" si="27"/>
        <v>EUR</v>
      </c>
      <c r="G551" t="str">
        <f t="shared" si="28"/>
        <v>11,634.00</v>
      </c>
      <c r="H551">
        <f>VLOOKUP(F551,'new castle fx'!$A$1:$B$201,2,0)</f>
        <v>11227.313294400499</v>
      </c>
      <c r="I551">
        <f t="shared" si="29"/>
        <v>3.6222976498066675E-2</v>
      </c>
    </row>
    <row r="552" spans="1:9" x14ac:dyDescent="0.25">
      <c r="A552" t="s">
        <v>0</v>
      </c>
      <c r="B552" t="s">
        <v>401</v>
      </c>
      <c r="C552" t="s">
        <v>144</v>
      </c>
      <c r="D552" t="s">
        <v>402</v>
      </c>
      <c r="E552" t="s">
        <v>318</v>
      </c>
      <c r="F552" t="str">
        <f t="shared" si="27"/>
        <v>USD</v>
      </c>
      <c r="G552" t="str">
        <f t="shared" si="28"/>
        <v>13,442.00</v>
      </c>
      <c r="H552">
        <f>VLOOKUP(F552,'new castle fx'!$A$1:$B$201,2,0)</f>
        <v>13001.335326403399</v>
      </c>
      <c r="I552">
        <f t="shared" si="29"/>
        <v>3.3893801100698402E-2</v>
      </c>
    </row>
    <row r="553" spans="1:9" x14ac:dyDescent="0.25">
      <c r="A553" t="s">
        <v>0</v>
      </c>
      <c r="B553" t="s">
        <v>429</v>
      </c>
      <c r="C553" t="s">
        <v>145</v>
      </c>
      <c r="D553" t="s">
        <v>402</v>
      </c>
      <c r="E553" t="s">
        <v>318</v>
      </c>
      <c r="F553" t="str">
        <f t="shared" si="27"/>
        <v>ILS</v>
      </c>
      <c r="G553" t="str">
        <f t="shared" si="28"/>
        <v>49,581.00</v>
      </c>
      <c r="H553">
        <f>VLOOKUP(F553,'new castle fx'!$A$1:$B$201,2,0)</f>
        <v>47958.7854799872</v>
      </c>
      <c r="I553">
        <f t="shared" si="29"/>
        <v>3.3825179344663267E-2</v>
      </c>
    </row>
    <row r="554" spans="1:9" x14ac:dyDescent="0.25">
      <c r="A554" t="s">
        <v>0</v>
      </c>
      <c r="B554" t="s">
        <v>401</v>
      </c>
      <c r="C554" t="s">
        <v>145</v>
      </c>
      <c r="D554" t="s">
        <v>402</v>
      </c>
      <c r="E554" t="s">
        <v>318</v>
      </c>
      <c r="F554" t="str">
        <f t="shared" si="27"/>
        <v>USD</v>
      </c>
      <c r="G554" t="str">
        <f t="shared" si="28"/>
        <v>13,442.00</v>
      </c>
      <c r="H554">
        <f>VLOOKUP(F554,'new castle fx'!$A$1:$B$201,2,0)</f>
        <v>13001.335326403399</v>
      </c>
      <c r="I554">
        <f t="shared" si="29"/>
        <v>3.3893801100698402E-2</v>
      </c>
    </row>
    <row r="555" spans="1:9" x14ac:dyDescent="0.25">
      <c r="A555" t="s">
        <v>0</v>
      </c>
      <c r="B555" t="s">
        <v>403</v>
      </c>
      <c r="C555" t="s">
        <v>145</v>
      </c>
      <c r="D555" t="s">
        <v>402</v>
      </c>
      <c r="E555" t="s">
        <v>318</v>
      </c>
      <c r="F555" t="str">
        <f t="shared" si="27"/>
        <v>EUR</v>
      </c>
      <c r="G555" t="str">
        <f t="shared" si="28"/>
        <v>11,634.00</v>
      </c>
      <c r="H555">
        <f>VLOOKUP(F555,'new castle fx'!$A$1:$B$201,2,0)</f>
        <v>11227.313294400499</v>
      </c>
      <c r="I555">
        <f t="shared" si="29"/>
        <v>3.6222976498066675E-2</v>
      </c>
    </row>
    <row r="556" spans="1:9" x14ac:dyDescent="0.25">
      <c r="A556" t="s">
        <v>1</v>
      </c>
      <c r="B556" t="s">
        <v>409</v>
      </c>
      <c r="C556" t="s">
        <v>146</v>
      </c>
      <c r="D556" t="s">
        <v>402</v>
      </c>
      <c r="E556" t="s">
        <v>318</v>
      </c>
      <c r="F556" t="str">
        <f t="shared" si="27"/>
        <v>EUR</v>
      </c>
      <c r="G556" t="str">
        <f t="shared" si="28"/>
        <v>11,604.92</v>
      </c>
      <c r="H556">
        <f>VLOOKUP(F556,'new castle fx'!$A$1:$B$201,2,0)</f>
        <v>11227.313294400499</v>
      </c>
      <c r="I556">
        <f t="shared" si="29"/>
        <v>3.3632864399341926E-2</v>
      </c>
    </row>
    <row r="557" spans="1:9" x14ac:dyDescent="0.25">
      <c r="A557" t="s">
        <v>0</v>
      </c>
      <c r="B557" t="s">
        <v>403</v>
      </c>
      <c r="C557" t="s">
        <v>146</v>
      </c>
      <c r="D557" t="s">
        <v>402</v>
      </c>
      <c r="E557" t="s">
        <v>318</v>
      </c>
      <c r="F557" t="str">
        <f t="shared" si="27"/>
        <v>EUR</v>
      </c>
      <c r="G557" t="str">
        <f t="shared" si="28"/>
        <v>11,634.00</v>
      </c>
      <c r="H557">
        <f>VLOOKUP(F557,'new castle fx'!$A$1:$B$201,2,0)</f>
        <v>11227.313294400499</v>
      </c>
      <c r="I557">
        <f t="shared" si="29"/>
        <v>3.6222976498066675E-2</v>
      </c>
    </row>
    <row r="558" spans="1:9" x14ac:dyDescent="0.25">
      <c r="A558" t="s">
        <v>0</v>
      </c>
      <c r="B558" t="s">
        <v>401</v>
      </c>
      <c r="C558" t="s">
        <v>146</v>
      </c>
      <c r="D558" t="s">
        <v>402</v>
      </c>
      <c r="E558" t="s">
        <v>318</v>
      </c>
      <c r="F558" t="str">
        <f t="shared" si="27"/>
        <v>USD</v>
      </c>
      <c r="G558" t="str">
        <f t="shared" si="28"/>
        <v>13,442.00</v>
      </c>
      <c r="H558">
        <f>VLOOKUP(F558,'new castle fx'!$A$1:$B$201,2,0)</f>
        <v>13001.335326403399</v>
      </c>
      <c r="I558">
        <f t="shared" si="29"/>
        <v>3.3893801100698402E-2</v>
      </c>
    </row>
    <row r="559" spans="1:9" x14ac:dyDescent="0.25">
      <c r="A559" t="s">
        <v>0</v>
      </c>
      <c r="B559" t="s">
        <v>401</v>
      </c>
      <c r="C559" t="s">
        <v>147</v>
      </c>
      <c r="D559" t="s">
        <v>402</v>
      </c>
      <c r="E559" t="s">
        <v>318</v>
      </c>
      <c r="F559" t="str">
        <f t="shared" si="27"/>
        <v>USD</v>
      </c>
      <c r="G559" t="str">
        <f t="shared" si="28"/>
        <v>13,442.00</v>
      </c>
      <c r="H559">
        <f>VLOOKUP(F559,'new castle fx'!$A$1:$B$201,2,0)</f>
        <v>13001.335326403399</v>
      </c>
      <c r="I559">
        <f t="shared" si="29"/>
        <v>3.3893801100698402E-2</v>
      </c>
    </row>
    <row r="560" spans="1:9" x14ac:dyDescent="0.25">
      <c r="A560" t="s">
        <v>0</v>
      </c>
      <c r="B560" t="s">
        <v>403</v>
      </c>
      <c r="C560" t="s">
        <v>147</v>
      </c>
      <c r="D560" t="s">
        <v>402</v>
      </c>
      <c r="E560" t="s">
        <v>318</v>
      </c>
      <c r="F560" t="str">
        <f t="shared" si="27"/>
        <v>EUR</v>
      </c>
      <c r="G560" t="str">
        <f t="shared" si="28"/>
        <v>11,634.00</v>
      </c>
      <c r="H560">
        <f>VLOOKUP(F560,'new castle fx'!$A$1:$B$201,2,0)</f>
        <v>11227.313294400499</v>
      </c>
      <c r="I560">
        <f t="shared" si="29"/>
        <v>3.6222976498066675E-2</v>
      </c>
    </row>
    <row r="561" spans="1:9" x14ac:dyDescent="0.25">
      <c r="A561" t="s">
        <v>0</v>
      </c>
      <c r="B561" t="s">
        <v>404</v>
      </c>
      <c r="C561" t="s">
        <v>147</v>
      </c>
      <c r="D561" t="s">
        <v>402</v>
      </c>
      <c r="E561" t="s">
        <v>318</v>
      </c>
      <c r="F561" t="str">
        <f t="shared" si="27"/>
        <v>CHF</v>
      </c>
      <c r="G561" t="str">
        <f t="shared" si="28"/>
        <v>13,364.00</v>
      </c>
      <c r="H561">
        <f>VLOOKUP(F561,'new castle fx'!$A$1:$B$201,2,0)</f>
        <v>12930.7358476722</v>
      </c>
      <c r="I561">
        <f t="shared" si="29"/>
        <v>3.3506534928234293E-2</v>
      </c>
    </row>
    <row r="562" spans="1:9" x14ac:dyDescent="0.25">
      <c r="B562" t="s">
        <v>430</v>
      </c>
      <c r="C562" t="s">
        <v>148</v>
      </c>
      <c r="D562" t="s">
        <v>402</v>
      </c>
      <c r="E562" t="s">
        <v>318</v>
      </c>
      <c r="F562" t="str">
        <f t="shared" si="27"/>
        <v>JPY</v>
      </c>
      <c r="G562" t="str">
        <f t="shared" si="28"/>
        <v>1,495,500.00</v>
      </c>
      <c r="H562">
        <f>VLOOKUP(F562,'new castle fx'!$A$1:$B$201,2,0)</f>
        <v>1446480.4850375899</v>
      </c>
      <c r="I562">
        <f t="shared" si="29"/>
        <v>3.3888818735868541E-2</v>
      </c>
    </row>
    <row r="563" spans="1:9" x14ac:dyDescent="0.25">
      <c r="A563" t="s">
        <v>0</v>
      </c>
      <c r="B563" t="s">
        <v>430</v>
      </c>
      <c r="C563" t="s">
        <v>148</v>
      </c>
      <c r="D563" t="s">
        <v>402</v>
      </c>
      <c r="E563" t="s">
        <v>318</v>
      </c>
      <c r="F563" t="str">
        <f t="shared" si="27"/>
        <v>JPY</v>
      </c>
      <c r="G563" t="str">
        <f t="shared" si="28"/>
        <v>1,495,500.00</v>
      </c>
      <c r="H563">
        <f>VLOOKUP(F563,'new castle fx'!$A$1:$B$201,2,0)</f>
        <v>1446480.4850375899</v>
      </c>
      <c r="I563">
        <f t="shared" si="29"/>
        <v>3.3888818735868541E-2</v>
      </c>
    </row>
    <row r="564" spans="1:9" x14ac:dyDescent="0.25">
      <c r="A564" t="s">
        <v>0</v>
      </c>
      <c r="B564" t="s">
        <v>401</v>
      </c>
      <c r="C564" t="s">
        <v>148</v>
      </c>
      <c r="D564" t="s">
        <v>402</v>
      </c>
      <c r="E564" t="s">
        <v>318</v>
      </c>
      <c r="F564" t="str">
        <f t="shared" si="27"/>
        <v>USD</v>
      </c>
      <c r="G564" t="str">
        <f t="shared" si="28"/>
        <v>13,442.00</v>
      </c>
      <c r="H564">
        <f>VLOOKUP(F564,'new castle fx'!$A$1:$B$201,2,0)</f>
        <v>13001.335326403399</v>
      </c>
      <c r="I564">
        <f t="shared" si="29"/>
        <v>3.3893801100698402E-2</v>
      </c>
    </row>
    <row r="565" spans="1:9" x14ac:dyDescent="0.25">
      <c r="A565" t="s">
        <v>0</v>
      </c>
      <c r="B565" t="s">
        <v>431</v>
      </c>
      <c r="C565" t="s">
        <v>149</v>
      </c>
      <c r="D565" t="s">
        <v>402</v>
      </c>
      <c r="E565" t="s">
        <v>318</v>
      </c>
      <c r="F565" t="str">
        <f t="shared" si="27"/>
        <v>JOD</v>
      </c>
      <c r="G565" t="str">
        <f t="shared" si="28"/>
        <v>9,530.00</v>
      </c>
      <c r="H565">
        <f>VLOOKUP(F565,'new castle fx'!$A$1:$B$201,2,0)</f>
        <v>9217.9467464200006</v>
      </c>
      <c r="I565">
        <f t="shared" si="29"/>
        <v>3.3852794137826013E-2</v>
      </c>
    </row>
    <row r="566" spans="1:9" x14ac:dyDescent="0.25">
      <c r="A566" t="s">
        <v>0</v>
      </c>
      <c r="B566" t="s">
        <v>401</v>
      </c>
      <c r="C566" t="s">
        <v>149</v>
      </c>
      <c r="D566" t="s">
        <v>402</v>
      </c>
      <c r="E566" t="s">
        <v>318</v>
      </c>
      <c r="F566" t="str">
        <f t="shared" si="27"/>
        <v>USD</v>
      </c>
      <c r="G566" t="str">
        <f t="shared" si="28"/>
        <v>13,442.00</v>
      </c>
      <c r="H566">
        <f>VLOOKUP(F566,'new castle fx'!$A$1:$B$201,2,0)</f>
        <v>13001.335326403399</v>
      </c>
      <c r="I566">
        <f t="shared" si="29"/>
        <v>3.3893801100698402E-2</v>
      </c>
    </row>
    <row r="567" spans="1:9" x14ac:dyDescent="0.25">
      <c r="A567" t="s">
        <v>0</v>
      </c>
      <c r="B567" t="s">
        <v>403</v>
      </c>
      <c r="C567" t="s">
        <v>149</v>
      </c>
      <c r="D567" t="s">
        <v>402</v>
      </c>
      <c r="E567" t="s">
        <v>318</v>
      </c>
      <c r="F567" t="str">
        <f t="shared" si="27"/>
        <v>EUR</v>
      </c>
      <c r="G567" t="str">
        <f t="shared" si="28"/>
        <v>11,634.00</v>
      </c>
      <c r="H567">
        <f>VLOOKUP(F567,'new castle fx'!$A$1:$B$201,2,0)</f>
        <v>11227.313294400499</v>
      </c>
      <c r="I567">
        <f t="shared" si="29"/>
        <v>3.6222976498066675E-2</v>
      </c>
    </row>
    <row r="568" spans="1:9" x14ac:dyDescent="0.25">
      <c r="A568" t="s">
        <v>0</v>
      </c>
      <c r="B568" t="s">
        <v>401</v>
      </c>
      <c r="C568" t="s">
        <v>150</v>
      </c>
      <c r="D568" t="s">
        <v>402</v>
      </c>
      <c r="E568" t="s">
        <v>318</v>
      </c>
      <c r="F568" t="str">
        <f t="shared" si="27"/>
        <v>USD</v>
      </c>
      <c r="G568" t="str">
        <f t="shared" si="28"/>
        <v>13,442.00</v>
      </c>
      <c r="H568">
        <f>VLOOKUP(F568,'new castle fx'!$A$1:$B$201,2,0)</f>
        <v>13001.335326403399</v>
      </c>
      <c r="I568">
        <f t="shared" si="29"/>
        <v>3.3893801100698402E-2</v>
      </c>
    </row>
    <row r="569" spans="1:9" x14ac:dyDescent="0.25">
      <c r="A569" t="s">
        <v>0</v>
      </c>
      <c r="B569" t="s">
        <v>403</v>
      </c>
      <c r="C569" t="s">
        <v>150</v>
      </c>
      <c r="D569" t="s">
        <v>402</v>
      </c>
      <c r="E569" t="s">
        <v>318</v>
      </c>
      <c r="F569" t="str">
        <f t="shared" si="27"/>
        <v>EUR</v>
      </c>
      <c r="G569" t="str">
        <f t="shared" si="28"/>
        <v>11,634.00</v>
      </c>
      <c r="H569">
        <f>VLOOKUP(F569,'new castle fx'!$A$1:$B$201,2,0)</f>
        <v>11227.313294400499</v>
      </c>
      <c r="I569">
        <f t="shared" si="29"/>
        <v>3.6222976498066675E-2</v>
      </c>
    </row>
    <row r="570" spans="1:9" x14ac:dyDescent="0.25">
      <c r="A570" t="s">
        <v>0</v>
      </c>
      <c r="B570" t="s">
        <v>404</v>
      </c>
      <c r="C570" t="s">
        <v>150</v>
      </c>
      <c r="D570" t="s">
        <v>402</v>
      </c>
      <c r="E570" t="s">
        <v>318</v>
      </c>
      <c r="F570" t="str">
        <f t="shared" ref="F570:F633" si="30">RIGHT(B570,3)</f>
        <v>CHF</v>
      </c>
      <c r="G570" t="str">
        <f t="shared" ref="G570:G633" si="31">LEFT(B570,LEN(B570)-4)</f>
        <v>13,364.00</v>
      </c>
      <c r="H570">
        <f>VLOOKUP(F570,'new castle fx'!$A$1:$B$201,2,0)</f>
        <v>12930.7358476722</v>
      </c>
      <c r="I570">
        <f t="shared" ref="I570:I633" si="32">(G570-H570)/H570</f>
        <v>3.3506534928234293E-2</v>
      </c>
    </row>
    <row r="571" spans="1:9" x14ac:dyDescent="0.25">
      <c r="A571" t="s">
        <v>0</v>
      </c>
      <c r="B571" t="s">
        <v>432</v>
      </c>
      <c r="C571" t="s">
        <v>151</v>
      </c>
      <c r="D571" t="s">
        <v>402</v>
      </c>
      <c r="E571" t="s">
        <v>318</v>
      </c>
      <c r="F571" t="str">
        <f t="shared" si="30"/>
        <v>KES</v>
      </c>
      <c r="G571" t="str">
        <f t="shared" si="31"/>
        <v>1,350,400.00</v>
      </c>
      <c r="H571">
        <f>VLOOKUP(F571,'new castle fx'!$A$1:$B$201,2,0)</f>
        <v>1303987.8515484501</v>
      </c>
      <c r="I571">
        <f t="shared" si="32"/>
        <v>3.5592469973118823E-2</v>
      </c>
    </row>
    <row r="572" spans="1:9" x14ac:dyDescent="0.25">
      <c r="A572" t="s">
        <v>0</v>
      </c>
      <c r="B572" t="s">
        <v>401</v>
      </c>
      <c r="C572" t="s">
        <v>151</v>
      </c>
      <c r="D572" t="s">
        <v>402</v>
      </c>
      <c r="E572" t="s">
        <v>318</v>
      </c>
      <c r="F572" t="str">
        <f t="shared" si="30"/>
        <v>USD</v>
      </c>
      <c r="G572" t="str">
        <f t="shared" si="31"/>
        <v>13,442.00</v>
      </c>
      <c r="H572">
        <f>VLOOKUP(F572,'new castle fx'!$A$1:$B$201,2,0)</f>
        <v>13001.335326403399</v>
      </c>
      <c r="I572">
        <f t="shared" si="32"/>
        <v>3.3893801100698402E-2</v>
      </c>
    </row>
    <row r="573" spans="1:9" x14ac:dyDescent="0.25">
      <c r="A573" t="s">
        <v>0</v>
      </c>
      <c r="B573" t="s">
        <v>403</v>
      </c>
      <c r="C573" t="s">
        <v>151</v>
      </c>
      <c r="D573" t="s">
        <v>402</v>
      </c>
      <c r="E573" t="s">
        <v>318</v>
      </c>
      <c r="F573" t="str">
        <f t="shared" si="30"/>
        <v>EUR</v>
      </c>
      <c r="G573" t="str">
        <f t="shared" si="31"/>
        <v>11,634.00</v>
      </c>
      <c r="H573">
        <f>VLOOKUP(F573,'new castle fx'!$A$1:$B$201,2,0)</f>
        <v>11227.313294400499</v>
      </c>
      <c r="I573">
        <f t="shared" si="32"/>
        <v>3.6222976498066675E-2</v>
      </c>
    </row>
    <row r="574" spans="1:9" x14ac:dyDescent="0.25">
      <c r="A574" t="s">
        <v>0</v>
      </c>
      <c r="B574" t="s">
        <v>433</v>
      </c>
      <c r="C574" t="s">
        <v>152</v>
      </c>
      <c r="D574" t="s">
        <v>402</v>
      </c>
      <c r="E574" t="s">
        <v>318</v>
      </c>
      <c r="F574" t="str">
        <f t="shared" si="30"/>
        <v>KRW</v>
      </c>
      <c r="G574" t="str">
        <f t="shared" si="31"/>
        <v>15,077,210.00</v>
      </c>
      <c r="H574">
        <f>VLOOKUP(F574,'new castle fx'!$A$1:$B$201,2,0)</f>
        <v>14590617.890289599</v>
      </c>
      <c r="I574">
        <f t="shared" si="32"/>
        <v>3.3349657524390348E-2</v>
      </c>
    </row>
    <row r="575" spans="1:9" x14ac:dyDescent="0.25">
      <c r="A575" t="s">
        <v>0</v>
      </c>
      <c r="B575" t="s">
        <v>434</v>
      </c>
      <c r="C575" t="s">
        <v>152</v>
      </c>
      <c r="D575" t="s">
        <v>402</v>
      </c>
      <c r="E575" t="s">
        <v>318</v>
      </c>
      <c r="F575" t="str">
        <f t="shared" si="30"/>
        <v>USD</v>
      </c>
      <c r="G575" t="str">
        <f t="shared" si="31"/>
        <v>13,509.21</v>
      </c>
      <c r="H575">
        <f>VLOOKUP(F575,'new castle fx'!$A$1:$B$201,2,0)</f>
        <v>13001.335326403399</v>
      </c>
      <c r="I575">
        <f t="shared" si="32"/>
        <v>3.9063270106201829E-2</v>
      </c>
    </row>
    <row r="576" spans="1:9" x14ac:dyDescent="0.25">
      <c r="A576" t="s">
        <v>0</v>
      </c>
      <c r="B576" t="s">
        <v>403</v>
      </c>
      <c r="C576" t="s">
        <v>152</v>
      </c>
      <c r="D576" t="s">
        <v>402</v>
      </c>
      <c r="E576" t="s">
        <v>318</v>
      </c>
      <c r="F576" t="str">
        <f t="shared" si="30"/>
        <v>EUR</v>
      </c>
      <c r="G576" t="str">
        <f t="shared" si="31"/>
        <v>11,634.00</v>
      </c>
      <c r="H576">
        <f>VLOOKUP(F576,'new castle fx'!$A$1:$B$201,2,0)</f>
        <v>11227.313294400499</v>
      </c>
      <c r="I576">
        <f t="shared" si="32"/>
        <v>3.6222976498066675E-2</v>
      </c>
    </row>
    <row r="577" spans="1:9" x14ac:dyDescent="0.25">
      <c r="A577" t="s">
        <v>0</v>
      </c>
      <c r="B577" t="s">
        <v>435</v>
      </c>
      <c r="C577" t="s">
        <v>153</v>
      </c>
      <c r="D577" t="s">
        <v>402</v>
      </c>
      <c r="E577" t="s">
        <v>318</v>
      </c>
      <c r="F577" t="str">
        <f t="shared" si="30"/>
        <v>KWD</v>
      </c>
      <c r="G577" t="str">
        <f t="shared" si="31"/>
        <v>4,069.00</v>
      </c>
      <c r="H577">
        <f>VLOOKUP(F577,'new castle fx'!$A$1:$B$201,2,0)</f>
        <v>3940.2961886721</v>
      </c>
      <c r="I577">
        <f t="shared" si="32"/>
        <v>3.2663486490662474E-2</v>
      </c>
    </row>
    <row r="578" spans="1:9" x14ac:dyDescent="0.25">
      <c r="A578" t="s">
        <v>0</v>
      </c>
      <c r="B578" t="s">
        <v>401</v>
      </c>
      <c r="C578" t="s">
        <v>153</v>
      </c>
      <c r="D578" t="s">
        <v>402</v>
      </c>
      <c r="E578" t="s">
        <v>318</v>
      </c>
      <c r="F578" t="str">
        <f t="shared" si="30"/>
        <v>USD</v>
      </c>
      <c r="G578" t="str">
        <f t="shared" si="31"/>
        <v>13,442.00</v>
      </c>
      <c r="H578">
        <f>VLOOKUP(F578,'new castle fx'!$A$1:$B$201,2,0)</f>
        <v>13001.335326403399</v>
      </c>
      <c r="I578">
        <f t="shared" si="32"/>
        <v>3.3893801100698402E-2</v>
      </c>
    </row>
    <row r="579" spans="1:9" x14ac:dyDescent="0.25">
      <c r="A579" t="s">
        <v>0</v>
      </c>
      <c r="B579" t="s">
        <v>403</v>
      </c>
      <c r="C579" t="s">
        <v>153</v>
      </c>
      <c r="D579" t="s">
        <v>402</v>
      </c>
      <c r="E579" t="s">
        <v>318</v>
      </c>
      <c r="F579" t="str">
        <f t="shared" si="30"/>
        <v>EUR</v>
      </c>
      <c r="G579" t="str">
        <f t="shared" si="31"/>
        <v>11,634.00</v>
      </c>
      <c r="H579">
        <f>VLOOKUP(F579,'new castle fx'!$A$1:$B$201,2,0)</f>
        <v>11227.313294400499</v>
      </c>
      <c r="I579">
        <f t="shared" si="32"/>
        <v>3.6222976498066675E-2</v>
      </c>
    </row>
    <row r="580" spans="1:9" x14ac:dyDescent="0.25">
      <c r="A580" t="s">
        <v>0</v>
      </c>
      <c r="B580" t="s">
        <v>401</v>
      </c>
      <c r="C580" t="s">
        <v>154</v>
      </c>
      <c r="D580" t="s">
        <v>402</v>
      </c>
      <c r="E580" t="s">
        <v>318</v>
      </c>
      <c r="F580" t="str">
        <f t="shared" si="30"/>
        <v>USD</v>
      </c>
      <c r="G580" t="str">
        <f t="shared" si="31"/>
        <v>13,442.00</v>
      </c>
      <c r="H580">
        <f>VLOOKUP(F580,'new castle fx'!$A$1:$B$201,2,0)</f>
        <v>13001.335326403399</v>
      </c>
      <c r="I580">
        <f t="shared" si="32"/>
        <v>3.3893801100698402E-2</v>
      </c>
    </row>
    <row r="581" spans="1:9" x14ac:dyDescent="0.25">
      <c r="A581" t="s">
        <v>0</v>
      </c>
      <c r="B581" t="s">
        <v>403</v>
      </c>
      <c r="C581" t="s">
        <v>154</v>
      </c>
      <c r="D581" t="s">
        <v>402</v>
      </c>
      <c r="E581" t="s">
        <v>318</v>
      </c>
      <c r="F581" t="str">
        <f t="shared" si="30"/>
        <v>EUR</v>
      </c>
      <c r="G581" t="str">
        <f t="shared" si="31"/>
        <v>11,634.00</v>
      </c>
      <c r="H581">
        <f>VLOOKUP(F581,'new castle fx'!$A$1:$B$201,2,0)</f>
        <v>11227.313294400499</v>
      </c>
      <c r="I581">
        <f t="shared" si="32"/>
        <v>3.6222976498066675E-2</v>
      </c>
    </row>
    <row r="582" spans="1:9" x14ac:dyDescent="0.25">
      <c r="A582" t="s">
        <v>0</v>
      </c>
      <c r="B582" t="s">
        <v>404</v>
      </c>
      <c r="C582" t="s">
        <v>154</v>
      </c>
      <c r="D582" t="s">
        <v>402</v>
      </c>
      <c r="E582" t="s">
        <v>318</v>
      </c>
      <c r="F582" t="str">
        <f t="shared" si="30"/>
        <v>CHF</v>
      </c>
      <c r="G582" t="str">
        <f t="shared" si="31"/>
        <v>13,364.00</v>
      </c>
      <c r="H582">
        <f>VLOOKUP(F582,'new castle fx'!$A$1:$B$201,2,0)</f>
        <v>12930.7358476722</v>
      </c>
      <c r="I582">
        <f t="shared" si="32"/>
        <v>3.3506534928234293E-2</v>
      </c>
    </row>
    <row r="583" spans="1:9" x14ac:dyDescent="0.25">
      <c r="A583" t="s">
        <v>1</v>
      </c>
      <c r="B583" t="s">
        <v>409</v>
      </c>
      <c r="C583" t="s">
        <v>155</v>
      </c>
      <c r="D583" t="s">
        <v>402</v>
      </c>
      <c r="E583" t="s">
        <v>318</v>
      </c>
      <c r="F583" t="str">
        <f t="shared" si="30"/>
        <v>EUR</v>
      </c>
      <c r="G583" t="str">
        <f t="shared" si="31"/>
        <v>11,604.92</v>
      </c>
      <c r="H583">
        <f>VLOOKUP(F583,'new castle fx'!$A$1:$B$201,2,0)</f>
        <v>11227.313294400499</v>
      </c>
      <c r="I583">
        <f t="shared" si="32"/>
        <v>3.3632864399341926E-2</v>
      </c>
    </row>
    <row r="584" spans="1:9" x14ac:dyDescent="0.25">
      <c r="A584" t="s">
        <v>0</v>
      </c>
      <c r="B584" t="s">
        <v>403</v>
      </c>
      <c r="C584" t="s">
        <v>155</v>
      </c>
      <c r="D584" t="s">
        <v>402</v>
      </c>
      <c r="E584" t="s">
        <v>318</v>
      </c>
      <c r="F584" t="str">
        <f t="shared" si="30"/>
        <v>EUR</v>
      </c>
      <c r="G584" t="str">
        <f t="shared" si="31"/>
        <v>11,634.00</v>
      </c>
      <c r="H584">
        <f>VLOOKUP(F584,'new castle fx'!$A$1:$B$201,2,0)</f>
        <v>11227.313294400499</v>
      </c>
      <c r="I584">
        <f t="shared" si="32"/>
        <v>3.6222976498066675E-2</v>
      </c>
    </row>
    <row r="585" spans="1:9" x14ac:dyDescent="0.25">
      <c r="A585" t="s">
        <v>0</v>
      </c>
      <c r="B585" t="s">
        <v>401</v>
      </c>
      <c r="C585" t="s">
        <v>155</v>
      </c>
      <c r="D585" t="s">
        <v>402</v>
      </c>
      <c r="E585" t="s">
        <v>318</v>
      </c>
      <c r="F585" t="str">
        <f t="shared" si="30"/>
        <v>USD</v>
      </c>
      <c r="G585" t="str">
        <f t="shared" si="31"/>
        <v>13,442.00</v>
      </c>
      <c r="H585">
        <f>VLOOKUP(F585,'new castle fx'!$A$1:$B$201,2,0)</f>
        <v>13001.335326403399</v>
      </c>
      <c r="I585">
        <f t="shared" si="32"/>
        <v>3.3893801100698402E-2</v>
      </c>
    </row>
    <row r="586" spans="1:9" x14ac:dyDescent="0.25">
      <c r="A586" t="s">
        <v>0</v>
      </c>
      <c r="B586" t="s">
        <v>401</v>
      </c>
      <c r="C586" t="s">
        <v>156</v>
      </c>
      <c r="D586" t="s">
        <v>402</v>
      </c>
      <c r="E586" t="s">
        <v>318</v>
      </c>
      <c r="F586" t="str">
        <f t="shared" si="30"/>
        <v>USD</v>
      </c>
      <c r="G586" t="str">
        <f t="shared" si="31"/>
        <v>13,442.00</v>
      </c>
      <c r="H586">
        <f>VLOOKUP(F586,'new castle fx'!$A$1:$B$201,2,0)</f>
        <v>13001.335326403399</v>
      </c>
      <c r="I586">
        <f t="shared" si="32"/>
        <v>3.3893801100698402E-2</v>
      </c>
    </row>
    <row r="587" spans="1:9" x14ac:dyDescent="0.25">
      <c r="A587" t="s">
        <v>0</v>
      </c>
      <c r="B587" t="s">
        <v>403</v>
      </c>
      <c r="C587" t="s">
        <v>156</v>
      </c>
      <c r="D587" t="s">
        <v>402</v>
      </c>
      <c r="E587" t="s">
        <v>318</v>
      </c>
      <c r="F587" t="str">
        <f t="shared" si="30"/>
        <v>EUR</v>
      </c>
      <c r="G587" t="str">
        <f t="shared" si="31"/>
        <v>11,634.00</v>
      </c>
      <c r="H587">
        <f>VLOOKUP(F587,'new castle fx'!$A$1:$B$201,2,0)</f>
        <v>11227.313294400499</v>
      </c>
      <c r="I587">
        <f t="shared" si="32"/>
        <v>3.6222976498066675E-2</v>
      </c>
    </row>
    <row r="588" spans="1:9" x14ac:dyDescent="0.25">
      <c r="A588" t="s">
        <v>0</v>
      </c>
      <c r="B588" t="s">
        <v>404</v>
      </c>
      <c r="C588" t="s">
        <v>156</v>
      </c>
      <c r="D588" t="s">
        <v>402</v>
      </c>
      <c r="E588" t="s">
        <v>318</v>
      </c>
      <c r="F588" t="str">
        <f t="shared" si="30"/>
        <v>CHF</v>
      </c>
      <c r="G588" t="str">
        <f t="shared" si="31"/>
        <v>13,364.00</v>
      </c>
      <c r="H588">
        <f>VLOOKUP(F588,'new castle fx'!$A$1:$B$201,2,0)</f>
        <v>12930.7358476722</v>
      </c>
      <c r="I588">
        <f t="shared" si="32"/>
        <v>3.3506534928234293E-2</v>
      </c>
    </row>
    <row r="589" spans="1:9" x14ac:dyDescent="0.25">
      <c r="A589" t="s">
        <v>1</v>
      </c>
      <c r="B589" t="s">
        <v>409</v>
      </c>
      <c r="C589" t="s">
        <v>157</v>
      </c>
      <c r="D589" t="s">
        <v>402</v>
      </c>
      <c r="E589" t="s">
        <v>318</v>
      </c>
      <c r="F589" t="str">
        <f t="shared" si="30"/>
        <v>EUR</v>
      </c>
      <c r="G589" t="str">
        <f t="shared" si="31"/>
        <v>11,604.92</v>
      </c>
      <c r="H589">
        <f>VLOOKUP(F589,'new castle fx'!$A$1:$B$201,2,0)</f>
        <v>11227.313294400499</v>
      </c>
      <c r="I589">
        <f t="shared" si="32"/>
        <v>3.3632864399341926E-2</v>
      </c>
    </row>
    <row r="590" spans="1:9" x14ac:dyDescent="0.25">
      <c r="A590" t="s">
        <v>0</v>
      </c>
      <c r="B590" t="s">
        <v>403</v>
      </c>
      <c r="C590" t="s">
        <v>157</v>
      </c>
      <c r="D590" t="s">
        <v>402</v>
      </c>
      <c r="E590" t="s">
        <v>318</v>
      </c>
      <c r="F590" t="str">
        <f t="shared" si="30"/>
        <v>EUR</v>
      </c>
      <c r="G590" t="str">
        <f t="shared" si="31"/>
        <v>11,634.00</v>
      </c>
      <c r="H590">
        <f>VLOOKUP(F590,'new castle fx'!$A$1:$B$201,2,0)</f>
        <v>11227.313294400499</v>
      </c>
      <c r="I590">
        <f t="shared" si="32"/>
        <v>3.6222976498066675E-2</v>
      </c>
    </row>
    <row r="591" spans="1:9" x14ac:dyDescent="0.25">
      <c r="A591" t="s">
        <v>0</v>
      </c>
      <c r="B591" t="s">
        <v>401</v>
      </c>
      <c r="C591" t="s">
        <v>157</v>
      </c>
      <c r="D591" t="s">
        <v>402</v>
      </c>
      <c r="E591" t="s">
        <v>318</v>
      </c>
      <c r="F591" t="str">
        <f t="shared" si="30"/>
        <v>USD</v>
      </c>
      <c r="G591" t="str">
        <f t="shared" si="31"/>
        <v>13,442.00</v>
      </c>
      <c r="H591">
        <f>VLOOKUP(F591,'new castle fx'!$A$1:$B$201,2,0)</f>
        <v>13001.335326403399</v>
      </c>
      <c r="I591">
        <f t="shared" si="32"/>
        <v>3.3893801100698402E-2</v>
      </c>
    </row>
    <row r="592" spans="1:9" x14ac:dyDescent="0.25">
      <c r="A592" t="s">
        <v>0</v>
      </c>
      <c r="B592" t="s">
        <v>401</v>
      </c>
      <c r="C592" t="s">
        <v>158</v>
      </c>
      <c r="D592" t="s">
        <v>402</v>
      </c>
      <c r="E592" t="s">
        <v>318</v>
      </c>
      <c r="F592" t="str">
        <f t="shared" si="30"/>
        <v>USD</v>
      </c>
      <c r="G592" t="str">
        <f t="shared" si="31"/>
        <v>13,442.00</v>
      </c>
      <c r="H592">
        <f>VLOOKUP(F592,'new castle fx'!$A$1:$B$201,2,0)</f>
        <v>13001.335326403399</v>
      </c>
      <c r="I592">
        <f t="shared" si="32"/>
        <v>3.3893801100698402E-2</v>
      </c>
    </row>
    <row r="593" spans="1:9" x14ac:dyDescent="0.25">
      <c r="A593" t="s">
        <v>0</v>
      </c>
      <c r="B593" t="s">
        <v>403</v>
      </c>
      <c r="C593" t="s">
        <v>158</v>
      </c>
      <c r="D593" t="s">
        <v>402</v>
      </c>
      <c r="E593" t="s">
        <v>318</v>
      </c>
      <c r="F593" t="str">
        <f t="shared" si="30"/>
        <v>EUR</v>
      </c>
      <c r="G593" t="str">
        <f t="shared" si="31"/>
        <v>11,634.00</v>
      </c>
      <c r="H593">
        <f>VLOOKUP(F593,'new castle fx'!$A$1:$B$201,2,0)</f>
        <v>11227.313294400499</v>
      </c>
      <c r="I593">
        <f t="shared" si="32"/>
        <v>3.6222976498066675E-2</v>
      </c>
    </row>
    <row r="594" spans="1:9" x14ac:dyDescent="0.25">
      <c r="A594" t="s">
        <v>0</v>
      </c>
      <c r="B594" t="s">
        <v>404</v>
      </c>
      <c r="C594" t="s">
        <v>158</v>
      </c>
      <c r="D594" t="s">
        <v>402</v>
      </c>
      <c r="E594" t="s">
        <v>318</v>
      </c>
      <c r="F594" t="str">
        <f t="shared" si="30"/>
        <v>CHF</v>
      </c>
      <c r="G594" t="str">
        <f t="shared" si="31"/>
        <v>13,364.00</v>
      </c>
      <c r="H594">
        <f>VLOOKUP(F594,'new castle fx'!$A$1:$B$201,2,0)</f>
        <v>12930.7358476722</v>
      </c>
      <c r="I594">
        <f t="shared" si="32"/>
        <v>3.3506534928234293E-2</v>
      </c>
    </row>
    <row r="595" spans="1:9" x14ac:dyDescent="0.25">
      <c r="A595" t="s">
        <v>3</v>
      </c>
      <c r="B595" t="s">
        <v>436</v>
      </c>
      <c r="C595" t="s">
        <v>159</v>
      </c>
      <c r="D595" t="s">
        <v>402</v>
      </c>
      <c r="E595" t="s">
        <v>318</v>
      </c>
      <c r="F595" t="str">
        <f t="shared" si="30"/>
        <v>MYR</v>
      </c>
      <c r="G595" t="str">
        <f t="shared" si="31"/>
        <v>55,946.00</v>
      </c>
      <c r="H595">
        <f>VLOOKUP(F595,'new castle fx'!$A$1:$B$201,2,0)</f>
        <v>53077.930098446901</v>
      </c>
      <c r="I595">
        <f t="shared" si="32"/>
        <v>5.4035074394075157E-2</v>
      </c>
    </row>
    <row r="596" spans="1:9" x14ac:dyDescent="0.25">
      <c r="A596" t="s">
        <v>0</v>
      </c>
      <c r="B596" t="s">
        <v>401</v>
      </c>
      <c r="C596" t="s">
        <v>159</v>
      </c>
      <c r="D596" t="s">
        <v>402</v>
      </c>
      <c r="E596" t="s">
        <v>318</v>
      </c>
      <c r="F596" t="str">
        <f t="shared" si="30"/>
        <v>USD</v>
      </c>
      <c r="G596" t="str">
        <f t="shared" si="31"/>
        <v>13,442.00</v>
      </c>
      <c r="H596">
        <f>VLOOKUP(F596,'new castle fx'!$A$1:$B$201,2,0)</f>
        <v>13001.335326403399</v>
      </c>
      <c r="I596">
        <f t="shared" si="32"/>
        <v>3.3893801100698402E-2</v>
      </c>
    </row>
    <row r="597" spans="1:9" x14ac:dyDescent="0.25">
      <c r="A597" t="s">
        <v>0</v>
      </c>
      <c r="B597" t="s">
        <v>403</v>
      </c>
      <c r="C597" t="s">
        <v>159</v>
      </c>
      <c r="D597" t="s">
        <v>402</v>
      </c>
      <c r="E597" t="s">
        <v>318</v>
      </c>
      <c r="F597" t="str">
        <f t="shared" si="30"/>
        <v>EUR</v>
      </c>
      <c r="G597" t="str">
        <f t="shared" si="31"/>
        <v>11,634.00</v>
      </c>
      <c r="H597">
        <f>VLOOKUP(F597,'new castle fx'!$A$1:$B$201,2,0)</f>
        <v>11227.313294400499</v>
      </c>
      <c r="I597">
        <f t="shared" si="32"/>
        <v>3.6222976498066675E-2</v>
      </c>
    </row>
    <row r="598" spans="1:9" x14ac:dyDescent="0.25">
      <c r="A598" t="s">
        <v>0</v>
      </c>
      <c r="B598" t="s">
        <v>401</v>
      </c>
      <c r="C598" t="s">
        <v>160</v>
      </c>
      <c r="D598" t="s">
        <v>402</v>
      </c>
      <c r="E598" t="s">
        <v>318</v>
      </c>
      <c r="F598" t="str">
        <f t="shared" si="30"/>
        <v>USD</v>
      </c>
      <c r="G598" t="str">
        <f t="shared" si="31"/>
        <v>13,442.00</v>
      </c>
      <c r="H598">
        <f>VLOOKUP(F598,'new castle fx'!$A$1:$B$201,2,0)</f>
        <v>13001.335326403399</v>
      </c>
      <c r="I598">
        <f t="shared" si="32"/>
        <v>3.3893801100698402E-2</v>
      </c>
    </row>
    <row r="599" spans="1:9" x14ac:dyDescent="0.25">
      <c r="A599" t="s">
        <v>0</v>
      </c>
      <c r="B599" t="s">
        <v>403</v>
      </c>
      <c r="C599" t="s">
        <v>160</v>
      </c>
      <c r="D599" t="s">
        <v>402</v>
      </c>
      <c r="E599" t="s">
        <v>318</v>
      </c>
      <c r="F599" t="str">
        <f t="shared" si="30"/>
        <v>EUR</v>
      </c>
      <c r="G599" t="str">
        <f t="shared" si="31"/>
        <v>11,634.00</v>
      </c>
      <c r="H599">
        <f>VLOOKUP(F599,'new castle fx'!$A$1:$B$201,2,0)</f>
        <v>11227.313294400499</v>
      </c>
      <c r="I599">
        <f t="shared" si="32"/>
        <v>3.6222976498066675E-2</v>
      </c>
    </row>
    <row r="600" spans="1:9" x14ac:dyDescent="0.25">
      <c r="A600" t="s">
        <v>0</v>
      </c>
      <c r="B600" t="s">
        <v>404</v>
      </c>
      <c r="C600" t="s">
        <v>160</v>
      </c>
      <c r="D600" t="s">
        <v>402</v>
      </c>
      <c r="E600" t="s">
        <v>318</v>
      </c>
      <c r="F600" t="str">
        <f t="shared" si="30"/>
        <v>CHF</v>
      </c>
      <c r="G600" t="str">
        <f t="shared" si="31"/>
        <v>13,364.00</v>
      </c>
      <c r="H600">
        <f>VLOOKUP(F600,'new castle fx'!$A$1:$B$201,2,0)</f>
        <v>12930.7358476722</v>
      </c>
      <c r="I600">
        <f t="shared" si="32"/>
        <v>3.3506534928234293E-2</v>
      </c>
    </row>
    <row r="601" spans="1:9" x14ac:dyDescent="0.25">
      <c r="A601" t="s">
        <v>1</v>
      </c>
      <c r="B601" t="s">
        <v>409</v>
      </c>
      <c r="C601" t="s">
        <v>161</v>
      </c>
      <c r="D601" t="s">
        <v>402</v>
      </c>
      <c r="E601" t="s">
        <v>318</v>
      </c>
      <c r="F601" t="str">
        <f t="shared" si="30"/>
        <v>EUR</v>
      </c>
      <c r="G601" t="str">
        <f t="shared" si="31"/>
        <v>11,604.92</v>
      </c>
      <c r="H601">
        <f>VLOOKUP(F601,'new castle fx'!$A$1:$B$201,2,0)</f>
        <v>11227.313294400499</v>
      </c>
      <c r="I601">
        <f t="shared" si="32"/>
        <v>3.3632864399341926E-2</v>
      </c>
    </row>
    <row r="602" spans="1:9" x14ac:dyDescent="0.25">
      <c r="A602" t="s">
        <v>0</v>
      </c>
      <c r="B602" t="s">
        <v>403</v>
      </c>
      <c r="C602" t="s">
        <v>161</v>
      </c>
      <c r="D602" t="s">
        <v>402</v>
      </c>
      <c r="E602" t="s">
        <v>318</v>
      </c>
      <c r="F602" t="str">
        <f t="shared" si="30"/>
        <v>EUR</v>
      </c>
      <c r="G602" t="str">
        <f t="shared" si="31"/>
        <v>11,634.00</v>
      </c>
      <c r="H602">
        <f>VLOOKUP(F602,'new castle fx'!$A$1:$B$201,2,0)</f>
        <v>11227.313294400499</v>
      </c>
      <c r="I602">
        <f t="shared" si="32"/>
        <v>3.6222976498066675E-2</v>
      </c>
    </row>
    <row r="603" spans="1:9" x14ac:dyDescent="0.25">
      <c r="A603" t="s">
        <v>0</v>
      </c>
      <c r="B603" t="s">
        <v>401</v>
      </c>
      <c r="C603" t="s">
        <v>161</v>
      </c>
      <c r="D603" t="s">
        <v>402</v>
      </c>
      <c r="E603" t="s">
        <v>318</v>
      </c>
      <c r="F603" t="str">
        <f t="shared" si="30"/>
        <v>USD</v>
      </c>
      <c r="G603" t="str">
        <f t="shared" si="31"/>
        <v>13,442.00</v>
      </c>
      <c r="H603">
        <f>VLOOKUP(F603,'new castle fx'!$A$1:$B$201,2,0)</f>
        <v>13001.335326403399</v>
      </c>
      <c r="I603">
        <f t="shared" si="32"/>
        <v>3.3893801100698402E-2</v>
      </c>
    </row>
    <row r="604" spans="1:9" x14ac:dyDescent="0.25">
      <c r="A604" t="s">
        <v>0</v>
      </c>
      <c r="B604" t="s">
        <v>401</v>
      </c>
      <c r="C604" t="s">
        <v>162</v>
      </c>
      <c r="D604" t="s">
        <v>402</v>
      </c>
      <c r="E604" t="s">
        <v>318</v>
      </c>
      <c r="F604" t="str">
        <f t="shared" si="30"/>
        <v>USD</v>
      </c>
      <c r="G604" t="str">
        <f t="shared" si="31"/>
        <v>13,442.00</v>
      </c>
      <c r="H604">
        <f>VLOOKUP(F604,'new castle fx'!$A$1:$B$201,2,0)</f>
        <v>13001.335326403399</v>
      </c>
      <c r="I604">
        <f t="shared" si="32"/>
        <v>3.3893801100698402E-2</v>
      </c>
    </row>
    <row r="605" spans="1:9" x14ac:dyDescent="0.25">
      <c r="A605" t="s">
        <v>0</v>
      </c>
      <c r="B605" t="s">
        <v>403</v>
      </c>
      <c r="C605" t="s">
        <v>162</v>
      </c>
      <c r="D605" t="s">
        <v>402</v>
      </c>
      <c r="E605" t="s">
        <v>318</v>
      </c>
      <c r="F605" t="str">
        <f t="shared" si="30"/>
        <v>EUR</v>
      </c>
      <c r="G605" t="str">
        <f t="shared" si="31"/>
        <v>11,634.00</v>
      </c>
      <c r="H605">
        <f>VLOOKUP(F605,'new castle fx'!$A$1:$B$201,2,0)</f>
        <v>11227.313294400499</v>
      </c>
      <c r="I605">
        <f t="shared" si="32"/>
        <v>3.6222976498066675E-2</v>
      </c>
    </row>
    <row r="606" spans="1:9" x14ac:dyDescent="0.25">
      <c r="A606" t="s">
        <v>0</v>
      </c>
      <c r="B606" t="s">
        <v>404</v>
      </c>
      <c r="C606" t="s">
        <v>162</v>
      </c>
      <c r="D606" t="s">
        <v>402</v>
      </c>
      <c r="E606" t="s">
        <v>318</v>
      </c>
      <c r="F606" t="str">
        <f t="shared" si="30"/>
        <v>CHF</v>
      </c>
      <c r="G606" t="str">
        <f t="shared" si="31"/>
        <v>13,364.00</v>
      </c>
      <c r="H606">
        <f>VLOOKUP(F606,'new castle fx'!$A$1:$B$201,2,0)</f>
        <v>12930.7358476722</v>
      </c>
      <c r="I606">
        <f t="shared" si="32"/>
        <v>3.3506534928234293E-2</v>
      </c>
    </row>
    <row r="607" spans="1:9" x14ac:dyDescent="0.25">
      <c r="A607" t="s">
        <v>0</v>
      </c>
      <c r="B607" t="s">
        <v>437</v>
      </c>
      <c r="C607" t="s">
        <v>163</v>
      </c>
      <c r="D607" t="s">
        <v>402</v>
      </c>
      <c r="E607" t="s">
        <v>318</v>
      </c>
      <c r="F607" t="str">
        <f t="shared" si="30"/>
        <v>MXN</v>
      </c>
      <c r="G607" t="str">
        <f t="shared" si="31"/>
        <v>249,870.00</v>
      </c>
      <c r="H607">
        <f>VLOOKUP(F607,'new castle fx'!$A$1:$B$201,2,0)</f>
        <v>241193.10463974901</v>
      </c>
      <c r="I607">
        <f t="shared" si="32"/>
        <v>3.5974889801310764E-2</v>
      </c>
    </row>
    <row r="608" spans="1:9" x14ac:dyDescent="0.25">
      <c r="A608" t="s">
        <v>0</v>
      </c>
      <c r="B608" t="s">
        <v>401</v>
      </c>
      <c r="C608" t="s">
        <v>163</v>
      </c>
      <c r="D608" t="s">
        <v>402</v>
      </c>
      <c r="E608" t="s">
        <v>318</v>
      </c>
      <c r="F608" t="str">
        <f t="shared" si="30"/>
        <v>USD</v>
      </c>
      <c r="G608" t="str">
        <f t="shared" si="31"/>
        <v>13,442.00</v>
      </c>
      <c r="H608">
        <f>VLOOKUP(F608,'new castle fx'!$A$1:$B$201,2,0)</f>
        <v>13001.335326403399</v>
      </c>
      <c r="I608">
        <f t="shared" si="32"/>
        <v>3.3893801100698402E-2</v>
      </c>
    </row>
    <row r="609" spans="1:9" x14ac:dyDescent="0.25">
      <c r="A609" t="s">
        <v>0</v>
      </c>
      <c r="B609" t="s">
        <v>403</v>
      </c>
      <c r="C609" t="s">
        <v>163</v>
      </c>
      <c r="D609" t="s">
        <v>402</v>
      </c>
      <c r="E609" t="s">
        <v>318</v>
      </c>
      <c r="F609" t="str">
        <f t="shared" si="30"/>
        <v>EUR</v>
      </c>
      <c r="G609" t="str">
        <f t="shared" si="31"/>
        <v>11,634.00</v>
      </c>
      <c r="H609">
        <f>VLOOKUP(F609,'new castle fx'!$A$1:$B$201,2,0)</f>
        <v>11227.313294400499</v>
      </c>
      <c r="I609">
        <f t="shared" si="32"/>
        <v>3.6222976498066675E-2</v>
      </c>
    </row>
    <row r="610" spans="1:9" x14ac:dyDescent="0.25">
      <c r="A610" t="s">
        <v>0</v>
      </c>
      <c r="B610" t="s">
        <v>401</v>
      </c>
      <c r="C610" t="s">
        <v>164</v>
      </c>
      <c r="D610" t="s">
        <v>402</v>
      </c>
      <c r="E610" t="s">
        <v>318</v>
      </c>
      <c r="F610" t="str">
        <f t="shared" si="30"/>
        <v>USD</v>
      </c>
      <c r="G610" t="str">
        <f t="shared" si="31"/>
        <v>13,442.00</v>
      </c>
      <c r="H610">
        <f>VLOOKUP(F610,'new castle fx'!$A$1:$B$201,2,0)</f>
        <v>13001.335326403399</v>
      </c>
      <c r="I610">
        <f t="shared" si="32"/>
        <v>3.3893801100698402E-2</v>
      </c>
    </row>
    <row r="611" spans="1:9" x14ac:dyDescent="0.25">
      <c r="A611" t="s">
        <v>0</v>
      </c>
      <c r="B611" t="s">
        <v>403</v>
      </c>
      <c r="C611" t="s">
        <v>164</v>
      </c>
      <c r="D611" t="s">
        <v>402</v>
      </c>
      <c r="E611" t="s">
        <v>318</v>
      </c>
      <c r="F611" t="str">
        <f t="shared" si="30"/>
        <v>EUR</v>
      </c>
      <c r="G611" t="str">
        <f t="shared" si="31"/>
        <v>11,634.00</v>
      </c>
      <c r="H611">
        <f>VLOOKUP(F611,'new castle fx'!$A$1:$B$201,2,0)</f>
        <v>11227.313294400499</v>
      </c>
      <c r="I611">
        <f t="shared" si="32"/>
        <v>3.6222976498066675E-2</v>
      </c>
    </row>
    <row r="612" spans="1:9" x14ac:dyDescent="0.25">
      <c r="A612" t="s">
        <v>0</v>
      </c>
      <c r="B612" t="s">
        <v>404</v>
      </c>
      <c r="C612" t="s">
        <v>164</v>
      </c>
      <c r="D612" t="s">
        <v>402</v>
      </c>
      <c r="E612" t="s">
        <v>318</v>
      </c>
      <c r="F612" t="str">
        <f t="shared" si="30"/>
        <v>CHF</v>
      </c>
      <c r="G612" t="str">
        <f t="shared" si="31"/>
        <v>13,364.00</v>
      </c>
      <c r="H612">
        <f>VLOOKUP(F612,'new castle fx'!$A$1:$B$201,2,0)</f>
        <v>12930.7358476722</v>
      </c>
      <c r="I612">
        <f t="shared" si="32"/>
        <v>3.3506534928234293E-2</v>
      </c>
    </row>
    <row r="613" spans="1:9" x14ac:dyDescent="0.25">
      <c r="A613" t="s">
        <v>0</v>
      </c>
      <c r="B613" t="s">
        <v>403</v>
      </c>
      <c r="C613" t="s">
        <v>165</v>
      </c>
      <c r="D613" t="s">
        <v>402</v>
      </c>
      <c r="E613" t="s">
        <v>318</v>
      </c>
      <c r="F613" t="str">
        <f t="shared" si="30"/>
        <v>EUR</v>
      </c>
      <c r="G613" t="str">
        <f t="shared" si="31"/>
        <v>11,634.00</v>
      </c>
      <c r="H613">
        <f>VLOOKUP(F613,'new castle fx'!$A$1:$B$201,2,0)</f>
        <v>11227.313294400499</v>
      </c>
      <c r="I613">
        <f t="shared" si="32"/>
        <v>3.6222976498066675E-2</v>
      </c>
    </row>
    <row r="614" spans="1:9" x14ac:dyDescent="0.25">
      <c r="A614" t="s">
        <v>0</v>
      </c>
      <c r="B614" t="s">
        <v>401</v>
      </c>
      <c r="C614" t="s">
        <v>165</v>
      </c>
      <c r="D614" t="s">
        <v>402</v>
      </c>
      <c r="E614" t="s">
        <v>318</v>
      </c>
      <c r="F614" t="str">
        <f t="shared" si="30"/>
        <v>USD</v>
      </c>
      <c r="G614" t="str">
        <f t="shared" si="31"/>
        <v>13,442.00</v>
      </c>
      <c r="H614">
        <f>VLOOKUP(F614,'new castle fx'!$A$1:$B$201,2,0)</f>
        <v>13001.335326403399</v>
      </c>
      <c r="I614">
        <f t="shared" si="32"/>
        <v>3.3893801100698402E-2</v>
      </c>
    </row>
    <row r="615" spans="1:9" x14ac:dyDescent="0.25">
      <c r="A615" t="s">
        <v>0</v>
      </c>
      <c r="B615" t="s">
        <v>404</v>
      </c>
      <c r="C615" t="s">
        <v>165</v>
      </c>
      <c r="D615" t="s">
        <v>402</v>
      </c>
      <c r="E615" t="s">
        <v>318</v>
      </c>
      <c r="F615" t="str">
        <f t="shared" si="30"/>
        <v>CHF</v>
      </c>
      <c r="G615" t="str">
        <f t="shared" si="31"/>
        <v>13,364.00</v>
      </c>
      <c r="H615">
        <f>VLOOKUP(F615,'new castle fx'!$A$1:$B$201,2,0)</f>
        <v>12930.7358476722</v>
      </c>
      <c r="I615">
        <f t="shared" si="32"/>
        <v>3.3506534928234293E-2</v>
      </c>
    </row>
    <row r="616" spans="1:9" x14ac:dyDescent="0.25">
      <c r="A616" t="s">
        <v>0</v>
      </c>
      <c r="B616" t="s">
        <v>401</v>
      </c>
      <c r="C616" t="s">
        <v>166</v>
      </c>
      <c r="D616" t="s">
        <v>402</v>
      </c>
      <c r="E616" t="s">
        <v>318</v>
      </c>
      <c r="F616" t="str">
        <f t="shared" si="30"/>
        <v>USD</v>
      </c>
      <c r="G616" t="str">
        <f t="shared" si="31"/>
        <v>13,442.00</v>
      </c>
      <c r="H616">
        <f>VLOOKUP(F616,'new castle fx'!$A$1:$B$201,2,0)</f>
        <v>13001.335326403399</v>
      </c>
      <c r="I616">
        <f t="shared" si="32"/>
        <v>3.3893801100698402E-2</v>
      </c>
    </row>
    <row r="617" spans="1:9" x14ac:dyDescent="0.25">
      <c r="A617" t="s">
        <v>0</v>
      </c>
      <c r="B617" t="s">
        <v>403</v>
      </c>
      <c r="C617" t="s">
        <v>166</v>
      </c>
      <c r="D617" t="s">
        <v>402</v>
      </c>
      <c r="E617" t="s">
        <v>318</v>
      </c>
      <c r="F617" t="str">
        <f t="shared" si="30"/>
        <v>EUR</v>
      </c>
      <c r="G617" t="str">
        <f t="shared" si="31"/>
        <v>11,634.00</v>
      </c>
      <c r="H617">
        <f>VLOOKUP(F617,'new castle fx'!$A$1:$B$201,2,0)</f>
        <v>11227.313294400499</v>
      </c>
      <c r="I617">
        <f t="shared" si="32"/>
        <v>3.6222976498066675E-2</v>
      </c>
    </row>
    <row r="618" spans="1:9" x14ac:dyDescent="0.25">
      <c r="A618" t="s">
        <v>0</v>
      </c>
      <c r="B618" t="s">
        <v>404</v>
      </c>
      <c r="C618" t="s">
        <v>166</v>
      </c>
      <c r="D618" t="s">
        <v>402</v>
      </c>
      <c r="E618" t="s">
        <v>318</v>
      </c>
      <c r="F618" t="str">
        <f t="shared" si="30"/>
        <v>CHF</v>
      </c>
      <c r="G618" t="str">
        <f t="shared" si="31"/>
        <v>13,364.00</v>
      </c>
      <c r="H618">
        <f>VLOOKUP(F618,'new castle fx'!$A$1:$B$201,2,0)</f>
        <v>12930.7358476722</v>
      </c>
      <c r="I618">
        <f t="shared" si="32"/>
        <v>3.3506534928234293E-2</v>
      </c>
    </row>
    <row r="619" spans="1:9" x14ac:dyDescent="0.25">
      <c r="A619" t="s">
        <v>0</v>
      </c>
      <c r="B619" t="s">
        <v>403</v>
      </c>
      <c r="C619" t="s">
        <v>167</v>
      </c>
      <c r="D619" t="s">
        <v>402</v>
      </c>
      <c r="E619" t="s">
        <v>318</v>
      </c>
      <c r="F619" t="str">
        <f t="shared" si="30"/>
        <v>EUR</v>
      </c>
      <c r="G619" t="str">
        <f t="shared" si="31"/>
        <v>11,634.00</v>
      </c>
      <c r="H619">
        <f>VLOOKUP(F619,'new castle fx'!$A$1:$B$201,2,0)</f>
        <v>11227.313294400499</v>
      </c>
      <c r="I619">
        <f t="shared" si="32"/>
        <v>3.6222976498066675E-2</v>
      </c>
    </row>
    <row r="620" spans="1:9" x14ac:dyDescent="0.25">
      <c r="A620" t="s">
        <v>0</v>
      </c>
      <c r="B620" t="s">
        <v>401</v>
      </c>
      <c r="C620" t="s">
        <v>167</v>
      </c>
      <c r="D620" t="s">
        <v>402</v>
      </c>
      <c r="E620" t="s">
        <v>318</v>
      </c>
      <c r="F620" t="str">
        <f t="shared" si="30"/>
        <v>USD</v>
      </c>
      <c r="G620" t="str">
        <f t="shared" si="31"/>
        <v>13,442.00</v>
      </c>
      <c r="H620">
        <f>VLOOKUP(F620,'new castle fx'!$A$1:$B$201,2,0)</f>
        <v>13001.335326403399</v>
      </c>
      <c r="I620">
        <f t="shared" si="32"/>
        <v>3.3893801100698402E-2</v>
      </c>
    </row>
    <row r="621" spans="1:9" x14ac:dyDescent="0.25">
      <c r="A621" t="s">
        <v>0</v>
      </c>
      <c r="B621" t="s">
        <v>404</v>
      </c>
      <c r="C621" t="s">
        <v>167</v>
      </c>
      <c r="D621" t="s">
        <v>402</v>
      </c>
      <c r="E621" t="s">
        <v>318</v>
      </c>
      <c r="F621" t="str">
        <f t="shared" si="30"/>
        <v>CHF</v>
      </c>
      <c r="G621" t="str">
        <f t="shared" si="31"/>
        <v>13,364.00</v>
      </c>
      <c r="H621">
        <f>VLOOKUP(F621,'new castle fx'!$A$1:$B$201,2,0)</f>
        <v>12930.7358476722</v>
      </c>
      <c r="I621">
        <f t="shared" si="32"/>
        <v>3.3506534928234293E-2</v>
      </c>
    </row>
    <row r="622" spans="1:9" x14ac:dyDescent="0.25">
      <c r="A622" t="s">
        <v>0</v>
      </c>
      <c r="B622" t="s">
        <v>403</v>
      </c>
      <c r="C622" t="s">
        <v>168</v>
      </c>
      <c r="D622" t="s">
        <v>402</v>
      </c>
      <c r="E622" t="s">
        <v>318</v>
      </c>
      <c r="F622" t="str">
        <f t="shared" si="30"/>
        <v>EUR</v>
      </c>
      <c r="G622" t="str">
        <f t="shared" si="31"/>
        <v>11,634.00</v>
      </c>
      <c r="H622">
        <f>VLOOKUP(F622,'new castle fx'!$A$1:$B$201,2,0)</f>
        <v>11227.313294400499</v>
      </c>
      <c r="I622">
        <f t="shared" si="32"/>
        <v>3.6222976498066675E-2</v>
      </c>
    </row>
    <row r="623" spans="1:9" x14ac:dyDescent="0.25">
      <c r="A623" t="s">
        <v>0</v>
      </c>
      <c r="B623" t="s">
        <v>401</v>
      </c>
      <c r="C623" t="s">
        <v>168</v>
      </c>
      <c r="D623" t="s">
        <v>402</v>
      </c>
      <c r="E623" t="s">
        <v>318</v>
      </c>
      <c r="F623" t="str">
        <f t="shared" si="30"/>
        <v>USD</v>
      </c>
      <c r="G623" t="str">
        <f t="shared" si="31"/>
        <v>13,442.00</v>
      </c>
      <c r="H623">
        <f>VLOOKUP(F623,'new castle fx'!$A$1:$B$201,2,0)</f>
        <v>13001.335326403399</v>
      </c>
      <c r="I623">
        <f t="shared" si="32"/>
        <v>3.3893801100698402E-2</v>
      </c>
    </row>
    <row r="624" spans="1:9" x14ac:dyDescent="0.25">
      <c r="A624" t="s">
        <v>0</v>
      </c>
      <c r="B624" t="s">
        <v>404</v>
      </c>
      <c r="C624" t="s">
        <v>168</v>
      </c>
      <c r="D624" t="s">
        <v>402</v>
      </c>
      <c r="E624" t="s">
        <v>318</v>
      </c>
      <c r="F624" t="str">
        <f t="shared" si="30"/>
        <v>CHF</v>
      </c>
      <c r="G624" t="str">
        <f t="shared" si="31"/>
        <v>13,364.00</v>
      </c>
      <c r="H624">
        <f>VLOOKUP(F624,'new castle fx'!$A$1:$B$201,2,0)</f>
        <v>12930.7358476722</v>
      </c>
      <c r="I624">
        <f t="shared" si="32"/>
        <v>3.3506534928234293E-2</v>
      </c>
    </row>
    <row r="625" spans="1:9" x14ac:dyDescent="0.25">
      <c r="A625" t="s">
        <v>0</v>
      </c>
      <c r="B625" t="s">
        <v>401</v>
      </c>
      <c r="C625" t="s">
        <v>169</v>
      </c>
      <c r="D625" t="s">
        <v>402</v>
      </c>
      <c r="E625" t="s">
        <v>318</v>
      </c>
      <c r="F625" t="str">
        <f t="shared" si="30"/>
        <v>USD</v>
      </c>
      <c r="G625" t="str">
        <f t="shared" si="31"/>
        <v>13,442.00</v>
      </c>
      <c r="H625">
        <f>VLOOKUP(F625,'new castle fx'!$A$1:$B$201,2,0)</f>
        <v>13001.335326403399</v>
      </c>
      <c r="I625">
        <f t="shared" si="32"/>
        <v>3.3893801100698402E-2</v>
      </c>
    </row>
    <row r="626" spans="1:9" x14ac:dyDescent="0.25">
      <c r="A626" t="s">
        <v>0</v>
      </c>
      <c r="B626" t="s">
        <v>403</v>
      </c>
      <c r="C626" t="s">
        <v>169</v>
      </c>
      <c r="D626" t="s">
        <v>402</v>
      </c>
      <c r="E626" t="s">
        <v>318</v>
      </c>
      <c r="F626" t="str">
        <f t="shared" si="30"/>
        <v>EUR</v>
      </c>
      <c r="G626" t="str">
        <f t="shared" si="31"/>
        <v>11,634.00</v>
      </c>
      <c r="H626">
        <f>VLOOKUP(F626,'new castle fx'!$A$1:$B$201,2,0)</f>
        <v>11227.313294400499</v>
      </c>
      <c r="I626">
        <f t="shared" si="32"/>
        <v>3.6222976498066675E-2</v>
      </c>
    </row>
    <row r="627" spans="1:9" x14ac:dyDescent="0.25">
      <c r="A627" t="s">
        <v>0</v>
      </c>
      <c r="B627" t="s">
        <v>406</v>
      </c>
      <c r="C627" t="s">
        <v>169</v>
      </c>
      <c r="D627" t="s">
        <v>402</v>
      </c>
      <c r="E627" t="s">
        <v>318</v>
      </c>
      <c r="F627" t="str">
        <f t="shared" si="30"/>
        <v>ZAR</v>
      </c>
      <c r="G627" t="str">
        <f t="shared" si="31"/>
        <v>179,374.00</v>
      </c>
      <c r="H627">
        <f>VLOOKUP(F627,'new castle fx'!$A$1:$B$201,2,0)</f>
        <v>173157.944300987</v>
      </c>
      <c r="I627">
        <f t="shared" si="32"/>
        <v>3.5898183731080294E-2</v>
      </c>
    </row>
    <row r="628" spans="1:9" x14ac:dyDescent="0.25">
      <c r="A628" t="s">
        <v>0</v>
      </c>
      <c r="B628" t="s">
        <v>401</v>
      </c>
      <c r="C628" t="s">
        <v>170</v>
      </c>
      <c r="D628" t="s">
        <v>402</v>
      </c>
      <c r="E628" t="s">
        <v>318</v>
      </c>
      <c r="F628" t="str">
        <f t="shared" si="30"/>
        <v>USD</v>
      </c>
      <c r="G628" t="str">
        <f t="shared" si="31"/>
        <v>13,442.00</v>
      </c>
      <c r="H628">
        <f>VLOOKUP(F628,'new castle fx'!$A$1:$B$201,2,0)</f>
        <v>13001.335326403399</v>
      </c>
      <c r="I628">
        <f t="shared" si="32"/>
        <v>3.3893801100698402E-2</v>
      </c>
    </row>
    <row r="629" spans="1:9" x14ac:dyDescent="0.25">
      <c r="A629" t="s">
        <v>0</v>
      </c>
      <c r="B629" t="s">
        <v>403</v>
      </c>
      <c r="C629" t="s">
        <v>170</v>
      </c>
      <c r="D629" t="s">
        <v>402</v>
      </c>
      <c r="E629" t="s">
        <v>318</v>
      </c>
      <c r="F629" t="str">
        <f t="shared" si="30"/>
        <v>EUR</v>
      </c>
      <c r="G629" t="str">
        <f t="shared" si="31"/>
        <v>11,634.00</v>
      </c>
      <c r="H629">
        <f>VLOOKUP(F629,'new castle fx'!$A$1:$B$201,2,0)</f>
        <v>11227.313294400499</v>
      </c>
      <c r="I629">
        <f t="shared" si="32"/>
        <v>3.6222976498066675E-2</v>
      </c>
    </row>
    <row r="630" spans="1:9" x14ac:dyDescent="0.25">
      <c r="A630" t="s">
        <v>0</v>
      </c>
      <c r="B630" t="s">
        <v>404</v>
      </c>
      <c r="C630" t="s">
        <v>170</v>
      </c>
      <c r="D630" t="s">
        <v>402</v>
      </c>
      <c r="E630" t="s">
        <v>318</v>
      </c>
      <c r="F630" t="str">
        <f t="shared" si="30"/>
        <v>CHF</v>
      </c>
      <c r="G630" t="str">
        <f t="shared" si="31"/>
        <v>13,364.00</v>
      </c>
      <c r="H630">
        <f>VLOOKUP(F630,'new castle fx'!$A$1:$B$201,2,0)</f>
        <v>12930.7358476722</v>
      </c>
      <c r="I630">
        <f t="shared" si="32"/>
        <v>3.3506534928234293E-2</v>
      </c>
    </row>
    <row r="631" spans="1:9" x14ac:dyDescent="0.25">
      <c r="A631" t="s">
        <v>0</v>
      </c>
      <c r="B631" t="s">
        <v>438</v>
      </c>
      <c r="C631" t="s">
        <v>171</v>
      </c>
      <c r="D631" t="s">
        <v>402</v>
      </c>
      <c r="E631" t="s">
        <v>318</v>
      </c>
      <c r="F631" t="str">
        <f t="shared" si="30"/>
        <v>NAD</v>
      </c>
      <c r="G631" t="str">
        <f t="shared" si="31"/>
        <v>179,000.00</v>
      </c>
      <c r="H631">
        <f>VLOOKUP(F631,'new castle fx'!$A$1:$B$201,2,0)</f>
        <v>173157.944300987</v>
      </c>
      <c r="I631">
        <f t="shared" si="32"/>
        <v>3.3738305929863703E-2</v>
      </c>
    </row>
    <row r="632" spans="1:9" x14ac:dyDescent="0.25">
      <c r="A632" t="s">
        <v>0</v>
      </c>
      <c r="B632" t="s">
        <v>406</v>
      </c>
      <c r="C632" t="s">
        <v>171</v>
      </c>
      <c r="D632" t="s">
        <v>402</v>
      </c>
      <c r="E632" t="s">
        <v>318</v>
      </c>
      <c r="F632" t="str">
        <f t="shared" si="30"/>
        <v>ZAR</v>
      </c>
      <c r="G632" t="str">
        <f t="shared" si="31"/>
        <v>179,374.00</v>
      </c>
      <c r="H632">
        <f>VLOOKUP(F632,'new castle fx'!$A$1:$B$201,2,0)</f>
        <v>173157.944300987</v>
      </c>
      <c r="I632">
        <f t="shared" si="32"/>
        <v>3.5898183731080294E-2</v>
      </c>
    </row>
    <row r="633" spans="1:9" x14ac:dyDescent="0.25">
      <c r="A633" t="s">
        <v>0</v>
      </c>
      <c r="B633" t="s">
        <v>401</v>
      </c>
      <c r="C633" t="s">
        <v>171</v>
      </c>
      <c r="D633" t="s">
        <v>402</v>
      </c>
      <c r="E633" t="s">
        <v>318</v>
      </c>
      <c r="F633" t="str">
        <f t="shared" si="30"/>
        <v>USD</v>
      </c>
      <c r="G633" t="str">
        <f t="shared" si="31"/>
        <v>13,442.00</v>
      </c>
      <c r="H633">
        <f>VLOOKUP(F633,'new castle fx'!$A$1:$B$201,2,0)</f>
        <v>13001.335326403399</v>
      </c>
      <c r="I633">
        <f t="shared" si="32"/>
        <v>3.3893801100698402E-2</v>
      </c>
    </row>
    <row r="634" spans="1:9" x14ac:dyDescent="0.25">
      <c r="A634" t="s">
        <v>0</v>
      </c>
      <c r="B634" t="s">
        <v>401</v>
      </c>
      <c r="C634" t="s">
        <v>172</v>
      </c>
      <c r="D634" t="s">
        <v>402</v>
      </c>
      <c r="E634" t="s">
        <v>318</v>
      </c>
      <c r="F634" t="str">
        <f t="shared" ref="F634:F697" si="33">RIGHT(B634,3)</f>
        <v>USD</v>
      </c>
      <c r="G634" t="str">
        <f t="shared" ref="G634:G697" si="34">LEFT(B634,LEN(B634)-4)</f>
        <v>13,442.00</v>
      </c>
      <c r="H634">
        <f>VLOOKUP(F634,'new castle fx'!$A$1:$B$201,2,0)</f>
        <v>13001.335326403399</v>
      </c>
      <c r="I634">
        <f t="shared" ref="I634:I697" si="35">(G634-H634)/H634</f>
        <v>3.3893801100698402E-2</v>
      </c>
    </row>
    <row r="635" spans="1:9" x14ac:dyDescent="0.25">
      <c r="A635" t="s">
        <v>0</v>
      </c>
      <c r="B635" t="s">
        <v>403</v>
      </c>
      <c r="C635" t="s">
        <v>172</v>
      </c>
      <c r="D635" t="s">
        <v>402</v>
      </c>
      <c r="E635" t="s">
        <v>318</v>
      </c>
      <c r="F635" t="str">
        <f t="shared" si="33"/>
        <v>EUR</v>
      </c>
      <c r="G635" t="str">
        <f t="shared" si="34"/>
        <v>11,634.00</v>
      </c>
      <c r="H635">
        <f>VLOOKUP(F635,'new castle fx'!$A$1:$B$201,2,0)</f>
        <v>11227.313294400499</v>
      </c>
      <c r="I635">
        <f t="shared" si="35"/>
        <v>3.6222976498066675E-2</v>
      </c>
    </row>
    <row r="636" spans="1:9" x14ac:dyDescent="0.25">
      <c r="A636" t="s">
        <v>0</v>
      </c>
      <c r="B636" t="s">
        <v>404</v>
      </c>
      <c r="C636" t="s">
        <v>172</v>
      </c>
      <c r="D636" t="s">
        <v>402</v>
      </c>
      <c r="E636" t="s">
        <v>318</v>
      </c>
      <c r="F636" t="str">
        <f t="shared" si="33"/>
        <v>CHF</v>
      </c>
      <c r="G636" t="str">
        <f t="shared" si="34"/>
        <v>13,364.00</v>
      </c>
      <c r="H636">
        <f>VLOOKUP(F636,'new castle fx'!$A$1:$B$201,2,0)</f>
        <v>12930.7358476722</v>
      </c>
      <c r="I636">
        <f t="shared" si="35"/>
        <v>3.3506534928234293E-2</v>
      </c>
    </row>
    <row r="637" spans="1:9" x14ac:dyDescent="0.25">
      <c r="A637" t="s">
        <v>1</v>
      </c>
      <c r="B637" t="s">
        <v>409</v>
      </c>
      <c r="C637" t="s">
        <v>173</v>
      </c>
      <c r="D637" t="s">
        <v>402</v>
      </c>
      <c r="E637" t="s">
        <v>318</v>
      </c>
      <c r="F637" t="str">
        <f t="shared" si="33"/>
        <v>EUR</v>
      </c>
      <c r="G637" t="str">
        <f t="shared" si="34"/>
        <v>11,604.92</v>
      </c>
      <c r="H637">
        <f>VLOOKUP(F637,'new castle fx'!$A$1:$B$201,2,0)</f>
        <v>11227.313294400499</v>
      </c>
      <c r="I637">
        <f t="shared" si="35"/>
        <v>3.3632864399341926E-2</v>
      </c>
    </row>
    <row r="638" spans="1:9" x14ac:dyDescent="0.25">
      <c r="A638" t="s">
        <v>0</v>
      </c>
      <c r="B638" t="s">
        <v>403</v>
      </c>
      <c r="C638" t="s">
        <v>173</v>
      </c>
      <c r="D638" t="s">
        <v>402</v>
      </c>
      <c r="E638" t="s">
        <v>318</v>
      </c>
      <c r="F638" t="str">
        <f t="shared" si="33"/>
        <v>EUR</v>
      </c>
      <c r="G638" t="str">
        <f t="shared" si="34"/>
        <v>11,634.00</v>
      </c>
      <c r="H638">
        <f>VLOOKUP(F638,'new castle fx'!$A$1:$B$201,2,0)</f>
        <v>11227.313294400499</v>
      </c>
      <c r="I638">
        <f t="shared" si="35"/>
        <v>3.6222976498066675E-2</v>
      </c>
    </row>
    <row r="639" spans="1:9" x14ac:dyDescent="0.25">
      <c r="A639" t="s">
        <v>0</v>
      </c>
      <c r="B639" t="s">
        <v>401</v>
      </c>
      <c r="C639" t="s">
        <v>173</v>
      </c>
      <c r="D639" t="s">
        <v>402</v>
      </c>
      <c r="E639" t="s">
        <v>318</v>
      </c>
      <c r="F639" t="str">
        <f t="shared" si="33"/>
        <v>USD</v>
      </c>
      <c r="G639" t="str">
        <f t="shared" si="34"/>
        <v>13,442.00</v>
      </c>
      <c r="H639">
        <f>VLOOKUP(F639,'new castle fx'!$A$1:$B$201,2,0)</f>
        <v>13001.335326403399</v>
      </c>
      <c r="I639">
        <f t="shared" si="35"/>
        <v>3.3893801100698402E-2</v>
      </c>
    </row>
    <row r="640" spans="1:9" x14ac:dyDescent="0.25">
      <c r="A640" t="s">
        <v>1</v>
      </c>
      <c r="B640" t="s">
        <v>439</v>
      </c>
      <c r="C640" t="s">
        <v>174</v>
      </c>
      <c r="D640" t="s">
        <v>402</v>
      </c>
      <c r="E640" t="s">
        <v>318</v>
      </c>
      <c r="F640" t="str">
        <f t="shared" si="33"/>
        <v>NZD</v>
      </c>
      <c r="G640" t="str">
        <f t="shared" si="34"/>
        <v>19,877.18</v>
      </c>
      <c r="H640">
        <f>VLOOKUP(F640,'new castle fx'!$A$1:$B$201,2,0)</f>
        <v>19273.1119736568</v>
      </c>
      <c r="I640">
        <f t="shared" si="35"/>
        <v>3.1342526685304531E-2</v>
      </c>
    </row>
    <row r="641" spans="1:9" x14ac:dyDescent="0.25">
      <c r="A641" t="s">
        <v>0</v>
      </c>
      <c r="B641" t="s">
        <v>440</v>
      </c>
      <c r="C641" t="s">
        <v>174</v>
      </c>
      <c r="D641" t="s">
        <v>402</v>
      </c>
      <c r="E641" t="s">
        <v>318</v>
      </c>
      <c r="F641" t="str">
        <f t="shared" si="33"/>
        <v>NZD</v>
      </c>
      <c r="G641" t="str">
        <f t="shared" si="34"/>
        <v>19,927.00</v>
      </c>
      <c r="H641">
        <f>VLOOKUP(F641,'new castle fx'!$A$1:$B$201,2,0)</f>
        <v>19273.1119736568</v>
      </c>
      <c r="I641">
        <f t="shared" si="35"/>
        <v>3.392747508741497E-2</v>
      </c>
    </row>
    <row r="642" spans="1:9" x14ac:dyDescent="0.25">
      <c r="A642" t="s">
        <v>0</v>
      </c>
      <c r="B642" t="s">
        <v>401</v>
      </c>
      <c r="C642" t="s">
        <v>174</v>
      </c>
      <c r="D642" t="s">
        <v>402</v>
      </c>
      <c r="E642" t="s">
        <v>318</v>
      </c>
      <c r="F642" t="str">
        <f t="shared" si="33"/>
        <v>USD</v>
      </c>
      <c r="G642" t="str">
        <f t="shared" si="34"/>
        <v>13,442.00</v>
      </c>
      <c r="H642">
        <f>VLOOKUP(F642,'new castle fx'!$A$1:$B$201,2,0)</f>
        <v>13001.335326403399</v>
      </c>
      <c r="I642">
        <f t="shared" si="35"/>
        <v>3.3893801100698402E-2</v>
      </c>
    </row>
    <row r="643" spans="1:9" x14ac:dyDescent="0.25">
      <c r="A643" t="s">
        <v>0</v>
      </c>
      <c r="B643" t="s">
        <v>401</v>
      </c>
      <c r="C643" t="s">
        <v>175</v>
      </c>
      <c r="D643" t="s">
        <v>402</v>
      </c>
      <c r="E643" t="s">
        <v>318</v>
      </c>
      <c r="F643" t="str">
        <f t="shared" si="33"/>
        <v>USD</v>
      </c>
      <c r="G643" t="str">
        <f t="shared" si="34"/>
        <v>13,442.00</v>
      </c>
      <c r="H643">
        <f>VLOOKUP(F643,'new castle fx'!$A$1:$B$201,2,0)</f>
        <v>13001.335326403399</v>
      </c>
      <c r="I643">
        <f t="shared" si="35"/>
        <v>3.3893801100698402E-2</v>
      </c>
    </row>
    <row r="644" spans="1:9" x14ac:dyDescent="0.25">
      <c r="A644" t="s">
        <v>0</v>
      </c>
      <c r="B644" t="s">
        <v>403</v>
      </c>
      <c r="C644" t="s">
        <v>175</v>
      </c>
      <c r="D644" t="s">
        <v>402</v>
      </c>
      <c r="E644" t="s">
        <v>318</v>
      </c>
      <c r="F644" t="str">
        <f t="shared" si="33"/>
        <v>EUR</v>
      </c>
      <c r="G644" t="str">
        <f t="shared" si="34"/>
        <v>11,634.00</v>
      </c>
      <c r="H644">
        <f>VLOOKUP(F644,'new castle fx'!$A$1:$B$201,2,0)</f>
        <v>11227.313294400499</v>
      </c>
      <c r="I644">
        <f t="shared" si="35"/>
        <v>3.6222976498066675E-2</v>
      </c>
    </row>
    <row r="645" spans="1:9" x14ac:dyDescent="0.25">
      <c r="A645" t="s">
        <v>0</v>
      </c>
      <c r="B645" t="s">
        <v>404</v>
      </c>
      <c r="C645" t="s">
        <v>175</v>
      </c>
      <c r="D645" t="s">
        <v>402</v>
      </c>
      <c r="E645" t="s">
        <v>318</v>
      </c>
      <c r="F645" t="str">
        <f t="shared" si="33"/>
        <v>CHF</v>
      </c>
      <c r="G645" t="str">
        <f t="shared" si="34"/>
        <v>13,364.00</v>
      </c>
      <c r="H645">
        <f>VLOOKUP(F645,'new castle fx'!$A$1:$B$201,2,0)</f>
        <v>12930.7358476722</v>
      </c>
      <c r="I645">
        <f t="shared" si="35"/>
        <v>3.3506534928234293E-2</v>
      </c>
    </row>
    <row r="646" spans="1:9" x14ac:dyDescent="0.25">
      <c r="A646" t="s">
        <v>0</v>
      </c>
      <c r="B646" t="s">
        <v>403</v>
      </c>
      <c r="C646" t="s">
        <v>176</v>
      </c>
      <c r="D646" t="s">
        <v>402</v>
      </c>
      <c r="E646" t="s">
        <v>318</v>
      </c>
      <c r="F646" t="str">
        <f t="shared" si="33"/>
        <v>EUR</v>
      </c>
      <c r="G646" t="str">
        <f t="shared" si="34"/>
        <v>11,634.00</v>
      </c>
      <c r="H646">
        <f>VLOOKUP(F646,'new castle fx'!$A$1:$B$201,2,0)</f>
        <v>11227.313294400499</v>
      </c>
      <c r="I646">
        <f t="shared" si="35"/>
        <v>3.6222976498066675E-2</v>
      </c>
    </row>
    <row r="647" spans="1:9" x14ac:dyDescent="0.25">
      <c r="A647" t="s">
        <v>0</v>
      </c>
      <c r="B647" t="s">
        <v>401</v>
      </c>
      <c r="C647" t="s">
        <v>176</v>
      </c>
      <c r="D647" t="s">
        <v>402</v>
      </c>
      <c r="E647" t="s">
        <v>318</v>
      </c>
      <c r="F647" t="str">
        <f t="shared" si="33"/>
        <v>USD</v>
      </c>
      <c r="G647" t="str">
        <f t="shared" si="34"/>
        <v>13,442.00</v>
      </c>
      <c r="H647">
        <f>VLOOKUP(F647,'new castle fx'!$A$1:$B$201,2,0)</f>
        <v>13001.335326403399</v>
      </c>
      <c r="I647">
        <f t="shared" si="35"/>
        <v>3.3893801100698402E-2</v>
      </c>
    </row>
    <row r="648" spans="1:9" x14ac:dyDescent="0.25">
      <c r="A648" t="s">
        <v>0</v>
      </c>
      <c r="B648" t="s">
        <v>404</v>
      </c>
      <c r="C648" t="s">
        <v>176</v>
      </c>
      <c r="D648" t="s">
        <v>402</v>
      </c>
      <c r="E648" t="s">
        <v>318</v>
      </c>
      <c r="F648" t="str">
        <f t="shared" si="33"/>
        <v>CHF</v>
      </c>
      <c r="G648" t="str">
        <f t="shared" si="34"/>
        <v>13,364.00</v>
      </c>
      <c r="H648">
        <f>VLOOKUP(F648,'new castle fx'!$A$1:$B$201,2,0)</f>
        <v>12930.7358476722</v>
      </c>
      <c r="I648">
        <f t="shared" si="35"/>
        <v>3.3506534928234293E-2</v>
      </c>
    </row>
    <row r="649" spans="1:9" x14ac:dyDescent="0.25">
      <c r="A649" t="s">
        <v>0</v>
      </c>
      <c r="B649" t="s">
        <v>401</v>
      </c>
      <c r="C649" t="s">
        <v>177</v>
      </c>
      <c r="D649" t="s">
        <v>402</v>
      </c>
      <c r="E649" t="s">
        <v>318</v>
      </c>
      <c r="F649" t="str">
        <f t="shared" si="33"/>
        <v>USD</v>
      </c>
      <c r="G649" t="str">
        <f t="shared" si="34"/>
        <v>13,442.00</v>
      </c>
      <c r="H649">
        <f>VLOOKUP(F649,'new castle fx'!$A$1:$B$201,2,0)</f>
        <v>13001.335326403399</v>
      </c>
      <c r="I649">
        <f t="shared" si="35"/>
        <v>3.3893801100698402E-2</v>
      </c>
    </row>
    <row r="650" spans="1:9" x14ac:dyDescent="0.25">
      <c r="A650" t="s">
        <v>0</v>
      </c>
      <c r="B650" t="s">
        <v>403</v>
      </c>
      <c r="C650" t="s">
        <v>177</v>
      </c>
      <c r="D650" t="s">
        <v>402</v>
      </c>
      <c r="E650" t="s">
        <v>318</v>
      </c>
      <c r="F650" t="str">
        <f t="shared" si="33"/>
        <v>EUR</v>
      </c>
      <c r="G650" t="str">
        <f t="shared" si="34"/>
        <v>11,634.00</v>
      </c>
      <c r="H650">
        <f>VLOOKUP(F650,'new castle fx'!$A$1:$B$201,2,0)</f>
        <v>11227.313294400499</v>
      </c>
      <c r="I650">
        <f t="shared" si="35"/>
        <v>3.6222976498066675E-2</v>
      </c>
    </row>
    <row r="651" spans="1:9" x14ac:dyDescent="0.25">
      <c r="A651" t="s">
        <v>0</v>
      </c>
      <c r="B651" t="s">
        <v>404</v>
      </c>
      <c r="C651" t="s">
        <v>177</v>
      </c>
      <c r="D651" t="s">
        <v>402</v>
      </c>
      <c r="E651" t="s">
        <v>318</v>
      </c>
      <c r="F651" t="str">
        <f t="shared" si="33"/>
        <v>CHF</v>
      </c>
      <c r="G651" t="str">
        <f t="shared" si="34"/>
        <v>13,364.00</v>
      </c>
      <c r="H651">
        <f>VLOOKUP(F651,'new castle fx'!$A$1:$B$201,2,0)</f>
        <v>12930.7358476722</v>
      </c>
      <c r="I651">
        <f t="shared" si="35"/>
        <v>3.3506534928234293E-2</v>
      </c>
    </row>
    <row r="652" spans="1:9" x14ac:dyDescent="0.25">
      <c r="A652" t="s">
        <v>1</v>
      </c>
      <c r="B652" t="s">
        <v>441</v>
      </c>
      <c r="C652" t="s">
        <v>178</v>
      </c>
      <c r="D652" t="s">
        <v>402</v>
      </c>
      <c r="E652" t="s">
        <v>318</v>
      </c>
      <c r="F652" t="str">
        <f t="shared" si="33"/>
        <v>NOK</v>
      </c>
      <c r="G652" t="str">
        <f t="shared" si="34"/>
        <v>110,861.15</v>
      </c>
      <c r="H652">
        <f>VLOOKUP(F652,'new castle fx'!$A$1:$B$201,2,0)</f>
        <v>107211.05315823101</v>
      </c>
      <c r="I652">
        <f t="shared" si="35"/>
        <v>3.4045900438846269E-2</v>
      </c>
    </row>
    <row r="653" spans="1:9" x14ac:dyDescent="0.25">
      <c r="A653" t="s">
        <v>0</v>
      </c>
      <c r="B653" t="s">
        <v>442</v>
      </c>
      <c r="C653" t="s">
        <v>178</v>
      </c>
      <c r="D653" t="s">
        <v>402</v>
      </c>
      <c r="E653" t="s">
        <v>318</v>
      </c>
      <c r="F653" t="str">
        <f t="shared" si="33"/>
        <v>NOK</v>
      </c>
      <c r="G653" t="str">
        <f t="shared" si="34"/>
        <v>111,139.00</v>
      </c>
      <c r="H653">
        <f>VLOOKUP(F653,'new castle fx'!$A$1:$B$201,2,0)</f>
        <v>107211.05315823101</v>
      </c>
      <c r="I653">
        <f t="shared" si="35"/>
        <v>3.6637517551215561E-2</v>
      </c>
    </row>
    <row r="654" spans="1:9" x14ac:dyDescent="0.25">
      <c r="A654" t="s">
        <v>0</v>
      </c>
      <c r="B654" t="s">
        <v>403</v>
      </c>
      <c r="C654" t="s">
        <v>178</v>
      </c>
      <c r="D654" t="s">
        <v>402</v>
      </c>
      <c r="E654" t="s">
        <v>318</v>
      </c>
      <c r="F654" t="str">
        <f t="shared" si="33"/>
        <v>EUR</v>
      </c>
      <c r="G654" t="str">
        <f t="shared" si="34"/>
        <v>11,634.00</v>
      </c>
      <c r="H654">
        <f>VLOOKUP(F654,'new castle fx'!$A$1:$B$201,2,0)</f>
        <v>11227.313294400499</v>
      </c>
      <c r="I654">
        <f t="shared" si="35"/>
        <v>3.6222976498066675E-2</v>
      </c>
    </row>
    <row r="655" spans="1:9" x14ac:dyDescent="0.25">
      <c r="A655" t="s">
        <v>0</v>
      </c>
      <c r="B655" t="s">
        <v>443</v>
      </c>
      <c r="C655" t="s">
        <v>179</v>
      </c>
      <c r="D655" t="s">
        <v>402</v>
      </c>
      <c r="E655" t="s">
        <v>318</v>
      </c>
      <c r="F655" t="str">
        <f t="shared" si="33"/>
        <v>OMR</v>
      </c>
      <c r="G655" t="str">
        <f t="shared" si="34"/>
        <v>5,164.00</v>
      </c>
      <c r="H655">
        <f>VLOOKUP(F655,'new castle fx'!$A$1:$B$201,2,0)</f>
        <v>4999.0134330021001</v>
      </c>
      <c r="I655">
        <f t="shared" si="35"/>
        <v>3.3003825496587855E-2</v>
      </c>
    </row>
    <row r="656" spans="1:9" x14ac:dyDescent="0.25">
      <c r="A656" t="s">
        <v>0</v>
      </c>
      <c r="B656" t="s">
        <v>401</v>
      </c>
      <c r="C656" t="s">
        <v>179</v>
      </c>
      <c r="D656" t="s">
        <v>402</v>
      </c>
      <c r="E656" t="s">
        <v>318</v>
      </c>
      <c r="F656" t="str">
        <f t="shared" si="33"/>
        <v>USD</v>
      </c>
      <c r="G656" t="str">
        <f t="shared" si="34"/>
        <v>13,442.00</v>
      </c>
      <c r="H656">
        <f>VLOOKUP(F656,'new castle fx'!$A$1:$B$201,2,0)</f>
        <v>13001.335326403399</v>
      </c>
      <c r="I656">
        <f t="shared" si="35"/>
        <v>3.3893801100698402E-2</v>
      </c>
    </row>
    <row r="657" spans="1:9" x14ac:dyDescent="0.25">
      <c r="A657" t="s">
        <v>0</v>
      </c>
      <c r="B657" t="s">
        <v>403</v>
      </c>
      <c r="C657" t="s">
        <v>179</v>
      </c>
      <c r="D657" t="s">
        <v>402</v>
      </c>
      <c r="E657" t="s">
        <v>318</v>
      </c>
      <c r="F657" t="str">
        <f t="shared" si="33"/>
        <v>EUR</v>
      </c>
      <c r="G657" t="str">
        <f t="shared" si="34"/>
        <v>11,634.00</v>
      </c>
      <c r="H657">
        <f>VLOOKUP(F657,'new castle fx'!$A$1:$B$201,2,0)</f>
        <v>11227.313294400499</v>
      </c>
      <c r="I657">
        <f t="shared" si="35"/>
        <v>3.6222976498066675E-2</v>
      </c>
    </row>
    <row r="658" spans="1:9" x14ac:dyDescent="0.25">
      <c r="A658" t="s">
        <v>0</v>
      </c>
      <c r="B658" t="s">
        <v>401</v>
      </c>
      <c r="C658" t="s">
        <v>180</v>
      </c>
      <c r="D658" t="s">
        <v>402</v>
      </c>
      <c r="E658" t="s">
        <v>318</v>
      </c>
      <c r="F658" t="str">
        <f t="shared" si="33"/>
        <v>USD</v>
      </c>
      <c r="G658" t="str">
        <f t="shared" si="34"/>
        <v>13,442.00</v>
      </c>
      <c r="H658">
        <f>VLOOKUP(F658,'new castle fx'!$A$1:$B$201,2,0)</f>
        <v>13001.335326403399</v>
      </c>
      <c r="I658">
        <f t="shared" si="35"/>
        <v>3.3893801100698402E-2</v>
      </c>
    </row>
    <row r="659" spans="1:9" x14ac:dyDescent="0.25">
      <c r="A659" t="s">
        <v>0</v>
      </c>
      <c r="B659" t="s">
        <v>403</v>
      </c>
      <c r="C659" t="s">
        <v>180</v>
      </c>
      <c r="D659" t="s">
        <v>402</v>
      </c>
      <c r="E659" t="s">
        <v>318</v>
      </c>
      <c r="F659" t="str">
        <f t="shared" si="33"/>
        <v>EUR</v>
      </c>
      <c r="G659" t="str">
        <f t="shared" si="34"/>
        <v>11,634.00</v>
      </c>
      <c r="H659">
        <f>VLOOKUP(F659,'new castle fx'!$A$1:$B$201,2,0)</f>
        <v>11227.313294400499</v>
      </c>
      <c r="I659">
        <f t="shared" si="35"/>
        <v>3.6222976498066675E-2</v>
      </c>
    </row>
    <row r="660" spans="1:9" x14ac:dyDescent="0.25">
      <c r="A660" t="s">
        <v>0</v>
      </c>
      <c r="B660" t="s">
        <v>404</v>
      </c>
      <c r="C660" t="s">
        <v>180</v>
      </c>
      <c r="D660" t="s">
        <v>402</v>
      </c>
      <c r="E660" t="s">
        <v>318</v>
      </c>
      <c r="F660" t="str">
        <f t="shared" si="33"/>
        <v>CHF</v>
      </c>
      <c r="G660" t="str">
        <f t="shared" si="34"/>
        <v>13,364.00</v>
      </c>
      <c r="H660">
        <f>VLOOKUP(F660,'new castle fx'!$A$1:$B$201,2,0)</f>
        <v>12930.7358476722</v>
      </c>
      <c r="I660">
        <f t="shared" si="35"/>
        <v>3.3506534928234293E-2</v>
      </c>
    </row>
    <row r="661" spans="1:9" x14ac:dyDescent="0.25">
      <c r="A661" t="s">
        <v>0</v>
      </c>
      <c r="B661" t="s">
        <v>401</v>
      </c>
      <c r="C661" t="s">
        <v>181</v>
      </c>
      <c r="D661" t="s">
        <v>402</v>
      </c>
      <c r="E661" t="s">
        <v>318</v>
      </c>
      <c r="F661" t="str">
        <f t="shared" si="33"/>
        <v>USD</v>
      </c>
      <c r="G661" t="str">
        <f t="shared" si="34"/>
        <v>13,442.00</v>
      </c>
      <c r="H661">
        <f>VLOOKUP(F661,'new castle fx'!$A$1:$B$201,2,0)</f>
        <v>13001.335326403399</v>
      </c>
      <c r="I661">
        <f t="shared" si="35"/>
        <v>3.3893801100698402E-2</v>
      </c>
    </row>
    <row r="662" spans="1:9" x14ac:dyDescent="0.25">
      <c r="A662" t="s">
        <v>0</v>
      </c>
      <c r="B662" t="s">
        <v>403</v>
      </c>
      <c r="C662" t="s">
        <v>181</v>
      </c>
      <c r="D662" t="s">
        <v>402</v>
      </c>
      <c r="E662" t="s">
        <v>318</v>
      </c>
      <c r="F662" t="str">
        <f t="shared" si="33"/>
        <v>EUR</v>
      </c>
      <c r="G662" t="str">
        <f t="shared" si="34"/>
        <v>11,634.00</v>
      </c>
      <c r="H662">
        <f>VLOOKUP(F662,'new castle fx'!$A$1:$B$201,2,0)</f>
        <v>11227.313294400499</v>
      </c>
      <c r="I662">
        <f t="shared" si="35"/>
        <v>3.6222976498066675E-2</v>
      </c>
    </row>
    <row r="663" spans="1:9" x14ac:dyDescent="0.25">
      <c r="A663" t="s">
        <v>0</v>
      </c>
      <c r="B663" t="s">
        <v>404</v>
      </c>
      <c r="C663" t="s">
        <v>181</v>
      </c>
      <c r="D663" t="s">
        <v>402</v>
      </c>
      <c r="E663" t="s">
        <v>318</v>
      </c>
      <c r="F663" t="str">
        <f t="shared" si="33"/>
        <v>CHF</v>
      </c>
      <c r="G663" t="str">
        <f t="shared" si="34"/>
        <v>13,364.00</v>
      </c>
      <c r="H663">
        <f>VLOOKUP(F663,'new castle fx'!$A$1:$B$201,2,0)</f>
        <v>12930.7358476722</v>
      </c>
      <c r="I663">
        <f t="shared" si="35"/>
        <v>3.3506534928234293E-2</v>
      </c>
    </row>
    <row r="664" spans="1:9" x14ac:dyDescent="0.25">
      <c r="A664" t="s">
        <v>0</v>
      </c>
      <c r="B664" t="s">
        <v>401</v>
      </c>
      <c r="C664" t="s">
        <v>182</v>
      </c>
      <c r="D664" t="s">
        <v>402</v>
      </c>
      <c r="E664" t="s">
        <v>318</v>
      </c>
      <c r="F664" t="str">
        <f t="shared" si="33"/>
        <v>USD</v>
      </c>
      <c r="G664" t="str">
        <f t="shared" si="34"/>
        <v>13,442.00</v>
      </c>
      <c r="H664">
        <f>VLOOKUP(F664,'new castle fx'!$A$1:$B$201,2,0)</f>
        <v>13001.335326403399</v>
      </c>
      <c r="I664">
        <f t="shared" si="35"/>
        <v>3.3893801100698402E-2</v>
      </c>
    </row>
    <row r="665" spans="1:9" x14ac:dyDescent="0.25">
      <c r="A665" t="s">
        <v>0</v>
      </c>
      <c r="B665" t="s">
        <v>403</v>
      </c>
      <c r="C665" t="s">
        <v>182</v>
      </c>
      <c r="D665" t="s">
        <v>402</v>
      </c>
      <c r="E665" t="s">
        <v>318</v>
      </c>
      <c r="F665" t="str">
        <f t="shared" si="33"/>
        <v>EUR</v>
      </c>
      <c r="G665" t="str">
        <f t="shared" si="34"/>
        <v>11,634.00</v>
      </c>
      <c r="H665">
        <f>VLOOKUP(F665,'new castle fx'!$A$1:$B$201,2,0)</f>
        <v>11227.313294400499</v>
      </c>
      <c r="I665">
        <f t="shared" si="35"/>
        <v>3.6222976498066675E-2</v>
      </c>
    </row>
    <row r="666" spans="1:9" x14ac:dyDescent="0.25">
      <c r="A666" t="s">
        <v>0</v>
      </c>
      <c r="B666" t="s">
        <v>404</v>
      </c>
      <c r="C666" t="s">
        <v>182</v>
      </c>
      <c r="D666" t="s">
        <v>402</v>
      </c>
      <c r="E666" t="s">
        <v>318</v>
      </c>
      <c r="F666" t="str">
        <f t="shared" si="33"/>
        <v>CHF</v>
      </c>
      <c r="G666" t="str">
        <f t="shared" si="34"/>
        <v>13,364.00</v>
      </c>
      <c r="H666">
        <f>VLOOKUP(F666,'new castle fx'!$A$1:$B$201,2,0)</f>
        <v>12930.7358476722</v>
      </c>
      <c r="I666">
        <f t="shared" si="35"/>
        <v>3.3506534928234293E-2</v>
      </c>
    </row>
    <row r="667" spans="1:9" x14ac:dyDescent="0.25">
      <c r="A667" t="s">
        <v>0</v>
      </c>
      <c r="B667" t="s">
        <v>401</v>
      </c>
      <c r="C667" t="s">
        <v>183</v>
      </c>
      <c r="D667" t="s">
        <v>402</v>
      </c>
      <c r="E667" t="s">
        <v>318</v>
      </c>
      <c r="F667" t="str">
        <f t="shared" si="33"/>
        <v>USD</v>
      </c>
      <c r="G667" t="str">
        <f t="shared" si="34"/>
        <v>13,442.00</v>
      </c>
      <c r="H667">
        <f>VLOOKUP(F667,'new castle fx'!$A$1:$B$201,2,0)</f>
        <v>13001.335326403399</v>
      </c>
      <c r="I667">
        <f t="shared" si="35"/>
        <v>3.3893801100698402E-2</v>
      </c>
    </row>
    <row r="668" spans="1:9" x14ac:dyDescent="0.25">
      <c r="A668" t="s">
        <v>0</v>
      </c>
      <c r="B668" t="s">
        <v>403</v>
      </c>
      <c r="C668" t="s">
        <v>183</v>
      </c>
      <c r="D668" t="s">
        <v>402</v>
      </c>
      <c r="E668" t="s">
        <v>318</v>
      </c>
      <c r="F668" t="str">
        <f t="shared" si="33"/>
        <v>EUR</v>
      </c>
      <c r="G668" t="str">
        <f t="shared" si="34"/>
        <v>11,634.00</v>
      </c>
      <c r="H668">
        <f>VLOOKUP(F668,'new castle fx'!$A$1:$B$201,2,0)</f>
        <v>11227.313294400499</v>
      </c>
      <c r="I668">
        <f t="shared" si="35"/>
        <v>3.6222976498066675E-2</v>
      </c>
    </row>
    <row r="669" spans="1:9" x14ac:dyDescent="0.25">
      <c r="A669" t="s">
        <v>0</v>
      </c>
      <c r="B669" t="s">
        <v>404</v>
      </c>
      <c r="C669" t="s">
        <v>183</v>
      </c>
      <c r="D669" t="s">
        <v>402</v>
      </c>
      <c r="E669" t="s">
        <v>318</v>
      </c>
      <c r="F669" t="str">
        <f t="shared" si="33"/>
        <v>CHF</v>
      </c>
      <c r="G669" t="str">
        <f t="shared" si="34"/>
        <v>13,364.00</v>
      </c>
      <c r="H669">
        <f>VLOOKUP(F669,'new castle fx'!$A$1:$B$201,2,0)</f>
        <v>12930.7358476722</v>
      </c>
      <c r="I669">
        <f t="shared" si="35"/>
        <v>3.3506534928234293E-2</v>
      </c>
    </row>
    <row r="670" spans="1:9" x14ac:dyDescent="0.25">
      <c r="A670" t="s">
        <v>0</v>
      </c>
      <c r="B670" t="s">
        <v>401</v>
      </c>
      <c r="C670" t="s">
        <v>184</v>
      </c>
      <c r="D670" t="s">
        <v>402</v>
      </c>
      <c r="E670" t="s">
        <v>318</v>
      </c>
      <c r="F670" t="str">
        <f t="shared" si="33"/>
        <v>USD</v>
      </c>
      <c r="G670" t="str">
        <f t="shared" si="34"/>
        <v>13,442.00</v>
      </c>
      <c r="H670">
        <f>VLOOKUP(F670,'new castle fx'!$A$1:$B$201,2,0)</f>
        <v>13001.335326403399</v>
      </c>
      <c r="I670">
        <f t="shared" si="35"/>
        <v>3.3893801100698402E-2</v>
      </c>
    </row>
    <row r="671" spans="1:9" x14ac:dyDescent="0.25">
      <c r="A671" t="s">
        <v>0</v>
      </c>
      <c r="B671" t="s">
        <v>403</v>
      </c>
      <c r="C671" t="s">
        <v>184</v>
      </c>
      <c r="D671" t="s">
        <v>402</v>
      </c>
      <c r="E671" t="s">
        <v>318</v>
      </c>
      <c r="F671" t="str">
        <f t="shared" si="33"/>
        <v>EUR</v>
      </c>
      <c r="G671" t="str">
        <f t="shared" si="34"/>
        <v>11,634.00</v>
      </c>
      <c r="H671">
        <f>VLOOKUP(F671,'new castle fx'!$A$1:$B$201,2,0)</f>
        <v>11227.313294400499</v>
      </c>
      <c r="I671">
        <f t="shared" si="35"/>
        <v>3.6222976498066675E-2</v>
      </c>
    </row>
    <row r="672" spans="1:9" x14ac:dyDescent="0.25">
      <c r="A672" t="s">
        <v>0</v>
      </c>
      <c r="B672" t="s">
        <v>404</v>
      </c>
      <c r="C672" t="s">
        <v>184</v>
      </c>
      <c r="D672" t="s">
        <v>402</v>
      </c>
      <c r="E672" t="s">
        <v>318</v>
      </c>
      <c r="F672" t="str">
        <f t="shared" si="33"/>
        <v>CHF</v>
      </c>
      <c r="G672" t="str">
        <f t="shared" si="34"/>
        <v>13,364.00</v>
      </c>
      <c r="H672">
        <f>VLOOKUP(F672,'new castle fx'!$A$1:$B$201,2,0)</f>
        <v>12930.7358476722</v>
      </c>
      <c r="I672">
        <f t="shared" si="35"/>
        <v>3.3506534928234293E-2</v>
      </c>
    </row>
    <row r="673" spans="1:9" x14ac:dyDescent="0.25">
      <c r="A673" t="s">
        <v>0</v>
      </c>
      <c r="B673" t="s">
        <v>401</v>
      </c>
      <c r="C673" t="s">
        <v>185</v>
      </c>
      <c r="D673" t="s">
        <v>402</v>
      </c>
      <c r="E673" t="s">
        <v>318</v>
      </c>
      <c r="F673" t="str">
        <f t="shared" si="33"/>
        <v>USD</v>
      </c>
      <c r="G673" t="str">
        <f t="shared" si="34"/>
        <v>13,442.00</v>
      </c>
      <c r="H673">
        <f>VLOOKUP(F673,'new castle fx'!$A$1:$B$201,2,0)</f>
        <v>13001.335326403399</v>
      </c>
      <c r="I673">
        <f t="shared" si="35"/>
        <v>3.3893801100698402E-2</v>
      </c>
    </row>
    <row r="674" spans="1:9" x14ac:dyDescent="0.25">
      <c r="A674" t="s">
        <v>0</v>
      </c>
      <c r="B674" t="s">
        <v>403</v>
      </c>
      <c r="C674" t="s">
        <v>185</v>
      </c>
      <c r="D674" t="s">
        <v>402</v>
      </c>
      <c r="E674" t="s">
        <v>318</v>
      </c>
      <c r="F674" t="str">
        <f t="shared" si="33"/>
        <v>EUR</v>
      </c>
      <c r="G674" t="str">
        <f t="shared" si="34"/>
        <v>11,634.00</v>
      </c>
      <c r="H674">
        <f>VLOOKUP(F674,'new castle fx'!$A$1:$B$201,2,0)</f>
        <v>11227.313294400499</v>
      </c>
      <c r="I674">
        <f t="shared" si="35"/>
        <v>3.6222976498066675E-2</v>
      </c>
    </row>
    <row r="675" spans="1:9" x14ac:dyDescent="0.25">
      <c r="A675" t="s">
        <v>0</v>
      </c>
      <c r="B675" t="s">
        <v>404</v>
      </c>
      <c r="C675" t="s">
        <v>185</v>
      </c>
      <c r="D675" t="s">
        <v>402</v>
      </c>
      <c r="E675" t="s">
        <v>318</v>
      </c>
      <c r="F675" t="str">
        <f t="shared" si="33"/>
        <v>CHF</v>
      </c>
      <c r="G675" t="str">
        <f t="shared" si="34"/>
        <v>13,364.00</v>
      </c>
      <c r="H675">
        <f>VLOOKUP(F675,'new castle fx'!$A$1:$B$201,2,0)</f>
        <v>12930.7358476722</v>
      </c>
      <c r="I675">
        <f t="shared" si="35"/>
        <v>3.3506534928234293E-2</v>
      </c>
    </row>
    <row r="676" spans="1:9" x14ac:dyDescent="0.25">
      <c r="A676" t="s">
        <v>1</v>
      </c>
      <c r="B676" t="s">
        <v>444</v>
      </c>
      <c r="C676" t="s">
        <v>186</v>
      </c>
      <c r="D676" t="s">
        <v>402</v>
      </c>
      <c r="E676" t="s">
        <v>318</v>
      </c>
      <c r="F676" t="str">
        <f t="shared" si="33"/>
        <v>PLN</v>
      </c>
      <c r="G676" t="str">
        <f t="shared" si="34"/>
        <v>49,340.34</v>
      </c>
      <c r="H676">
        <f>VLOOKUP(F676,'new castle fx'!$A$1:$B$201,2,0)</f>
        <v>47840.488108562298</v>
      </c>
      <c r="I676">
        <f t="shared" si="35"/>
        <v>3.1351099262075896E-2</v>
      </c>
    </row>
    <row r="677" spans="1:9" x14ac:dyDescent="0.25">
      <c r="A677" t="s">
        <v>0</v>
      </c>
      <c r="B677" t="s">
        <v>445</v>
      </c>
      <c r="C677" t="s">
        <v>186</v>
      </c>
      <c r="D677" t="s">
        <v>402</v>
      </c>
      <c r="E677" t="s">
        <v>318</v>
      </c>
      <c r="F677" t="str">
        <f t="shared" si="33"/>
        <v>PLN</v>
      </c>
      <c r="G677" t="str">
        <f t="shared" si="34"/>
        <v>49,464.00</v>
      </c>
      <c r="H677">
        <f>VLOOKUP(F677,'new castle fx'!$A$1:$B$201,2,0)</f>
        <v>47840.488108562298</v>
      </c>
      <c r="I677">
        <f t="shared" si="35"/>
        <v>3.3935939109850599E-2</v>
      </c>
    </row>
    <row r="678" spans="1:9" x14ac:dyDescent="0.25">
      <c r="A678" t="s">
        <v>0</v>
      </c>
      <c r="B678" t="s">
        <v>403</v>
      </c>
      <c r="C678" t="s">
        <v>186</v>
      </c>
      <c r="D678" t="s">
        <v>402</v>
      </c>
      <c r="E678" t="s">
        <v>318</v>
      </c>
      <c r="F678" t="str">
        <f t="shared" si="33"/>
        <v>EUR</v>
      </c>
      <c r="G678" t="str">
        <f t="shared" si="34"/>
        <v>11,634.00</v>
      </c>
      <c r="H678">
        <f>VLOOKUP(F678,'new castle fx'!$A$1:$B$201,2,0)</f>
        <v>11227.313294400499</v>
      </c>
      <c r="I678">
        <f t="shared" si="35"/>
        <v>3.6222976498066675E-2</v>
      </c>
    </row>
    <row r="679" spans="1:9" x14ac:dyDescent="0.25">
      <c r="A679" t="s">
        <v>1</v>
      </c>
      <c r="B679" t="s">
        <v>409</v>
      </c>
      <c r="C679" t="s">
        <v>187</v>
      </c>
      <c r="D679" t="s">
        <v>402</v>
      </c>
      <c r="E679" t="s">
        <v>318</v>
      </c>
      <c r="F679" t="str">
        <f t="shared" si="33"/>
        <v>EUR</v>
      </c>
      <c r="G679" t="str">
        <f t="shared" si="34"/>
        <v>11,604.92</v>
      </c>
      <c r="H679">
        <f>VLOOKUP(F679,'new castle fx'!$A$1:$B$201,2,0)</f>
        <v>11227.313294400499</v>
      </c>
      <c r="I679">
        <f t="shared" si="35"/>
        <v>3.3632864399341926E-2</v>
      </c>
    </row>
    <row r="680" spans="1:9" x14ac:dyDescent="0.25">
      <c r="A680" t="s">
        <v>0</v>
      </c>
      <c r="B680" t="s">
        <v>403</v>
      </c>
      <c r="C680" t="s">
        <v>187</v>
      </c>
      <c r="D680" t="s">
        <v>402</v>
      </c>
      <c r="E680" t="s">
        <v>318</v>
      </c>
      <c r="F680" t="str">
        <f t="shared" si="33"/>
        <v>EUR</v>
      </c>
      <c r="G680" t="str">
        <f t="shared" si="34"/>
        <v>11,634.00</v>
      </c>
      <c r="H680">
        <f>VLOOKUP(F680,'new castle fx'!$A$1:$B$201,2,0)</f>
        <v>11227.313294400499</v>
      </c>
      <c r="I680">
        <f t="shared" si="35"/>
        <v>3.6222976498066675E-2</v>
      </c>
    </row>
    <row r="681" spans="1:9" x14ac:dyDescent="0.25">
      <c r="A681" t="s">
        <v>0</v>
      </c>
      <c r="B681" t="s">
        <v>401</v>
      </c>
      <c r="C681" t="s">
        <v>187</v>
      </c>
      <c r="D681" t="s">
        <v>402</v>
      </c>
      <c r="E681" t="s">
        <v>318</v>
      </c>
      <c r="F681" t="str">
        <f t="shared" si="33"/>
        <v>USD</v>
      </c>
      <c r="G681" t="str">
        <f t="shared" si="34"/>
        <v>13,442.00</v>
      </c>
      <c r="H681">
        <f>VLOOKUP(F681,'new castle fx'!$A$1:$B$201,2,0)</f>
        <v>13001.335326403399</v>
      </c>
      <c r="I681">
        <f t="shared" si="35"/>
        <v>3.3893801100698402E-2</v>
      </c>
    </row>
    <row r="682" spans="1:9" x14ac:dyDescent="0.25">
      <c r="A682" t="s">
        <v>0</v>
      </c>
      <c r="B682" t="s">
        <v>401</v>
      </c>
      <c r="C682" t="s">
        <v>188</v>
      </c>
      <c r="D682" t="s">
        <v>402</v>
      </c>
      <c r="E682" t="s">
        <v>318</v>
      </c>
      <c r="F682" t="str">
        <f t="shared" si="33"/>
        <v>USD</v>
      </c>
      <c r="G682" t="str">
        <f t="shared" si="34"/>
        <v>13,442.00</v>
      </c>
      <c r="H682">
        <f>VLOOKUP(F682,'new castle fx'!$A$1:$B$201,2,0)</f>
        <v>13001.335326403399</v>
      </c>
      <c r="I682">
        <f t="shared" si="35"/>
        <v>3.3893801100698402E-2</v>
      </c>
    </row>
    <row r="683" spans="1:9" x14ac:dyDescent="0.25">
      <c r="A683" t="s">
        <v>0</v>
      </c>
      <c r="B683" t="s">
        <v>403</v>
      </c>
      <c r="C683" t="s">
        <v>188</v>
      </c>
      <c r="D683" t="s">
        <v>402</v>
      </c>
      <c r="E683" t="s">
        <v>318</v>
      </c>
      <c r="F683" t="str">
        <f t="shared" si="33"/>
        <v>EUR</v>
      </c>
      <c r="G683" t="str">
        <f t="shared" si="34"/>
        <v>11,634.00</v>
      </c>
      <c r="H683">
        <f>VLOOKUP(F683,'new castle fx'!$A$1:$B$201,2,0)</f>
        <v>11227.313294400499</v>
      </c>
      <c r="I683">
        <f t="shared" si="35"/>
        <v>3.6222976498066675E-2</v>
      </c>
    </row>
    <row r="684" spans="1:9" x14ac:dyDescent="0.25">
      <c r="A684" t="s">
        <v>0</v>
      </c>
      <c r="B684" t="s">
        <v>404</v>
      </c>
      <c r="C684" t="s">
        <v>188</v>
      </c>
      <c r="D684" t="s">
        <v>402</v>
      </c>
      <c r="E684" t="s">
        <v>318</v>
      </c>
      <c r="F684" t="str">
        <f t="shared" si="33"/>
        <v>CHF</v>
      </c>
      <c r="G684" t="str">
        <f t="shared" si="34"/>
        <v>13,364.00</v>
      </c>
      <c r="H684">
        <f>VLOOKUP(F684,'new castle fx'!$A$1:$B$201,2,0)</f>
        <v>12930.7358476722</v>
      </c>
      <c r="I684">
        <f t="shared" si="35"/>
        <v>3.3506534928234293E-2</v>
      </c>
    </row>
    <row r="685" spans="1:9" x14ac:dyDescent="0.25">
      <c r="A685" t="s">
        <v>0</v>
      </c>
      <c r="B685" t="s">
        <v>446</v>
      </c>
      <c r="C685" t="s">
        <v>189</v>
      </c>
      <c r="D685" t="s">
        <v>402</v>
      </c>
      <c r="E685" t="s">
        <v>318</v>
      </c>
      <c r="F685" t="str">
        <f t="shared" si="33"/>
        <v>QAR</v>
      </c>
      <c r="G685" t="str">
        <f t="shared" si="34"/>
        <v>48,859.00</v>
      </c>
      <c r="H685">
        <f>VLOOKUP(F685,'new castle fx'!$A$1:$B$201,2,0)</f>
        <v>47324.8605881084</v>
      </c>
      <c r="I685">
        <f t="shared" si="35"/>
        <v>3.2417198758258825E-2</v>
      </c>
    </row>
    <row r="686" spans="1:9" x14ac:dyDescent="0.25">
      <c r="A686" t="s">
        <v>0</v>
      </c>
      <c r="B686" t="s">
        <v>401</v>
      </c>
      <c r="C686" t="s">
        <v>189</v>
      </c>
      <c r="D686" t="s">
        <v>402</v>
      </c>
      <c r="E686" t="s">
        <v>318</v>
      </c>
      <c r="F686" t="str">
        <f t="shared" si="33"/>
        <v>USD</v>
      </c>
      <c r="G686" t="str">
        <f t="shared" si="34"/>
        <v>13,442.00</v>
      </c>
      <c r="H686">
        <f>VLOOKUP(F686,'new castle fx'!$A$1:$B$201,2,0)</f>
        <v>13001.335326403399</v>
      </c>
      <c r="I686">
        <f t="shared" si="35"/>
        <v>3.3893801100698402E-2</v>
      </c>
    </row>
    <row r="687" spans="1:9" x14ac:dyDescent="0.25">
      <c r="A687" t="s">
        <v>0</v>
      </c>
      <c r="B687" t="s">
        <v>403</v>
      </c>
      <c r="C687" t="s">
        <v>189</v>
      </c>
      <c r="D687" t="s">
        <v>402</v>
      </c>
      <c r="E687" t="s">
        <v>318</v>
      </c>
      <c r="F687" t="str">
        <f t="shared" si="33"/>
        <v>EUR</v>
      </c>
      <c r="G687" t="str">
        <f t="shared" si="34"/>
        <v>11,634.00</v>
      </c>
      <c r="H687">
        <f>VLOOKUP(F687,'new castle fx'!$A$1:$B$201,2,0)</f>
        <v>11227.313294400499</v>
      </c>
      <c r="I687">
        <f t="shared" si="35"/>
        <v>3.6222976498066675E-2</v>
      </c>
    </row>
    <row r="688" spans="1:9" x14ac:dyDescent="0.25">
      <c r="A688" t="s">
        <v>0</v>
      </c>
      <c r="B688" t="s">
        <v>403</v>
      </c>
      <c r="C688" t="s">
        <v>190</v>
      </c>
      <c r="D688" t="s">
        <v>402</v>
      </c>
      <c r="E688" t="s">
        <v>318</v>
      </c>
      <c r="F688" t="str">
        <f t="shared" si="33"/>
        <v>EUR</v>
      </c>
      <c r="G688" t="str">
        <f t="shared" si="34"/>
        <v>11,634.00</v>
      </c>
      <c r="H688">
        <f>VLOOKUP(F688,'new castle fx'!$A$1:$B$201,2,0)</f>
        <v>11227.313294400499</v>
      </c>
      <c r="I688">
        <f t="shared" si="35"/>
        <v>3.6222976498066675E-2</v>
      </c>
    </row>
    <row r="689" spans="1:9" x14ac:dyDescent="0.25">
      <c r="A689" t="s">
        <v>0</v>
      </c>
      <c r="B689" t="s">
        <v>401</v>
      </c>
      <c r="C689" t="s">
        <v>190</v>
      </c>
      <c r="D689" t="s">
        <v>402</v>
      </c>
      <c r="E689" t="s">
        <v>318</v>
      </c>
      <c r="F689" t="str">
        <f t="shared" si="33"/>
        <v>USD</v>
      </c>
      <c r="G689" t="str">
        <f t="shared" si="34"/>
        <v>13,442.00</v>
      </c>
      <c r="H689">
        <f>VLOOKUP(F689,'new castle fx'!$A$1:$B$201,2,0)</f>
        <v>13001.335326403399</v>
      </c>
      <c r="I689">
        <f t="shared" si="35"/>
        <v>3.3893801100698402E-2</v>
      </c>
    </row>
    <row r="690" spans="1:9" x14ac:dyDescent="0.25">
      <c r="A690" t="s">
        <v>0</v>
      </c>
      <c r="B690" t="s">
        <v>404</v>
      </c>
      <c r="C690" t="s">
        <v>190</v>
      </c>
      <c r="D690" t="s">
        <v>402</v>
      </c>
      <c r="E690" t="s">
        <v>318</v>
      </c>
      <c r="F690" t="str">
        <f t="shared" si="33"/>
        <v>CHF</v>
      </c>
      <c r="G690" t="str">
        <f t="shared" si="34"/>
        <v>13,364.00</v>
      </c>
      <c r="H690">
        <f>VLOOKUP(F690,'new castle fx'!$A$1:$B$201,2,0)</f>
        <v>12930.7358476722</v>
      </c>
      <c r="I690">
        <f t="shared" si="35"/>
        <v>3.3506534928234293E-2</v>
      </c>
    </row>
    <row r="691" spans="1:9" x14ac:dyDescent="0.25">
      <c r="A691" t="s">
        <v>1</v>
      </c>
      <c r="B691" t="s">
        <v>447</v>
      </c>
      <c r="C691" t="s">
        <v>191</v>
      </c>
      <c r="D691" t="s">
        <v>402</v>
      </c>
      <c r="E691" t="s">
        <v>318</v>
      </c>
      <c r="F691" t="str">
        <f t="shared" si="33"/>
        <v>RON</v>
      </c>
      <c r="G691" t="str">
        <f t="shared" si="34"/>
        <v>53,457.02</v>
      </c>
      <c r="H691">
        <f>VLOOKUP(F691,'new castle fx'!$A$1:$B$201,2,0)</f>
        <v>51905.027446091502</v>
      </c>
      <c r="I691">
        <f t="shared" si="35"/>
        <v>2.9900621004784012E-2</v>
      </c>
    </row>
    <row r="692" spans="1:9" x14ac:dyDescent="0.25">
      <c r="A692" t="s">
        <v>0</v>
      </c>
      <c r="B692" t="s">
        <v>448</v>
      </c>
      <c r="C692" t="s">
        <v>191</v>
      </c>
      <c r="D692" t="s">
        <v>402</v>
      </c>
      <c r="E692" t="s">
        <v>318</v>
      </c>
      <c r="F692" t="str">
        <f t="shared" si="33"/>
        <v>RON</v>
      </c>
      <c r="G692" t="str">
        <f t="shared" si="34"/>
        <v>53,591.00</v>
      </c>
      <c r="H692">
        <f>VLOOKUP(F692,'new castle fx'!$A$1:$B$201,2,0)</f>
        <v>51905.027446091502</v>
      </c>
      <c r="I692">
        <f t="shared" si="35"/>
        <v>3.2481873854311061E-2</v>
      </c>
    </row>
    <row r="693" spans="1:9" x14ac:dyDescent="0.25">
      <c r="A693" t="s">
        <v>0</v>
      </c>
      <c r="B693" t="s">
        <v>403</v>
      </c>
      <c r="C693" t="s">
        <v>191</v>
      </c>
      <c r="D693" t="s">
        <v>402</v>
      </c>
      <c r="E693" t="s">
        <v>318</v>
      </c>
      <c r="F693" t="str">
        <f t="shared" si="33"/>
        <v>EUR</v>
      </c>
      <c r="G693" t="str">
        <f t="shared" si="34"/>
        <v>11,634.00</v>
      </c>
      <c r="H693">
        <f>VLOOKUP(F693,'new castle fx'!$A$1:$B$201,2,0)</f>
        <v>11227.313294400499</v>
      </c>
      <c r="I693">
        <f t="shared" si="35"/>
        <v>3.6222976498066675E-2</v>
      </c>
    </row>
    <row r="694" spans="1:9" x14ac:dyDescent="0.25">
      <c r="A694" t="s">
        <v>0</v>
      </c>
      <c r="B694" t="s">
        <v>401</v>
      </c>
      <c r="C694" t="s">
        <v>192</v>
      </c>
      <c r="D694" t="s">
        <v>402</v>
      </c>
      <c r="E694" t="s">
        <v>318</v>
      </c>
      <c r="F694" t="str">
        <f t="shared" si="33"/>
        <v>USD</v>
      </c>
      <c r="G694" t="str">
        <f t="shared" si="34"/>
        <v>13,442.00</v>
      </c>
      <c r="H694">
        <f>VLOOKUP(F694,'new castle fx'!$A$1:$B$201,2,0)</f>
        <v>13001.335326403399</v>
      </c>
      <c r="I694">
        <f t="shared" si="35"/>
        <v>3.3893801100698402E-2</v>
      </c>
    </row>
    <row r="695" spans="1:9" x14ac:dyDescent="0.25">
      <c r="A695" t="s">
        <v>0</v>
      </c>
      <c r="B695" t="s">
        <v>403</v>
      </c>
      <c r="C695" t="s">
        <v>192</v>
      </c>
      <c r="D695" t="s">
        <v>402</v>
      </c>
      <c r="E695" t="s">
        <v>318</v>
      </c>
      <c r="F695" t="str">
        <f t="shared" si="33"/>
        <v>EUR</v>
      </c>
      <c r="G695" t="str">
        <f t="shared" si="34"/>
        <v>11,634.00</v>
      </c>
      <c r="H695">
        <f>VLOOKUP(F695,'new castle fx'!$A$1:$B$201,2,0)</f>
        <v>11227.313294400499</v>
      </c>
      <c r="I695">
        <f t="shared" si="35"/>
        <v>3.6222976498066675E-2</v>
      </c>
    </row>
    <row r="696" spans="1:9" x14ac:dyDescent="0.25">
      <c r="A696" t="s">
        <v>0</v>
      </c>
      <c r="B696" t="s">
        <v>404</v>
      </c>
      <c r="C696" t="s">
        <v>192</v>
      </c>
      <c r="D696" t="s">
        <v>402</v>
      </c>
      <c r="E696" t="s">
        <v>318</v>
      </c>
      <c r="F696" t="str">
        <f t="shared" si="33"/>
        <v>CHF</v>
      </c>
      <c r="G696" t="str">
        <f t="shared" si="34"/>
        <v>13,364.00</v>
      </c>
      <c r="H696">
        <f>VLOOKUP(F696,'new castle fx'!$A$1:$B$201,2,0)</f>
        <v>12930.7358476722</v>
      </c>
      <c r="I696">
        <f t="shared" si="35"/>
        <v>3.3506534928234293E-2</v>
      </c>
    </row>
    <row r="697" spans="1:9" x14ac:dyDescent="0.25">
      <c r="A697" t="s">
        <v>0</v>
      </c>
      <c r="B697" t="s">
        <v>401</v>
      </c>
      <c r="C697" t="s">
        <v>193</v>
      </c>
      <c r="D697" t="s">
        <v>402</v>
      </c>
      <c r="E697" t="s">
        <v>318</v>
      </c>
      <c r="F697" t="str">
        <f t="shared" si="33"/>
        <v>USD</v>
      </c>
      <c r="G697" t="str">
        <f t="shared" si="34"/>
        <v>13,442.00</v>
      </c>
      <c r="H697">
        <f>VLOOKUP(F697,'new castle fx'!$A$1:$B$201,2,0)</f>
        <v>13001.335326403399</v>
      </c>
      <c r="I697">
        <f t="shared" si="35"/>
        <v>3.3893801100698402E-2</v>
      </c>
    </row>
    <row r="698" spans="1:9" x14ac:dyDescent="0.25">
      <c r="A698" t="s">
        <v>0</v>
      </c>
      <c r="B698" t="s">
        <v>403</v>
      </c>
      <c r="C698" t="s">
        <v>193</v>
      </c>
      <c r="D698" t="s">
        <v>402</v>
      </c>
      <c r="E698" t="s">
        <v>318</v>
      </c>
      <c r="F698" t="str">
        <f t="shared" ref="F698:F761" si="36">RIGHT(B698,3)</f>
        <v>EUR</v>
      </c>
      <c r="G698" t="str">
        <f t="shared" ref="G698:G761" si="37">LEFT(B698,LEN(B698)-4)</f>
        <v>11,634.00</v>
      </c>
      <c r="H698">
        <f>VLOOKUP(F698,'new castle fx'!$A$1:$B$201,2,0)</f>
        <v>11227.313294400499</v>
      </c>
      <c r="I698">
        <f t="shared" ref="I698:I761" si="38">(G698-H698)/H698</f>
        <v>3.6222976498066675E-2</v>
      </c>
    </row>
    <row r="699" spans="1:9" x14ac:dyDescent="0.25">
      <c r="A699" t="s">
        <v>0</v>
      </c>
      <c r="B699" t="s">
        <v>404</v>
      </c>
      <c r="C699" t="s">
        <v>193</v>
      </c>
      <c r="D699" t="s">
        <v>402</v>
      </c>
      <c r="E699" t="s">
        <v>318</v>
      </c>
      <c r="F699" t="str">
        <f t="shared" si="36"/>
        <v>CHF</v>
      </c>
      <c r="G699" t="str">
        <f t="shared" si="37"/>
        <v>13,364.00</v>
      </c>
      <c r="H699">
        <f>VLOOKUP(F699,'new castle fx'!$A$1:$B$201,2,0)</f>
        <v>12930.7358476722</v>
      </c>
      <c r="I699">
        <f t="shared" si="38"/>
        <v>3.3506534928234293E-2</v>
      </c>
    </row>
    <row r="700" spans="1:9" x14ac:dyDescent="0.25">
      <c r="A700" t="s">
        <v>0</v>
      </c>
      <c r="B700" t="s">
        <v>401</v>
      </c>
      <c r="C700" t="s">
        <v>194</v>
      </c>
      <c r="D700" t="s">
        <v>402</v>
      </c>
      <c r="E700" t="s">
        <v>318</v>
      </c>
      <c r="F700" t="str">
        <f t="shared" si="36"/>
        <v>USD</v>
      </c>
      <c r="G700" t="str">
        <f t="shared" si="37"/>
        <v>13,442.00</v>
      </c>
      <c r="H700">
        <f>VLOOKUP(F700,'new castle fx'!$A$1:$B$201,2,0)</f>
        <v>13001.335326403399</v>
      </c>
      <c r="I700">
        <f t="shared" si="38"/>
        <v>3.3893801100698402E-2</v>
      </c>
    </row>
    <row r="701" spans="1:9" x14ac:dyDescent="0.25">
      <c r="A701" t="s">
        <v>0</v>
      </c>
      <c r="B701" t="s">
        <v>403</v>
      </c>
      <c r="C701" t="s">
        <v>194</v>
      </c>
      <c r="D701" t="s">
        <v>402</v>
      </c>
      <c r="E701" t="s">
        <v>318</v>
      </c>
      <c r="F701" t="str">
        <f t="shared" si="36"/>
        <v>EUR</v>
      </c>
      <c r="G701" t="str">
        <f t="shared" si="37"/>
        <v>11,634.00</v>
      </c>
      <c r="H701">
        <f>VLOOKUP(F701,'new castle fx'!$A$1:$B$201,2,0)</f>
        <v>11227.313294400499</v>
      </c>
      <c r="I701">
        <f t="shared" si="38"/>
        <v>3.6222976498066675E-2</v>
      </c>
    </row>
    <row r="702" spans="1:9" x14ac:dyDescent="0.25">
      <c r="A702" t="s">
        <v>0</v>
      </c>
      <c r="B702" t="s">
        <v>404</v>
      </c>
      <c r="C702" t="s">
        <v>194</v>
      </c>
      <c r="D702" t="s">
        <v>402</v>
      </c>
      <c r="E702" t="s">
        <v>318</v>
      </c>
      <c r="F702" t="str">
        <f t="shared" si="36"/>
        <v>CHF</v>
      </c>
      <c r="G702" t="str">
        <f t="shared" si="37"/>
        <v>13,364.00</v>
      </c>
      <c r="H702">
        <f>VLOOKUP(F702,'new castle fx'!$A$1:$B$201,2,0)</f>
        <v>12930.7358476722</v>
      </c>
      <c r="I702">
        <f t="shared" si="38"/>
        <v>3.3506534928234293E-2</v>
      </c>
    </row>
    <row r="703" spans="1:9" x14ac:dyDescent="0.25">
      <c r="A703" t="s">
        <v>0</v>
      </c>
      <c r="B703" t="s">
        <v>449</v>
      </c>
      <c r="C703" t="s">
        <v>195</v>
      </c>
      <c r="D703" t="s">
        <v>402</v>
      </c>
      <c r="E703" t="s">
        <v>318</v>
      </c>
      <c r="F703" t="str">
        <f t="shared" si="36"/>
        <v>SAR</v>
      </c>
      <c r="G703" t="str">
        <f t="shared" si="37"/>
        <v>50,320.00</v>
      </c>
      <c r="H703">
        <f>VLOOKUP(F703,'new castle fx'!$A$1:$B$201,2,0)</f>
        <v>48755.007474012702</v>
      </c>
      <c r="I703">
        <f t="shared" si="38"/>
        <v>3.2099113651484254E-2</v>
      </c>
    </row>
    <row r="704" spans="1:9" x14ac:dyDescent="0.25">
      <c r="A704" t="s">
        <v>0</v>
      </c>
      <c r="B704" t="s">
        <v>401</v>
      </c>
      <c r="C704" t="s">
        <v>195</v>
      </c>
      <c r="D704" t="s">
        <v>402</v>
      </c>
      <c r="E704" t="s">
        <v>318</v>
      </c>
      <c r="F704" t="str">
        <f t="shared" si="36"/>
        <v>USD</v>
      </c>
      <c r="G704" t="str">
        <f t="shared" si="37"/>
        <v>13,442.00</v>
      </c>
      <c r="H704">
        <f>VLOOKUP(F704,'new castle fx'!$A$1:$B$201,2,0)</f>
        <v>13001.335326403399</v>
      </c>
      <c r="I704">
        <f t="shared" si="38"/>
        <v>3.3893801100698402E-2</v>
      </c>
    </row>
    <row r="705" spans="1:9" x14ac:dyDescent="0.25">
      <c r="A705" t="s">
        <v>0</v>
      </c>
      <c r="B705" t="s">
        <v>403</v>
      </c>
      <c r="C705" t="s">
        <v>195</v>
      </c>
      <c r="D705" t="s">
        <v>402</v>
      </c>
      <c r="E705" t="s">
        <v>318</v>
      </c>
      <c r="F705" t="str">
        <f t="shared" si="36"/>
        <v>EUR</v>
      </c>
      <c r="G705" t="str">
        <f t="shared" si="37"/>
        <v>11,634.00</v>
      </c>
      <c r="H705">
        <f>VLOOKUP(F705,'new castle fx'!$A$1:$B$201,2,0)</f>
        <v>11227.313294400499</v>
      </c>
      <c r="I705">
        <f t="shared" si="38"/>
        <v>3.6222976498066675E-2</v>
      </c>
    </row>
    <row r="706" spans="1:9" x14ac:dyDescent="0.25">
      <c r="A706" t="s">
        <v>0</v>
      </c>
      <c r="B706" t="s">
        <v>403</v>
      </c>
      <c r="C706" t="s">
        <v>196</v>
      </c>
      <c r="D706" t="s">
        <v>402</v>
      </c>
      <c r="E706" t="s">
        <v>318</v>
      </c>
      <c r="F706" t="str">
        <f t="shared" si="36"/>
        <v>EUR</v>
      </c>
      <c r="G706" t="str">
        <f t="shared" si="37"/>
        <v>11,634.00</v>
      </c>
      <c r="H706">
        <f>VLOOKUP(F706,'new castle fx'!$A$1:$B$201,2,0)</f>
        <v>11227.313294400499</v>
      </c>
      <c r="I706">
        <f t="shared" si="38"/>
        <v>3.6222976498066675E-2</v>
      </c>
    </row>
    <row r="707" spans="1:9" x14ac:dyDescent="0.25">
      <c r="A707" t="s">
        <v>0</v>
      </c>
      <c r="B707" t="s">
        <v>401</v>
      </c>
      <c r="C707" t="s">
        <v>196</v>
      </c>
      <c r="D707" t="s">
        <v>402</v>
      </c>
      <c r="E707" t="s">
        <v>318</v>
      </c>
      <c r="F707" t="str">
        <f t="shared" si="36"/>
        <v>USD</v>
      </c>
      <c r="G707" t="str">
        <f t="shared" si="37"/>
        <v>13,442.00</v>
      </c>
      <c r="H707">
        <f>VLOOKUP(F707,'new castle fx'!$A$1:$B$201,2,0)</f>
        <v>13001.335326403399</v>
      </c>
      <c r="I707">
        <f t="shared" si="38"/>
        <v>3.3893801100698402E-2</v>
      </c>
    </row>
    <row r="708" spans="1:9" x14ac:dyDescent="0.25">
      <c r="A708" t="s">
        <v>0</v>
      </c>
      <c r="B708" t="s">
        <v>404</v>
      </c>
      <c r="C708" t="s">
        <v>196</v>
      </c>
      <c r="D708" t="s">
        <v>402</v>
      </c>
      <c r="E708" t="s">
        <v>318</v>
      </c>
      <c r="F708" t="str">
        <f t="shared" si="36"/>
        <v>CHF</v>
      </c>
      <c r="G708" t="str">
        <f t="shared" si="37"/>
        <v>13,364.00</v>
      </c>
      <c r="H708">
        <f>VLOOKUP(F708,'new castle fx'!$A$1:$B$201,2,0)</f>
        <v>12930.7358476722</v>
      </c>
      <c r="I708">
        <f t="shared" si="38"/>
        <v>3.3506534928234293E-2</v>
      </c>
    </row>
    <row r="709" spans="1:9" x14ac:dyDescent="0.25">
      <c r="A709" t="s">
        <v>0</v>
      </c>
      <c r="B709" t="s">
        <v>403</v>
      </c>
      <c r="C709" t="s">
        <v>197</v>
      </c>
      <c r="D709" t="s">
        <v>402</v>
      </c>
      <c r="E709" t="s">
        <v>318</v>
      </c>
      <c r="F709" t="str">
        <f t="shared" si="36"/>
        <v>EUR</v>
      </c>
      <c r="G709" t="str">
        <f t="shared" si="37"/>
        <v>11,634.00</v>
      </c>
      <c r="H709">
        <f>VLOOKUP(F709,'new castle fx'!$A$1:$B$201,2,0)</f>
        <v>11227.313294400499</v>
      </c>
      <c r="I709">
        <f t="shared" si="38"/>
        <v>3.6222976498066675E-2</v>
      </c>
    </row>
    <row r="710" spans="1:9" x14ac:dyDescent="0.25">
      <c r="A710" t="s">
        <v>0</v>
      </c>
      <c r="B710" t="s">
        <v>401</v>
      </c>
      <c r="C710" t="s">
        <v>197</v>
      </c>
      <c r="D710" t="s">
        <v>402</v>
      </c>
      <c r="E710" t="s">
        <v>318</v>
      </c>
      <c r="F710" t="str">
        <f t="shared" si="36"/>
        <v>USD</v>
      </c>
      <c r="G710" t="str">
        <f t="shared" si="37"/>
        <v>13,442.00</v>
      </c>
      <c r="H710">
        <f>VLOOKUP(F710,'new castle fx'!$A$1:$B$201,2,0)</f>
        <v>13001.335326403399</v>
      </c>
      <c r="I710">
        <f t="shared" si="38"/>
        <v>3.3893801100698402E-2</v>
      </c>
    </row>
    <row r="711" spans="1:9" x14ac:dyDescent="0.25">
      <c r="A711" t="s">
        <v>0</v>
      </c>
      <c r="B711" t="s">
        <v>404</v>
      </c>
      <c r="C711" t="s">
        <v>197</v>
      </c>
      <c r="D711" t="s">
        <v>402</v>
      </c>
      <c r="E711" t="s">
        <v>318</v>
      </c>
      <c r="F711" t="str">
        <f t="shared" si="36"/>
        <v>CHF</v>
      </c>
      <c r="G711" t="str">
        <f t="shared" si="37"/>
        <v>13,364.00</v>
      </c>
      <c r="H711">
        <f>VLOOKUP(F711,'new castle fx'!$A$1:$B$201,2,0)</f>
        <v>12930.7358476722</v>
      </c>
      <c r="I711">
        <f t="shared" si="38"/>
        <v>3.3506534928234293E-2</v>
      </c>
    </row>
    <row r="712" spans="1:9" x14ac:dyDescent="0.25">
      <c r="A712" t="s">
        <v>0</v>
      </c>
      <c r="B712" t="s">
        <v>401</v>
      </c>
      <c r="C712" t="s">
        <v>198</v>
      </c>
      <c r="D712" t="s">
        <v>402</v>
      </c>
      <c r="E712" t="s">
        <v>318</v>
      </c>
      <c r="F712" t="str">
        <f t="shared" si="36"/>
        <v>USD</v>
      </c>
      <c r="G712" t="str">
        <f t="shared" si="37"/>
        <v>13,442.00</v>
      </c>
      <c r="H712">
        <f>VLOOKUP(F712,'new castle fx'!$A$1:$B$201,2,0)</f>
        <v>13001.335326403399</v>
      </c>
      <c r="I712">
        <f t="shared" si="38"/>
        <v>3.3893801100698402E-2</v>
      </c>
    </row>
    <row r="713" spans="1:9" x14ac:dyDescent="0.25">
      <c r="A713" t="s">
        <v>0</v>
      </c>
      <c r="B713" t="s">
        <v>403</v>
      </c>
      <c r="C713" t="s">
        <v>198</v>
      </c>
      <c r="D713" t="s">
        <v>402</v>
      </c>
      <c r="E713" t="s">
        <v>318</v>
      </c>
      <c r="F713" t="str">
        <f t="shared" si="36"/>
        <v>EUR</v>
      </c>
      <c r="G713" t="str">
        <f t="shared" si="37"/>
        <v>11,634.00</v>
      </c>
      <c r="H713">
        <f>VLOOKUP(F713,'new castle fx'!$A$1:$B$201,2,0)</f>
        <v>11227.313294400499</v>
      </c>
      <c r="I713">
        <f t="shared" si="38"/>
        <v>3.6222976498066675E-2</v>
      </c>
    </row>
    <row r="714" spans="1:9" x14ac:dyDescent="0.25">
      <c r="A714" t="s">
        <v>0</v>
      </c>
      <c r="B714" t="s">
        <v>404</v>
      </c>
      <c r="C714" t="s">
        <v>198</v>
      </c>
      <c r="D714" t="s">
        <v>402</v>
      </c>
      <c r="E714" t="s">
        <v>318</v>
      </c>
      <c r="F714" t="str">
        <f t="shared" si="36"/>
        <v>CHF</v>
      </c>
      <c r="G714" t="str">
        <f t="shared" si="37"/>
        <v>13,364.00</v>
      </c>
      <c r="H714">
        <f>VLOOKUP(F714,'new castle fx'!$A$1:$B$201,2,0)</f>
        <v>12930.7358476722</v>
      </c>
      <c r="I714">
        <f t="shared" si="38"/>
        <v>3.3506534928234293E-2</v>
      </c>
    </row>
    <row r="715" spans="1:9" x14ac:dyDescent="0.25">
      <c r="A715" t="s">
        <v>0</v>
      </c>
      <c r="B715" t="s">
        <v>401</v>
      </c>
      <c r="C715" t="s">
        <v>199</v>
      </c>
      <c r="D715" t="s">
        <v>402</v>
      </c>
      <c r="E715" t="s">
        <v>318</v>
      </c>
      <c r="F715" t="str">
        <f t="shared" si="36"/>
        <v>USD</v>
      </c>
      <c r="G715" t="str">
        <f t="shared" si="37"/>
        <v>13,442.00</v>
      </c>
      <c r="H715">
        <f>VLOOKUP(F715,'new castle fx'!$A$1:$B$201,2,0)</f>
        <v>13001.335326403399</v>
      </c>
      <c r="I715">
        <f t="shared" si="38"/>
        <v>3.3893801100698402E-2</v>
      </c>
    </row>
    <row r="716" spans="1:9" x14ac:dyDescent="0.25">
      <c r="A716" t="s">
        <v>0</v>
      </c>
      <c r="B716" t="s">
        <v>403</v>
      </c>
      <c r="C716" t="s">
        <v>199</v>
      </c>
      <c r="D716" t="s">
        <v>402</v>
      </c>
      <c r="E716" t="s">
        <v>318</v>
      </c>
      <c r="F716" t="str">
        <f t="shared" si="36"/>
        <v>EUR</v>
      </c>
      <c r="G716" t="str">
        <f t="shared" si="37"/>
        <v>11,634.00</v>
      </c>
      <c r="H716">
        <f>VLOOKUP(F716,'new castle fx'!$A$1:$B$201,2,0)</f>
        <v>11227.313294400499</v>
      </c>
      <c r="I716">
        <f t="shared" si="38"/>
        <v>3.6222976498066675E-2</v>
      </c>
    </row>
    <row r="717" spans="1:9" x14ac:dyDescent="0.25">
      <c r="A717" t="s">
        <v>0</v>
      </c>
      <c r="B717" t="s">
        <v>404</v>
      </c>
      <c r="C717" t="s">
        <v>199</v>
      </c>
      <c r="D717" t="s">
        <v>402</v>
      </c>
      <c r="E717" t="s">
        <v>318</v>
      </c>
      <c r="F717" t="str">
        <f t="shared" si="36"/>
        <v>CHF</v>
      </c>
      <c r="G717" t="str">
        <f t="shared" si="37"/>
        <v>13,364.00</v>
      </c>
      <c r="H717">
        <f>VLOOKUP(F717,'new castle fx'!$A$1:$B$201,2,0)</f>
        <v>12930.7358476722</v>
      </c>
      <c r="I717">
        <f t="shared" si="38"/>
        <v>3.3506534928234293E-2</v>
      </c>
    </row>
    <row r="718" spans="1:9" x14ac:dyDescent="0.25">
      <c r="A718" t="s">
        <v>1</v>
      </c>
      <c r="B718" t="s">
        <v>409</v>
      </c>
      <c r="C718" t="s">
        <v>200</v>
      </c>
      <c r="D718" t="s">
        <v>402</v>
      </c>
      <c r="E718" t="s">
        <v>318</v>
      </c>
      <c r="F718" t="str">
        <f t="shared" si="36"/>
        <v>EUR</v>
      </c>
      <c r="G718" t="str">
        <f t="shared" si="37"/>
        <v>11,604.92</v>
      </c>
      <c r="H718">
        <f>VLOOKUP(F718,'new castle fx'!$A$1:$B$201,2,0)</f>
        <v>11227.313294400499</v>
      </c>
      <c r="I718">
        <f t="shared" si="38"/>
        <v>3.3632864399341926E-2</v>
      </c>
    </row>
    <row r="719" spans="1:9" x14ac:dyDescent="0.25">
      <c r="A719" t="s">
        <v>0</v>
      </c>
      <c r="B719" t="s">
        <v>403</v>
      </c>
      <c r="C719" t="s">
        <v>200</v>
      </c>
      <c r="D719" t="s">
        <v>402</v>
      </c>
      <c r="E719" t="s">
        <v>318</v>
      </c>
      <c r="F719" t="str">
        <f t="shared" si="36"/>
        <v>EUR</v>
      </c>
      <c r="G719" t="str">
        <f t="shared" si="37"/>
        <v>11,634.00</v>
      </c>
      <c r="H719">
        <f>VLOOKUP(F719,'new castle fx'!$A$1:$B$201,2,0)</f>
        <v>11227.313294400499</v>
      </c>
      <c r="I719">
        <f t="shared" si="38"/>
        <v>3.6222976498066675E-2</v>
      </c>
    </row>
    <row r="720" spans="1:9" x14ac:dyDescent="0.25">
      <c r="A720" t="s">
        <v>0</v>
      </c>
      <c r="B720" t="s">
        <v>401</v>
      </c>
      <c r="C720" t="s">
        <v>200</v>
      </c>
      <c r="D720" t="s">
        <v>402</v>
      </c>
      <c r="E720" t="s">
        <v>318</v>
      </c>
      <c r="F720" t="str">
        <f t="shared" si="36"/>
        <v>USD</v>
      </c>
      <c r="G720" t="str">
        <f t="shared" si="37"/>
        <v>13,442.00</v>
      </c>
      <c r="H720">
        <f>VLOOKUP(F720,'new castle fx'!$A$1:$B$201,2,0)</f>
        <v>13001.335326403399</v>
      </c>
      <c r="I720">
        <f t="shared" si="38"/>
        <v>3.3893801100698402E-2</v>
      </c>
    </row>
    <row r="721" spans="1:9" x14ac:dyDescent="0.25">
      <c r="A721" t="s">
        <v>1</v>
      </c>
      <c r="B721" t="s">
        <v>409</v>
      </c>
      <c r="C721" t="s">
        <v>201</v>
      </c>
      <c r="D721" t="s">
        <v>402</v>
      </c>
      <c r="E721" t="s">
        <v>318</v>
      </c>
      <c r="F721" t="str">
        <f t="shared" si="36"/>
        <v>EUR</v>
      </c>
      <c r="G721" t="str">
        <f t="shared" si="37"/>
        <v>11,604.92</v>
      </c>
      <c r="H721">
        <f>VLOOKUP(F721,'new castle fx'!$A$1:$B$201,2,0)</f>
        <v>11227.313294400499</v>
      </c>
      <c r="I721">
        <f t="shared" si="38"/>
        <v>3.3632864399341926E-2</v>
      </c>
    </row>
    <row r="722" spans="1:9" x14ac:dyDescent="0.25">
      <c r="A722" t="s">
        <v>0</v>
      </c>
      <c r="B722" t="s">
        <v>403</v>
      </c>
      <c r="C722" t="s">
        <v>201</v>
      </c>
      <c r="D722" t="s">
        <v>402</v>
      </c>
      <c r="E722" t="s">
        <v>318</v>
      </c>
      <c r="F722" t="str">
        <f t="shared" si="36"/>
        <v>EUR</v>
      </c>
      <c r="G722" t="str">
        <f t="shared" si="37"/>
        <v>11,634.00</v>
      </c>
      <c r="H722">
        <f>VLOOKUP(F722,'new castle fx'!$A$1:$B$201,2,0)</f>
        <v>11227.313294400499</v>
      </c>
      <c r="I722">
        <f t="shared" si="38"/>
        <v>3.6222976498066675E-2</v>
      </c>
    </row>
    <row r="723" spans="1:9" x14ac:dyDescent="0.25">
      <c r="A723" t="s">
        <v>0</v>
      </c>
      <c r="B723" t="s">
        <v>401</v>
      </c>
      <c r="C723" t="s">
        <v>201</v>
      </c>
      <c r="D723" t="s">
        <v>402</v>
      </c>
      <c r="E723" t="s">
        <v>318</v>
      </c>
      <c r="F723" t="str">
        <f t="shared" si="36"/>
        <v>USD</v>
      </c>
      <c r="G723" t="str">
        <f t="shared" si="37"/>
        <v>13,442.00</v>
      </c>
      <c r="H723">
        <f>VLOOKUP(F723,'new castle fx'!$A$1:$B$201,2,0)</f>
        <v>13001.335326403399</v>
      </c>
      <c r="I723">
        <f t="shared" si="38"/>
        <v>3.3893801100698402E-2</v>
      </c>
    </row>
    <row r="724" spans="1:9" x14ac:dyDescent="0.25">
      <c r="A724" t="s">
        <v>0</v>
      </c>
      <c r="B724" t="s">
        <v>401</v>
      </c>
      <c r="C724" t="s">
        <v>202</v>
      </c>
      <c r="D724" t="s">
        <v>402</v>
      </c>
      <c r="E724" t="s">
        <v>318</v>
      </c>
      <c r="F724" t="str">
        <f t="shared" si="36"/>
        <v>USD</v>
      </c>
      <c r="G724" t="str">
        <f t="shared" si="37"/>
        <v>13,442.00</v>
      </c>
      <c r="H724">
        <f>VLOOKUP(F724,'new castle fx'!$A$1:$B$201,2,0)</f>
        <v>13001.335326403399</v>
      </c>
      <c r="I724">
        <f t="shared" si="38"/>
        <v>3.3893801100698402E-2</v>
      </c>
    </row>
    <row r="725" spans="1:9" x14ac:dyDescent="0.25">
      <c r="A725" t="s">
        <v>0</v>
      </c>
      <c r="B725" t="s">
        <v>403</v>
      </c>
      <c r="C725" t="s">
        <v>202</v>
      </c>
      <c r="D725" t="s">
        <v>402</v>
      </c>
      <c r="E725" t="s">
        <v>318</v>
      </c>
      <c r="F725" t="str">
        <f t="shared" si="36"/>
        <v>EUR</v>
      </c>
      <c r="G725" t="str">
        <f t="shared" si="37"/>
        <v>11,634.00</v>
      </c>
      <c r="H725">
        <f>VLOOKUP(F725,'new castle fx'!$A$1:$B$201,2,0)</f>
        <v>11227.313294400499</v>
      </c>
      <c r="I725">
        <f t="shared" si="38"/>
        <v>3.6222976498066675E-2</v>
      </c>
    </row>
    <row r="726" spans="1:9" x14ac:dyDescent="0.25">
      <c r="A726" t="s">
        <v>0</v>
      </c>
      <c r="B726" t="s">
        <v>404</v>
      </c>
      <c r="C726" t="s">
        <v>202</v>
      </c>
      <c r="D726" t="s">
        <v>402</v>
      </c>
      <c r="E726" t="s">
        <v>318</v>
      </c>
      <c r="F726" t="str">
        <f t="shared" si="36"/>
        <v>CHF</v>
      </c>
      <c r="G726" t="str">
        <f t="shared" si="37"/>
        <v>13,364.00</v>
      </c>
      <c r="H726">
        <f>VLOOKUP(F726,'new castle fx'!$A$1:$B$201,2,0)</f>
        <v>12930.7358476722</v>
      </c>
      <c r="I726">
        <f t="shared" si="38"/>
        <v>3.3506534928234293E-2</v>
      </c>
    </row>
    <row r="727" spans="1:9" x14ac:dyDescent="0.25">
      <c r="A727" t="s">
        <v>0</v>
      </c>
      <c r="B727" t="s">
        <v>406</v>
      </c>
      <c r="C727" t="s">
        <v>203</v>
      </c>
      <c r="D727" t="s">
        <v>402</v>
      </c>
      <c r="E727" t="s">
        <v>318</v>
      </c>
      <c r="F727" t="str">
        <f t="shared" si="36"/>
        <v>ZAR</v>
      </c>
      <c r="G727" t="str">
        <f t="shared" si="37"/>
        <v>179,374.00</v>
      </c>
      <c r="H727">
        <f>VLOOKUP(F727,'new castle fx'!$A$1:$B$201,2,0)</f>
        <v>173157.944300987</v>
      </c>
      <c r="I727">
        <f t="shared" si="38"/>
        <v>3.5898183731080294E-2</v>
      </c>
    </row>
    <row r="728" spans="1:9" x14ac:dyDescent="0.25">
      <c r="A728" t="s">
        <v>0</v>
      </c>
      <c r="B728" t="s">
        <v>401</v>
      </c>
      <c r="C728" t="s">
        <v>203</v>
      </c>
      <c r="D728" t="s">
        <v>402</v>
      </c>
      <c r="E728" t="s">
        <v>318</v>
      </c>
      <c r="F728" t="str">
        <f t="shared" si="36"/>
        <v>USD</v>
      </c>
      <c r="G728" t="str">
        <f t="shared" si="37"/>
        <v>13,442.00</v>
      </c>
      <c r="H728">
        <f>VLOOKUP(F728,'new castle fx'!$A$1:$B$201,2,0)</f>
        <v>13001.335326403399</v>
      </c>
      <c r="I728">
        <f t="shared" si="38"/>
        <v>3.3893801100698402E-2</v>
      </c>
    </row>
    <row r="729" spans="1:9" x14ac:dyDescent="0.25">
      <c r="A729" t="s">
        <v>0</v>
      </c>
      <c r="B729" t="s">
        <v>403</v>
      </c>
      <c r="C729" t="s">
        <v>203</v>
      </c>
      <c r="D729" t="s">
        <v>402</v>
      </c>
      <c r="E729" t="s">
        <v>318</v>
      </c>
      <c r="F729" t="str">
        <f t="shared" si="36"/>
        <v>EUR</v>
      </c>
      <c r="G729" t="str">
        <f t="shared" si="37"/>
        <v>11,634.00</v>
      </c>
      <c r="H729">
        <f>VLOOKUP(F729,'new castle fx'!$A$1:$B$201,2,0)</f>
        <v>11227.313294400499</v>
      </c>
      <c r="I729">
        <f t="shared" si="38"/>
        <v>3.6222976498066675E-2</v>
      </c>
    </row>
    <row r="730" spans="1:9" x14ac:dyDescent="0.25">
      <c r="A730" t="s">
        <v>1</v>
      </c>
      <c r="B730" t="s">
        <v>409</v>
      </c>
      <c r="C730" t="s">
        <v>204</v>
      </c>
      <c r="D730" t="s">
        <v>402</v>
      </c>
      <c r="E730" t="s">
        <v>318</v>
      </c>
      <c r="F730" t="str">
        <f t="shared" si="36"/>
        <v>EUR</v>
      </c>
      <c r="G730" t="str">
        <f t="shared" si="37"/>
        <v>11,604.92</v>
      </c>
      <c r="H730">
        <f>VLOOKUP(F730,'new castle fx'!$A$1:$B$201,2,0)</f>
        <v>11227.313294400499</v>
      </c>
      <c r="I730">
        <f t="shared" si="38"/>
        <v>3.3632864399341926E-2</v>
      </c>
    </row>
    <row r="731" spans="1:9" x14ac:dyDescent="0.25">
      <c r="A731" t="s">
        <v>0</v>
      </c>
      <c r="B731" t="s">
        <v>403</v>
      </c>
      <c r="C731" t="s">
        <v>204</v>
      </c>
      <c r="D731" t="s">
        <v>402</v>
      </c>
      <c r="E731" t="s">
        <v>318</v>
      </c>
      <c r="F731" t="str">
        <f t="shared" si="36"/>
        <v>EUR</v>
      </c>
      <c r="G731" t="str">
        <f t="shared" si="37"/>
        <v>11,634.00</v>
      </c>
      <c r="H731">
        <f>VLOOKUP(F731,'new castle fx'!$A$1:$B$201,2,0)</f>
        <v>11227.313294400499</v>
      </c>
      <c r="I731">
        <f t="shared" si="38"/>
        <v>3.6222976498066675E-2</v>
      </c>
    </row>
    <row r="732" spans="1:9" x14ac:dyDescent="0.25">
      <c r="A732" t="s">
        <v>0</v>
      </c>
      <c r="B732" t="s">
        <v>401</v>
      </c>
      <c r="C732" t="s">
        <v>204</v>
      </c>
      <c r="D732" t="s">
        <v>402</v>
      </c>
      <c r="E732" t="s">
        <v>318</v>
      </c>
      <c r="F732" t="str">
        <f t="shared" si="36"/>
        <v>USD</v>
      </c>
      <c r="G732" t="str">
        <f t="shared" si="37"/>
        <v>13,442.00</v>
      </c>
      <c r="H732">
        <f>VLOOKUP(F732,'new castle fx'!$A$1:$B$201,2,0)</f>
        <v>13001.335326403399</v>
      </c>
      <c r="I732">
        <f t="shared" si="38"/>
        <v>3.3893801100698402E-2</v>
      </c>
    </row>
    <row r="733" spans="1:9" x14ac:dyDescent="0.25">
      <c r="A733" t="s">
        <v>0</v>
      </c>
      <c r="B733" t="s">
        <v>401</v>
      </c>
      <c r="C733" t="s">
        <v>205</v>
      </c>
      <c r="D733" t="s">
        <v>402</v>
      </c>
      <c r="E733" t="s">
        <v>318</v>
      </c>
      <c r="F733" t="str">
        <f t="shared" si="36"/>
        <v>USD</v>
      </c>
      <c r="G733" t="str">
        <f t="shared" si="37"/>
        <v>13,442.00</v>
      </c>
      <c r="H733">
        <f>VLOOKUP(F733,'new castle fx'!$A$1:$B$201,2,0)</f>
        <v>13001.335326403399</v>
      </c>
      <c r="I733">
        <f t="shared" si="38"/>
        <v>3.3893801100698402E-2</v>
      </c>
    </row>
    <row r="734" spans="1:9" x14ac:dyDescent="0.25">
      <c r="A734" t="s">
        <v>0</v>
      </c>
      <c r="B734" t="s">
        <v>403</v>
      </c>
      <c r="C734" t="s">
        <v>205</v>
      </c>
      <c r="D734" t="s">
        <v>402</v>
      </c>
      <c r="E734" t="s">
        <v>318</v>
      </c>
      <c r="F734" t="str">
        <f t="shared" si="36"/>
        <v>EUR</v>
      </c>
      <c r="G734" t="str">
        <f t="shared" si="37"/>
        <v>11,634.00</v>
      </c>
      <c r="H734">
        <f>VLOOKUP(F734,'new castle fx'!$A$1:$B$201,2,0)</f>
        <v>11227.313294400499</v>
      </c>
      <c r="I734">
        <f t="shared" si="38"/>
        <v>3.6222976498066675E-2</v>
      </c>
    </row>
    <row r="735" spans="1:9" x14ac:dyDescent="0.25">
      <c r="A735" t="s">
        <v>0</v>
      </c>
      <c r="B735" t="s">
        <v>404</v>
      </c>
      <c r="C735" t="s">
        <v>205</v>
      </c>
      <c r="D735" t="s">
        <v>402</v>
      </c>
      <c r="E735" t="s">
        <v>318</v>
      </c>
      <c r="F735" t="str">
        <f t="shared" si="36"/>
        <v>CHF</v>
      </c>
      <c r="G735" t="str">
        <f t="shared" si="37"/>
        <v>13,364.00</v>
      </c>
      <c r="H735">
        <f>VLOOKUP(F735,'new castle fx'!$A$1:$B$201,2,0)</f>
        <v>12930.7358476722</v>
      </c>
      <c r="I735">
        <f t="shared" si="38"/>
        <v>3.3506534928234293E-2</v>
      </c>
    </row>
    <row r="736" spans="1:9" x14ac:dyDescent="0.25">
      <c r="A736" t="s">
        <v>0</v>
      </c>
      <c r="B736" t="s">
        <v>401</v>
      </c>
      <c r="C736" t="s">
        <v>206</v>
      </c>
      <c r="D736" t="s">
        <v>402</v>
      </c>
      <c r="E736" t="s">
        <v>318</v>
      </c>
      <c r="F736" t="str">
        <f t="shared" si="36"/>
        <v>USD</v>
      </c>
      <c r="G736" t="str">
        <f t="shared" si="37"/>
        <v>13,442.00</v>
      </c>
      <c r="H736">
        <f>VLOOKUP(F736,'new castle fx'!$A$1:$B$201,2,0)</f>
        <v>13001.335326403399</v>
      </c>
      <c r="I736">
        <f t="shared" si="38"/>
        <v>3.3893801100698402E-2</v>
      </c>
    </row>
    <row r="737" spans="1:9" x14ac:dyDescent="0.25">
      <c r="A737" t="s">
        <v>0</v>
      </c>
      <c r="B737" t="s">
        <v>403</v>
      </c>
      <c r="C737" t="s">
        <v>206</v>
      </c>
      <c r="D737" t="s">
        <v>402</v>
      </c>
      <c r="E737" t="s">
        <v>318</v>
      </c>
      <c r="F737" t="str">
        <f t="shared" si="36"/>
        <v>EUR</v>
      </c>
      <c r="G737" t="str">
        <f t="shared" si="37"/>
        <v>11,634.00</v>
      </c>
      <c r="H737">
        <f>VLOOKUP(F737,'new castle fx'!$A$1:$B$201,2,0)</f>
        <v>11227.313294400499</v>
      </c>
      <c r="I737">
        <f t="shared" si="38"/>
        <v>3.6222976498066675E-2</v>
      </c>
    </row>
    <row r="738" spans="1:9" x14ac:dyDescent="0.25">
      <c r="A738" t="s">
        <v>0</v>
      </c>
      <c r="B738" t="s">
        <v>404</v>
      </c>
      <c r="C738" t="s">
        <v>206</v>
      </c>
      <c r="D738" t="s">
        <v>402</v>
      </c>
      <c r="E738" t="s">
        <v>318</v>
      </c>
      <c r="F738" t="str">
        <f t="shared" si="36"/>
        <v>CHF</v>
      </c>
      <c r="G738" t="str">
        <f t="shared" si="37"/>
        <v>13,364.00</v>
      </c>
      <c r="H738">
        <f>VLOOKUP(F738,'new castle fx'!$A$1:$B$201,2,0)</f>
        <v>12930.7358476722</v>
      </c>
      <c r="I738">
        <f t="shared" si="38"/>
        <v>3.3506534928234293E-2</v>
      </c>
    </row>
    <row r="739" spans="1:9" x14ac:dyDescent="0.25">
      <c r="A739" t="s">
        <v>1</v>
      </c>
      <c r="B739" t="s">
        <v>450</v>
      </c>
      <c r="C739" t="s">
        <v>207</v>
      </c>
      <c r="D739" t="s">
        <v>402</v>
      </c>
      <c r="E739" t="s">
        <v>318</v>
      </c>
      <c r="F739" t="str">
        <f t="shared" si="36"/>
        <v>SEK</v>
      </c>
      <c r="G739" t="str">
        <f t="shared" si="37"/>
        <v>119,623.19</v>
      </c>
      <c r="H739">
        <f>VLOOKUP(F739,'new castle fx'!$A$1:$B$201,2,0)</f>
        <v>115890.882631833</v>
      </c>
      <c r="I739">
        <f t="shared" si="38"/>
        <v>3.2205358035143773E-2</v>
      </c>
    </row>
    <row r="740" spans="1:9" x14ac:dyDescent="0.25">
      <c r="A740" t="s">
        <v>0</v>
      </c>
      <c r="B740" t="s">
        <v>451</v>
      </c>
      <c r="C740" t="s">
        <v>207</v>
      </c>
      <c r="D740" t="s">
        <v>402</v>
      </c>
      <c r="E740" t="s">
        <v>318</v>
      </c>
      <c r="F740" t="str">
        <f t="shared" si="36"/>
        <v>SEK</v>
      </c>
      <c r="G740" t="str">
        <f t="shared" si="37"/>
        <v>119,923.00</v>
      </c>
      <c r="H740">
        <f>VLOOKUP(F740,'new castle fx'!$A$1:$B$201,2,0)</f>
        <v>115890.882631833</v>
      </c>
      <c r="I740">
        <f t="shared" si="38"/>
        <v>3.4792360508431049E-2</v>
      </c>
    </row>
    <row r="741" spans="1:9" x14ac:dyDescent="0.25">
      <c r="A741" t="s">
        <v>0</v>
      </c>
      <c r="B741" t="s">
        <v>403</v>
      </c>
      <c r="C741" t="s">
        <v>207</v>
      </c>
      <c r="D741" t="s">
        <v>402</v>
      </c>
      <c r="E741" t="s">
        <v>318</v>
      </c>
      <c r="F741" t="str">
        <f t="shared" si="36"/>
        <v>EUR</v>
      </c>
      <c r="G741" t="str">
        <f t="shared" si="37"/>
        <v>11,634.00</v>
      </c>
      <c r="H741">
        <f>VLOOKUP(F741,'new castle fx'!$A$1:$B$201,2,0)</f>
        <v>11227.313294400499</v>
      </c>
      <c r="I741">
        <f t="shared" si="38"/>
        <v>3.6222976498066675E-2</v>
      </c>
    </row>
    <row r="742" spans="1:9" x14ac:dyDescent="0.25">
      <c r="A742" t="s">
        <v>0</v>
      </c>
      <c r="B742" t="s">
        <v>404</v>
      </c>
      <c r="C742" t="s">
        <v>208</v>
      </c>
      <c r="D742" t="s">
        <v>402</v>
      </c>
      <c r="E742" t="s">
        <v>318</v>
      </c>
      <c r="F742" t="str">
        <f t="shared" si="36"/>
        <v>CHF</v>
      </c>
      <c r="G742" t="str">
        <f t="shared" si="37"/>
        <v>13,364.00</v>
      </c>
      <c r="H742">
        <f>VLOOKUP(F742,'new castle fx'!$A$1:$B$201,2,0)</f>
        <v>12930.7358476722</v>
      </c>
      <c r="I742">
        <f t="shared" si="38"/>
        <v>3.3506534928234293E-2</v>
      </c>
    </row>
    <row r="743" spans="1:9" x14ac:dyDescent="0.25">
      <c r="A743" t="s">
        <v>0</v>
      </c>
      <c r="B743" t="s">
        <v>403</v>
      </c>
      <c r="C743" t="s">
        <v>208</v>
      </c>
      <c r="D743" t="s">
        <v>402</v>
      </c>
      <c r="E743" t="s">
        <v>318</v>
      </c>
      <c r="F743" t="str">
        <f t="shared" si="36"/>
        <v>EUR</v>
      </c>
      <c r="G743" t="str">
        <f t="shared" si="37"/>
        <v>11,634.00</v>
      </c>
      <c r="H743">
        <f>VLOOKUP(F743,'new castle fx'!$A$1:$B$201,2,0)</f>
        <v>11227.313294400499</v>
      </c>
      <c r="I743">
        <f t="shared" si="38"/>
        <v>3.6222976498066675E-2</v>
      </c>
    </row>
    <row r="744" spans="1:9" x14ac:dyDescent="0.25">
      <c r="A744" t="s">
        <v>0</v>
      </c>
      <c r="B744" t="s">
        <v>401</v>
      </c>
      <c r="C744" t="s">
        <v>208</v>
      </c>
      <c r="D744" t="s">
        <v>402</v>
      </c>
      <c r="E744" t="s">
        <v>318</v>
      </c>
      <c r="F744" t="str">
        <f t="shared" si="36"/>
        <v>USD</v>
      </c>
      <c r="G744" t="str">
        <f t="shared" si="37"/>
        <v>13,442.00</v>
      </c>
      <c r="H744">
        <f>VLOOKUP(F744,'new castle fx'!$A$1:$B$201,2,0)</f>
        <v>13001.335326403399</v>
      </c>
      <c r="I744">
        <f t="shared" si="38"/>
        <v>3.3893801100698402E-2</v>
      </c>
    </row>
    <row r="745" spans="1:9" x14ac:dyDescent="0.25">
      <c r="A745" t="s">
        <v>0</v>
      </c>
      <c r="B745" t="s">
        <v>401</v>
      </c>
      <c r="C745" t="s">
        <v>209</v>
      </c>
      <c r="D745" t="s">
        <v>402</v>
      </c>
      <c r="E745" t="s">
        <v>318</v>
      </c>
      <c r="F745" t="str">
        <f t="shared" si="36"/>
        <v>USD</v>
      </c>
      <c r="G745" t="str">
        <f t="shared" si="37"/>
        <v>13,442.00</v>
      </c>
      <c r="H745">
        <f>VLOOKUP(F745,'new castle fx'!$A$1:$B$201,2,0)</f>
        <v>13001.335326403399</v>
      </c>
      <c r="I745">
        <f t="shared" si="38"/>
        <v>3.3893801100698402E-2</v>
      </c>
    </row>
    <row r="746" spans="1:9" x14ac:dyDescent="0.25">
      <c r="A746" t="s">
        <v>0</v>
      </c>
      <c r="B746" t="s">
        <v>403</v>
      </c>
      <c r="C746" t="s">
        <v>209</v>
      </c>
      <c r="D746" t="s">
        <v>402</v>
      </c>
      <c r="E746" t="s">
        <v>318</v>
      </c>
      <c r="F746" t="str">
        <f t="shared" si="36"/>
        <v>EUR</v>
      </c>
      <c r="G746" t="str">
        <f t="shared" si="37"/>
        <v>11,634.00</v>
      </c>
      <c r="H746">
        <f>VLOOKUP(F746,'new castle fx'!$A$1:$B$201,2,0)</f>
        <v>11227.313294400499</v>
      </c>
      <c r="I746">
        <f t="shared" si="38"/>
        <v>3.6222976498066675E-2</v>
      </c>
    </row>
    <row r="747" spans="1:9" x14ac:dyDescent="0.25">
      <c r="A747" t="s">
        <v>0</v>
      </c>
      <c r="B747" t="s">
        <v>404</v>
      </c>
      <c r="C747" t="s">
        <v>209</v>
      </c>
      <c r="D747" t="s">
        <v>402</v>
      </c>
      <c r="E747" t="s">
        <v>318</v>
      </c>
      <c r="F747" t="str">
        <f t="shared" si="36"/>
        <v>CHF</v>
      </c>
      <c r="G747" t="str">
        <f t="shared" si="37"/>
        <v>13,364.00</v>
      </c>
      <c r="H747">
        <f>VLOOKUP(F747,'new castle fx'!$A$1:$B$201,2,0)</f>
        <v>12930.7358476722</v>
      </c>
      <c r="I747">
        <f t="shared" si="38"/>
        <v>3.3506534928234293E-2</v>
      </c>
    </row>
    <row r="748" spans="1:9" x14ac:dyDescent="0.25">
      <c r="A748" t="s">
        <v>0</v>
      </c>
      <c r="B748" t="s">
        <v>401</v>
      </c>
      <c r="C748" t="s">
        <v>210</v>
      </c>
      <c r="D748" t="s">
        <v>402</v>
      </c>
      <c r="E748" t="s">
        <v>318</v>
      </c>
      <c r="F748" t="str">
        <f t="shared" si="36"/>
        <v>USD</v>
      </c>
      <c r="G748" t="str">
        <f t="shared" si="37"/>
        <v>13,442.00</v>
      </c>
      <c r="H748">
        <f>VLOOKUP(F748,'new castle fx'!$A$1:$B$201,2,0)</f>
        <v>13001.335326403399</v>
      </c>
      <c r="I748">
        <f t="shared" si="38"/>
        <v>3.3893801100698402E-2</v>
      </c>
    </row>
    <row r="749" spans="1:9" x14ac:dyDescent="0.25">
      <c r="A749" t="s">
        <v>0</v>
      </c>
      <c r="B749" t="s">
        <v>403</v>
      </c>
      <c r="C749" t="s">
        <v>210</v>
      </c>
      <c r="D749" t="s">
        <v>402</v>
      </c>
      <c r="E749" t="s">
        <v>318</v>
      </c>
      <c r="F749" t="str">
        <f t="shared" si="36"/>
        <v>EUR</v>
      </c>
      <c r="G749" t="str">
        <f t="shared" si="37"/>
        <v>11,634.00</v>
      </c>
      <c r="H749">
        <f>VLOOKUP(F749,'new castle fx'!$A$1:$B$201,2,0)</f>
        <v>11227.313294400499</v>
      </c>
      <c r="I749">
        <f t="shared" si="38"/>
        <v>3.6222976498066675E-2</v>
      </c>
    </row>
    <row r="750" spans="1:9" x14ac:dyDescent="0.25">
      <c r="A750" t="s">
        <v>0</v>
      </c>
      <c r="B750" t="s">
        <v>404</v>
      </c>
      <c r="C750" t="s">
        <v>210</v>
      </c>
      <c r="D750" t="s">
        <v>402</v>
      </c>
      <c r="E750" t="s">
        <v>318</v>
      </c>
      <c r="F750" t="str">
        <f t="shared" si="36"/>
        <v>CHF</v>
      </c>
      <c r="G750" t="str">
        <f t="shared" si="37"/>
        <v>13,364.00</v>
      </c>
      <c r="H750">
        <f>VLOOKUP(F750,'new castle fx'!$A$1:$B$201,2,0)</f>
        <v>12930.7358476722</v>
      </c>
      <c r="I750">
        <f t="shared" si="38"/>
        <v>3.3506534928234293E-2</v>
      </c>
    </row>
    <row r="751" spans="1:9" x14ac:dyDescent="0.25">
      <c r="A751" t="s">
        <v>0</v>
      </c>
      <c r="B751" t="s">
        <v>401</v>
      </c>
      <c r="C751" t="s">
        <v>211</v>
      </c>
      <c r="D751" t="s">
        <v>402</v>
      </c>
      <c r="E751" t="s">
        <v>318</v>
      </c>
      <c r="F751" t="str">
        <f t="shared" si="36"/>
        <v>USD</v>
      </c>
      <c r="G751" t="str">
        <f t="shared" si="37"/>
        <v>13,442.00</v>
      </c>
      <c r="H751">
        <f>VLOOKUP(F751,'new castle fx'!$A$1:$B$201,2,0)</f>
        <v>13001.335326403399</v>
      </c>
      <c r="I751">
        <f t="shared" si="38"/>
        <v>3.3893801100698402E-2</v>
      </c>
    </row>
    <row r="752" spans="1:9" x14ac:dyDescent="0.25">
      <c r="A752" t="s">
        <v>0</v>
      </c>
      <c r="B752" t="s">
        <v>403</v>
      </c>
      <c r="C752" t="s">
        <v>211</v>
      </c>
      <c r="D752" t="s">
        <v>402</v>
      </c>
      <c r="E752" t="s">
        <v>318</v>
      </c>
      <c r="F752" t="str">
        <f t="shared" si="36"/>
        <v>EUR</v>
      </c>
      <c r="G752" t="str">
        <f t="shared" si="37"/>
        <v>11,634.00</v>
      </c>
      <c r="H752">
        <f>VLOOKUP(F752,'new castle fx'!$A$1:$B$201,2,0)</f>
        <v>11227.313294400499</v>
      </c>
      <c r="I752">
        <f t="shared" si="38"/>
        <v>3.6222976498066675E-2</v>
      </c>
    </row>
    <row r="753" spans="1:9" x14ac:dyDescent="0.25">
      <c r="A753" t="s">
        <v>0</v>
      </c>
      <c r="B753" t="s">
        <v>404</v>
      </c>
      <c r="C753" t="s">
        <v>211</v>
      </c>
      <c r="D753" t="s">
        <v>402</v>
      </c>
      <c r="E753" t="s">
        <v>318</v>
      </c>
      <c r="F753" t="str">
        <f t="shared" si="36"/>
        <v>CHF</v>
      </c>
      <c r="G753" t="str">
        <f t="shared" si="37"/>
        <v>13,364.00</v>
      </c>
      <c r="H753">
        <f>VLOOKUP(F753,'new castle fx'!$A$1:$B$201,2,0)</f>
        <v>12930.7358476722</v>
      </c>
      <c r="I753">
        <f t="shared" si="38"/>
        <v>3.3506534928234293E-2</v>
      </c>
    </row>
    <row r="754" spans="1:9" x14ac:dyDescent="0.25">
      <c r="A754" t="s">
        <v>0</v>
      </c>
      <c r="B754" t="s">
        <v>401</v>
      </c>
      <c r="C754" t="s">
        <v>212</v>
      </c>
      <c r="D754" t="s">
        <v>402</v>
      </c>
      <c r="E754" t="s">
        <v>318</v>
      </c>
      <c r="F754" t="str">
        <f t="shared" si="36"/>
        <v>USD</v>
      </c>
      <c r="G754" t="str">
        <f t="shared" si="37"/>
        <v>13,442.00</v>
      </c>
      <c r="H754">
        <f>VLOOKUP(F754,'new castle fx'!$A$1:$B$201,2,0)</f>
        <v>13001.335326403399</v>
      </c>
      <c r="I754">
        <f t="shared" si="38"/>
        <v>3.3893801100698402E-2</v>
      </c>
    </row>
    <row r="755" spans="1:9" x14ac:dyDescent="0.25">
      <c r="A755" t="s">
        <v>0</v>
      </c>
      <c r="B755" t="s">
        <v>403</v>
      </c>
      <c r="C755" t="s">
        <v>212</v>
      </c>
      <c r="D755" t="s">
        <v>402</v>
      </c>
      <c r="E755" t="s">
        <v>318</v>
      </c>
      <c r="F755" t="str">
        <f t="shared" si="36"/>
        <v>EUR</v>
      </c>
      <c r="G755" t="str">
        <f t="shared" si="37"/>
        <v>11,634.00</v>
      </c>
      <c r="H755">
        <f>VLOOKUP(F755,'new castle fx'!$A$1:$B$201,2,0)</f>
        <v>11227.313294400499</v>
      </c>
      <c r="I755">
        <f t="shared" si="38"/>
        <v>3.6222976498066675E-2</v>
      </c>
    </row>
    <row r="756" spans="1:9" x14ac:dyDescent="0.25">
      <c r="A756" t="s">
        <v>0</v>
      </c>
      <c r="B756" t="s">
        <v>404</v>
      </c>
      <c r="C756" t="s">
        <v>212</v>
      </c>
      <c r="D756" t="s">
        <v>402</v>
      </c>
      <c r="E756" t="s">
        <v>318</v>
      </c>
      <c r="F756" t="str">
        <f t="shared" si="36"/>
        <v>CHF</v>
      </c>
      <c r="G756" t="str">
        <f t="shared" si="37"/>
        <v>13,364.00</v>
      </c>
      <c r="H756">
        <f>VLOOKUP(F756,'new castle fx'!$A$1:$B$201,2,0)</f>
        <v>12930.7358476722</v>
      </c>
      <c r="I756">
        <f t="shared" si="38"/>
        <v>3.3506534928234293E-2</v>
      </c>
    </row>
    <row r="757" spans="1:9" x14ac:dyDescent="0.25">
      <c r="A757" t="s">
        <v>0</v>
      </c>
      <c r="B757" t="s">
        <v>401</v>
      </c>
      <c r="C757" t="s">
        <v>213</v>
      </c>
      <c r="D757" t="s">
        <v>402</v>
      </c>
      <c r="E757" t="s">
        <v>318</v>
      </c>
      <c r="F757" t="str">
        <f t="shared" si="36"/>
        <v>USD</v>
      </c>
      <c r="G757" t="str">
        <f t="shared" si="37"/>
        <v>13,442.00</v>
      </c>
      <c r="H757">
        <f>VLOOKUP(F757,'new castle fx'!$A$1:$B$201,2,0)</f>
        <v>13001.335326403399</v>
      </c>
      <c r="I757">
        <f t="shared" si="38"/>
        <v>3.3893801100698402E-2</v>
      </c>
    </row>
    <row r="758" spans="1:9" x14ac:dyDescent="0.25">
      <c r="A758" t="s">
        <v>0</v>
      </c>
      <c r="B758" t="s">
        <v>403</v>
      </c>
      <c r="C758" t="s">
        <v>213</v>
      </c>
      <c r="D758" t="s">
        <v>402</v>
      </c>
      <c r="E758" t="s">
        <v>318</v>
      </c>
      <c r="F758" t="str">
        <f t="shared" si="36"/>
        <v>EUR</v>
      </c>
      <c r="G758" t="str">
        <f t="shared" si="37"/>
        <v>11,634.00</v>
      </c>
      <c r="H758">
        <f>VLOOKUP(F758,'new castle fx'!$A$1:$B$201,2,0)</f>
        <v>11227.313294400499</v>
      </c>
      <c r="I758">
        <f t="shared" si="38"/>
        <v>3.6222976498066675E-2</v>
      </c>
    </row>
    <row r="759" spans="1:9" x14ac:dyDescent="0.25">
      <c r="A759" t="s">
        <v>0</v>
      </c>
      <c r="B759" t="s">
        <v>404</v>
      </c>
      <c r="C759" t="s">
        <v>213</v>
      </c>
      <c r="D759" t="s">
        <v>402</v>
      </c>
      <c r="E759" t="s">
        <v>318</v>
      </c>
      <c r="F759" t="str">
        <f t="shared" si="36"/>
        <v>CHF</v>
      </c>
      <c r="G759" t="str">
        <f t="shared" si="37"/>
        <v>13,364.00</v>
      </c>
      <c r="H759">
        <f>VLOOKUP(F759,'new castle fx'!$A$1:$B$201,2,0)</f>
        <v>12930.7358476722</v>
      </c>
      <c r="I759">
        <f t="shared" si="38"/>
        <v>3.3506534928234293E-2</v>
      </c>
    </row>
    <row r="760" spans="1:9" x14ac:dyDescent="0.25">
      <c r="A760" t="s">
        <v>0</v>
      </c>
      <c r="B760" t="s">
        <v>401</v>
      </c>
      <c r="C760" t="s">
        <v>214</v>
      </c>
      <c r="D760" t="s">
        <v>402</v>
      </c>
      <c r="E760" t="s">
        <v>318</v>
      </c>
      <c r="F760" t="str">
        <f t="shared" si="36"/>
        <v>USD</v>
      </c>
      <c r="G760" t="str">
        <f t="shared" si="37"/>
        <v>13,442.00</v>
      </c>
      <c r="H760">
        <f>VLOOKUP(F760,'new castle fx'!$A$1:$B$201,2,0)</f>
        <v>13001.335326403399</v>
      </c>
      <c r="I760">
        <f t="shared" si="38"/>
        <v>3.3893801100698402E-2</v>
      </c>
    </row>
    <row r="761" spans="1:9" x14ac:dyDescent="0.25">
      <c r="A761" t="s">
        <v>0</v>
      </c>
      <c r="B761" t="s">
        <v>403</v>
      </c>
      <c r="C761" t="s">
        <v>214</v>
      </c>
      <c r="D761" t="s">
        <v>402</v>
      </c>
      <c r="E761" t="s">
        <v>318</v>
      </c>
      <c r="F761" t="str">
        <f t="shared" si="36"/>
        <v>EUR</v>
      </c>
      <c r="G761" t="str">
        <f t="shared" si="37"/>
        <v>11,634.00</v>
      </c>
      <c r="H761">
        <f>VLOOKUP(F761,'new castle fx'!$A$1:$B$201,2,0)</f>
        <v>11227.313294400499</v>
      </c>
      <c r="I761">
        <f t="shared" si="38"/>
        <v>3.6222976498066675E-2</v>
      </c>
    </row>
    <row r="762" spans="1:9" x14ac:dyDescent="0.25">
      <c r="A762" t="s">
        <v>0</v>
      </c>
      <c r="B762" t="s">
        <v>404</v>
      </c>
      <c r="C762" t="s">
        <v>214</v>
      </c>
      <c r="D762" t="s">
        <v>402</v>
      </c>
      <c r="E762" t="s">
        <v>318</v>
      </c>
      <c r="F762" t="str">
        <f t="shared" ref="F762:F825" si="39">RIGHT(B762,3)</f>
        <v>CHF</v>
      </c>
      <c r="G762" t="str">
        <f t="shared" ref="G762:G825" si="40">LEFT(B762,LEN(B762)-4)</f>
        <v>13,364.00</v>
      </c>
      <c r="H762">
        <f>VLOOKUP(F762,'new castle fx'!$A$1:$B$201,2,0)</f>
        <v>12930.7358476722</v>
      </c>
      <c r="I762">
        <f t="shared" ref="I762:I825" si="41">(G762-H762)/H762</f>
        <v>3.3506534928234293E-2</v>
      </c>
    </row>
    <row r="763" spans="1:9" x14ac:dyDescent="0.25">
      <c r="A763" t="s">
        <v>0</v>
      </c>
      <c r="B763" t="s">
        <v>452</v>
      </c>
      <c r="C763" t="s">
        <v>215</v>
      </c>
      <c r="D763" t="s">
        <v>402</v>
      </c>
      <c r="E763" t="s">
        <v>318</v>
      </c>
      <c r="F763" t="str">
        <f t="shared" si="39"/>
        <v>TND</v>
      </c>
      <c r="G763" t="str">
        <f t="shared" si="40"/>
        <v>36,642.00</v>
      </c>
      <c r="H763">
        <f>VLOOKUP(F763,'new castle fx'!$A$1:$B$201,2,0)</f>
        <v>35259.653963149904</v>
      </c>
      <c r="I763">
        <f t="shared" si="41"/>
        <v>3.920475335052339E-2</v>
      </c>
    </row>
    <row r="764" spans="1:9" x14ac:dyDescent="0.25">
      <c r="A764" t="s">
        <v>0</v>
      </c>
      <c r="B764" t="s">
        <v>403</v>
      </c>
      <c r="C764" t="s">
        <v>215</v>
      </c>
      <c r="D764" t="s">
        <v>402</v>
      </c>
      <c r="E764" t="s">
        <v>318</v>
      </c>
      <c r="F764" t="str">
        <f t="shared" si="39"/>
        <v>EUR</v>
      </c>
      <c r="G764" t="str">
        <f t="shared" si="40"/>
        <v>11,634.00</v>
      </c>
      <c r="H764">
        <f>VLOOKUP(F764,'new castle fx'!$A$1:$B$201,2,0)</f>
        <v>11227.313294400499</v>
      </c>
      <c r="I764">
        <f t="shared" si="41"/>
        <v>3.6222976498066675E-2</v>
      </c>
    </row>
    <row r="765" spans="1:9" x14ac:dyDescent="0.25">
      <c r="A765" t="s">
        <v>0</v>
      </c>
      <c r="B765" t="s">
        <v>401</v>
      </c>
      <c r="C765" t="s">
        <v>215</v>
      </c>
      <c r="D765" t="s">
        <v>402</v>
      </c>
      <c r="E765" t="s">
        <v>318</v>
      </c>
      <c r="F765" t="str">
        <f t="shared" si="39"/>
        <v>USD</v>
      </c>
      <c r="G765" t="str">
        <f t="shared" si="40"/>
        <v>13,442.00</v>
      </c>
      <c r="H765">
        <f>VLOOKUP(F765,'new castle fx'!$A$1:$B$201,2,0)</f>
        <v>13001.335326403399</v>
      </c>
      <c r="I765">
        <f t="shared" si="41"/>
        <v>3.3893801100698402E-2</v>
      </c>
    </row>
    <row r="766" spans="1:9" x14ac:dyDescent="0.25">
      <c r="A766" t="s">
        <v>0</v>
      </c>
      <c r="B766" t="s">
        <v>453</v>
      </c>
      <c r="C766" t="s">
        <v>216</v>
      </c>
      <c r="D766" t="s">
        <v>402</v>
      </c>
      <c r="E766" t="s">
        <v>318</v>
      </c>
      <c r="F766" t="str">
        <f t="shared" si="39"/>
        <v>TRY</v>
      </c>
      <c r="G766" t="str">
        <f t="shared" si="40"/>
        <v>68,442.00</v>
      </c>
      <c r="H766">
        <f>VLOOKUP(F766,'new castle fx'!$A$1:$B$201,2,0)</f>
        <v>66056.770966915006</v>
      </c>
      <c r="I766">
        <f t="shared" si="41"/>
        <v>3.6108774288704668E-2</v>
      </c>
    </row>
    <row r="767" spans="1:9" x14ac:dyDescent="0.25">
      <c r="A767" t="s">
        <v>0</v>
      </c>
      <c r="B767" t="s">
        <v>403</v>
      </c>
      <c r="C767" t="s">
        <v>216</v>
      </c>
      <c r="D767" t="s">
        <v>402</v>
      </c>
      <c r="E767" t="s">
        <v>318</v>
      </c>
      <c r="F767" t="str">
        <f t="shared" si="39"/>
        <v>EUR</v>
      </c>
      <c r="G767" t="str">
        <f t="shared" si="40"/>
        <v>11,634.00</v>
      </c>
      <c r="H767">
        <f>VLOOKUP(F767,'new castle fx'!$A$1:$B$201,2,0)</f>
        <v>11227.313294400499</v>
      </c>
      <c r="I767">
        <f t="shared" si="41"/>
        <v>3.6222976498066675E-2</v>
      </c>
    </row>
    <row r="768" spans="1:9" x14ac:dyDescent="0.25">
      <c r="A768" t="s">
        <v>0</v>
      </c>
      <c r="B768" t="s">
        <v>401</v>
      </c>
      <c r="C768" t="s">
        <v>216</v>
      </c>
      <c r="D768" t="s">
        <v>402</v>
      </c>
      <c r="E768" t="s">
        <v>318</v>
      </c>
      <c r="F768" t="str">
        <f t="shared" si="39"/>
        <v>USD</v>
      </c>
      <c r="G768" t="str">
        <f t="shared" si="40"/>
        <v>13,442.00</v>
      </c>
      <c r="H768">
        <f>VLOOKUP(F768,'new castle fx'!$A$1:$B$201,2,0)</f>
        <v>13001.335326403399</v>
      </c>
      <c r="I768">
        <f t="shared" si="41"/>
        <v>3.3893801100698402E-2</v>
      </c>
    </row>
    <row r="769" spans="1:9" x14ac:dyDescent="0.25">
      <c r="A769" t="s">
        <v>0</v>
      </c>
      <c r="B769" t="s">
        <v>401</v>
      </c>
      <c r="C769" t="s">
        <v>217</v>
      </c>
      <c r="D769" t="s">
        <v>402</v>
      </c>
      <c r="E769" t="s">
        <v>318</v>
      </c>
      <c r="F769" t="str">
        <f t="shared" si="39"/>
        <v>USD</v>
      </c>
      <c r="G769" t="str">
        <f t="shared" si="40"/>
        <v>13,442.00</v>
      </c>
      <c r="H769">
        <f>VLOOKUP(F769,'new castle fx'!$A$1:$B$201,2,0)</f>
        <v>13001.335326403399</v>
      </c>
      <c r="I769">
        <f t="shared" si="41"/>
        <v>3.3893801100698402E-2</v>
      </c>
    </row>
    <row r="770" spans="1:9" x14ac:dyDescent="0.25">
      <c r="A770" t="s">
        <v>0</v>
      </c>
      <c r="B770" t="s">
        <v>403</v>
      </c>
      <c r="C770" t="s">
        <v>217</v>
      </c>
      <c r="D770" t="s">
        <v>402</v>
      </c>
      <c r="E770" t="s">
        <v>318</v>
      </c>
      <c r="F770" t="str">
        <f t="shared" si="39"/>
        <v>EUR</v>
      </c>
      <c r="G770" t="str">
        <f t="shared" si="40"/>
        <v>11,634.00</v>
      </c>
      <c r="H770">
        <f>VLOOKUP(F770,'new castle fx'!$A$1:$B$201,2,0)</f>
        <v>11227.313294400499</v>
      </c>
      <c r="I770">
        <f t="shared" si="41"/>
        <v>3.6222976498066675E-2</v>
      </c>
    </row>
    <row r="771" spans="1:9" x14ac:dyDescent="0.25">
      <c r="A771" t="s">
        <v>0</v>
      </c>
      <c r="B771" t="s">
        <v>404</v>
      </c>
      <c r="C771" t="s">
        <v>217</v>
      </c>
      <c r="D771" t="s">
        <v>402</v>
      </c>
      <c r="E771" t="s">
        <v>318</v>
      </c>
      <c r="F771" t="str">
        <f t="shared" si="39"/>
        <v>CHF</v>
      </c>
      <c r="G771" t="str">
        <f t="shared" si="40"/>
        <v>13,364.00</v>
      </c>
      <c r="H771">
        <f>VLOOKUP(F771,'new castle fx'!$A$1:$B$201,2,0)</f>
        <v>12930.7358476722</v>
      </c>
      <c r="I771">
        <f t="shared" si="41"/>
        <v>3.3506534928234293E-2</v>
      </c>
    </row>
    <row r="772" spans="1:9" x14ac:dyDescent="0.25">
      <c r="A772" t="s">
        <v>0</v>
      </c>
      <c r="B772" t="s">
        <v>401</v>
      </c>
      <c r="C772" t="s">
        <v>218</v>
      </c>
      <c r="D772" t="s">
        <v>402</v>
      </c>
      <c r="E772" t="s">
        <v>318</v>
      </c>
      <c r="F772" t="str">
        <f t="shared" si="39"/>
        <v>USD</v>
      </c>
      <c r="G772" t="str">
        <f t="shared" si="40"/>
        <v>13,442.00</v>
      </c>
      <c r="H772">
        <f>VLOOKUP(F772,'new castle fx'!$A$1:$B$201,2,0)</f>
        <v>13001.335326403399</v>
      </c>
      <c r="I772">
        <f t="shared" si="41"/>
        <v>3.3893801100698402E-2</v>
      </c>
    </row>
    <row r="773" spans="1:9" x14ac:dyDescent="0.25">
      <c r="A773" t="s">
        <v>0</v>
      </c>
      <c r="B773" t="s">
        <v>403</v>
      </c>
      <c r="C773" t="s">
        <v>218</v>
      </c>
      <c r="D773" t="s">
        <v>402</v>
      </c>
      <c r="E773" t="s">
        <v>318</v>
      </c>
      <c r="F773" t="str">
        <f t="shared" si="39"/>
        <v>EUR</v>
      </c>
      <c r="G773" t="str">
        <f t="shared" si="40"/>
        <v>11,634.00</v>
      </c>
      <c r="H773">
        <f>VLOOKUP(F773,'new castle fx'!$A$1:$B$201,2,0)</f>
        <v>11227.313294400499</v>
      </c>
      <c r="I773">
        <f t="shared" si="41"/>
        <v>3.6222976498066675E-2</v>
      </c>
    </row>
    <row r="774" spans="1:9" x14ac:dyDescent="0.25">
      <c r="A774" t="s">
        <v>0</v>
      </c>
      <c r="B774" t="s">
        <v>404</v>
      </c>
      <c r="C774" t="s">
        <v>218</v>
      </c>
      <c r="D774" t="s">
        <v>402</v>
      </c>
      <c r="E774" t="s">
        <v>318</v>
      </c>
      <c r="F774" t="str">
        <f t="shared" si="39"/>
        <v>CHF</v>
      </c>
      <c r="G774" t="str">
        <f t="shared" si="40"/>
        <v>13,364.00</v>
      </c>
      <c r="H774">
        <f>VLOOKUP(F774,'new castle fx'!$A$1:$B$201,2,0)</f>
        <v>12930.7358476722</v>
      </c>
      <c r="I774">
        <f t="shared" si="41"/>
        <v>3.3506534928234293E-2</v>
      </c>
    </row>
    <row r="775" spans="1:9" x14ac:dyDescent="0.25">
      <c r="A775" t="s">
        <v>0</v>
      </c>
      <c r="B775" t="s">
        <v>401</v>
      </c>
      <c r="C775" t="s">
        <v>219</v>
      </c>
      <c r="D775" t="s">
        <v>402</v>
      </c>
      <c r="E775" t="s">
        <v>318</v>
      </c>
      <c r="F775" t="str">
        <f t="shared" si="39"/>
        <v>USD</v>
      </c>
      <c r="G775" t="str">
        <f t="shared" si="40"/>
        <v>13,442.00</v>
      </c>
      <c r="H775">
        <f>VLOOKUP(F775,'new castle fx'!$A$1:$B$201,2,0)</f>
        <v>13001.335326403399</v>
      </c>
      <c r="I775">
        <f t="shared" si="41"/>
        <v>3.3893801100698402E-2</v>
      </c>
    </row>
    <row r="776" spans="1:9" x14ac:dyDescent="0.25">
      <c r="A776" t="s">
        <v>0</v>
      </c>
      <c r="B776" t="s">
        <v>403</v>
      </c>
      <c r="C776" t="s">
        <v>219</v>
      </c>
      <c r="D776" t="s">
        <v>402</v>
      </c>
      <c r="E776" t="s">
        <v>318</v>
      </c>
      <c r="F776" t="str">
        <f t="shared" si="39"/>
        <v>EUR</v>
      </c>
      <c r="G776" t="str">
        <f t="shared" si="40"/>
        <v>11,634.00</v>
      </c>
      <c r="H776">
        <f>VLOOKUP(F776,'new castle fx'!$A$1:$B$201,2,0)</f>
        <v>11227.313294400499</v>
      </c>
      <c r="I776">
        <f t="shared" si="41"/>
        <v>3.6222976498066675E-2</v>
      </c>
    </row>
    <row r="777" spans="1:9" x14ac:dyDescent="0.25">
      <c r="A777" t="s">
        <v>0</v>
      </c>
      <c r="B777" t="s">
        <v>404</v>
      </c>
      <c r="C777" t="s">
        <v>219</v>
      </c>
      <c r="D777" t="s">
        <v>402</v>
      </c>
      <c r="E777" t="s">
        <v>318</v>
      </c>
      <c r="F777" t="str">
        <f t="shared" si="39"/>
        <v>CHF</v>
      </c>
      <c r="G777" t="str">
        <f t="shared" si="40"/>
        <v>13,364.00</v>
      </c>
      <c r="H777">
        <f>VLOOKUP(F777,'new castle fx'!$A$1:$B$201,2,0)</f>
        <v>12930.7358476722</v>
      </c>
      <c r="I777">
        <f t="shared" si="41"/>
        <v>3.3506534928234293E-2</v>
      </c>
    </row>
    <row r="778" spans="1:9" x14ac:dyDescent="0.25">
      <c r="A778" t="s">
        <v>0</v>
      </c>
      <c r="B778" t="s">
        <v>454</v>
      </c>
      <c r="C778" t="s">
        <v>220</v>
      </c>
      <c r="D778" t="s">
        <v>402</v>
      </c>
      <c r="E778" t="s">
        <v>318</v>
      </c>
      <c r="F778" t="str">
        <f t="shared" si="39"/>
        <v>AED</v>
      </c>
      <c r="G778" t="str">
        <f t="shared" si="40"/>
        <v>49,242.00</v>
      </c>
      <c r="H778" t="e">
        <f>VLOOKUP(F778,'new castle fx'!$A$1:$B$201,2,0)</f>
        <v>#N/A</v>
      </c>
      <c r="I778" t="e">
        <f t="shared" si="41"/>
        <v>#N/A</v>
      </c>
    </row>
    <row r="779" spans="1:9" x14ac:dyDescent="0.25">
      <c r="A779" t="s">
        <v>0</v>
      </c>
      <c r="B779" t="s">
        <v>401</v>
      </c>
      <c r="C779" t="s">
        <v>220</v>
      </c>
      <c r="D779" t="s">
        <v>402</v>
      </c>
      <c r="E779" t="s">
        <v>318</v>
      </c>
      <c r="F779" t="str">
        <f t="shared" si="39"/>
        <v>USD</v>
      </c>
      <c r="G779" t="str">
        <f t="shared" si="40"/>
        <v>13,442.00</v>
      </c>
      <c r="H779">
        <f>VLOOKUP(F779,'new castle fx'!$A$1:$B$201,2,0)</f>
        <v>13001.335326403399</v>
      </c>
      <c r="I779">
        <f t="shared" si="41"/>
        <v>3.3893801100698402E-2</v>
      </c>
    </row>
    <row r="780" spans="1:9" x14ac:dyDescent="0.25">
      <c r="A780" t="s">
        <v>0</v>
      </c>
      <c r="B780" t="s">
        <v>403</v>
      </c>
      <c r="C780" t="s">
        <v>220</v>
      </c>
      <c r="D780" t="s">
        <v>402</v>
      </c>
      <c r="E780" t="s">
        <v>318</v>
      </c>
      <c r="F780" t="str">
        <f t="shared" si="39"/>
        <v>EUR</v>
      </c>
      <c r="G780" t="str">
        <f t="shared" si="40"/>
        <v>11,634.00</v>
      </c>
      <c r="H780">
        <f>VLOOKUP(F780,'new castle fx'!$A$1:$B$201,2,0)</f>
        <v>11227.313294400499</v>
      </c>
      <c r="I780">
        <f t="shared" si="41"/>
        <v>3.6222976498066675E-2</v>
      </c>
    </row>
    <row r="781" spans="1:9" x14ac:dyDescent="0.25">
      <c r="A781" t="s">
        <v>0</v>
      </c>
      <c r="B781" t="s">
        <v>403</v>
      </c>
      <c r="C781" t="s">
        <v>221</v>
      </c>
      <c r="D781" t="s">
        <v>402</v>
      </c>
      <c r="E781" t="s">
        <v>318</v>
      </c>
      <c r="F781" t="str">
        <f t="shared" si="39"/>
        <v>EUR</v>
      </c>
      <c r="G781" t="str">
        <f t="shared" si="40"/>
        <v>11,634.00</v>
      </c>
      <c r="H781">
        <f>VLOOKUP(F781,'new castle fx'!$A$1:$B$201,2,0)</f>
        <v>11227.313294400499</v>
      </c>
      <c r="I781">
        <f t="shared" si="41"/>
        <v>3.6222976498066675E-2</v>
      </c>
    </row>
    <row r="782" spans="1:9" x14ac:dyDescent="0.25">
      <c r="A782" t="s">
        <v>0</v>
      </c>
      <c r="B782" t="s">
        <v>401</v>
      </c>
      <c r="C782" t="s">
        <v>221</v>
      </c>
      <c r="D782" t="s">
        <v>402</v>
      </c>
      <c r="E782" t="s">
        <v>318</v>
      </c>
      <c r="F782" t="str">
        <f t="shared" si="39"/>
        <v>USD</v>
      </c>
      <c r="G782" t="str">
        <f t="shared" si="40"/>
        <v>13,442.00</v>
      </c>
      <c r="H782">
        <f>VLOOKUP(F782,'new castle fx'!$A$1:$B$201,2,0)</f>
        <v>13001.335326403399</v>
      </c>
      <c r="I782">
        <f t="shared" si="41"/>
        <v>3.3893801100698402E-2</v>
      </c>
    </row>
    <row r="783" spans="1:9" x14ac:dyDescent="0.25">
      <c r="A783" t="s">
        <v>0</v>
      </c>
      <c r="B783" t="s">
        <v>404</v>
      </c>
      <c r="C783" t="s">
        <v>221</v>
      </c>
      <c r="D783" t="s">
        <v>402</v>
      </c>
      <c r="E783" t="s">
        <v>318</v>
      </c>
      <c r="F783" t="str">
        <f t="shared" si="39"/>
        <v>CHF</v>
      </c>
      <c r="G783" t="str">
        <f t="shared" si="40"/>
        <v>13,364.00</v>
      </c>
      <c r="H783">
        <f>VLOOKUP(F783,'new castle fx'!$A$1:$B$201,2,0)</f>
        <v>12930.7358476722</v>
      </c>
      <c r="I783">
        <f t="shared" si="41"/>
        <v>3.3506534928234293E-2</v>
      </c>
    </row>
    <row r="784" spans="1:9" x14ac:dyDescent="0.25">
      <c r="A784" t="s">
        <v>0</v>
      </c>
      <c r="B784" t="s">
        <v>401</v>
      </c>
      <c r="C784" t="s">
        <v>222</v>
      </c>
      <c r="D784" t="s">
        <v>402</v>
      </c>
      <c r="E784" t="s">
        <v>318</v>
      </c>
      <c r="F784" t="str">
        <f t="shared" si="39"/>
        <v>USD</v>
      </c>
      <c r="G784" t="str">
        <f t="shared" si="40"/>
        <v>13,442.00</v>
      </c>
      <c r="H784">
        <f>VLOOKUP(F784,'new castle fx'!$A$1:$B$201,2,0)</f>
        <v>13001.335326403399</v>
      </c>
      <c r="I784">
        <f t="shared" si="41"/>
        <v>3.3893801100698402E-2</v>
      </c>
    </row>
    <row r="785" spans="1:9" x14ac:dyDescent="0.25">
      <c r="A785" t="s">
        <v>0</v>
      </c>
      <c r="B785" t="s">
        <v>403</v>
      </c>
      <c r="C785" t="s">
        <v>222</v>
      </c>
      <c r="D785" t="s">
        <v>402</v>
      </c>
      <c r="E785" t="s">
        <v>318</v>
      </c>
      <c r="F785" t="str">
        <f t="shared" si="39"/>
        <v>EUR</v>
      </c>
      <c r="G785" t="str">
        <f t="shared" si="40"/>
        <v>11,634.00</v>
      </c>
      <c r="H785">
        <f>VLOOKUP(F785,'new castle fx'!$A$1:$B$201,2,0)</f>
        <v>11227.313294400499</v>
      </c>
      <c r="I785">
        <f t="shared" si="41"/>
        <v>3.6222976498066675E-2</v>
      </c>
    </row>
    <row r="786" spans="1:9" x14ac:dyDescent="0.25">
      <c r="A786" t="s">
        <v>0</v>
      </c>
      <c r="B786" t="s">
        <v>404</v>
      </c>
      <c r="C786" t="s">
        <v>222</v>
      </c>
      <c r="D786" t="s">
        <v>402</v>
      </c>
      <c r="E786" t="s">
        <v>318</v>
      </c>
      <c r="F786" t="str">
        <f t="shared" si="39"/>
        <v>CHF</v>
      </c>
      <c r="G786" t="str">
        <f t="shared" si="40"/>
        <v>13,364.00</v>
      </c>
      <c r="H786">
        <f>VLOOKUP(F786,'new castle fx'!$A$1:$B$201,2,0)</f>
        <v>12930.7358476722</v>
      </c>
      <c r="I786">
        <f t="shared" si="41"/>
        <v>3.3506534928234293E-2</v>
      </c>
    </row>
    <row r="787" spans="1:9" x14ac:dyDescent="0.25">
      <c r="A787" t="s">
        <v>0</v>
      </c>
      <c r="B787" t="s">
        <v>401</v>
      </c>
      <c r="C787" t="s">
        <v>223</v>
      </c>
      <c r="D787" t="s">
        <v>402</v>
      </c>
      <c r="E787" t="s">
        <v>318</v>
      </c>
      <c r="F787" t="str">
        <f t="shared" si="39"/>
        <v>USD</v>
      </c>
      <c r="G787" t="str">
        <f t="shared" si="40"/>
        <v>13,442.00</v>
      </c>
      <c r="H787">
        <f>VLOOKUP(F787,'new castle fx'!$A$1:$B$201,2,0)</f>
        <v>13001.335326403399</v>
      </c>
      <c r="I787">
        <f t="shared" si="41"/>
        <v>3.3893801100698402E-2</v>
      </c>
    </row>
    <row r="788" spans="1:9" x14ac:dyDescent="0.25">
      <c r="A788" t="s">
        <v>0</v>
      </c>
      <c r="B788" t="s">
        <v>403</v>
      </c>
      <c r="C788" t="s">
        <v>223</v>
      </c>
      <c r="D788" t="s">
        <v>402</v>
      </c>
      <c r="E788" t="s">
        <v>318</v>
      </c>
      <c r="F788" t="str">
        <f t="shared" si="39"/>
        <v>EUR</v>
      </c>
      <c r="G788" t="str">
        <f t="shared" si="40"/>
        <v>11,634.00</v>
      </c>
      <c r="H788">
        <f>VLOOKUP(F788,'new castle fx'!$A$1:$B$201,2,0)</f>
        <v>11227.313294400499</v>
      </c>
      <c r="I788">
        <f t="shared" si="41"/>
        <v>3.6222976498066675E-2</v>
      </c>
    </row>
    <row r="789" spans="1:9" x14ac:dyDescent="0.25">
      <c r="A789" t="s">
        <v>0</v>
      </c>
      <c r="B789" t="s">
        <v>404</v>
      </c>
      <c r="C789" t="s">
        <v>223</v>
      </c>
      <c r="D789" t="s">
        <v>402</v>
      </c>
      <c r="E789" t="s">
        <v>318</v>
      </c>
      <c r="F789" t="str">
        <f t="shared" si="39"/>
        <v>CHF</v>
      </c>
      <c r="G789" t="str">
        <f t="shared" si="40"/>
        <v>13,364.00</v>
      </c>
      <c r="H789">
        <f>VLOOKUP(F789,'new castle fx'!$A$1:$B$201,2,0)</f>
        <v>12930.7358476722</v>
      </c>
      <c r="I789">
        <f t="shared" si="41"/>
        <v>3.3506534928234293E-2</v>
      </c>
    </row>
    <row r="790" spans="1:9" x14ac:dyDescent="0.25">
      <c r="A790" t="s">
        <v>0</v>
      </c>
      <c r="B790" t="s">
        <v>401</v>
      </c>
      <c r="C790" t="s">
        <v>224</v>
      </c>
      <c r="D790" t="s">
        <v>402</v>
      </c>
      <c r="E790" t="s">
        <v>318</v>
      </c>
      <c r="F790" t="str">
        <f t="shared" si="39"/>
        <v>USD</v>
      </c>
      <c r="G790" t="str">
        <f t="shared" si="40"/>
        <v>13,442.00</v>
      </c>
      <c r="H790">
        <f>VLOOKUP(F790,'new castle fx'!$A$1:$B$201,2,0)</f>
        <v>13001.335326403399</v>
      </c>
      <c r="I790">
        <f t="shared" si="41"/>
        <v>3.3893801100698402E-2</v>
      </c>
    </row>
    <row r="791" spans="1:9" x14ac:dyDescent="0.25">
      <c r="A791" t="s">
        <v>0</v>
      </c>
      <c r="B791" t="s">
        <v>403</v>
      </c>
      <c r="C791" t="s">
        <v>224</v>
      </c>
      <c r="D791" t="s">
        <v>402</v>
      </c>
      <c r="E791" t="s">
        <v>318</v>
      </c>
      <c r="F791" t="str">
        <f t="shared" si="39"/>
        <v>EUR</v>
      </c>
      <c r="G791" t="str">
        <f t="shared" si="40"/>
        <v>11,634.00</v>
      </c>
      <c r="H791">
        <f>VLOOKUP(F791,'new castle fx'!$A$1:$B$201,2,0)</f>
        <v>11227.313294400499</v>
      </c>
      <c r="I791">
        <f t="shared" si="41"/>
        <v>3.6222976498066675E-2</v>
      </c>
    </row>
    <row r="792" spans="1:9" x14ac:dyDescent="0.25">
      <c r="A792" t="s">
        <v>0</v>
      </c>
      <c r="B792" t="s">
        <v>404</v>
      </c>
      <c r="C792" t="s">
        <v>224</v>
      </c>
      <c r="D792" t="s">
        <v>402</v>
      </c>
      <c r="E792" t="s">
        <v>318</v>
      </c>
      <c r="F792" t="str">
        <f t="shared" si="39"/>
        <v>CHF</v>
      </c>
      <c r="G792" t="str">
        <f t="shared" si="40"/>
        <v>13,364.00</v>
      </c>
      <c r="H792">
        <f>VLOOKUP(F792,'new castle fx'!$A$1:$B$201,2,0)</f>
        <v>12930.7358476722</v>
      </c>
      <c r="I792">
        <f t="shared" si="41"/>
        <v>3.3506534928234293E-2</v>
      </c>
    </row>
    <row r="793" spans="1:9" x14ac:dyDescent="0.25">
      <c r="A793" t="s">
        <v>0</v>
      </c>
      <c r="B793" t="s">
        <v>401</v>
      </c>
      <c r="C793" t="s">
        <v>225</v>
      </c>
      <c r="D793" t="s">
        <v>402</v>
      </c>
      <c r="E793" t="s">
        <v>318</v>
      </c>
      <c r="F793" t="str">
        <f t="shared" si="39"/>
        <v>USD</v>
      </c>
      <c r="G793" t="str">
        <f t="shared" si="40"/>
        <v>13,442.00</v>
      </c>
      <c r="H793">
        <f>VLOOKUP(F793,'new castle fx'!$A$1:$B$201,2,0)</f>
        <v>13001.335326403399</v>
      </c>
      <c r="I793">
        <f t="shared" si="41"/>
        <v>3.3893801100698402E-2</v>
      </c>
    </row>
    <row r="794" spans="1:9" x14ac:dyDescent="0.25">
      <c r="A794" t="s">
        <v>0</v>
      </c>
      <c r="B794" t="s">
        <v>403</v>
      </c>
      <c r="C794" t="s">
        <v>225</v>
      </c>
      <c r="D794" t="s">
        <v>402</v>
      </c>
      <c r="E794" t="s">
        <v>318</v>
      </c>
      <c r="F794" t="str">
        <f t="shared" si="39"/>
        <v>EUR</v>
      </c>
      <c r="G794" t="str">
        <f t="shared" si="40"/>
        <v>11,634.00</v>
      </c>
      <c r="H794">
        <f>VLOOKUP(F794,'new castle fx'!$A$1:$B$201,2,0)</f>
        <v>11227.313294400499</v>
      </c>
      <c r="I794">
        <f t="shared" si="41"/>
        <v>3.6222976498066675E-2</v>
      </c>
    </row>
    <row r="795" spans="1:9" x14ac:dyDescent="0.25">
      <c r="A795" t="s">
        <v>0</v>
      </c>
      <c r="B795" t="s">
        <v>404</v>
      </c>
      <c r="C795" t="s">
        <v>225</v>
      </c>
      <c r="D795" t="s">
        <v>402</v>
      </c>
      <c r="E795" t="s">
        <v>318</v>
      </c>
      <c r="F795" t="str">
        <f t="shared" si="39"/>
        <v>CHF</v>
      </c>
      <c r="G795" t="str">
        <f t="shared" si="40"/>
        <v>13,364.00</v>
      </c>
      <c r="H795">
        <f>VLOOKUP(F795,'new castle fx'!$A$1:$B$201,2,0)</f>
        <v>12930.7358476722</v>
      </c>
      <c r="I795">
        <f t="shared" si="41"/>
        <v>3.3506534928234293E-2</v>
      </c>
    </row>
    <row r="796" spans="1:9" x14ac:dyDescent="0.25">
      <c r="A796" t="s">
        <v>0</v>
      </c>
      <c r="B796" t="s">
        <v>401</v>
      </c>
      <c r="C796" t="s">
        <v>226</v>
      </c>
      <c r="D796" t="s">
        <v>402</v>
      </c>
      <c r="E796" t="s">
        <v>318</v>
      </c>
      <c r="F796" t="str">
        <f t="shared" si="39"/>
        <v>USD</v>
      </c>
      <c r="G796" t="str">
        <f t="shared" si="40"/>
        <v>13,442.00</v>
      </c>
      <c r="H796">
        <f>VLOOKUP(F796,'new castle fx'!$A$1:$B$201,2,0)</f>
        <v>13001.335326403399</v>
      </c>
      <c r="I796">
        <f t="shared" si="41"/>
        <v>3.3893801100698402E-2</v>
      </c>
    </row>
    <row r="797" spans="1:9" x14ac:dyDescent="0.25">
      <c r="A797" t="s">
        <v>0</v>
      </c>
      <c r="B797" t="s">
        <v>403</v>
      </c>
      <c r="C797" t="s">
        <v>226</v>
      </c>
      <c r="D797" t="s">
        <v>402</v>
      </c>
      <c r="E797" t="s">
        <v>318</v>
      </c>
      <c r="F797" t="str">
        <f t="shared" si="39"/>
        <v>EUR</v>
      </c>
      <c r="G797" t="str">
        <f t="shared" si="40"/>
        <v>11,634.00</v>
      </c>
      <c r="H797">
        <f>VLOOKUP(F797,'new castle fx'!$A$1:$B$201,2,0)</f>
        <v>11227.313294400499</v>
      </c>
      <c r="I797">
        <f t="shared" si="41"/>
        <v>3.6222976498066675E-2</v>
      </c>
    </row>
    <row r="798" spans="1:9" x14ac:dyDescent="0.25">
      <c r="A798" t="s">
        <v>0</v>
      </c>
      <c r="B798" t="s">
        <v>404</v>
      </c>
      <c r="C798" t="s">
        <v>226</v>
      </c>
      <c r="D798" t="s">
        <v>402</v>
      </c>
      <c r="E798" t="s">
        <v>318</v>
      </c>
      <c r="F798" t="str">
        <f t="shared" si="39"/>
        <v>CHF</v>
      </c>
      <c r="G798" t="str">
        <f t="shared" si="40"/>
        <v>13,364.00</v>
      </c>
      <c r="H798">
        <f>VLOOKUP(F798,'new castle fx'!$A$1:$B$201,2,0)</f>
        <v>12930.7358476722</v>
      </c>
      <c r="I798">
        <f t="shared" si="41"/>
        <v>3.3506534928234293E-2</v>
      </c>
    </row>
    <row r="799" spans="1:9" x14ac:dyDescent="0.25">
      <c r="A799" t="s">
        <v>0</v>
      </c>
      <c r="B799" t="s">
        <v>403</v>
      </c>
      <c r="C799" t="s">
        <v>227</v>
      </c>
      <c r="D799" t="s">
        <v>402</v>
      </c>
      <c r="E799" t="s">
        <v>318</v>
      </c>
      <c r="F799" t="str">
        <f t="shared" si="39"/>
        <v>EUR</v>
      </c>
      <c r="G799" t="str">
        <f t="shared" si="40"/>
        <v>11,634.00</v>
      </c>
      <c r="H799">
        <f>VLOOKUP(F799,'new castle fx'!$A$1:$B$201,2,0)</f>
        <v>11227.313294400499</v>
      </c>
      <c r="I799">
        <f t="shared" si="41"/>
        <v>3.6222976498066675E-2</v>
      </c>
    </row>
    <row r="800" spans="1:9" x14ac:dyDescent="0.25">
      <c r="A800" t="s">
        <v>0</v>
      </c>
      <c r="B800" t="s">
        <v>401</v>
      </c>
      <c r="C800" t="s">
        <v>227</v>
      </c>
      <c r="D800" t="s">
        <v>402</v>
      </c>
      <c r="E800" t="s">
        <v>318</v>
      </c>
      <c r="F800" t="str">
        <f t="shared" si="39"/>
        <v>USD</v>
      </c>
      <c r="G800" t="str">
        <f t="shared" si="40"/>
        <v>13,442.00</v>
      </c>
      <c r="H800">
        <f>VLOOKUP(F800,'new castle fx'!$A$1:$B$201,2,0)</f>
        <v>13001.335326403399</v>
      </c>
      <c r="I800">
        <f t="shared" si="41"/>
        <v>3.3893801100698402E-2</v>
      </c>
    </row>
    <row r="801" spans="1:9" x14ac:dyDescent="0.25">
      <c r="A801" t="s">
        <v>0</v>
      </c>
      <c r="B801" t="s">
        <v>404</v>
      </c>
      <c r="C801" t="s">
        <v>227</v>
      </c>
      <c r="D801" t="s">
        <v>402</v>
      </c>
      <c r="E801" t="s">
        <v>318</v>
      </c>
      <c r="F801" t="str">
        <f t="shared" si="39"/>
        <v>CHF</v>
      </c>
      <c r="G801" t="str">
        <f t="shared" si="40"/>
        <v>13,364.00</v>
      </c>
      <c r="H801">
        <f>VLOOKUP(F801,'new castle fx'!$A$1:$B$201,2,0)</f>
        <v>12930.7358476722</v>
      </c>
      <c r="I801">
        <f t="shared" si="41"/>
        <v>3.3506534928234293E-2</v>
      </c>
    </row>
    <row r="802" spans="1:9" x14ac:dyDescent="0.25">
      <c r="A802" t="s">
        <v>0</v>
      </c>
      <c r="B802" t="s">
        <v>401</v>
      </c>
      <c r="C802" t="s">
        <v>228</v>
      </c>
      <c r="D802" t="s">
        <v>402</v>
      </c>
      <c r="E802" t="s">
        <v>318</v>
      </c>
      <c r="F802" t="str">
        <f t="shared" si="39"/>
        <v>USD</v>
      </c>
      <c r="G802" t="str">
        <f t="shared" si="40"/>
        <v>13,442.00</v>
      </c>
      <c r="H802">
        <f>VLOOKUP(F802,'new castle fx'!$A$1:$B$201,2,0)</f>
        <v>13001.335326403399</v>
      </c>
      <c r="I802">
        <f t="shared" si="41"/>
        <v>3.3893801100698402E-2</v>
      </c>
    </row>
    <row r="803" spans="1:9" x14ac:dyDescent="0.25">
      <c r="A803" t="s">
        <v>0</v>
      </c>
      <c r="B803" t="s">
        <v>403</v>
      </c>
      <c r="C803" t="s">
        <v>228</v>
      </c>
      <c r="D803" t="s">
        <v>402</v>
      </c>
      <c r="E803" t="s">
        <v>318</v>
      </c>
      <c r="F803" t="str">
        <f t="shared" si="39"/>
        <v>EUR</v>
      </c>
      <c r="G803" t="str">
        <f t="shared" si="40"/>
        <v>11,634.00</v>
      </c>
      <c r="H803">
        <f>VLOOKUP(F803,'new castle fx'!$A$1:$B$201,2,0)</f>
        <v>11227.313294400499</v>
      </c>
      <c r="I803">
        <f t="shared" si="41"/>
        <v>3.6222976498066675E-2</v>
      </c>
    </row>
    <row r="804" spans="1:9" x14ac:dyDescent="0.25">
      <c r="A804" t="s">
        <v>0</v>
      </c>
      <c r="B804" t="s">
        <v>404</v>
      </c>
      <c r="C804" t="s">
        <v>228</v>
      </c>
      <c r="D804" t="s">
        <v>402</v>
      </c>
      <c r="E804" t="s">
        <v>318</v>
      </c>
      <c r="F804" t="str">
        <f t="shared" si="39"/>
        <v>CHF</v>
      </c>
      <c r="G804" t="str">
        <f t="shared" si="40"/>
        <v>13,364.00</v>
      </c>
      <c r="H804">
        <f>VLOOKUP(F804,'new castle fx'!$A$1:$B$201,2,0)</f>
        <v>12930.7358476722</v>
      </c>
      <c r="I804">
        <f t="shared" si="41"/>
        <v>3.3506534928234293E-2</v>
      </c>
    </row>
    <row r="805" spans="1:9" x14ac:dyDescent="0.25">
      <c r="A805" t="s">
        <v>0</v>
      </c>
      <c r="B805" t="s">
        <v>401</v>
      </c>
      <c r="C805" t="s">
        <v>229</v>
      </c>
      <c r="D805" t="s">
        <v>402</v>
      </c>
      <c r="E805" t="s">
        <v>318</v>
      </c>
      <c r="F805" t="str">
        <f t="shared" si="39"/>
        <v>USD</v>
      </c>
      <c r="G805" t="str">
        <f t="shared" si="40"/>
        <v>13,442.00</v>
      </c>
      <c r="H805">
        <f>VLOOKUP(F805,'new castle fx'!$A$1:$B$201,2,0)</f>
        <v>13001.335326403399</v>
      </c>
      <c r="I805">
        <f t="shared" si="41"/>
        <v>3.3893801100698402E-2</v>
      </c>
    </row>
    <row r="806" spans="1:9" x14ac:dyDescent="0.25">
      <c r="A806" t="s">
        <v>0</v>
      </c>
      <c r="B806" t="s">
        <v>403</v>
      </c>
      <c r="C806" t="s">
        <v>229</v>
      </c>
      <c r="D806" t="s">
        <v>402</v>
      </c>
      <c r="E806" t="s">
        <v>318</v>
      </c>
      <c r="F806" t="str">
        <f t="shared" si="39"/>
        <v>EUR</v>
      </c>
      <c r="G806" t="str">
        <f t="shared" si="40"/>
        <v>11,634.00</v>
      </c>
      <c r="H806">
        <f>VLOOKUP(F806,'new castle fx'!$A$1:$B$201,2,0)</f>
        <v>11227.313294400499</v>
      </c>
      <c r="I806">
        <f t="shared" si="41"/>
        <v>3.6222976498066675E-2</v>
      </c>
    </row>
    <row r="807" spans="1:9" x14ac:dyDescent="0.25">
      <c r="A807" t="s">
        <v>0</v>
      </c>
      <c r="B807" t="s">
        <v>406</v>
      </c>
      <c r="C807" t="s">
        <v>229</v>
      </c>
      <c r="D807" t="s">
        <v>402</v>
      </c>
      <c r="E807" t="s">
        <v>318</v>
      </c>
      <c r="F807" t="str">
        <f t="shared" si="39"/>
        <v>ZAR</v>
      </c>
      <c r="G807" t="str">
        <f t="shared" si="40"/>
        <v>179,374.00</v>
      </c>
      <c r="H807">
        <f>VLOOKUP(F807,'new castle fx'!$A$1:$B$201,2,0)</f>
        <v>173157.944300987</v>
      </c>
      <c r="I807">
        <f t="shared" si="41"/>
        <v>3.5898183731080294E-2</v>
      </c>
    </row>
    <row r="808" spans="1:9" x14ac:dyDescent="0.25">
      <c r="A808" t="s">
        <v>0</v>
      </c>
      <c r="B808" t="s">
        <v>401</v>
      </c>
      <c r="C808" t="s">
        <v>230</v>
      </c>
      <c r="D808" t="s">
        <v>402</v>
      </c>
      <c r="E808" t="s">
        <v>318</v>
      </c>
      <c r="F808" t="str">
        <f t="shared" si="39"/>
        <v>USD</v>
      </c>
      <c r="G808" t="str">
        <f t="shared" si="40"/>
        <v>13,442.00</v>
      </c>
      <c r="H808">
        <f>VLOOKUP(F808,'new castle fx'!$A$1:$B$201,2,0)</f>
        <v>13001.335326403399</v>
      </c>
      <c r="I808">
        <f t="shared" si="41"/>
        <v>3.3893801100698402E-2</v>
      </c>
    </row>
    <row r="809" spans="1:9" x14ac:dyDescent="0.25">
      <c r="A809" t="s">
        <v>0</v>
      </c>
      <c r="B809" t="s">
        <v>403</v>
      </c>
      <c r="C809" t="s">
        <v>230</v>
      </c>
      <c r="D809" t="s">
        <v>402</v>
      </c>
      <c r="E809" t="s">
        <v>318</v>
      </c>
      <c r="F809" t="str">
        <f t="shared" si="39"/>
        <v>EUR</v>
      </c>
      <c r="G809" t="str">
        <f t="shared" si="40"/>
        <v>11,634.00</v>
      </c>
      <c r="H809">
        <f>VLOOKUP(F809,'new castle fx'!$A$1:$B$201,2,0)</f>
        <v>11227.313294400499</v>
      </c>
      <c r="I809">
        <f t="shared" si="41"/>
        <v>3.6222976498066675E-2</v>
      </c>
    </row>
    <row r="810" spans="1:9" x14ac:dyDescent="0.25">
      <c r="A810" t="s">
        <v>0</v>
      </c>
      <c r="B810" t="s">
        <v>406</v>
      </c>
      <c r="C810" t="s">
        <v>230</v>
      </c>
      <c r="D810" t="s">
        <v>402</v>
      </c>
      <c r="E810" t="s">
        <v>318</v>
      </c>
      <c r="F810" t="str">
        <f t="shared" si="39"/>
        <v>ZAR</v>
      </c>
      <c r="G810" t="str">
        <f t="shared" si="40"/>
        <v>179,374.00</v>
      </c>
      <c r="H810">
        <f>VLOOKUP(F810,'new castle fx'!$A$1:$B$201,2,0)</f>
        <v>173157.944300987</v>
      </c>
      <c r="I810">
        <f t="shared" si="41"/>
        <v>3.5898183731080294E-2</v>
      </c>
    </row>
    <row r="811" spans="1:9" x14ac:dyDescent="0.25">
      <c r="A811" t="s">
        <v>0</v>
      </c>
      <c r="B811" t="s">
        <v>455</v>
      </c>
      <c r="C811" t="s">
        <v>82</v>
      </c>
      <c r="D811" t="s">
        <v>231</v>
      </c>
      <c r="E811" t="s">
        <v>351</v>
      </c>
      <c r="F811" t="str">
        <f t="shared" si="39"/>
        <v>USD</v>
      </c>
      <c r="G811" t="str">
        <f t="shared" si="40"/>
        <v>1,020.00</v>
      </c>
      <c r="H811">
        <f>VLOOKUP(F811,'NYU fx'!$A$1:$B$201,2,0)</f>
        <v>1000</v>
      </c>
      <c r="I811">
        <f t="shared" si="41"/>
        <v>0.02</v>
      </c>
    </row>
    <row r="812" spans="1:9" x14ac:dyDescent="0.25">
      <c r="A812" t="s">
        <v>0</v>
      </c>
      <c r="B812" t="s">
        <v>456</v>
      </c>
      <c r="C812" t="s">
        <v>82</v>
      </c>
      <c r="D812" t="s">
        <v>231</v>
      </c>
      <c r="E812" t="s">
        <v>351</v>
      </c>
      <c r="F812" t="str">
        <f t="shared" si="39"/>
        <v>EUR</v>
      </c>
      <c r="G812" t="str">
        <f t="shared" si="40"/>
        <v>885.70</v>
      </c>
      <c r="H812">
        <f>VLOOKUP(F812,'NYU fx'!$A$1:$B$201,2,0)</f>
        <v>863.55078247999995</v>
      </c>
      <c r="I812">
        <f t="shared" si="41"/>
        <v>2.5649004053230735E-2</v>
      </c>
    </row>
    <row r="813" spans="1:9" x14ac:dyDescent="0.25">
      <c r="A813" t="s">
        <v>0</v>
      </c>
      <c r="B813" t="s">
        <v>456</v>
      </c>
      <c r="C813" t="s">
        <v>83</v>
      </c>
      <c r="D813" t="s">
        <v>231</v>
      </c>
      <c r="E813" t="s">
        <v>351</v>
      </c>
      <c r="F813" t="str">
        <f t="shared" si="39"/>
        <v>EUR</v>
      </c>
      <c r="G813" t="str">
        <f t="shared" si="40"/>
        <v>885.70</v>
      </c>
      <c r="H813">
        <f>VLOOKUP(F813,'NYU fx'!$A$1:$B$201,2,0)</f>
        <v>863.55078247999995</v>
      </c>
      <c r="I813">
        <f t="shared" si="41"/>
        <v>2.5649004053230735E-2</v>
      </c>
    </row>
    <row r="814" spans="1:9" x14ac:dyDescent="0.25">
      <c r="A814" t="s">
        <v>0</v>
      </c>
      <c r="B814" t="s">
        <v>455</v>
      </c>
      <c r="C814" t="s">
        <v>83</v>
      </c>
      <c r="D814" t="s">
        <v>231</v>
      </c>
      <c r="E814" t="s">
        <v>351</v>
      </c>
      <c r="F814" t="str">
        <f t="shared" si="39"/>
        <v>USD</v>
      </c>
      <c r="G814" t="str">
        <f t="shared" si="40"/>
        <v>1,020.00</v>
      </c>
      <c r="H814">
        <f>VLOOKUP(F814,'NYU fx'!$A$1:$B$201,2,0)</f>
        <v>1000</v>
      </c>
      <c r="I814">
        <f t="shared" si="41"/>
        <v>0.02</v>
      </c>
    </row>
    <row r="815" spans="1:9" x14ac:dyDescent="0.25">
      <c r="A815" t="s">
        <v>0</v>
      </c>
      <c r="B815" t="s">
        <v>455</v>
      </c>
      <c r="C815" t="s">
        <v>84</v>
      </c>
      <c r="D815" t="s">
        <v>231</v>
      </c>
      <c r="E815" t="s">
        <v>351</v>
      </c>
      <c r="F815" t="str">
        <f t="shared" si="39"/>
        <v>USD</v>
      </c>
      <c r="G815" t="str">
        <f t="shared" si="40"/>
        <v>1,020.00</v>
      </c>
      <c r="H815">
        <f>VLOOKUP(F815,'NYU fx'!$A$1:$B$201,2,0)</f>
        <v>1000</v>
      </c>
      <c r="I815">
        <f t="shared" si="41"/>
        <v>0.02</v>
      </c>
    </row>
    <row r="816" spans="1:9" x14ac:dyDescent="0.25">
      <c r="A816" t="s">
        <v>0</v>
      </c>
      <c r="B816" t="s">
        <v>456</v>
      </c>
      <c r="C816" t="s">
        <v>84</v>
      </c>
      <c r="D816" t="s">
        <v>231</v>
      </c>
      <c r="E816" t="s">
        <v>351</v>
      </c>
      <c r="F816" t="str">
        <f t="shared" si="39"/>
        <v>EUR</v>
      </c>
      <c r="G816" t="str">
        <f t="shared" si="40"/>
        <v>885.70</v>
      </c>
      <c r="H816">
        <f>VLOOKUP(F816,'NYU fx'!$A$1:$B$201,2,0)</f>
        <v>863.55078247999995</v>
      </c>
      <c r="I816">
        <f t="shared" si="41"/>
        <v>2.5649004053230735E-2</v>
      </c>
    </row>
    <row r="817" spans="1:9" x14ac:dyDescent="0.25">
      <c r="A817" t="s">
        <v>0</v>
      </c>
      <c r="B817" t="s">
        <v>455</v>
      </c>
      <c r="C817" t="s">
        <v>85</v>
      </c>
      <c r="D817" t="s">
        <v>231</v>
      </c>
      <c r="E817" t="s">
        <v>351</v>
      </c>
      <c r="F817" t="str">
        <f t="shared" si="39"/>
        <v>USD</v>
      </c>
      <c r="G817" t="str">
        <f t="shared" si="40"/>
        <v>1,020.00</v>
      </c>
      <c r="H817">
        <f>VLOOKUP(F817,'NYU fx'!$A$1:$B$201,2,0)</f>
        <v>1000</v>
      </c>
      <c r="I817">
        <f t="shared" si="41"/>
        <v>0.02</v>
      </c>
    </row>
    <row r="818" spans="1:9" x14ac:dyDescent="0.25">
      <c r="A818" t="s">
        <v>0</v>
      </c>
      <c r="B818" t="s">
        <v>456</v>
      </c>
      <c r="C818" t="s">
        <v>85</v>
      </c>
      <c r="D818" t="s">
        <v>231</v>
      </c>
      <c r="E818" t="s">
        <v>351</v>
      </c>
      <c r="F818" t="str">
        <f t="shared" si="39"/>
        <v>EUR</v>
      </c>
      <c r="G818" t="str">
        <f t="shared" si="40"/>
        <v>885.70</v>
      </c>
      <c r="H818">
        <f>VLOOKUP(F818,'NYU fx'!$A$1:$B$201,2,0)</f>
        <v>863.55078247999995</v>
      </c>
      <c r="I818">
        <f t="shared" si="41"/>
        <v>2.5649004053230735E-2</v>
      </c>
    </row>
    <row r="819" spans="1:9" x14ac:dyDescent="0.25">
      <c r="A819" t="s">
        <v>0</v>
      </c>
      <c r="B819" t="s">
        <v>457</v>
      </c>
      <c r="C819" t="s">
        <v>85</v>
      </c>
      <c r="D819" t="s">
        <v>231</v>
      </c>
      <c r="E819" t="s">
        <v>351</v>
      </c>
      <c r="F819" t="str">
        <f t="shared" si="39"/>
        <v>ZAR</v>
      </c>
      <c r="G819" t="str">
        <f t="shared" si="40"/>
        <v>13,605.40</v>
      </c>
      <c r="H819">
        <f>VLOOKUP(F819,'NYU fx'!$A$1:$B$201,2,0)</f>
        <v>13318.473830094499</v>
      </c>
      <c r="I819">
        <f t="shared" si="41"/>
        <v>2.1543472139965505E-2</v>
      </c>
    </row>
    <row r="820" spans="1:9" x14ac:dyDescent="0.25">
      <c r="A820" t="s">
        <v>0</v>
      </c>
      <c r="B820" t="s">
        <v>455</v>
      </c>
      <c r="C820" t="s">
        <v>86</v>
      </c>
      <c r="D820" t="s">
        <v>231</v>
      </c>
      <c r="E820" t="s">
        <v>351</v>
      </c>
      <c r="F820" t="str">
        <f t="shared" si="39"/>
        <v>USD</v>
      </c>
      <c r="G820" t="str">
        <f t="shared" si="40"/>
        <v>1,020.00</v>
      </c>
      <c r="H820">
        <f>VLOOKUP(F820,'NYU fx'!$A$1:$B$201,2,0)</f>
        <v>1000</v>
      </c>
      <c r="I820">
        <f t="shared" si="41"/>
        <v>0.02</v>
      </c>
    </row>
    <row r="821" spans="1:9" x14ac:dyDescent="0.25">
      <c r="A821" t="s">
        <v>0</v>
      </c>
      <c r="B821" t="s">
        <v>456</v>
      </c>
      <c r="C821" t="s">
        <v>86</v>
      </c>
      <c r="D821" t="s">
        <v>231</v>
      </c>
      <c r="E821" t="s">
        <v>351</v>
      </c>
      <c r="F821" t="str">
        <f t="shared" si="39"/>
        <v>EUR</v>
      </c>
      <c r="G821" t="str">
        <f t="shared" si="40"/>
        <v>885.70</v>
      </c>
      <c r="H821">
        <f>VLOOKUP(F821,'NYU fx'!$A$1:$B$201,2,0)</f>
        <v>863.55078247999995</v>
      </c>
      <c r="I821">
        <f t="shared" si="41"/>
        <v>2.5649004053230735E-2</v>
      </c>
    </row>
    <row r="822" spans="1:9" x14ac:dyDescent="0.25">
      <c r="A822" t="s">
        <v>1</v>
      </c>
      <c r="B822" t="s">
        <v>458</v>
      </c>
      <c r="C822" t="s">
        <v>87</v>
      </c>
      <c r="D822" t="s">
        <v>231</v>
      </c>
      <c r="E822" t="s">
        <v>351</v>
      </c>
      <c r="F822" t="str">
        <f t="shared" si="39"/>
        <v>AUD</v>
      </c>
      <c r="G822" t="str">
        <f t="shared" si="40"/>
        <v>1,381.44</v>
      </c>
      <c r="H822">
        <f>VLOOKUP(F822,'NYU fx'!$A$1:$B$201,2,0)</f>
        <v>1352.1338701366001</v>
      </c>
      <c r="I822">
        <f t="shared" si="41"/>
        <v>2.1673985476334017E-2</v>
      </c>
    </row>
    <row r="823" spans="1:9" x14ac:dyDescent="0.25">
      <c r="A823" t="s">
        <v>0</v>
      </c>
      <c r="B823" t="s">
        <v>459</v>
      </c>
      <c r="C823" t="s">
        <v>87</v>
      </c>
      <c r="D823" t="s">
        <v>231</v>
      </c>
      <c r="E823" t="s">
        <v>351</v>
      </c>
      <c r="F823" t="str">
        <f t="shared" si="39"/>
        <v>AUD</v>
      </c>
      <c r="G823" t="str">
        <f t="shared" si="40"/>
        <v>1,384.90</v>
      </c>
      <c r="H823">
        <f>VLOOKUP(F823,'NYU fx'!$A$1:$B$201,2,0)</f>
        <v>1352.1338701366001</v>
      </c>
      <c r="I823">
        <f t="shared" si="41"/>
        <v>2.4232903699165375E-2</v>
      </c>
    </row>
    <row r="824" spans="1:9" x14ac:dyDescent="0.25">
      <c r="A824" t="s">
        <v>0</v>
      </c>
      <c r="B824" t="s">
        <v>455</v>
      </c>
      <c r="C824" t="s">
        <v>87</v>
      </c>
      <c r="D824" t="s">
        <v>231</v>
      </c>
      <c r="E824" t="s">
        <v>351</v>
      </c>
      <c r="F824" t="str">
        <f t="shared" si="39"/>
        <v>USD</v>
      </c>
      <c r="G824" t="str">
        <f t="shared" si="40"/>
        <v>1,020.00</v>
      </c>
      <c r="H824">
        <f>VLOOKUP(F824,'NYU fx'!$A$1:$B$201,2,0)</f>
        <v>1000</v>
      </c>
      <c r="I824">
        <f t="shared" si="41"/>
        <v>0.02</v>
      </c>
    </row>
    <row r="825" spans="1:9" x14ac:dyDescent="0.25">
      <c r="A825" t="s">
        <v>1</v>
      </c>
      <c r="B825" t="s">
        <v>460</v>
      </c>
      <c r="C825" t="s">
        <v>88</v>
      </c>
      <c r="D825" t="s">
        <v>231</v>
      </c>
      <c r="E825" t="s">
        <v>351</v>
      </c>
      <c r="F825" t="str">
        <f t="shared" si="39"/>
        <v>EUR</v>
      </c>
      <c r="G825" t="str">
        <f t="shared" si="40"/>
        <v>883.49</v>
      </c>
      <c r="H825">
        <f>VLOOKUP(F825,'NYU fx'!$A$1:$B$201,2,0)</f>
        <v>863.55078247999995</v>
      </c>
      <c r="I825">
        <f t="shared" si="41"/>
        <v>2.3089803083424169E-2</v>
      </c>
    </row>
    <row r="826" spans="1:9" x14ac:dyDescent="0.25">
      <c r="A826" t="s">
        <v>0</v>
      </c>
      <c r="B826" t="s">
        <v>456</v>
      </c>
      <c r="C826" t="s">
        <v>88</v>
      </c>
      <c r="D826" t="s">
        <v>231</v>
      </c>
      <c r="E826" t="s">
        <v>351</v>
      </c>
      <c r="F826" t="str">
        <f t="shared" ref="F826:F889" si="42">RIGHT(B826,3)</f>
        <v>EUR</v>
      </c>
      <c r="G826" t="str">
        <f t="shared" ref="G826:G889" si="43">LEFT(B826,LEN(B826)-4)</f>
        <v>885.70</v>
      </c>
      <c r="H826">
        <f>VLOOKUP(F826,'NYU fx'!$A$1:$B$201,2,0)</f>
        <v>863.55078247999995</v>
      </c>
      <c r="I826">
        <f t="shared" ref="I826:I889" si="44">(G826-H826)/H826</f>
        <v>2.5649004053230735E-2</v>
      </c>
    </row>
    <row r="827" spans="1:9" x14ac:dyDescent="0.25">
      <c r="A827" t="s">
        <v>0</v>
      </c>
      <c r="B827" t="s">
        <v>455</v>
      </c>
      <c r="C827" t="s">
        <v>88</v>
      </c>
      <c r="D827" t="s">
        <v>231</v>
      </c>
      <c r="E827" t="s">
        <v>351</v>
      </c>
      <c r="F827" t="str">
        <f t="shared" si="42"/>
        <v>USD</v>
      </c>
      <c r="G827" t="str">
        <f t="shared" si="43"/>
        <v>1,020.00</v>
      </c>
      <c r="H827">
        <f>VLOOKUP(F827,'NYU fx'!$A$1:$B$201,2,0)</f>
        <v>1000</v>
      </c>
      <c r="I827">
        <f t="shared" si="44"/>
        <v>0.02</v>
      </c>
    </row>
    <row r="828" spans="1:9" x14ac:dyDescent="0.25">
      <c r="A828" t="s">
        <v>0</v>
      </c>
      <c r="B828" t="s">
        <v>455</v>
      </c>
      <c r="C828" t="s">
        <v>89</v>
      </c>
      <c r="D828" t="s">
        <v>231</v>
      </c>
      <c r="E828" t="s">
        <v>351</v>
      </c>
      <c r="F828" t="str">
        <f t="shared" si="42"/>
        <v>USD</v>
      </c>
      <c r="G828" t="str">
        <f t="shared" si="43"/>
        <v>1,020.00</v>
      </c>
      <c r="H828">
        <f>VLOOKUP(F828,'NYU fx'!$A$1:$B$201,2,0)</f>
        <v>1000</v>
      </c>
      <c r="I828">
        <f t="shared" si="44"/>
        <v>0.02</v>
      </c>
    </row>
    <row r="829" spans="1:9" x14ac:dyDescent="0.25">
      <c r="A829" t="s">
        <v>0</v>
      </c>
      <c r="B829" t="s">
        <v>456</v>
      </c>
      <c r="C829" t="s">
        <v>89</v>
      </c>
      <c r="D829" t="s">
        <v>231</v>
      </c>
      <c r="E829" t="s">
        <v>351</v>
      </c>
      <c r="F829" t="str">
        <f t="shared" si="42"/>
        <v>EUR</v>
      </c>
      <c r="G829" t="str">
        <f t="shared" si="43"/>
        <v>885.70</v>
      </c>
      <c r="H829">
        <f>VLOOKUP(F829,'NYU fx'!$A$1:$B$201,2,0)</f>
        <v>863.55078247999995</v>
      </c>
      <c r="I829">
        <f t="shared" si="44"/>
        <v>2.5649004053230735E-2</v>
      </c>
    </row>
    <row r="830" spans="1:9" x14ac:dyDescent="0.25">
      <c r="A830" t="s">
        <v>0</v>
      </c>
      <c r="B830" t="s">
        <v>455</v>
      </c>
      <c r="C830" t="s">
        <v>90</v>
      </c>
      <c r="D830" t="s">
        <v>231</v>
      </c>
      <c r="E830" t="s">
        <v>351</v>
      </c>
      <c r="F830" t="str">
        <f t="shared" si="42"/>
        <v>USD</v>
      </c>
      <c r="G830" t="str">
        <f t="shared" si="43"/>
        <v>1,020.00</v>
      </c>
      <c r="H830">
        <f>VLOOKUP(F830,'NYU fx'!$A$1:$B$201,2,0)</f>
        <v>1000</v>
      </c>
      <c r="I830">
        <f t="shared" si="44"/>
        <v>0.02</v>
      </c>
    </row>
    <row r="831" spans="1:9" x14ac:dyDescent="0.25">
      <c r="A831" t="s">
        <v>0</v>
      </c>
      <c r="B831" t="s">
        <v>456</v>
      </c>
      <c r="C831" t="s">
        <v>90</v>
      </c>
      <c r="D831" t="s">
        <v>231</v>
      </c>
      <c r="E831" t="s">
        <v>351</v>
      </c>
      <c r="F831" t="str">
        <f t="shared" si="42"/>
        <v>EUR</v>
      </c>
      <c r="G831" t="str">
        <f t="shared" si="43"/>
        <v>885.70</v>
      </c>
      <c r="H831">
        <f>VLOOKUP(F831,'NYU fx'!$A$1:$B$201,2,0)</f>
        <v>863.55078247999995</v>
      </c>
      <c r="I831">
        <f t="shared" si="44"/>
        <v>2.5649004053230735E-2</v>
      </c>
    </row>
    <row r="832" spans="1:9" x14ac:dyDescent="0.25">
      <c r="A832" t="s">
        <v>0</v>
      </c>
      <c r="B832" t="s">
        <v>461</v>
      </c>
      <c r="C832" t="s">
        <v>411</v>
      </c>
      <c r="D832" t="s">
        <v>231</v>
      </c>
      <c r="E832" t="s">
        <v>351</v>
      </c>
      <c r="F832" t="str">
        <f t="shared" si="42"/>
        <v>BHD</v>
      </c>
      <c r="G832" t="str">
        <f t="shared" si="43"/>
        <v>386.70</v>
      </c>
      <c r="H832">
        <f>VLOOKUP(F832,'NYU fx'!$A$1:$B$201,2,0)</f>
        <v>376</v>
      </c>
      <c r="I832">
        <f t="shared" si="44"/>
        <v>2.8457446808510607E-2</v>
      </c>
    </row>
    <row r="833" spans="1:9" x14ac:dyDescent="0.25">
      <c r="A833" t="s">
        <v>0</v>
      </c>
      <c r="B833" t="s">
        <v>455</v>
      </c>
      <c r="C833" t="s">
        <v>411</v>
      </c>
      <c r="D833" t="s">
        <v>231</v>
      </c>
      <c r="E833" t="s">
        <v>351</v>
      </c>
      <c r="F833" t="str">
        <f t="shared" si="42"/>
        <v>USD</v>
      </c>
      <c r="G833" t="str">
        <f t="shared" si="43"/>
        <v>1,020.00</v>
      </c>
      <c r="H833">
        <f>VLOOKUP(F833,'NYU fx'!$A$1:$B$201,2,0)</f>
        <v>1000</v>
      </c>
      <c r="I833">
        <f t="shared" si="44"/>
        <v>0.02</v>
      </c>
    </row>
    <row r="834" spans="1:9" x14ac:dyDescent="0.25">
      <c r="A834" t="s">
        <v>0</v>
      </c>
      <c r="B834" t="s">
        <v>456</v>
      </c>
      <c r="C834" t="s">
        <v>411</v>
      </c>
      <c r="D834" t="s">
        <v>231</v>
      </c>
      <c r="E834" t="s">
        <v>351</v>
      </c>
      <c r="F834" t="str">
        <f t="shared" si="42"/>
        <v>EUR</v>
      </c>
      <c r="G834" t="str">
        <f t="shared" si="43"/>
        <v>885.70</v>
      </c>
      <c r="H834">
        <f>VLOOKUP(F834,'NYU fx'!$A$1:$B$201,2,0)</f>
        <v>863.55078247999995</v>
      </c>
      <c r="I834">
        <f t="shared" si="44"/>
        <v>2.5649004053230735E-2</v>
      </c>
    </row>
    <row r="835" spans="1:9" x14ac:dyDescent="0.25">
      <c r="A835" t="s">
        <v>0</v>
      </c>
      <c r="B835" t="s">
        <v>455</v>
      </c>
      <c r="C835" t="s">
        <v>91</v>
      </c>
      <c r="D835" t="s">
        <v>231</v>
      </c>
      <c r="E835" t="s">
        <v>351</v>
      </c>
      <c r="F835" t="str">
        <f t="shared" si="42"/>
        <v>USD</v>
      </c>
      <c r="G835" t="str">
        <f t="shared" si="43"/>
        <v>1,020.00</v>
      </c>
      <c r="H835">
        <f>VLOOKUP(F835,'NYU fx'!$A$1:$B$201,2,0)</f>
        <v>1000</v>
      </c>
      <c r="I835">
        <f t="shared" si="44"/>
        <v>0.02</v>
      </c>
    </row>
    <row r="836" spans="1:9" x14ac:dyDescent="0.25">
      <c r="A836" t="s">
        <v>0</v>
      </c>
      <c r="B836" t="s">
        <v>456</v>
      </c>
      <c r="C836" t="s">
        <v>91</v>
      </c>
      <c r="D836" t="s">
        <v>231</v>
      </c>
      <c r="E836" t="s">
        <v>351</v>
      </c>
      <c r="F836" t="str">
        <f t="shared" si="42"/>
        <v>EUR</v>
      </c>
      <c r="G836" t="str">
        <f t="shared" si="43"/>
        <v>885.70</v>
      </c>
      <c r="H836">
        <f>VLOOKUP(F836,'NYU fx'!$A$1:$B$201,2,0)</f>
        <v>863.55078247999995</v>
      </c>
      <c r="I836">
        <f t="shared" si="44"/>
        <v>2.5649004053230735E-2</v>
      </c>
    </row>
    <row r="837" spans="1:9" x14ac:dyDescent="0.25">
      <c r="A837" t="s">
        <v>0</v>
      </c>
      <c r="B837" t="s">
        <v>455</v>
      </c>
      <c r="C837" t="s">
        <v>92</v>
      </c>
      <c r="D837" t="s">
        <v>231</v>
      </c>
      <c r="E837" t="s">
        <v>351</v>
      </c>
      <c r="F837" t="str">
        <f t="shared" si="42"/>
        <v>USD</v>
      </c>
      <c r="G837" t="str">
        <f t="shared" si="43"/>
        <v>1,020.00</v>
      </c>
      <c r="H837">
        <f>VLOOKUP(F837,'NYU fx'!$A$1:$B$201,2,0)</f>
        <v>1000</v>
      </c>
      <c r="I837">
        <f t="shared" si="44"/>
        <v>0.02</v>
      </c>
    </row>
    <row r="838" spans="1:9" x14ac:dyDescent="0.25">
      <c r="A838" t="s">
        <v>0</v>
      </c>
      <c r="B838" t="s">
        <v>456</v>
      </c>
      <c r="C838" t="s">
        <v>92</v>
      </c>
      <c r="D838" t="s">
        <v>231</v>
      </c>
      <c r="E838" t="s">
        <v>351</v>
      </c>
      <c r="F838" t="str">
        <f t="shared" si="42"/>
        <v>EUR</v>
      </c>
      <c r="G838" t="str">
        <f t="shared" si="43"/>
        <v>885.70</v>
      </c>
      <c r="H838">
        <f>VLOOKUP(F838,'NYU fx'!$A$1:$B$201,2,0)</f>
        <v>863.55078247999995</v>
      </c>
      <c r="I838">
        <f t="shared" si="44"/>
        <v>2.5649004053230735E-2</v>
      </c>
    </row>
    <row r="839" spans="1:9" x14ac:dyDescent="0.25">
      <c r="A839" t="s">
        <v>0</v>
      </c>
      <c r="B839" t="s">
        <v>455</v>
      </c>
      <c r="C839" t="s">
        <v>93</v>
      </c>
      <c r="D839" t="s">
        <v>231</v>
      </c>
      <c r="E839" t="s">
        <v>351</v>
      </c>
      <c r="F839" t="str">
        <f t="shared" si="42"/>
        <v>USD</v>
      </c>
      <c r="G839" t="str">
        <f t="shared" si="43"/>
        <v>1,020.00</v>
      </c>
      <c r="H839">
        <f>VLOOKUP(F839,'NYU fx'!$A$1:$B$201,2,0)</f>
        <v>1000</v>
      </c>
      <c r="I839">
        <f t="shared" si="44"/>
        <v>0.02</v>
      </c>
    </row>
    <row r="840" spans="1:9" x14ac:dyDescent="0.25">
      <c r="A840" t="s">
        <v>0</v>
      </c>
      <c r="B840" t="s">
        <v>456</v>
      </c>
      <c r="C840" t="s">
        <v>93</v>
      </c>
      <c r="D840" t="s">
        <v>231</v>
      </c>
      <c r="E840" t="s">
        <v>351</v>
      </c>
      <c r="F840" t="str">
        <f t="shared" si="42"/>
        <v>EUR</v>
      </c>
      <c r="G840" t="str">
        <f t="shared" si="43"/>
        <v>885.70</v>
      </c>
      <c r="H840">
        <f>VLOOKUP(F840,'NYU fx'!$A$1:$B$201,2,0)</f>
        <v>863.55078247999995</v>
      </c>
      <c r="I840">
        <f t="shared" si="44"/>
        <v>2.5649004053230735E-2</v>
      </c>
    </row>
    <row r="841" spans="1:9" x14ac:dyDescent="0.25">
      <c r="A841" t="s">
        <v>1</v>
      </c>
      <c r="B841" t="s">
        <v>460</v>
      </c>
      <c r="C841" t="s">
        <v>94</v>
      </c>
      <c r="D841" t="s">
        <v>231</v>
      </c>
      <c r="E841" t="s">
        <v>351</v>
      </c>
      <c r="F841" t="str">
        <f t="shared" si="42"/>
        <v>EUR</v>
      </c>
      <c r="G841" t="str">
        <f t="shared" si="43"/>
        <v>883.49</v>
      </c>
      <c r="H841">
        <f>VLOOKUP(F841,'NYU fx'!$A$1:$B$201,2,0)</f>
        <v>863.55078247999995</v>
      </c>
      <c r="I841">
        <f t="shared" si="44"/>
        <v>2.3089803083424169E-2</v>
      </c>
    </row>
    <row r="842" spans="1:9" x14ac:dyDescent="0.25">
      <c r="A842" t="s">
        <v>0</v>
      </c>
      <c r="B842" t="s">
        <v>456</v>
      </c>
      <c r="C842" t="s">
        <v>94</v>
      </c>
      <c r="D842" t="s">
        <v>231</v>
      </c>
      <c r="E842" t="s">
        <v>351</v>
      </c>
      <c r="F842" t="str">
        <f t="shared" si="42"/>
        <v>EUR</v>
      </c>
      <c r="G842" t="str">
        <f t="shared" si="43"/>
        <v>885.70</v>
      </c>
      <c r="H842">
        <f>VLOOKUP(F842,'NYU fx'!$A$1:$B$201,2,0)</f>
        <v>863.55078247999995</v>
      </c>
      <c r="I842">
        <f t="shared" si="44"/>
        <v>2.5649004053230735E-2</v>
      </c>
    </row>
    <row r="843" spans="1:9" x14ac:dyDescent="0.25">
      <c r="A843" t="s">
        <v>0</v>
      </c>
      <c r="B843" t="s">
        <v>455</v>
      </c>
      <c r="C843" t="s">
        <v>94</v>
      </c>
      <c r="D843" t="s">
        <v>231</v>
      </c>
      <c r="E843" t="s">
        <v>351</v>
      </c>
      <c r="F843" t="str">
        <f t="shared" si="42"/>
        <v>USD</v>
      </c>
      <c r="G843" t="str">
        <f t="shared" si="43"/>
        <v>1,020.00</v>
      </c>
      <c r="H843">
        <f>VLOOKUP(F843,'NYU fx'!$A$1:$B$201,2,0)</f>
        <v>1000</v>
      </c>
      <c r="I843">
        <f t="shared" si="44"/>
        <v>0.02</v>
      </c>
    </row>
    <row r="844" spans="1:9" x14ac:dyDescent="0.25">
      <c r="A844" t="s">
        <v>0</v>
      </c>
      <c r="B844" t="s">
        <v>455</v>
      </c>
      <c r="C844" t="s">
        <v>95</v>
      </c>
      <c r="D844" t="s">
        <v>231</v>
      </c>
      <c r="E844" t="s">
        <v>351</v>
      </c>
      <c r="F844" t="str">
        <f t="shared" si="42"/>
        <v>USD</v>
      </c>
      <c r="G844" t="str">
        <f t="shared" si="43"/>
        <v>1,020.00</v>
      </c>
      <c r="H844">
        <f>VLOOKUP(F844,'NYU fx'!$A$1:$B$201,2,0)</f>
        <v>1000</v>
      </c>
      <c r="I844">
        <f t="shared" si="44"/>
        <v>0.02</v>
      </c>
    </row>
    <row r="845" spans="1:9" x14ac:dyDescent="0.25">
      <c r="A845" t="s">
        <v>0</v>
      </c>
      <c r="B845" t="s">
        <v>456</v>
      </c>
      <c r="C845" t="s">
        <v>95</v>
      </c>
      <c r="D845" t="s">
        <v>231</v>
      </c>
      <c r="E845" t="s">
        <v>351</v>
      </c>
      <c r="F845" t="str">
        <f t="shared" si="42"/>
        <v>EUR</v>
      </c>
      <c r="G845" t="str">
        <f t="shared" si="43"/>
        <v>885.70</v>
      </c>
      <c r="H845">
        <f>VLOOKUP(F845,'NYU fx'!$A$1:$B$201,2,0)</f>
        <v>863.55078247999995</v>
      </c>
      <c r="I845">
        <f t="shared" si="44"/>
        <v>2.5649004053230735E-2</v>
      </c>
    </row>
    <row r="846" spans="1:9" x14ac:dyDescent="0.25">
      <c r="A846" t="s">
        <v>0</v>
      </c>
      <c r="B846" t="s">
        <v>455</v>
      </c>
      <c r="C846" t="s">
        <v>96</v>
      </c>
      <c r="D846" t="s">
        <v>231</v>
      </c>
      <c r="E846" t="s">
        <v>351</v>
      </c>
      <c r="F846" t="str">
        <f t="shared" si="42"/>
        <v>USD</v>
      </c>
      <c r="G846" t="str">
        <f t="shared" si="43"/>
        <v>1,020.00</v>
      </c>
      <c r="H846">
        <f>VLOOKUP(F846,'NYU fx'!$A$1:$B$201,2,0)</f>
        <v>1000</v>
      </c>
      <c r="I846">
        <f t="shared" si="44"/>
        <v>0.02</v>
      </c>
    </row>
    <row r="847" spans="1:9" x14ac:dyDescent="0.25">
      <c r="A847" t="s">
        <v>0</v>
      </c>
      <c r="B847" t="s">
        <v>456</v>
      </c>
      <c r="C847" t="s">
        <v>96</v>
      </c>
      <c r="D847" t="s">
        <v>231</v>
      </c>
      <c r="E847" t="s">
        <v>351</v>
      </c>
      <c r="F847" t="str">
        <f t="shared" si="42"/>
        <v>EUR</v>
      </c>
      <c r="G847" t="str">
        <f t="shared" si="43"/>
        <v>885.70</v>
      </c>
      <c r="H847">
        <f>VLOOKUP(F847,'NYU fx'!$A$1:$B$201,2,0)</f>
        <v>863.55078247999995</v>
      </c>
      <c r="I847">
        <f t="shared" si="44"/>
        <v>2.5649004053230735E-2</v>
      </c>
    </row>
    <row r="848" spans="1:9" x14ac:dyDescent="0.25">
      <c r="A848" t="s">
        <v>0</v>
      </c>
      <c r="B848" t="s">
        <v>455</v>
      </c>
      <c r="C848" t="s">
        <v>97</v>
      </c>
      <c r="D848" t="s">
        <v>231</v>
      </c>
      <c r="E848" t="s">
        <v>351</v>
      </c>
      <c r="F848" t="str">
        <f t="shared" si="42"/>
        <v>USD</v>
      </c>
      <c r="G848" t="str">
        <f t="shared" si="43"/>
        <v>1,020.00</v>
      </c>
      <c r="H848">
        <f>VLOOKUP(F848,'NYU fx'!$A$1:$B$201,2,0)</f>
        <v>1000</v>
      </c>
      <c r="I848">
        <f t="shared" si="44"/>
        <v>0.02</v>
      </c>
    </row>
    <row r="849" spans="1:9" x14ac:dyDescent="0.25">
      <c r="A849" t="s">
        <v>0</v>
      </c>
      <c r="B849" t="s">
        <v>456</v>
      </c>
      <c r="C849" t="s">
        <v>97</v>
      </c>
      <c r="D849" t="s">
        <v>231</v>
      </c>
      <c r="E849" t="s">
        <v>351</v>
      </c>
      <c r="F849" t="str">
        <f t="shared" si="42"/>
        <v>EUR</v>
      </c>
      <c r="G849" t="str">
        <f t="shared" si="43"/>
        <v>885.70</v>
      </c>
      <c r="H849">
        <f>VLOOKUP(F849,'NYU fx'!$A$1:$B$201,2,0)</f>
        <v>863.55078247999995</v>
      </c>
      <c r="I849">
        <f t="shared" si="44"/>
        <v>2.5649004053230735E-2</v>
      </c>
    </row>
    <row r="850" spans="1:9" x14ac:dyDescent="0.25">
      <c r="A850" t="s">
        <v>0</v>
      </c>
      <c r="B850" t="s">
        <v>457</v>
      </c>
      <c r="C850" t="s">
        <v>98</v>
      </c>
      <c r="D850" t="s">
        <v>231</v>
      </c>
      <c r="E850" t="s">
        <v>351</v>
      </c>
      <c r="F850" t="str">
        <f t="shared" si="42"/>
        <v>ZAR</v>
      </c>
      <c r="G850" t="str">
        <f t="shared" si="43"/>
        <v>13,605.40</v>
      </c>
      <c r="H850">
        <f>VLOOKUP(F850,'NYU fx'!$A$1:$B$201,2,0)</f>
        <v>13318.473830094499</v>
      </c>
      <c r="I850">
        <f t="shared" si="44"/>
        <v>2.1543472139965505E-2</v>
      </c>
    </row>
    <row r="851" spans="1:9" x14ac:dyDescent="0.25">
      <c r="A851" t="s">
        <v>0</v>
      </c>
      <c r="B851" t="s">
        <v>455</v>
      </c>
      <c r="C851" t="s">
        <v>98</v>
      </c>
      <c r="D851" t="s">
        <v>231</v>
      </c>
      <c r="E851" t="s">
        <v>351</v>
      </c>
      <c r="F851" t="str">
        <f t="shared" si="42"/>
        <v>USD</v>
      </c>
      <c r="G851" t="str">
        <f t="shared" si="43"/>
        <v>1,020.00</v>
      </c>
      <c r="H851">
        <f>VLOOKUP(F851,'NYU fx'!$A$1:$B$201,2,0)</f>
        <v>1000</v>
      </c>
      <c r="I851">
        <f t="shared" si="44"/>
        <v>0.02</v>
      </c>
    </row>
    <row r="852" spans="1:9" x14ac:dyDescent="0.25">
      <c r="A852" t="s">
        <v>0</v>
      </c>
      <c r="B852" t="s">
        <v>456</v>
      </c>
      <c r="C852" t="s">
        <v>98</v>
      </c>
      <c r="D852" t="s">
        <v>231</v>
      </c>
      <c r="E852" t="s">
        <v>351</v>
      </c>
      <c r="F852" t="str">
        <f t="shared" si="42"/>
        <v>EUR</v>
      </c>
      <c r="G852" t="str">
        <f t="shared" si="43"/>
        <v>885.70</v>
      </c>
      <c r="H852">
        <f>VLOOKUP(F852,'NYU fx'!$A$1:$B$201,2,0)</f>
        <v>863.55078247999995</v>
      </c>
      <c r="I852">
        <f t="shared" si="44"/>
        <v>2.5649004053230735E-2</v>
      </c>
    </row>
    <row r="853" spans="1:9" x14ac:dyDescent="0.25">
      <c r="A853" t="s">
        <v>2</v>
      </c>
      <c r="B853" t="s">
        <v>462</v>
      </c>
      <c r="C853" t="s">
        <v>99</v>
      </c>
      <c r="D853" t="s">
        <v>231</v>
      </c>
      <c r="E853" t="s">
        <v>351</v>
      </c>
      <c r="F853" t="str">
        <f t="shared" si="42"/>
        <v>BRL</v>
      </c>
      <c r="G853" t="str">
        <f t="shared" si="43"/>
        <v>3,922.80</v>
      </c>
      <c r="H853">
        <f>VLOOKUP(F853,'NYU fx'!$A$1:$B$201,2,0)</f>
        <v>3707.2536077999998</v>
      </c>
      <c r="I853">
        <f t="shared" si="44"/>
        <v>5.8141798485675307E-2</v>
      </c>
    </row>
    <row r="854" spans="1:9" x14ac:dyDescent="0.25">
      <c r="A854" t="s">
        <v>0</v>
      </c>
      <c r="B854" t="s">
        <v>455</v>
      </c>
      <c r="C854" t="s">
        <v>99</v>
      </c>
      <c r="D854" t="s">
        <v>231</v>
      </c>
      <c r="E854" t="s">
        <v>351</v>
      </c>
      <c r="F854" t="str">
        <f t="shared" si="42"/>
        <v>USD</v>
      </c>
      <c r="G854" t="str">
        <f t="shared" si="43"/>
        <v>1,020.00</v>
      </c>
      <c r="H854">
        <f>VLOOKUP(F854,'NYU fx'!$A$1:$B$201,2,0)</f>
        <v>1000</v>
      </c>
      <c r="I854">
        <f t="shared" si="44"/>
        <v>0.02</v>
      </c>
    </row>
    <row r="855" spans="1:9" x14ac:dyDescent="0.25">
      <c r="A855" t="s">
        <v>0</v>
      </c>
      <c r="B855" t="s">
        <v>456</v>
      </c>
      <c r="C855" t="s">
        <v>99</v>
      </c>
      <c r="D855" t="s">
        <v>231</v>
      </c>
      <c r="E855" t="s">
        <v>351</v>
      </c>
      <c r="F855" t="str">
        <f t="shared" si="42"/>
        <v>EUR</v>
      </c>
      <c r="G855" t="str">
        <f t="shared" si="43"/>
        <v>885.70</v>
      </c>
      <c r="H855">
        <f>VLOOKUP(F855,'NYU fx'!$A$1:$B$201,2,0)</f>
        <v>863.55078247999995</v>
      </c>
      <c r="I855">
        <f t="shared" si="44"/>
        <v>2.5649004053230735E-2</v>
      </c>
    </row>
    <row r="856" spans="1:9" x14ac:dyDescent="0.25">
      <c r="A856" t="s">
        <v>0</v>
      </c>
      <c r="B856" t="s">
        <v>455</v>
      </c>
      <c r="C856" t="s">
        <v>100</v>
      </c>
      <c r="D856" t="s">
        <v>231</v>
      </c>
      <c r="E856" t="s">
        <v>351</v>
      </c>
      <c r="F856" t="str">
        <f t="shared" si="42"/>
        <v>USD</v>
      </c>
      <c r="G856" t="str">
        <f t="shared" si="43"/>
        <v>1,020.00</v>
      </c>
      <c r="H856">
        <f>VLOOKUP(F856,'NYU fx'!$A$1:$B$201,2,0)</f>
        <v>1000</v>
      </c>
      <c r="I856">
        <f t="shared" si="44"/>
        <v>0.02</v>
      </c>
    </row>
    <row r="857" spans="1:9" x14ac:dyDescent="0.25">
      <c r="A857" t="s">
        <v>0</v>
      </c>
      <c r="B857" t="s">
        <v>456</v>
      </c>
      <c r="C857" t="s">
        <v>100</v>
      </c>
      <c r="D857" t="s">
        <v>231</v>
      </c>
      <c r="E857" t="s">
        <v>351</v>
      </c>
      <c r="F857" t="str">
        <f t="shared" si="42"/>
        <v>EUR</v>
      </c>
      <c r="G857" t="str">
        <f t="shared" si="43"/>
        <v>885.70</v>
      </c>
      <c r="H857">
        <f>VLOOKUP(F857,'NYU fx'!$A$1:$B$201,2,0)</f>
        <v>863.55078247999995</v>
      </c>
      <c r="I857">
        <f t="shared" si="44"/>
        <v>2.5649004053230735E-2</v>
      </c>
    </row>
    <row r="858" spans="1:9" x14ac:dyDescent="0.25">
      <c r="A858" t="s">
        <v>1</v>
      </c>
      <c r="B858" t="s">
        <v>463</v>
      </c>
      <c r="C858" t="s">
        <v>101</v>
      </c>
      <c r="D858" t="s">
        <v>231</v>
      </c>
      <c r="E858" t="s">
        <v>351</v>
      </c>
      <c r="F858" t="str">
        <f t="shared" si="42"/>
        <v>BGN</v>
      </c>
      <c r="G858" t="str">
        <f t="shared" si="43"/>
        <v>1,774.95</v>
      </c>
      <c r="H858">
        <f>VLOOKUP(F858,'NYU fx'!$A$1:$B$201,2,0)</f>
        <v>1688.9585268978999</v>
      </c>
      <c r="I858">
        <f t="shared" si="44"/>
        <v>5.091390447581929E-2</v>
      </c>
    </row>
    <row r="859" spans="1:9" x14ac:dyDescent="0.25">
      <c r="A859" t="s">
        <v>0</v>
      </c>
      <c r="B859" t="s">
        <v>464</v>
      </c>
      <c r="C859" t="s">
        <v>101</v>
      </c>
      <c r="D859" t="s">
        <v>231</v>
      </c>
      <c r="E859" t="s">
        <v>351</v>
      </c>
      <c r="F859" t="str">
        <f t="shared" si="42"/>
        <v>BGN</v>
      </c>
      <c r="G859" t="str">
        <f t="shared" si="43"/>
        <v>1,779.40</v>
      </c>
      <c r="H859">
        <f>VLOOKUP(F859,'NYU fx'!$A$1:$B$201,2,0)</f>
        <v>1688.9585268978999</v>
      </c>
      <c r="I859">
        <f t="shared" si="44"/>
        <v>5.3548664257738472E-2</v>
      </c>
    </row>
    <row r="860" spans="1:9" x14ac:dyDescent="0.25">
      <c r="A860" t="s">
        <v>0</v>
      </c>
      <c r="B860" t="s">
        <v>456</v>
      </c>
      <c r="C860" t="s">
        <v>101</v>
      </c>
      <c r="D860" t="s">
        <v>231</v>
      </c>
      <c r="E860" t="s">
        <v>351</v>
      </c>
      <c r="F860" t="str">
        <f t="shared" si="42"/>
        <v>EUR</v>
      </c>
      <c r="G860" t="str">
        <f t="shared" si="43"/>
        <v>885.70</v>
      </c>
      <c r="H860">
        <f>VLOOKUP(F860,'NYU fx'!$A$1:$B$201,2,0)</f>
        <v>863.55078247999995</v>
      </c>
      <c r="I860">
        <f t="shared" si="44"/>
        <v>2.5649004053230735E-2</v>
      </c>
    </row>
    <row r="861" spans="1:9" x14ac:dyDescent="0.25">
      <c r="A861" t="s">
        <v>0</v>
      </c>
      <c r="B861" t="s">
        <v>455</v>
      </c>
      <c r="C861" t="s">
        <v>102</v>
      </c>
      <c r="D861" t="s">
        <v>231</v>
      </c>
      <c r="E861" t="s">
        <v>351</v>
      </c>
      <c r="F861" t="str">
        <f t="shared" si="42"/>
        <v>USD</v>
      </c>
      <c r="G861" t="str">
        <f t="shared" si="43"/>
        <v>1,020.00</v>
      </c>
      <c r="H861">
        <f>VLOOKUP(F861,'NYU fx'!$A$1:$B$201,2,0)</f>
        <v>1000</v>
      </c>
      <c r="I861">
        <f t="shared" si="44"/>
        <v>0.02</v>
      </c>
    </row>
    <row r="862" spans="1:9" x14ac:dyDescent="0.25">
      <c r="A862" t="s">
        <v>0</v>
      </c>
      <c r="B862" t="s">
        <v>456</v>
      </c>
      <c r="C862" t="s">
        <v>102</v>
      </c>
      <c r="D862" t="s">
        <v>231</v>
      </c>
      <c r="E862" t="s">
        <v>351</v>
      </c>
      <c r="F862" t="str">
        <f t="shared" si="42"/>
        <v>EUR</v>
      </c>
      <c r="G862" t="str">
        <f t="shared" si="43"/>
        <v>885.70</v>
      </c>
      <c r="H862">
        <f>VLOOKUP(F862,'NYU fx'!$A$1:$B$201,2,0)</f>
        <v>863.55078247999995</v>
      </c>
      <c r="I862">
        <f t="shared" si="44"/>
        <v>2.5649004053230735E-2</v>
      </c>
    </row>
    <row r="863" spans="1:9" x14ac:dyDescent="0.25">
      <c r="A863" t="s">
        <v>0</v>
      </c>
      <c r="B863" t="s">
        <v>455</v>
      </c>
      <c r="C863" t="s">
        <v>103</v>
      </c>
      <c r="D863" t="s">
        <v>231</v>
      </c>
      <c r="E863" t="s">
        <v>351</v>
      </c>
      <c r="F863" t="str">
        <f t="shared" si="42"/>
        <v>USD</v>
      </c>
      <c r="G863" t="str">
        <f t="shared" si="43"/>
        <v>1,020.00</v>
      </c>
      <c r="H863">
        <f>VLOOKUP(F863,'NYU fx'!$A$1:$B$201,2,0)</f>
        <v>1000</v>
      </c>
      <c r="I863">
        <f t="shared" si="44"/>
        <v>0.02</v>
      </c>
    </row>
    <row r="864" spans="1:9" x14ac:dyDescent="0.25">
      <c r="A864" t="s">
        <v>0</v>
      </c>
      <c r="B864" t="s">
        <v>456</v>
      </c>
      <c r="C864" t="s">
        <v>103</v>
      </c>
      <c r="D864" t="s">
        <v>231</v>
      </c>
      <c r="E864" t="s">
        <v>351</v>
      </c>
      <c r="F864" t="str">
        <f t="shared" si="42"/>
        <v>EUR</v>
      </c>
      <c r="G864" t="str">
        <f t="shared" si="43"/>
        <v>885.70</v>
      </c>
      <c r="H864">
        <f>VLOOKUP(F864,'NYU fx'!$A$1:$B$201,2,0)</f>
        <v>863.55078247999995</v>
      </c>
      <c r="I864">
        <f t="shared" si="44"/>
        <v>2.5649004053230735E-2</v>
      </c>
    </row>
    <row r="865" spans="1:9" x14ac:dyDescent="0.25">
      <c r="A865" t="s">
        <v>0</v>
      </c>
      <c r="B865" t="s">
        <v>456</v>
      </c>
      <c r="C865" t="s">
        <v>104</v>
      </c>
      <c r="D865" t="s">
        <v>231</v>
      </c>
      <c r="E865" t="s">
        <v>351</v>
      </c>
      <c r="F865" t="str">
        <f t="shared" si="42"/>
        <v>EUR</v>
      </c>
      <c r="G865" t="str">
        <f t="shared" si="43"/>
        <v>885.70</v>
      </c>
      <c r="H865">
        <f>VLOOKUP(F865,'NYU fx'!$A$1:$B$201,2,0)</f>
        <v>863.55078247999995</v>
      </c>
      <c r="I865">
        <f t="shared" si="44"/>
        <v>2.5649004053230735E-2</v>
      </c>
    </row>
    <row r="866" spans="1:9" x14ac:dyDescent="0.25">
      <c r="A866" t="s">
        <v>0</v>
      </c>
      <c r="B866" t="s">
        <v>455</v>
      </c>
      <c r="C866" t="s">
        <v>104</v>
      </c>
      <c r="D866" t="s">
        <v>231</v>
      </c>
      <c r="E866" t="s">
        <v>351</v>
      </c>
      <c r="F866" t="str">
        <f t="shared" si="42"/>
        <v>USD</v>
      </c>
      <c r="G866" t="str">
        <f t="shared" si="43"/>
        <v>1,020.00</v>
      </c>
      <c r="H866">
        <f>VLOOKUP(F866,'NYU fx'!$A$1:$B$201,2,0)</f>
        <v>1000</v>
      </c>
      <c r="I866">
        <f t="shared" si="44"/>
        <v>0.02</v>
      </c>
    </row>
    <row r="867" spans="1:9" x14ac:dyDescent="0.25">
      <c r="A867" t="s">
        <v>0</v>
      </c>
      <c r="B867" t="s">
        <v>465</v>
      </c>
      <c r="C867" t="s">
        <v>105</v>
      </c>
      <c r="D867" t="s">
        <v>231</v>
      </c>
      <c r="E867" t="s">
        <v>351</v>
      </c>
      <c r="F867" t="str">
        <f t="shared" si="42"/>
        <v>CAD</v>
      </c>
      <c r="G867" t="str">
        <f t="shared" si="43"/>
        <v>1,328.80</v>
      </c>
      <c r="H867">
        <f>VLOOKUP(F867,'NYU fx'!$A$1:$B$201,2,0)</f>
        <v>1299.9984924160001</v>
      </c>
      <c r="I867">
        <f t="shared" si="44"/>
        <v>2.2155031526593007E-2</v>
      </c>
    </row>
    <row r="868" spans="1:9" x14ac:dyDescent="0.25">
      <c r="A868" t="s">
        <v>0</v>
      </c>
      <c r="B868" t="s">
        <v>455</v>
      </c>
      <c r="C868" t="s">
        <v>105</v>
      </c>
      <c r="D868" t="s">
        <v>231</v>
      </c>
      <c r="E868" t="s">
        <v>351</v>
      </c>
      <c r="F868" t="str">
        <f t="shared" si="42"/>
        <v>USD</v>
      </c>
      <c r="G868" t="str">
        <f t="shared" si="43"/>
        <v>1,020.00</v>
      </c>
      <c r="H868">
        <f>VLOOKUP(F868,'NYU fx'!$A$1:$B$201,2,0)</f>
        <v>1000</v>
      </c>
      <c r="I868">
        <f t="shared" si="44"/>
        <v>0.02</v>
      </c>
    </row>
    <row r="869" spans="1:9" x14ac:dyDescent="0.25">
      <c r="A869" t="s">
        <v>0</v>
      </c>
      <c r="B869" t="s">
        <v>456</v>
      </c>
      <c r="C869" t="s">
        <v>105</v>
      </c>
      <c r="D869" t="s">
        <v>231</v>
      </c>
      <c r="E869" t="s">
        <v>351</v>
      </c>
      <c r="F869" t="str">
        <f t="shared" si="42"/>
        <v>EUR</v>
      </c>
      <c r="G869" t="str">
        <f t="shared" si="43"/>
        <v>885.70</v>
      </c>
      <c r="H869">
        <f>VLOOKUP(F869,'NYU fx'!$A$1:$B$201,2,0)</f>
        <v>863.55078247999995</v>
      </c>
      <c r="I869">
        <f t="shared" si="44"/>
        <v>2.5649004053230735E-2</v>
      </c>
    </row>
    <row r="870" spans="1:9" x14ac:dyDescent="0.25">
      <c r="A870" t="s">
        <v>0</v>
      </c>
      <c r="B870" t="s">
        <v>456</v>
      </c>
      <c r="C870" t="s">
        <v>106</v>
      </c>
      <c r="D870" t="s">
        <v>231</v>
      </c>
      <c r="E870" t="s">
        <v>351</v>
      </c>
      <c r="F870" t="str">
        <f t="shared" si="42"/>
        <v>EUR</v>
      </c>
      <c r="G870" t="str">
        <f t="shared" si="43"/>
        <v>885.70</v>
      </c>
      <c r="H870">
        <f>VLOOKUP(F870,'NYU fx'!$A$1:$B$201,2,0)</f>
        <v>863.55078247999995</v>
      </c>
      <c r="I870">
        <f t="shared" si="44"/>
        <v>2.5649004053230735E-2</v>
      </c>
    </row>
    <row r="871" spans="1:9" x14ac:dyDescent="0.25">
      <c r="A871" t="s">
        <v>0</v>
      </c>
      <c r="B871" t="s">
        <v>455</v>
      </c>
      <c r="C871" t="s">
        <v>106</v>
      </c>
      <c r="D871" t="s">
        <v>231</v>
      </c>
      <c r="E871" t="s">
        <v>351</v>
      </c>
      <c r="F871" t="str">
        <f t="shared" si="42"/>
        <v>USD</v>
      </c>
      <c r="G871" t="str">
        <f t="shared" si="43"/>
        <v>1,020.00</v>
      </c>
      <c r="H871">
        <f>VLOOKUP(F871,'NYU fx'!$A$1:$B$201,2,0)</f>
        <v>1000</v>
      </c>
      <c r="I871">
        <f t="shared" si="44"/>
        <v>0.02</v>
      </c>
    </row>
    <row r="872" spans="1:9" x14ac:dyDescent="0.25">
      <c r="A872" t="s">
        <v>0</v>
      </c>
      <c r="B872" t="s">
        <v>456</v>
      </c>
      <c r="C872" t="s">
        <v>107</v>
      </c>
      <c r="D872" t="s">
        <v>231</v>
      </c>
      <c r="E872" t="s">
        <v>351</v>
      </c>
      <c r="F872" t="str">
        <f t="shared" si="42"/>
        <v>EUR</v>
      </c>
      <c r="G872" t="str">
        <f t="shared" si="43"/>
        <v>885.70</v>
      </c>
      <c r="H872">
        <f>VLOOKUP(F872,'NYU fx'!$A$1:$B$201,2,0)</f>
        <v>863.55078247999995</v>
      </c>
      <c r="I872">
        <f t="shared" si="44"/>
        <v>2.5649004053230735E-2</v>
      </c>
    </row>
    <row r="873" spans="1:9" x14ac:dyDescent="0.25">
      <c r="A873" t="s">
        <v>0</v>
      </c>
      <c r="B873" t="s">
        <v>455</v>
      </c>
      <c r="C873" t="s">
        <v>107</v>
      </c>
      <c r="D873" t="s">
        <v>231</v>
      </c>
      <c r="E873" t="s">
        <v>351</v>
      </c>
      <c r="F873" t="str">
        <f t="shared" si="42"/>
        <v>USD</v>
      </c>
      <c r="G873" t="str">
        <f t="shared" si="43"/>
        <v>1,020.00</v>
      </c>
      <c r="H873">
        <f>VLOOKUP(F873,'NYU fx'!$A$1:$B$201,2,0)</f>
        <v>1000</v>
      </c>
      <c r="I873">
        <f t="shared" si="44"/>
        <v>0.02</v>
      </c>
    </row>
    <row r="874" spans="1:9" x14ac:dyDescent="0.25">
      <c r="A874" t="s">
        <v>0</v>
      </c>
      <c r="B874" t="s">
        <v>466</v>
      </c>
      <c r="C874" t="s">
        <v>108</v>
      </c>
      <c r="D874" t="s">
        <v>231</v>
      </c>
      <c r="E874" t="s">
        <v>351</v>
      </c>
      <c r="F874" t="str">
        <f t="shared" si="42"/>
        <v>CLP</v>
      </c>
      <c r="G874" t="str">
        <f t="shared" si="43"/>
        <v>679,700.00</v>
      </c>
      <c r="H874">
        <f>VLOOKUP(F874,'NYU fx'!$A$1:$B$201,2,0)</f>
        <v>643976.70910550002</v>
      </c>
      <c r="I874">
        <f t="shared" si="44"/>
        <v>5.5472954828010061E-2</v>
      </c>
    </row>
    <row r="875" spans="1:9" x14ac:dyDescent="0.25">
      <c r="A875" t="s">
        <v>0</v>
      </c>
      <c r="B875" t="s">
        <v>455</v>
      </c>
      <c r="C875" t="s">
        <v>108</v>
      </c>
      <c r="D875" t="s">
        <v>231</v>
      </c>
      <c r="E875" t="s">
        <v>351</v>
      </c>
      <c r="F875" t="str">
        <f t="shared" si="42"/>
        <v>USD</v>
      </c>
      <c r="G875" t="str">
        <f t="shared" si="43"/>
        <v>1,020.00</v>
      </c>
      <c r="H875">
        <f>VLOOKUP(F875,'NYU fx'!$A$1:$B$201,2,0)</f>
        <v>1000</v>
      </c>
      <c r="I875">
        <f t="shared" si="44"/>
        <v>0.02</v>
      </c>
    </row>
    <row r="876" spans="1:9" x14ac:dyDescent="0.25">
      <c r="A876" t="s">
        <v>0</v>
      </c>
      <c r="B876" t="s">
        <v>456</v>
      </c>
      <c r="C876" t="s">
        <v>108</v>
      </c>
      <c r="D876" t="s">
        <v>231</v>
      </c>
      <c r="E876" t="s">
        <v>351</v>
      </c>
      <c r="F876" t="str">
        <f t="shared" si="42"/>
        <v>EUR</v>
      </c>
      <c r="G876" t="str">
        <f t="shared" si="43"/>
        <v>885.70</v>
      </c>
      <c r="H876">
        <f>VLOOKUP(F876,'NYU fx'!$A$1:$B$201,2,0)</f>
        <v>863.55078247999995</v>
      </c>
      <c r="I876">
        <f t="shared" si="44"/>
        <v>2.5649004053230735E-2</v>
      </c>
    </row>
    <row r="877" spans="1:9" x14ac:dyDescent="0.25">
      <c r="A877" t="s">
        <v>0</v>
      </c>
      <c r="B877" t="s">
        <v>467</v>
      </c>
      <c r="C877" t="s">
        <v>109</v>
      </c>
      <c r="D877" t="s">
        <v>231</v>
      </c>
      <c r="E877" t="s">
        <v>351</v>
      </c>
      <c r="F877" t="str">
        <f t="shared" si="42"/>
        <v>RMB</v>
      </c>
      <c r="G877" t="str">
        <f t="shared" si="43"/>
        <v>6,959.80</v>
      </c>
      <c r="H877" t="e">
        <f>VLOOKUP(F877,'NYU fx'!$A$1:$B$201,2,0)</f>
        <v>#N/A</v>
      </c>
      <c r="I877" t="e">
        <f t="shared" si="44"/>
        <v>#N/A</v>
      </c>
    </row>
    <row r="878" spans="1:9" x14ac:dyDescent="0.25">
      <c r="A878" t="s">
        <v>415</v>
      </c>
      <c r="B878" t="s">
        <v>468</v>
      </c>
      <c r="C878" t="s">
        <v>109</v>
      </c>
      <c r="D878" t="s">
        <v>231</v>
      </c>
      <c r="E878" t="s">
        <v>351</v>
      </c>
      <c r="F878" t="str">
        <f t="shared" si="42"/>
        <v>RMB</v>
      </c>
      <c r="G878" t="str">
        <f t="shared" si="43"/>
        <v>6,964.14</v>
      </c>
      <c r="H878" t="e">
        <f>VLOOKUP(F878,'NYU fx'!$A$1:$B$201,2,0)</f>
        <v>#N/A</v>
      </c>
      <c r="I878" t="e">
        <f t="shared" si="44"/>
        <v>#N/A</v>
      </c>
    </row>
    <row r="879" spans="1:9" x14ac:dyDescent="0.25">
      <c r="A879" t="s">
        <v>417</v>
      </c>
      <c r="B879" t="s">
        <v>468</v>
      </c>
      <c r="C879" t="s">
        <v>109</v>
      </c>
      <c r="D879" t="s">
        <v>231</v>
      </c>
      <c r="E879" t="s">
        <v>351</v>
      </c>
      <c r="F879" t="str">
        <f t="shared" si="42"/>
        <v>RMB</v>
      </c>
      <c r="G879" t="str">
        <f t="shared" si="43"/>
        <v>6,964.14</v>
      </c>
      <c r="H879" t="e">
        <f>VLOOKUP(F879,'NYU fx'!$A$1:$B$201,2,0)</f>
        <v>#N/A</v>
      </c>
      <c r="I879" t="e">
        <f t="shared" si="44"/>
        <v>#N/A</v>
      </c>
    </row>
    <row r="880" spans="1:9" x14ac:dyDescent="0.25">
      <c r="B880" t="s">
        <v>469</v>
      </c>
      <c r="C880" t="s">
        <v>109</v>
      </c>
      <c r="D880" t="s">
        <v>231</v>
      </c>
      <c r="E880" t="s">
        <v>351</v>
      </c>
      <c r="F880" t="str">
        <f t="shared" si="42"/>
        <v>RMB</v>
      </c>
      <c r="G880" t="str">
        <f t="shared" si="43"/>
        <v>7,030.10</v>
      </c>
      <c r="H880" t="e">
        <f>VLOOKUP(F880,'NYU fx'!$A$1:$B$201,2,0)</f>
        <v>#N/A</v>
      </c>
      <c r="I880" t="e">
        <f t="shared" si="44"/>
        <v>#N/A</v>
      </c>
    </row>
    <row r="881" spans="1:9" x14ac:dyDescent="0.25">
      <c r="B881" t="s">
        <v>470</v>
      </c>
      <c r="C881" t="s">
        <v>109</v>
      </c>
      <c r="D881" t="s">
        <v>231</v>
      </c>
      <c r="E881" t="s">
        <v>351</v>
      </c>
      <c r="F881" t="str">
        <f t="shared" si="42"/>
        <v>RMB</v>
      </c>
      <c r="G881" t="str">
        <f t="shared" si="43"/>
        <v>7,037.13</v>
      </c>
      <c r="H881" t="e">
        <f>VLOOKUP(F881,'NYU fx'!$A$1:$B$201,2,0)</f>
        <v>#N/A</v>
      </c>
      <c r="I881" t="e">
        <f t="shared" si="44"/>
        <v>#N/A</v>
      </c>
    </row>
    <row r="882" spans="1:9" x14ac:dyDescent="0.25">
      <c r="A882" t="s">
        <v>0</v>
      </c>
      <c r="B882" t="s">
        <v>471</v>
      </c>
      <c r="C882" t="s">
        <v>109</v>
      </c>
      <c r="D882" t="s">
        <v>231</v>
      </c>
      <c r="E882" t="s">
        <v>351</v>
      </c>
      <c r="F882" t="str">
        <f t="shared" si="42"/>
        <v>RMB</v>
      </c>
      <c r="G882" t="str">
        <f t="shared" si="43"/>
        <v>7,047.68</v>
      </c>
      <c r="H882" t="e">
        <f>VLOOKUP(F882,'NYU fx'!$A$1:$B$201,2,0)</f>
        <v>#N/A</v>
      </c>
      <c r="I882" t="e">
        <f t="shared" si="44"/>
        <v>#N/A</v>
      </c>
    </row>
    <row r="883" spans="1:9" x14ac:dyDescent="0.25">
      <c r="A883" t="s">
        <v>0</v>
      </c>
      <c r="B883" t="s">
        <v>455</v>
      </c>
      <c r="C883" t="s">
        <v>110</v>
      </c>
      <c r="D883" t="s">
        <v>231</v>
      </c>
      <c r="E883" t="s">
        <v>351</v>
      </c>
      <c r="F883" t="str">
        <f t="shared" si="42"/>
        <v>USD</v>
      </c>
      <c r="G883" t="str">
        <f t="shared" si="43"/>
        <v>1,020.00</v>
      </c>
      <c r="H883">
        <f>VLOOKUP(F883,'NYU fx'!$A$1:$B$201,2,0)</f>
        <v>1000</v>
      </c>
      <c r="I883">
        <f t="shared" si="44"/>
        <v>0.02</v>
      </c>
    </row>
    <row r="884" spans="1:9" x14ac:dyDescent="0.25">
      <c r="A884" t="s">
        <v>0</v>
      </c>
      <c r="B884" t="s">
        <v>456</v>
      </c>
      <c r="C884" t="s">
        <v>110</v>
      </c>
      <c r="D884" t="s">
        <v>231</v>
      </c>
      <c r="E884" t="s">
        <v>351</v>
      </c>
      <c r="F884" t="str">
        <f t="shared" si="42"/>
        <v>EUR</v>
      </c>
      <c r="G884" t="str">
        <f t="shared" si="43"/>
        <v>885.70</v>
      </c>
      <c r="H884">
        <f>VLOOKUP(F884,'NYU fx'!$A$1:$B$201,2,0)</f>
        <v>863.55078247999995</v>
      </c>
      <c r="I884">
        <f t="shared" si="44"/>
        <v>2.5649004053230735E-2</v>
      </c>
    </row>
    <row r="885" spans="1:9" x14ac:dyDescent="0.25">
      <c r="A885" t="s">
        <v>0</v>
      </c>
      <c r="B885" t="s">
        <v>455</v>
      </c>
      <c r="C885" t="s">
        <v>111</v>
      </c>
      <c r="D885" t="s">
        <v>231</v>
      </c>
      <c r="E885" t="s">
        <v>351</v>
      </c>
      <c r="F885" t="str">
        <f t="shared" si="42"/>
        <v>USD</v>
      </c>
      <c r="G885" t="str">
        <f t="shared" si="43"/>
        <v>1,020.00</v>
      </c>
      <c r="H885">
        <f>VLOOKUP(F885,'NYU fx'!$A$1:$B$201,2,0)</f>
        <v>1000</v>
      </c>
      <c r="I885">
        <f t="shared" si="44"/>
        <v>0.02</v>
      </c>
    </row>
    <row r="886" spans="1:9" x14ac:dyDescent="0.25">
      <c r="A886" t="s">
        <v>0</v>
      </c>
      <c r="B886" t="s">
        <v>456</v>
      </c>
      <c r="C886" t="s">
        <v>111</v>
      </c>
      <c r="D886" t="s">
        <v>231</v>
      </c>
      <c r="E886" t="s">
        <v>351</v>
      </c>
      <c r="F886" t="str">
        <f t="shared" si="42"/>
        <v>EUR</v>
      </c>
      <c r="G886" t="str">
        <f t="shared" si="43"/>
        <v>885.70</v>
      </c>
      <c r="H886">
        <f>VLOOKUP(F886,'NYU fx'!$A$1:$B$201,2,0)</f>
        <v>863.55078247999995</v>
      </c>
      <c r="I886">
        <f t="shared" si="44"/>
        <v>2.5649004053230735E-2</v>
      </c>
    </row>
    <row r="887" spans="1:9" x14ac:dyDescent="0.25">
      <c r="A887" t="s">
        <v>0</v>
      </c>
      <c r="B887" t="s">
        <v>456</v>
      </c>
      <c r="C887" t="s">
        <v>112</v>
      </c>
      <c r="D887" t="s">
        <v>231</v>
      </c>
      <c r="E887" t="s">
        <v>351</v>
      </c>
      <c r="F887" t="str">
        <f t="shared" si="42"/>
        <v>EUR</v>
      </c>
      <c r="G887" t="str">
        <f t="shared" si="43"/>
        <v>885.70</v>
      </c>
      <c r="H887">
        <f>VLOOKUP(F887,'NYU fx'!$A$1:$B$201,2,0)</f>
        <v>863.55078247999995</v>
      </c>
      <c r="I887">
        <f t="shared" si="44"/>
        <v>2.5649004053230735E-2</v>
      </c>
    </row>
    <row r="888" spans="1:9" x14ac:dyDescent="0.25">
      <c r="A888" t="s">
        <v>0</v>
      </c>
      <c r="B888" t="s">
        <v>455</v>
      </c>
      <c r="C888" t="s">
        <v>112</v>
      </c>
      <c r="D888" t="s">
        <v>231</v>
      </c>
      <c r="E888" t="s">
        <v>351</v>
      </c>
      <c r="F888" t="str">
        <f t="shared" si="42"/>
        <v>USD</v>
      </c>
      <c r="G888" t="str">
        <f t="shared" si="43"/>
        <v>1,020.00</v>
      </c>
      <c r="H888">
        <f>VLOOKUP(F888,'NYU fx'!$A$1:$B$201,2,0)</f>
        <v>1000</v>
      </c>
      <c r="I888">
        <f t="shared" si="44"/>
        <v>0.02</v>
      </c>
    </row>
    <row r="889" spans="1:9" x14ac:dyDescent="0.25">
      <c r="A889" t="s">
        <v>1</v>
      </c>
      <c r="B889" t="s">
        <v>460</v>
      </c>
      <c r="C889" t="s">
        <v>113</v>
      </c>
      <c r="D889" t="s">
        <v>231</v>
      </c>
      <c r="E889" t="s">
        <v>351</v>
      </c>
      <c r="F889" t="str">
        <f t="shared" si="42"/>
        <v>EUR</v>
      </c>
      <c r="G889" t="str">
        <f t="shared" si="43"/>
        <v>883.49</v>
      </c>
      <c r="H889">
        <f>VLOOKUP(F889,'NYU fx'!$A$1:$B$201,2,0)</f>
        <v>863.55078247999995</v>
      </c>
      <c r="I889">
        <f t="shared" si="44"/>
        <v>2.3089803083424169E-2</v>
      </c>
    </row>
    <row r="890" spans="1:9" x14ac:dyDescent="0.25">
      <c r="A890" t="s">
        <v>0</v>
      </c>
      <c r="B890" t="s">
        <v>456</v>
      </c>
      <c r="C890" t="s">
        <v>113</v>
      </c>
      <c r="D890" t="s">
        <v>231</v>
      </c>
      <c r="E890" t="s">
        <v>351</v>
      </c>
      <c r="F890" t="str">
        <f t="shared" ref="F890:F953" si="45">RIGHT(B890,3)</f>
        <v>EUR</v>
      </c>
      <c r="G890" t="str">
        <f t="shared" ref="G890:G953" si="46">LEFT(B890,LEN(B890)-4)</f>
        <v>885.70</v>
      </c>
      <c r="H890">
        <f>VLOOKUP(F890,'NYU fx'!$A$1:$B$201,2,0)</f>
        <v>863.55078247999995</v>
      </c>
      <c r="I890">
        <f t="shared" ref="I890:I953" si="47">(G890-H890)/H890</f>
        <v>2.5649004053230735E-2</v>
      </c>
    </row>
    <row r="891" spans="1:9" x14ac:dyDescent="0.25">
      <c r="A891" t="s">
        <v>0</v>
      </c>
      <c r="B891" t="s">
        <v>455</v>
      </c>
      <c r="C891" t="s">
        <v>113</v>
      </c>
      <c r="D891" t="s">
        <v>231</v>
      </c>
      <c r="E891" t="s">
        <v>351</v>
      </c>
      <c r="F891" t="str">
        <f t="shared" si="45"/>
        <v>USD</v>
      </c>
      <c r="G891" t="str">
        <f t="shared" si="46"/>
        <v>1,020.00</v>
      </c>
      <c r="H891">
        <f>VLOOKUP(F891,'NYU fx'!$A$1:$B$201,2,0)</f>
        <v>1000</v>
      </c>
      <c r="I891">
        <f t="shared" si="47"/>
        <v>0.02</v>
      </c>
    </row>
    <row r="892" spans="1:9" x14ac:dyDescent="0.25">
      <c r="A892" t="s">
        <v>1</v>
      </c>
      <c r="B892" t="s">
        <v>472</v>
      </c>
      <c r="C892" t="s">
        <v>114</v>
      </c>
      <c r="D892" t="s">
        <v>231</v>
      </c>
      <c r="E892" t="s">
        <v>351</v>
      </c>
      <c r="F892" t="str">
        <f t="shared" si="45"/>
        <v>CZK</v>
      </c>
      <c r="G892" t="str">
        <f t="shared" si="46"/>
        <v>22,581.41</v>
      </c>
      <c r="H892">
        <f>VLOOKUP(F892,'NYU fx'!$A$1:$B$201,2,0)</f>
        <v>22140.869159935999</v>
      </c>
      <c r="I892">
        <f t="shared" si="47"/>
        <v>1.9897179143317525E-2</v>
      </c>
    </row>
    <row r="893" spans="1:9" x14ac:dyDescent="0.25">
      <c r="A893" t="s">
        <v>0</v>
      </c>
      <c r="B893" t="s">
        <v>473</v>
      </c>
      <c r="C893" t="s">
        <v>114</v>
      </c>
      <c r="D893" t="s">
        <v>231</v>
      </c>
      <c r="E893" t="s">
        <v>351</v>
      </c>
      <c r="F893" t="str">
        <f t="shared" si="45"/>
        <v>CZK</v>
      </c>
      <c r="G893" t="str">
        <f t="shared" si="46"/>
        <v>22,638.00</v>
      </c>
      <c r="H893">
        <f>VLOOKUP(F893,'NYU fx'!$A$1:$B$201,2,0)</f>
        <v>22140.869159935999</v>
      </c>
      <c r="I893">
        <f t="shared" si="47"/>
        <v>2.24530860316704E-2</v>
      </c>
    </row>
    <row r="894" spans="1:9" x14ac:dyDescent="0.25">
      <c r="A894" t="s">
        <v>0</v>
      </c>
      <c r="B894" t="s">
        <v>456</v>
      </c>
      <c r="C894" t="s">
        <v>114</v>
      </c>
      <c r="D894" t="s">
        <v>231</v>
      </c>
      <c r="E894" t="s">
        <v>351</v>
      </c>
      <c r="F894" t="str">
        <f t="shared" si="45"/>
        <v>EUR</v>
      </c>
      <c r="G894" t="str">
        <f t="shared" si="46"/>
        <v>885.70</v>
      </c>
      <c r="H894">
        <f>VLOOKUP(F894,'NYU fx'!$A$1:$B$201,2,0)</f>
        <v>863.55078247999995</v>
      </c>
      <c r="I894">
        <f t="shared" si="47"/>
        <v>2.5649004053230735E-2</v>
      </c>
    </row>
    <row r="895" spans="1:9" x14ac:dyDescent="0.25">
      <c r="A895" t="s">
        <v>1</v>
      </c>
      <c r="B895" t="s">
        <v>474</v>
      </c>
      <c r="C895" t="s">
        <v>115</v>
      </c>
      <c r="D895" t="s">
        <v>231</v>
      </c>
      <c r="E895" t="s">
        <v>351</v>
      </c>
      <c r="F895" t="str">
        <f t="shared" si="45"/>
        <v>DKK</v>
      </c>
      <c r="G895" t="str">
        <f t="shared" si="46"/>
        <v>6,571.33</v>
      </c>
      <c r="H895">
        <f>VLOOKUP(F895,'NYU fx'!$A$1:$B$201,2,0)</f>
        <v>6441.3322552</v>
      </c>
      <c r="I895">
        <f t="shared" si="47"/>
        <v>2.018181016746257E-2</v>
      </c>
    </row>
    <row r="896" spans="1:9" x14ac:dyDescent="0.25">
      <c r="A896" t="s">
        <v>0</v>
      </c>
      <c r="B896" t="s">
        <v>475</v>
      </c>
      <c r="C896" t="s">
        <v>115</v>
      </c>
      <c r="D896" t="s">
        <v>231</v>
      </c>
      <c r="E896" t="s">
        <v>351</v>
      </c>
      <c r="F896" t="str">
        <f t="shared" si="45"/>
        <v>DKK</v>
      </c>
      <c r="G896" t="str">
        <f t="shared" si="46"/>
        <v>6,587.80</v>
      </c>
      <c r="H896">
        <f>VLOOKUP(F896,'NYU fx'!$A$1:$B$201,2,0)</f>
        <v>6441.3322552</v>
      </c>
      <c r="I896">
        <f t="shared" si="47"/>
        <v>2.2738734627725313E-2</v>
      </c>
    </row>
    <row r="897" spans="1:9" x14ac:dyDescent="0.25">
      <c r="A897" t="s">
        <v>0</v>
      </c>
      <c r="B897" t="s">
        <v>456</v>
      </c>
      <c r="C897" t="s">
        <v>115</v>
      </c>
      <c r="D897" t="s">
        <v>231</v>
      </c>
      <c r="E897" t="s">
        <v>351</v>
      </c>
      <c r="F897" t="str">
        <f t="shared" si="45"/>
        <v>EUR</v>
      </c>
      <c r="G897" t="str">
        <f t="shared" si="46"/>
        <v>885.70</v>
      </c>
      <c r="H897">
        <f>VLOOKUP(F897,'NYU fx'!$A$1:$B$201,2,0)</f>
        <v>863.55078247999995</v>
      </c>
      <c r="I897">
        <f t="shared" si="47"/>
        <v>2.5649004053230735E-2</v>
      </c>
    </row>
    <row r="898" spans="1:9" x14ac:dyDescent="0.25">
      <c r="A898" t="s">
        <v>0</v>
      </c>
      <c r="B898" t="s">
        <v>455</v>
      </c>
      <c r="C898" t="s">
        <v>116</v>
      </c>
      <c r="D898" t="s">
        <v>231</v>
      </c>
      <c r="E898" t="s">
        <v>351</v>
      </c>
      <c r="F898" t="str">
        <f t="shared" si="45"/>
        <v>USD</v>
      </c>
      <c r="G898" t="str">
        <f t="shared" si="46"/>
        <v>1,020.00</v>
      </c>
      <c r="H898">
        <f>VLOOKUP(F898,'NYU fx'!$A$1:$B$201,2,0)</f>
        <v>1000</v>
      </c>
      <c r="I898">
        <f t="shared" si="47"/>
        <v>0.02</v>
      </c>
    </row>
    <row r="899" spans="1:9" x14ac:dyDescent="0.25">
      <c r="A899" t="s">
        <v>0</v>
      </c>
      <c r="B899" t="s">
        <v>456</v>
      </c>
      <c r="C899" t="s">
        <v>116</v>
      </c>
      <c r="D899" t="s">
        <v>231</v>
      </c>
      <c r="E899" t="s">
        <v>351</v>
      </c>
      <c r="F899" t="str">
        <f t="shared" si="45"/>
        <v>EUR</v>
      </c>
      <c r="G899" t="str">
        <f t="shared" si="46"/>
        <v>885.70</v>
      </c>
      <c r="H899">
        <f>VLOOKUP(F899,'NYU fx'!$A$1:$B$201,2,0)</f>
        <v>863.55078247999995</v>
      </c>
      <c r="I899">
        <f t="shared" si="47"/>
        <v>2.5649004053230735E-2</v>
      </c>
    </row>
    <row r="900" spans="1:9" x14ac:dyDescent="0.25">
      <c r="A900" t="s">
        <v>0</v>
      </c>
      <c r="B900" t="s">
        <v>455</v>
      </c>
      <c r="C900" t="s">
        <v>117</v>
      </c>
      <c r="D900" t="s">
        <v>231</v>
      </c>
      <c r="E900" t="s">
        <v>351</v>
      </c>
      <c r="F900" t="str">
        <f t="shared" si="45"/>
        <v>USD</v>
      </c>
      <c r="G900" t="str">
        <f t="shared" si="46"/>
        <v>1,020.00</v>
      </c>
      <c r="H900">
        <f>VLOOKUP(F900,'NYU fx'!$A$1:$B$201,2,0)</f>
        <v>1000</v>
      </c>
      <c r="I900">
        <f t="shared" si="47"/>
        <v>0.02</v>
      </c>
    </row>
    <row r="901" spans="1:9" x14ac:dyDescent="0.25">
      <c r="A901" t="s">
        <v>0</v>
      </c>
      <c r="B901" t="s">
        <v>456</v>
      </c>
      <c r="C901" t="s">
        <v>117</v>
      </c>
      <c r="D901" t="s">
        <v>231</v>
      </c>
      <c r="E901" t="s">
        <v>351</v>
      </c>
      <c r="F901" t="str">
        <f t="shared" si="45"/>
        <v>EUR</v>
      </c>
      <c r="G901" t="str">
        <f t="shared" si="46"/>
        <v>885.70</v>
      </c>
      <c r="H901">
        <f>VLOOKUP(F901,'NYU fx'!$A$1:$B$201,2,0)</f>
        <v>863.55078247999995</v>
      </c>
      <c r="I901">
        <f t="shared" si="47"/>
        <v>2.5649004053230735E-2</v>
      </c>
    </row>
    <row r="902" spans="1:9" x14ac:dyDescent="0.25">
      <c r="A902" t="s">
        <v>0</v>
      </c>
      <c r="B902" t="s">
        <v>455</v>
      </c>
      <c r="C902" t="s">
        <v>118</v>
      </c>
      <c r="D902" t="s">
        <v>231</v>
      </c>
      <c r="E902" t="s">
        <v>351</v>
      </c>
      <c r="F902" t="str">
        <f t="shared" si="45"/>
        <v>USD</v>
      </c>
      <c r="G902" t="str">
        <f t="shared" si="46"/>
        <v>1,020.00</v>
      </c>
      <c r="H902">
        <f>VLOOKUP(F902,'NYU fx'!$A$1:$B$201,2,0)</f>
        <v>1000</v>
      </c>
      <c r="I902">
        <f t="shared" si="47"/>
        <v>0.02</v>
      </c>
    </row>
    <row r="903" spans="1:9" x14ac:dyDescent="0.25">
      <c r="A903" t="s">
        <v>0</v>
      </c>
      <c r="B903" t="s">
        <v>456</v>
      </c>
      <c r="C903" t="s">
        <v>118</v>
      </c>
      <c r="D903" t="s">
        <v>231</v>
      </c>
      <c r="E903" t="s">
        <v>351</v>
      </c>
      <c r="F903" t="str">
        <f t="shared" si="45"/>
        <v>EUR</v>
      </c>
      <c r="G903" t="str">
        <f t="shared" si="46"/>
        <v>885.70</v>
      </c>
      <c r="H903">
        <f>VLOOKUP(F903,'NYU fx'!$A$1:$B$201,2,0)</f>
        <v>863.55078247999995</v>
      </c>
      <c r="I903">
        <f t="shared" si="47"/>
        <v>2.5649004053230735E-2</v>
      </c>
    </row>
    <row r="904" spans="1:9" x14ac:dyDescent="0.25">
      <c r="A904" t="s">
        <v>0</v>
      </c>
      <c r="B904" t="s">
        <v>455</v>
      </c>
      <c r="C904" t="s">
        <v>119</v>
      </c>
      <c r="D904" t="s">
        <v>231</v>
      </c>
      <c r="E904" t="s">
        <v>351</v>
      </c>
      <c r="F904" t="str">
        <f t="shared" si="45"/>
        <v>USD</v>
      </c>
      <c r="G904" t="str">
        <f t="shared" si="46"/>
        <v>1,020.00</v>
      </c>
      <c r="H904">
        <f>VLOOKUP(F904,'NYU fx'!$A$1:$B$201,2,0)</f>
        <v>1000</v>
      </c>
      <c r="I904">
        <f t="shared" si="47"/>
        <v>0.02</v>
      </c>
    </row>
    <row r="905" spans="1:9" x14ac:dyDescent="0.25">
      <c r="A905" t="s">
        <v>0</v>
      </c>
      <c r="B905" t="s">
        <v>456</v>
      </c>
      <c r="C905" t="s">
        <v>119</v>
      </c>
      <c r="D905" t="s">
        <v>231</v>
      </c>
      <c r="E905" t="s">
        <v>351</v>
      </c>
      <c r="F905" t="str">
        <f t="shared" si="45"/>
        <v>EUR</v>
      </c>
      <c r="G905" t="str">
        <f t="shared" si="46"/>
        <v>885.70</v>
      </c>
      <c r="H905">
        <f>VLOOKUP(F905,'NYU fx'!$A$1:$B$201,2,0)</f>
        <v>863.55078247999995</v>
      </c>
      <c r="I905">
        <f t="shared" si="47"/>
        <v>2.5649004053230735E-2</v>
      </c>
    </row>
    <row r="906" spans="1:9" x14ac:dyDescent="0.25">
      <c r="A906" t="s">
        <v>1</v>
      </c>
      <c r="B906" t="s">
        <v>460</v>
      </c>
      <c r="C906" t="s">
        <v>120</v>
      </c>
      <c r="D906" t="s">
        <v>231</v>
      </c>
      <c r="E906" t="s">
        <v>351</v>
      </c>
      <c r="F906" t="str">
        <f t="shared" si="45"/>
        <v>EUR</v>
      </c>
      <c r="G906" t="str">
        <f t="shared" si="46"/>
        <v>883.49</v>
      </c>
      <c r="H906">
        <f>VLOOKUP(F906,'NYU fx'!$A$1:$B$201,2,0)</f>
        <v>863.55078247999995</v>
      </c>
      <c r="I906">
        <f t="shared" si="47"/>
        <v>2.3089803083424169E-2</v>
      </c>
    </row>
    <row r="907" spans="1:9" x14ac:dyDescent="0.25">
      <c r="A907" t="s">
        <v>0</v>
      </c>
      <c r="B907" t="s">
        <v>456</v>
      </c>
      <c r="C907" t="s">
        <v>120</v>
      </c>
      <c r="D907" t="s">
        <v>231</v>
      </c>
      <c r="E907" t="s">
        <v>351</v>
      </c>
      <c r="F907" t="str">
        <f t="shared" si="45"/>
        <v>EUR</v>
      </c>
      <c r="G907" t="str">
        <f t="shared" si="46"/>
        <v>885.70</v>
      </c>
      <c r="H907">
        <f>VLOOKUP(F907,'NYU fx'!$A$1:$B$201,2,0)</f>
        <v>863.55078247999995</v>
      </c>
      <c r="I907">
        <f t="shared" si="47"/>
        <v>2.5649004053230735E-2</v>
      </c>
    </row>
    <row r="908" spans="1:9" x14ac:dyDescent="0.25">
      <c r="A908" t="s">
        <v>0</v>
      </c>
      <c r="B908" t="s">
        <v>455</v>
      </c>
      <c r="C908" t="s">
        <v>120</v>
      </c>
      <c r="D908" t="s">
        <v>231</v>
      </c>
      <c r="E908" t="s">
        <v>351</v>
      </c>
      <c r="F908" t="str">
        <f t="shared" si="45"/>
        <v>USD</v>
      </c>
      <c r="G908" t="str">
        <f t="shared" si="46"/>
        <v>1,020.00</v>
      </c>
      <c r="H908">
        <f>VLOOKUP(F908,'NYU fx'!$A$1:$B$201,2,0)</f>
        <v>1000</v>
      </c>
      <c r="I908">
        <f t="shared" si="47"/>
        <v>0.02</v>
      </c>
    </row>
    <row r="909" spans="1:9" x14ac:dyDescent="0.25">
      <c r="A909" t="s">
        <v>0</v>
      </c>
      <c r="B909" t="s">
        <v>455</v>
      </c>
      <c r="C909" t="s">
        <v>121</v>
      </c>
      <c r="D909" t="s">
        <v>231</v>
      </c>
      <c r="E909" t="s">
        <v>351</v>
      </c>
      <c r="F909" t="str">
        <f t="shared" si="45"/>
        <v>USD</v>
      </c>
      <c r="G909" t="str">
        <f t="shared" si="46"/>
        <v>1,020.00</v>
      </c>
      <c r="H909">
        <f>VLOOKUP(F909,'NYU fx'!$A$1:$B$201,2,0)</f>
        <v>1000</v>
      </c>
      <c r="I909">
        <f t="shared" si="47"/>
        <v>0.02</v>
      </c>
    </row>
    <row r="910" spans="1:9" x14ac:dyDescent="0.25">
      <c r="A910" t="s">
        <v>0</v>
      </c>
      <c r="B910" t="s">
        <v>456</v>
      </c>
      <c r="C910" t="s">
        <v>121</v>
      </c>
      <c r="D910" t="s">
        <v>231</v>
      </c>
      <c r="E910" t="s">
        <v>351</v>
      </c>
      <c r="F910" t="str">
        <f t="shared" si="45"/>
        <v>EUR</v>
      </c>
      <c r="G910" t="str">
        <f t="shared" si="46"/>
        <v>885.70</v>
      </c>
      <c r="H910">
        <f>VLOOKUP(F910,'NYU fx'!$A$1:$B$201,2,0)</f>
        <v>863.55078247999995</v>
      </c>
      <c r="I910">
        <f t="shared" si="47"/>
        <v>2.5649004053230735E-2</v>
      </c>
    </row>
    <row r="911" spans="1:9" x14ac:dyDescent="0.25">
      <c r="A911" t="s">
        <v>0</v>
      </c>
      <c r="B911" t="s">
        <v>455</v>
      </c>
      <c r="C911" t="s">
        <v>122</v>
      </c>
      <c r="D911" t="s">
        <v>231</v>
      </c>
      <c r="E911" t="s">
        <v>351</v>
      </c>
      <c r="F911" t="str">
        <f t="shared" si="45"/>
        <v>USD</v>
      </c>
      <c r="G911" t="str">
        <f t="shared" si="46"/>
        <v>1,020.00</v>
      </c>
      <c r="H911">
        <f>VLOOKUP(F911,'NYU fx'!$A$1:$B$201,2,0)</f>
        <v>1000</v>
      </c>
      <c r="I911">
        <f t="shared" si="47"/>
        <v>0.02</v>
      </c>
    </row>
    <row r="912" spans="1:9" x14ac:dyDescent="0.25">
      <c r="A912" t="s">
        <v>0</v>
      </c>
      <c r="B912" t="s">
        <v>456</v>
      </c>
      <c r="C912" t="s">
        <v>122</v>
      </c>
      <c r="D912" t="s">
        <v>231</v>
      </c>
      <c r="E912" t="s">
        <v>351</v>
      </c>
      <c r="F912" t="str">
        <f t="shared" si="45"/>
        <v>EUR</v>
      </c>
      <c r="G912" t="str">
        <f t="shared" si="46"/>
        <v>885.70</v>
      </c>
      <c r="H912">
        <f>VLOOKUP(F912,'NYU fx'!$A$1:$B$201,2,0)</f>
        <v>863.55078247999995</v>
      </c>
      <c r="I912">
        <f t="shared" si="47"/>
        <v>2.5649004053230735E-2</v>
      </c>
    </row>
    <row r="913" spans="1:9" x14ac:dyDescent="0.25">
      <c r="A913" t="s">
        <v>1</v>
      </c>
      <c r="B913" t="s">
        <v>460</v>
      </c>
      <c r="C913" t="s">
        <v>123</v>
      </c>
      <c r="D913" t="s">
        <v>231</v>
      </c>
      <c r="E913" t="s">
        <v>351</v>
      </c>
      <c r="F913" t="str">
        <f t="shared" si="45"/>
        <v>EUR</v>
      </c>
      <c r="G913" t="str">
        <f t="shared" si="46"/>
        <v>883.49</v>
      </c>
      <c r="H913">
        <f>VLOOKUP(F913,'NYU fx'!$A$1:$B$201,2,0)</f>
        <v>863.55078247999995</v>
      </c>
      <c r="I913">
        <f t="shared" si="47"/>
        <v>2.3089803083424169E-2</v>
      </c>
    </row>
    <row r="914" spans="1:9" x14ac:dyDescent="0.25">
      <c r="A914" t="s">
        <v>0</v>
      </c>
      <c r="B914" t="s">
        <v>456</v>
      </c>
      <c r="C914" t="s">
        <v>123</v>
      </c>
      <c r="D914" t="s">
        <v>231</v>
      </c>
      <c r="E914" t="s">
        <v>351</v>
      </c>
      <c r="F914" t="str">
        <f t="shared" si="45"/>
        <v>EUR</v>
      </c>
      <c r="G914" t="str">
        <f t="shared" si="46"/>
        <v>885.70</v>
      </c>
      <c r="H914">
        <f>VLOOKUP(F914,'NYU fx'!$A$1:$B$201,2,0)</f>
        <v>863.55078247999995</v>
      </c>
      <c r="I914">
        <f t="shared" si="47"/>
        <v>2.5649004053230735E-2</v>
      </c>
    </row>
    <row r="915" spans="1:9" x14ac:dyDescent="0.25">
      <c r="A915" t="s">
        <v>0</v>
      </c>
      <c r="B915" t="s">
        <v>455</v>
      </c>
      <c r="C915" t="s">
        <v>123</v>
      </c>
      <c r="D915" t="s">
        <v>231</v>
      </c>
      <c r="E915" t="s">
        <v>351</v>
      </c>
      <c r="F915" t="str">
        <f t="shared" si="45"/>
        <v>USD</v>
      </c>
      <c r="G915" t="str">
        <f t="shared" si="46"/>
        <v>1,020.00</v>
      </c>
      <c r="H915">
        <f>VLOOKUP(F915,'NYU fx'!$A$1:$B$201,2,0)</f>
        <v>1000</v>
      </c>
      <c r="I915">
        <f t="shared" si="47"/>
        <v>0.02</v>
      </c>
    </row>
    <row r="916" spans="1:9" x14ac:dyDescent="0.25">
      <c r="A916" t="s">
        <v>0</v>
      </c>
      <c r="B916" t="s">
        <v>456</v>
      </c>
      <c r="C916" t="s">
        <v>124</v>
      </c>
      <c r="D916" t="s">
        <v>231</v>
      </c>
      <c r="E916" t="s">
        <v>351</v>
      </c>
      <c r="F916" t="str">
        <f t="shared" si="45"/>
        <v>EUR</v>
      </c>
      <c r="G916" t="str">
        <f t="shared" si="46"/>
        <v>885.70</v>
      </c>
      <c r="H916">
        <f>VLOOKUP(F916,'NYU fx'!$A$1:$B$201,2,0)</f>
        <v>863.55078247999995</v>
      </c>
      <c r="I916">
        <f t="shared" si="47"/>
        <v>2.5649004053230735E-2</v>
      </c>
    </row>
    <row r="917" spans="1:9" x14ac:dyDescent="0.25">
      <c r="A917" t="s">
        <v>0</v>
      </c>
      <c r="B917" t="s">
        <v>455</v>
      </c>
      <c r="C917" t="s">
        <v>124</v>
      </c>
      <c r="D917" t="s">
        <v>231</v>
      </c>
      <c r="E917" t="s">
        <v>351</v>
      </c>
      <c r="F917" t="str">
        <f t="shared" si="45"/>
        <v>USD</v>
      </c>
      <c r="G917" t="str">
        <f t="shared" si="46"/>
        <v>1,020.00</v>
      </c>
      <c r="H917">
        <f>VLOOKUP(F917,'NYU fx'!$A$1:$B$201,2,0)</f>
        <v>1000</v>
      </c>
      <c r="I917">
        <f t="shared" si="47"/>
        <v>0.02</v>
      </c>
    </row>
    <row r="918" spans="1:9" x14ac:dyDescent="0.25">
      <c r="A918" t="s">
        <v>0</v>
      </c>
      <c r="B918" t="s">
        <v>455</v>
      </c>
      <c r="C918" t="s">
        <v>125</v>
      </c>
      <c r="D918" t="s">
        <v>231</v>
      </c>
      <c r="E918" t="s">
        <v>351</v>
      </c>
      <c r="F918" t="str">
        <f t="shared" si="45"/>
        <v>USD</v>
      </c>
      <c r="G918" t="str">
        <f t="shared" si="46"/>
        <v>1,020.00</v>
      </c>
      <c r="H918">
        <f>VLOOKUP(F918,'NYU fx'!$A$1:$B$201,2,0)</f>
        <v>1000</v>
      </c>
      <c r="I918">
        <f t="shared" si="47"/>
        <v>0.02</v>
      </c>
    </row>
    <row r="919" spans="1:9" x14ac:dyDescent="0.25">
      <c r="A919" t="s">
        <v>0</v>
      </c>
      <c r="B919" t="s">
        <v>456</v>
      </c>
      <c r="C919" t="s">
        <v>125</v>
      </c>
      <c r="D919" t="s">
        <v>231</v>
      </c>
      <c r="E919" t="s">
        <v>351</v>
      </c>
      <c r="F919" t="str">
        <f t="shared" si="45"/>
        <v>EUR</v>
      </c>
      <c r="G919" t="str">
        <f t="shared" si="46"/>
        <v>885.70</v>
      </c>
      <c r="H919">
        <f>VLOOKUP(F919,'NYU fx'!$A$1:$B$201,2,0)</f>
        <v>863.55078247999995</v>
      </c>
      <c r="I919">
        <f t="shared" si="47"/>
        <v>2.5649004053230735E-2</v>
      </c>
    </row>
    <row r="920" spans="1:9" x14ac:dyDescent="0.25">
      <c r="A920" t="s">
        <v>0</v>
      </c>
      <c r="B920" t="s">
        <v>455</v>
      </c>
      <c r="C920" t="s">
        <v>126</v>
      </c>
      <c r="D920" t="s">
        <v>231</v>
      </c>
      <c r="E920" t="s">
        <v>351</v>
      </c>
      <c r="F920" t="str">
        <f t="shared" si="45"/>
        <v>USD</v>
      </c>
      <c r="G920" t="str">
        <f t="shared" si="46"/>
        <v>1,020.00</v>
      </c>
      <c r="H920">
        <f>VLOOKUP(F920,'NYU fx'!$A$1:$B$201,2,0)</f>
        <v>1000</v>
      </c>
      <c r="I920">
        <f t="shared" si="47"/>
        <v>0.02</v>
      </c>
    </row>
    <row r="921" spans="1:9" x14ac:dyDescent="0.25">
      <c r="A921" t="s">
        <v>0</v>
      </c>
      <c r="B921" t="s">
        <v>456</v>
      </c>
      <c r="C921" t="s">
        <v>126</v>
      </c>
      <c r="D921" t="s">
        <v>231</v>
      </c>
      <c r="E921" t="s">
        <v>351</v>
      </c>
      <c r="F921" t="str">
        <f t="shared" si="45"/>
        <v>EUR</v>
      </c>
      <c r="G921" t="str">
        <f t="shared" si="46"/>
        <v>885.70</v>
      </c>
      <c r="H921">
        <f>VLOOKUP(F921,'NYU fx'!$A$1:$B$201,2,0)</f>
        <v>863.55078247999995</v>
      </c>
      <c r="I921">
        <f t="shared" si="47"/>
        <v>2.5649004053230735E-2</v>
      </c>
    </row>
    <row r="922" spans="1:9" x14ac:dyDescent="0.25">
      <c r="A922" t="s">
        <v>0</v>
      </c>
      <c r="B922" t="s">
        <v>455</v>
      </c>
      <c r="C922" t="s">
        <v>127</v>
      </c>
      <c r="D922" t="s">
        <v>231</v>
      </c>
      <c r="E922" t="s">
        <v>351</v>
      </c>
      <c r="F922" t="str">
        <f t="shared" si="45"/>
        <v>USD</v>
      </c>
      <c r="G922" t="str">
        <f t="shared" si="46"/>
        <v>1,020.00</v>
      </c>
      <c r="H922">
        <f>VLOOKUP(F922,'NYU fx'!$A$1:$B$201,2,0)</f>
        <v>1000</v>
      </c>
      <c r="I922">
        <f t="shared" si="47"/>
        <v>0.02</v>
      </c>
    </row>
    <row r="923" spans="1:9" x14ac:dyDescent="0.25">
      <c r="A923" t="s">
        <v>0</v>
      </c>
      <c r="B923" t="s">
        <v>456</v>
      </c>
      <c r="C923" t="s">
        <v>127</v>
      </c>
      <c r="D923" t="s">
        <v>231</v>
      </c>
      <c r="E923" t="s">
        <v>351</v>
      </c>
      <c r="F923" t="str">
        <f t="shared" si="45"/>
        <v>EUR</v>
      </c>
      <c r="G923" t="str">
        <f t="shared" si="46"/>
        <v>885.70</v>
      </c>
      <c r="H923">
        <f>VLOOKUP(F923,'NYU fx'!$A$1:$B$201,2,0)</f>
        <v>863.55078247999995</v>
      </c>
      <c r="I923">
        <f t="shared" si="47"/>
        <v>2.5649004053230735E-2</v>
      </c>
    </row>
    <row r="924" spans="1:9" x14ac:dyDescent="0.25">
      <c r="A924" t="s">
        <v>1</v>
      </c>
      <c r="B924" t="s">
        <v>460</v>
      </c>
      <c r="C924" t="s">
        <v>128</v>
      </c>
      <c r="D924" t="s">
        <v>231</v>
      </c>
      <c r="E924" t="s">
        <v>351</v>
      </c>
      <c r="F924" t="str">
        <f t="shared" si="45"/>
        <v>EUR</v>
      </c>
      <c r="G924" t="str">
        <f t="shared" si="46"/>
        <v>883.49</v>
      </c>
      <c r="H924">
        <f>VLOOKUP(F924,'NYU fx'!$A$1:$B$201,2,0)</f>
        <v>863.55078247999995</v>
      </c>
      <c r="I924">
        <f t="shared" si="47"/>
        <v>2.3089803083424169E-2</v>
      </c>
    </row>
    <row r="925" spans="1:9" x14ac:dyDescent="0.25">
      <c r="A925" t="s">
        <v>0</v>
      </c>
      <c r="B925" t="s">
        <v>456</v>
      </c>
      <c r="C925" t="s">
        <v>128</v>
      </c>
      <c r="D925" t="s">
        <v>231</v>
      </c>
      <c r="E925" t="s">
        <v>351</v>
      </c>
      <c r="F925" t="str">
        <f t="shared" si="45"/>
        <v>EUR</v>
      </c>
      <c r="G925" t="str">
        <f t="shared" si="46"/>
        <v>885.70</v>
      </c>
      <c r="H925">
        <f>VLOOKUP(F925,'NYU fx'!$A$1:$B$201,2,0)</f>
        <v>863.55078247999995</v>
      </c>
      <c r="I925">
        <f t="shared" si="47"/>
        <v>2.5649004053230735E-2</v>
      </c>
    </row>
    <row r="926" spans="1:9" x14ac:dyDescent="0.25">
      <c r="A926" t="s">
        <v>0</v>
      </c>
      <c r="B926" t="s">
        <v>455</v>
      </c>
      <c r="C926" t="s">
        <v>128</v>
      </c>
      <c r="D926" t="s">
        <v>231</v>
      </c>
      <c r="E926" t="s">
        <v>351</v>
      </c>
      <c r="F926" t="str">
        <f t="shared" si="45"/>
        <v>USD</v>
      </c>
      <c r="G926" t="str">
        <f t="shared" si="46"/>
        <v>1,020.00</v>
      </c>
      <c r="H926">
        <f>VLOOKUP(F926,'NYU fx'!$A$1:$B$201,2,0)</f>
        <v>1000</v>
      </c>
      <c r="I926">
        <f t="shared" si="47"/>
        <v>0.02</v>
      </c>
    </row>
    <row r="927" spans="1:9" x14ac:dyDescent="0.25">
      <c r="A927" t="s">
        <v>0</v>
      </c>
      <c r="B927" t="s">
        <v>455</v>
      </c>
      <c r="C927" t="s">
        <v>129</v>
      </c>
      <c r="D927" t="s">
        <v>231</v>
      </c>
      <c r="E927" t="s">
        <v>351</v>
      </c>
      <c r="F927" t="str">
        <f t="shared" si="45"/>
        <v>USD</v>
      </c>
      <c r="G927" t="str">
        <f t="shared" si="46"/>
        <v>1,020.00</v>
      </c>
      <c r="H927">
        <f>VLOOKUP(F927,'NYU fx'!$A$1:$B$201,2,0)</f>
        <v>1000</v>
      </c>
      <c r="I927">
        <f t="shared" si="47"/>
        <v>0.02</v>
      </c>
    </row>
    <row r="928" spans="1:9" x14ac:dyDescent="0.25">
      <c r="A928" t="s">
        <v>0</v>
      </c>
      <c r="B928" t="s">
        <v>456</v>
      </c>
      <c r="C928" t="s">
        <v>129</v>
      </c>
      <c r="D928" t="s">
        <v>231</v>
      </c>
      <c r="E928" t="s">
        <v>351</v>
      </c>
      <c r="F928" t="str">
        <f t="shared" si="45"/>
        <v>EUR</v>
      </c>
      <c r="G928" t="str">
        <f t="shared" si="46"/>
        <v>885.70</v>
      </c>
      <c r="H928">
        <f>VLOOKUP(F928,'NYU fx'!$A$1:$B$201,2,0)</f>
        <v>863.55078247999995</v>
      </c>
      <c r="I928">
        <f t="shared" si="47"/>
        <v>2.5649004053230735E-2</v>
      </c>
    </row>
    <row r="929" spans="1:9" x14ac:dyDescent="0.25">
      <c r="A929" t="s">
        <v>0</v>
      </c>
      <c r="B929" t="s">
        <v>476</v>
      </c>
      <c r="C929" t="s">
        <v>130</v>
      </c>
      <c r="D929" t="s">
        <v>231</v>
      </c>
      <c r="E929" t="s">
        <v>351</v>
      </c>
      <c r="F929" t="str">
        <f t="shared" si="45"/>
        <v>GBP</v>
      </c>
      <c r="G929" t="str">
        <f t="shared" si="46"/>
        <v>787.50</v>
      </c>
      <c r="H929">
        <f>VLOOKUP(F929,'NYU fx'!$A$1:$B$201,2,0)</f>
        <v>769.15176394929995</v>
      </c>
      <c r="I929">
        <f t="shared" si="47"/>
        <v>2.3855156954316638E-2</v>
      </c>
    </row>
    <row r="930" spans="1:9" x14ac:dyDescent="0.25">
      <c r="A930" t="s">
        <v>0</v>
      </c>
      <c r="B930" t="s">
        <v>456</v>
      </c>
      <c r="C930" t="s">
        <v>130</v>
      </c>
      <c r="D930" t="s">
        <v>231</v>
      </c>
      <c r="E930" t="s">
        <v>351</v>
      </c>
      <c r="F930" t="str">
        <f t="shared" si="45"/>
        <v>EUR</v>
      </c>
      <c r="G930" t="str">
        <f t="shared" si="46"/>
        <v>885.70</v>
      </c>
      <c r="H930">
        <f>VLOOKUP(F930,'NYU fx'!$A$1:$B$201,2,0)</f>
        <v>863.55078247999995</v>
      </c>
      <c r="I930">
        <f t="shared" si="47"/>
        <v>2.5649004053230735E-2</v>
      </c>
    </row>
    <row r="931" spans="1:9" x14ac:dyDescent="0.25">
      <c r="A931" t="s">
        <v>0</v>
      </c>
      <c r="B931" t="s">
        <v>455</v>
      </c>
      <c r="C931" t="s">
        <v>130</v>
      </c>
      <c r="D931" t="s">
        <v>231</v>
      </c>
      <c r="E931" t="s">
        <v>351</v>
      </c>
      <c r="F931" t="str">
        <f t="shared" si="45"/>
        <v>USD</v>
      </c>
      <c r="G931" t="str">
        <f t="shared" si="46"/>
        <v>1,020.00</v>
      </c>
      <c r="H931">
        <f>VLOOKUP(F931,'NYU fx'!$A$1:$B$201,2,0)</f>
        <v>1000</v>
      </c>
      <c r="I931">
        <f t="shared" si="47"/>
        <v>0.02</v>
      </c>
    </row>
    <row r="932" spans="1:9" x14ac:dyDescent="0.25">
      <c r="A932" t="s">
        <v>0</v>
      </c>
      <c r="B932" t="s">
        <v>456</v>
      </c>
      <c r="C932" t="s">
        <v>131</v>
      </c>
      <c r="D932" t="s">
        <v>231</v>
      </c>
      <c r="E932" t="s">
        <v>351</v>
      </c>
      <c r="F932" t="str">
        <f t="shared" si="45"/>
        <v>EUR</v>
      </c>
      <c r="G932" t="str">
        <f t="shared" si="46"/>
        <v>885.70</v>
      </c>
      <c r="H932">
        <f>VLOOKUP(F932,'NYU fx'!$A$1:$B$201,2,0)</f>
        <v>863.55078247999995</v>
      </c>
      <c r="I932">
        <f t="shared" si="47"/>
        <v>2.5649004053230735E-2</v>
      </c>
    </row>
    <row r="933" spans="1:9" x14ac:dyDescent="0.25">
      <c r="A933" t="s">
        <v>0</v>
      </c>
      <c r="B933" t="s">
        <v>455</v>
      </c>
      <c r="C933" t="s">
        <v>131</v>
      </c>
      <c r="D933" t="s">
        <v>231</v>
      </c>
      <c r="E933" t="s">
        <v>351</v>
      </c>
      <c r="F933" t="str">
        <f t="shared" si="45"/>
        <v>USD</v>
      </c>
      <c r="G933" t="str">
        <f t="shared" si="46"/>
        <v>1,020.00</v>
      </c>
      <c r="H933">
        <f>VLOOKUP(F933,'NYU fx'!$A$1:$B$201,2,0)</f>
        <v>1000</v>
      </c>
      <c r="I933">
        <f t="shared" si="47"/>
        <v>0.02</v>
      </c>
    </row>
    <row r="934" spans="1:9" x14ac:dyDescent="0.25">
      <c r="A934" t="s">
        <v>0</v>
      </c>
      <c r="B934" t="s">
        <v>455</v>
      </c>
      <c r="C934" t="s">
        <v>132</v>
      </c>
      <c r="D934" t="s">
        <v>231</v>
      </c>
      <c r="E934" t="s">
        <v>351</v>
      </c>
      <c r="F934" t="str">
        <f t="shared" si="45"/>
        <v>USD</v>
      </c>
      <c r="G934" t="str">
        <f t="shared" si="46"/>
        <v>1,020.00</v>
      </c>
      <c r="H934">
        <f>VLOOKUP(F934,'NYU fx'!$A$1:$B$201,2,0)</f>
        <v>1000</v>
      </c>
      <c r="I934">
        <f t="shared" si="47"/>
        <v>0.02</v>
      </c>
    </row>
    <row r="935" spans="1:9" x14ac:dyDescent="0.25">
      <c r="A935" t="s">
        <v>0</v>
      </c>
      <c r="B935" t="s">
        <v>456</v>
      </c>
      <c r="C935" t="s">
        <v>132</v>
      </c>
      <c r="D935" t="s">
        <v>231</v>
      </c>
      <c r="E935" t="s">
        <v>351</v>
      </c>
      <c r="F935" t="str">
        <f t="shared" si="45"/>
        <v>EUR</v>
      </c>
      <c r="G935" t="str">
        <f t="shared" si="46"/>
        <v>885.70</v>
      </c>
      <c r="H935">
        <f>VLOOKUP(F935,'NYU fx'!$A$1:$B$201,2,0)</f>
        <v>863.55078247999995</v>
      </c>
      <c r="I935">
        <f t="shared" si="47"/>
        <v>2.5649004053230735E-2</v>
      </c>
    </row>
    <row r="936" spans="1:9" x14ac:dyDescent="0.25">
      <c r="A936" t="s">
        <v>0</v>
      </c>
      <c r="B936" t="s">
        <v>455</v>
      </c>
      <c r="C936" t="s">
        <v>133</v>
      </c>
      <c r="D936" t="s">
        <v>231</v>
      </c>
      <c r="E936" t="s">
        <v>351</v>
      </c>
      <c r="F936" t="str">
        <f t="shared" si="45"/>
        <v>USD</v>
      </c>
      <c r="G936" t="str">
        <f t="shared" si="46"/>
        <v>1,020.00</v>
      </c>
      <c r="H936">
        <f>VLOOKUP(F936,'NYU fx'!$A$1:$B$201,2,0)</f>
        <v>1000</v>
      </c>
      <c r="I936">
        <f t="shared" si="47"/>
        <v>0.02</v>
      </c>
    </row>
    <row r="937" spans="1:9" x14ac:dyDescent="0.25">
      <c r="A937" t="s">
        <v>0</v>
      </c>
      <c r="B937" t="s">
        <v>456</v>
      </c>
      <c r="C937" t="s">
        <v>133</v>
      </c>
      <c r="D937" t="s">
        <v>231</v>
      </c>
      <c r="E937" t="s">
        <v>351</v>
      </c>
      <c r="F937" t="str">
        <f t="shared" si="45"/>
        <v>EUR</v>
      </c>
      <c r="G937" t="str">
        <f t="shared" si="46"/>
        <v>885.70</v>
      </c>
      <c r="H937">
        <f>VLOOKUP(F937,'NYU fx'!$A$1:$B$201,2,0)</f>
        <v>863.55078247999995</v>
      </c>
      <c r="I937">
        <f t="shared" si="47"/>
        <v>2.5649004053230735E-2</v>
      </c>
    </row>
    <row r="938" spans="1:9" x14ac:dyDescent="0.25">
      <c r="A938" t="s">
        <v>0</v>
      </c>
      <c r="B938" t="s">
        <v>456</v>
      </c>
      <c r="C938" t="s">
        <v>134</v>
      </c>
      <c r="D938" t="s">
        <v>231</v>
      </c>
      <c r="E938" t="s">
        <v>351</v>
      </c>
      <c r="F938" t="str">
        <f t="shared" si="45"/>
        <v>EUR</v>
      </c>
      <c r="G938" t="str">
        <f t="shared" si="46"/>
        <v>885.70</v>
      </c>
      <c r="H938">
        <f>VLOOKUP(F938,'NYU fx'!$A$1:$B$201,2,0)</f>
        <v>863.55078247999995</v>
      </c>
      <c r="I938">
        <f t="shared" si="47"/>
        <v>2.5649004053230735E-2</v>
      </c>
    </row>
    <row r="939" spans="1:9" x14ac:dyDescent="0.25">
      <c r="A939" t="s">
        <v>0</v>
      </c>
      <c r="B939" t="s">
        <v>455</v>
      </c>
      <c r="C939" t="s">
        <v>134</v>
      </c>
      <c r="D939" t="s">
        <v>231</v>
      </c>
      <c r="E939" t="s">
        <v>351</v>
      </c>
      <c r="F939" t="str">
        <f t="shared" si="45"/>
        <v>USD</v>
      </c>
      <c r="G939" t="str">
        <f t="shared" si="46"/>
        <v>1,020.00</v>
      </c>
      <c r="H939">
        <f>VLOOKUP(F939,'NYU fx'!$A$1:$B$201,2,0)</f>
        <v>1000</v>
      </c>
      <c r="I939">
        <f t="shared" si="47"/>
        <v>0.02</v>
      </c>
    </row>
    <row r="940" spans="1:9" x14ac:dyDescent="0.25">
      <c r="A940" t="s">
        <v>0</v>
      </c>
      <c r="B940" t="s">
        <v>455</v>
      </c>
      <c r="C940" t="s">
        <v>135</v>
      </c>
      <c r="D940" t="s">
        <v>231</v>
      </c>
      <c r="E940" t="s">
        <v>351</v>
      </c>
      <c r="F940" t="str">
        <f t="shared" si="45"/>
        <v>USD</v>
      </c>
      <c r="G940" t="str">
        <f t="shared" si="46"/>
        <v>1,020.00</v>
      </c>
      <c r="H940">
        <f>VLOOKUP(F940,'NYU fx'!$A$1:$B$201,2,0)</f>
        <v>1000</v>
      </c>
      <c r="I940">
        <f t="shared" si="47"/>
        <v>0.02</v>
      </c>
    </row>
    <row r="941" spans="1:9" x14ac:dyDescent="0.25">
      <c r="A941" t="s">
        <v>0</v>
      </c>
      <c r="B941" t="s">
        <v>456</v>
      </c>
      <c r="C941" t="s">
        <v>135</v>
      </c>
      <c r="D941" t="s">
        <v>231</v>
      </c>
      <c r="E941" t="s">
        <v>351</v>
      </c>
      <c r="F941" t="str">
        <f t="shared" si="45"/>
        <v>EUR</v>
      </c>
      <c r="G941" t="str">
        <f t="shared" si="46"/>
        <v>885.70</v>
      </c>
      <c r="H941">
        <f>VLOOKUP(F941,'NYU fx'!$A$1:$B$201,2,0)</f>
        <v>863.55078247999995</v>
      </c>
      <c r="I941">
        <f t="shared" si="47"/>
        <v>2.5649004053230735E-2</v>
      </c>
    </row>
    <row r="942" spans="1:9" x14ac:dyDescent="0.25">
      <c r="A942" t="s">
        <v>0</v>
      </c>
      <c r="B942" t="s">
        <v>455</v>
      </c>
      <c r="C942" t="s">
        <v>136</v>
      </c>
      <c r="D942" t="s">
        <v>231</v>
      </c>
      <c r="E942" t="s">
        <v>351</v>
      </c>
      <c r="F942" t="str">
        <f t="shared" si="45"/>
        <v>USD</v>
      </c>
      <c r="G942" t="str">
        <f t="shared" si="46"/>
        <v>1,020.00</v>
      </c>
      <c r="H942">
        <f>VLOOKUP(F942,'NYU fx'!$A$1:$B$201,2,0)</f>
        <v>1000</v>
      </c>
      <c r="I942">
        <f t="shared" si="47"/>
        <v>0.02</v>
      </c>
    </row>
    <row r="943" spans="1:9" x14ac:dyDescent="0.25">
      <c r="A943" t="s">
        <v>0</v>
      </c>
      <c r="B943" t="s">
        <v>456</v>
      </c>
      <c r="C943" t="s">
        <v>136</v>
      </c>
      <c r="D943" t="s">
        <v>231</v>
      </c>
      <c r="E943" t="s">
        <v>351</v>
      </c>
      <c r="F943" t="str">
        <f t="shared" si="45"/>
        <v>EUR</v>
      </c>
      <c r="G943" t="str">
        <f t="shared" si="46"/>
        <v>885.70</v>
      </c>
      <c r="H943">
        <f>VLOOKUP(F943,'NYU fx'!$A$1:$B$201,2,0)</f>
        <v>863.55078247999995</v>
      </c>
      <c r="I943">
        <f t="shared" si="47"/>
        <v>2.5649004053230735E-2</v>
      </c>
    </row>
    <row r="944" spans="1:9" x14ac:dyDescent="0.25">
      <c r="A944" t="s">
        <v>0</v>
      </c>
      <c r="B944" t="s">
        <v>455</v>
      </c>
      <c r="C944" t="s">
        <v>137</v>
      </c>
      <c r="D944" t="s">
        <v>231</v>
      </c>
      <c r="E944" t="s">
        <v>351</v>
      </c>
      <c r="F944" t="str">
        <f t="shared" si="45"/>
        <v>USD</v>
      </c>
      <c r="G944" t="str">
        <f t="shared" si="46"/>
        <v>1,020.00</v>
      </c>
      <c r="H944">
        <f>VLOOKUP(F944,'NYU fx'!$A$1:$B$201,2,0)</f>
        <v>1000</v>
      </c>
      <c r="I944">
        <f t="shared" si="47"/>
        <v>0.02</v>
      </c>
    </row>
    <row r="945" spans="1:9" x14ac:dyDescent="0.25">
      <c r="A945" t="s">
        <v>0</v>
      </c>
      <c r="B945" t="s">
        <v>456</v>
      </c>
      <c r="C945" t="s">
        <v>137</v>
      </c>
      <c r="D945" t="s">
        <v>231</v>
      </c>
      <c r="E945" t="s">
        <v>351</v>
      </c>
      <c r="F945" t="str">
        <f t="shared" si="45"/>
        <v>EUR</v>
      </c>
      <c r="G945" t="str">
        <f t="shared" si="46"/>
        <v>885.70</v>
      </c>
      <c r="H945">
        <f>VLOOKUP(F945,'NYU fx'!$A$1:$B$201,2,0)</f>
        <v>863.55078247999995</v>
      </c>
      <c r="I945">
        <f t="shared" si="47"/>
        <v>2.5649004053230735E-2</v>
      </c>
    </row>
    <row r="946" spans="1:9" x14ac:dyDescent="0.25">
      <c r="A946" t="s">
        <v>0</v>
      </c>
      <c r="B946" t="s">
        <v>477</v>
      </c>
      <c r="C946" t="s">
        <v>138</v>
      </c>
      <c r="D946" t="s">
        <v>231</v>
      </c>
      <c r="E946" t="s">
        <v>351</v>
      </c>
      <c r="F946" t="str">
        <f t="shared" si="45"/>
        <v>HKD</v>
      </c>
      <c r="G946" t="str">
        <f t="shared" si="46"/>
        <v>7,935.40</v>
      </c>
      <c r="H946">
        <f>VLOOKUP(F946,'NYU fx'!$A$1:$B$201,2,0)</f>
        <v>7849.074966528</v>
      </c>
      <c r="I946">
        <f t="shared" si="47"/>
        <v>1.0998115553759973E-2</v>
      </c>
    </row>
    <row r="947" spans="1:9" x14ac:dyDescent="0.25">
      <c r="A947" t="s">
        <v>0</v>
      </c>
      <c r="B947" t="s">
        <v>455</v>
      </c>
      <c r="C947" t="s">
        <v>138</v>
      </c>
      <c r="D947" t="s">
        <v>231</v>
      </c>
      <c r="E947" t="s">
        <v>351</v>
      </c>
      <c r="F947" t="str">
        <f t="shared" si="45"/>
        <v>USD</v>
      </c>
      <c r="G947" t="str">
        <f t="shared" si="46"/>
        <v>1,020.00</v>
      </c>
      <c r="H947">
        <f>VLOOKUP(F947,'NYU fx'!$A$1:$B$201,2,0)</f>
        <v>1000</v>
      </c>
      <c r="I947">
        <f t="shared" si="47"/>
        <v>0.02</v>
      </c>
    </row>
    <row r="948" spans="1:9" x14ac:dyDescent="0.25">
      <c r="A948" t="s">
        <v>0</v>
      </c>
      <c r="B948" t="s">
        <v>456</v>
      </c>
      <c r="C948" t="s">
        <v>138</v>
      </c>
      <c r="D948" t="s">
        <v>231</v>
      </c>
      <c r="E948" t="s">
        <v>351</v>
      </c>
      <c r="F948" t="str">
        <f t="shared" si="45"/>
        <v>EUR</v>
      </c>
      <c r="G948" t="str">
        <f t="shared" si="46"/>
        <v>885.70</v>
      </c>
      <c r="H948">
        <f>VLOOKUP(F948,'NYU fx'!$A$1:$B$201,2,0)</f>
        <v>863.55078247999995</v>
      </c>
      <c r="I948">
        <f t="shared" si="47"/>
        <v>2.5649004053230735E-2</v>
      </c>
    </row>
    <row r="949" spans="1:9" x14ac:dyDescent="0.25">
      <c r="A949" t="s">
        <v>1</v>
      </c>
      <c r="B949" t="s">
        <v>478</v>
      </c>
      <c r="C949" t="s">
        <v>139</v>
      </c>
      <c r="D949" t="s">
        <v>231</v>
      </c>
      <c r="E949" t="s">
        <v>351</v>
      </c>
      <c r="F949" t="str">
        <f t="shared" si="45"/>
        <v>HUF</v>
      </c>
      <c r="G949" t="str">
        <f t="shared" si="46"/>
        <v>282,861.00</v>
      </c>
      <c r="H949">
        <f>VLOOKUP(F949,'NYU fx'!$A$1:$B$201,2,0)</f>
        <v>276688.54672204802</v>
      </c>
      <c r="I949">
        <f t="shared" si="47"/>
        <v>2.2308307846774077E-2</v>
      </c>
    </row>
    <row r="950" spans="1:9" x14ac:dyDescent="0.25">
      <c r="A950" t="s">
        <v>0</v>
      </c>
      <c r="B950" t="s">
        <v>479</v>
      </c>
      <c r="C950" t="s">
        <v>139</v>
      </c>
      <c r="D950" t="s">
        <v>231</v>
      </c>
      <c r="E950" t="s">
        <v>351</v>
      </c>
      <c r="F950" t="str">
        <f t="shared" si="45"/>
        <v>HUF</v>
      </c>
      <c r="G950" t="str">
        <f t="shared" si="46"/>
        <v>283,570.00</v>
      </c>
      <c r="H950">
        <f>VLOOKUP(F950,'NYU fx'!$A$1:$B$201,2,0)</f>
        <v>276688.54672204802</v>
      </c>
      <c r="I950">
        <f t="shared" si="47"/>
        <v>2.4870755799172473E-2</v>
      </c>
    </row>
    <row r="951" spans="1:9" x14ac:dyDescent="0.25">
      <c r="A951" t="s">
        <v>0</v>
      </c>
      <c r="B951" t="s">
        <v>456</v>
      </c>
      <c r="C951" t="s">
        <v>139</v>
      </c>
      <c r="D951" t="s">
        <v>231</v>
      </c>
      <c r="E951" t="s">
        <v>351</v>
      </c>
      <c r="F951" t="str">
        <f t="shared" si="45"/>
        <v>EUR</v>
      </c>
      <c r="G951" t="str">
        <f t="shared" si="46"/>
        <v>885.70</v>
      </c>
      <c r="H951">
        <f>VLOOKUP(F951,'NYU fx'!$A$1:$B$201,2,0)</f>
        <v>863.55078247999995</v>
      </c>
      <c r="I951">
        <f t="shared" si="47"/>
        <v>2.5649004053230735E-2</v>
      </c>
    </row>
    <row r="952" spans="1:9" x14ac:dyDescent="0.25">
      <c r="A952" t="s">
        <v>0</v>
      </c>
      <c r="B952" t="s">
        <v>456</v>
      </c>
      <c r="C952" t="s">
        <v>140</v>
      </c>
      <c r="D952" t="s">
        <v>231</v>
      </c>
      <c r="E952" t="s">
        <v>351</v>
      </c>
      <c r="F952" t="str">
        <f t="shared" si="45"/>
        <v>EUR</v>
      </c>
      <c r="G952" t="str">
        <f t="shared" si="46"/>
        <v>885.70</v>
      </c>
      <c r="H952">
        <f>VLOOKUP(F952,'NYU fx'!$A$1:$B$201,2,0)</f>
        <v>863.55078247999995</v>
      </c>
      <c r="I952">
        <f t="shared" si="47"/>
        <v>2.5649004053230735E-2</v>
      </c>
    </row>
    <row r="953" spans="1:9" x14ac:dyDescent="0.25">
      <c r="A953" t="s">
        <v>0</v>
      </c>
      <c r="B953" t="s">
        <v>455</v>
      </c>
      <c r="C953" t="s">
        <v>140</v>
      </c>
      <c r="D953" t="s">
        <v>231</v>
      </c>
      <c r="E953" t="s">
        <v>351</v>
      </c>
      <c r="F953" t="str">
        <f t="shared" si="45"/>
        <v>USD</v>
      </c>
      <c r="G953" t="str">
        <f t="shared" si="46"/>
        <v>1,020.00</v>
      </c>
      <c r="H953">
        <f>VLOOKUP(F953,'NYU fx'!$A$1:$B$201,2,0)</f>
        <v>1000</v>
      </c>
      <c r="I953">
        <f t="shared" si="47"/>
        <v>0.02</v>
      </c>
    </row>
    <row r="954" spans="1:9" x14ac:dyDescent="0.25">
      <c r="A954" t="s">
        <v>0</v>
      </c>
      <c r="B954" t="s">
        <v>455</v>
      </c>
      <c r="C954" t="s">
        <v>141</v>
      </c>
      <c r="D954" t="s">
        <v>231</v>
      </c>
      <c r="E954" t="s">
        <v>351</v>
      </c>
      <c r="F954" t="str">
        <f t="shared" ref="F954:F1017" si="48">RIGHT(B954,3)</f>
        <v>USD</v>
      </c>
      <c r="G954" t="str">
        <f t="shared" ref="G954:G1017" si="49">LEFT(B954,LEN(B954)-4)</f>
        <v>1,020.00</v>
      </c>
      <c r="H954">
        <f>VLOOKUP(F954,'NYU fx'!$A$1:$B$201,2,0)</f>
        <v>1000</v>
      </c>
      <c r="I954">
        <f t="shared" ref="I954:I1017" si="50">(G954-H954)/H954</f>
        <v>0.02</v>
      </c>
    </row>
    <row r="955" spans="1:9" x14ac:dyDescent="0.25">
      <c r="A955" t="s">
        <v>0</v>
      </c>
      <c r="B955" t="s">
        <v>456</v>
      </c>
      <c r="C955" t="s">
        <v>141</v>
      </c>
      <c r="D955" t="s">
        <v>231</v>
      </c>
      <c r="E955" t="s">
        <v>351</v>
      </c>
      <c r="F955" t="str">
        <f t="shared" si="48"/>
        <v>EUR</v>
      </c>
      <c r="G955" t="str">
        <f t="shared" si="49"/>
        <v>885.70</v>
      </c>
      <c r="H955">
        <f>VLOOKUP(F955,'NYU fx'!$A$1:$B$201,2,0)</f>
        <v>863.55078247999995</v>
      </c>
      <c r="I955">
        <f t="shared" si="50"/>
        <v>2.5649004053230735E-2</v>
      </c>
    </row>
    <row r="956" spans="1:9" x14ac:dyDescent="0.25">
      <c r="A956" t="s">
        <v>0</v>
      </c>
      <c r="B956" t="s">
        <v>455</v>
      </c>
      <c r="C956" t="s">
        <v>142</v>
      </c>
      <c r="D956" t="s">
        <v>231</v>
      </c>
      <c r="E956" t="s">
        <v>351</v>
      </c>
      <c r="F956" t="str">
        <f t="shared" si="48"/>
        <v>USD</v>
      </c>
      <c r="G956" t="str">
        <f t="shared" si="49"/>
        <v>1,020.00</v>
      </c>
      <c r="H956">
        <f>VLOOKUP(F956,'NYU fx'!$A$1:$B$201,2,0)</f>
        <v>1000</v>
      </c>
      <c r="I956">
        <f t="shared" si="50"/>
        <v>0.02</v>
      </c>
    </row>
    <row r="957" spans="1:9" x14ac:dyDescent="0.25">
      <c r="A957" t="s">
        <v>0</v>
      </c>
      <c r="B957" t="s">
        <v>459</v>
      </c>
      <c r="C957" t="s">
        <v>142</v>
      </c>
      <c r="D957" t="s">
        <v>231</v>
      </c>
      <c r="E957" t="s">
        <v>351</v>
      </c>
      <c r="F957" t="str">
        <f t="shared" si="48"/>
        <v>AUD</v>
      </c>
      <c r="G957" t="str">
        <f t="shared" si="49"/>
        <v>1,384.90</v>
      </c>
      <c r="H957">
        <f>VLOOKUP(F957,'NYU fx'!$A$1:$B$201,2,0)</f>
        <v>1352.1338701366001</v>
      </c>
      <c r="I957">
        <f t="shared" si="50"/>
        <v>2.4232903699165375E-2</v>
      </c>
    </row>
    <row r="958" spans="1:9" x14ac:dyDescent="0.25">
      <c r="A958" t="s">
        <v>0</v>
      </c>
      <c r="B958" t="s">
        <v>456</v>
      </c>
      <c r="C958" t="s">
        <v>142</v>
      </c>
      <c r="D958" t="s">
        <v>231</v>
      </c>
      <c r="E958" t="s">
        <v>351</v>
      </c>
      <c r="F958" t="str">
        <f t="shared" si="48"/>
        <v>EUR</v>
      </c>
      <c r="G958" t="str">
        <f t="shared" si="49"/>
        <v>885.70</v>
      </c>
      <c r="H958">
        <f>VLOOKUP(F958,'NYU fx'!$A$1:$B$201,2,0)</f>
        <v>863.55078247999995</v>
      </c>
      <c r="I958">
        <f t="shared" si="50"/>
        <v>2.5649004053230735E-2</v>
      </c>
    </row>
    <row r="959" spans="1:9" x14ac:dyDescent="0.25">
      <c r="A959" t="s">
        <v>0</v>
      </c>
      <c r="B959" t="s">
        <v>455</v>
      </c>
      <c r="C959" t="s">
        <v>143</v>
      </c>
      <c r="D959" t="s">
        <v>231</v>
      </c>
      <c r="E959" t="s">
        <v>351</v>
      </c>
      <c r="F959" t="str">
        <f t="shared" si="48"/>
        <v>USD</v>
      </c>
      <c r="G959" t="str">
        <f t="shared" si="49"/>
        <v>1,020.00</v>
      </c>
      <c r="H959">
        <f>VLOOKUP(F959,'NYU fx'!$A$1:$B$201,2,0)</f>
        <v>1000</v>
      </c>
      <c r="I959">
        <f t="shared" si="50"/>
        <v>0.02</v>
      </c>
    </row>
    <row r="960" spans="1:9" x14ac:dyDescent="0.25">
      <c r="A960" t="s">
        <v>0</v>
      </c>
      <c r="B960" t="s">
        <v>456</v>
      </c>
      <c r="C960" t="s">
        <v>143</v>
      </c>
      <c r="D960" t="s">
        <v>231</v>
      </c>
      <c r="E960" t="s">
        <v>351</v>
      </c>
      <c r="F960" t="str">
        <f t="shared" si="48"/>
        <v>EUR</v>
      </c>
      <c r="G960" t="str">
        <f t="shared" si="49"/>
        <v>885.70</v>
      </c>
      <c r="H960">
        <f>VLOOKUP(F960,'NYU fx'!$A$1:$B$201,2,0)</f>
        <v>863.55078247999995</v>
      </c>
      <c r="I960">
        <f t="shared" si="50"/>
        <v>2.5649004053230735E-2</v>
      </c>
    </row>
    <row r="961" spans="1:9" x14ac:dyDescent="0.25">
      <c r="A961" t="s">
        <v>1</v>
      </c>
      <c r="B961" t="s">
        <v>460</v>
      </c>
      <c r="C961" t="s">
        <v>144</v>
      </c>
      <c r="D961" t="s">
        <v>231</v>
      </c>
      <c r="E961" t="s">
        <v>351</v>
      </c>
      <c r="F961" t="str">
        <f t="shared" si="48"/>
        <v>EUR</v>
      </c>
      <c r="G961" t="str">
        <f t="shared" si="49"/>
        <v>883.49</v>
      </c>
      <c r="H961">
        <f>VLOOKUP(F961,'NYU fx'!$A$1:$B$201,2,0)</f>
        <v>863.55078247999995</v>
      </c>
      <c r="I961">
        <f t="shared" si="50"/>
        <v>2.3089803083424169E-2</v>
      </c>
    </row>
    <row r="962" spans="1:9" x14ac:dyDescent="0.25">
      <c r="A962" t="s">
        <v>0</v>
      </c>
      <c r="B962" t="s">
        <v>456</v>
      </c>
      <c r="C962" t="s">
        <v>144</v>
      </c>
      <c r="D962" t="s">
        <v>231</v>
      </c>
      <c r="E962" t="s">
        <v>351</v>
      </c>
      <c r="F962" t="str">
        <f t="shared" si="48"/>
        <v>EUR</v>
      </c>
      <c r="G962" t="str">
        <f t="shared" si="49"/>
        <v>885.70</v>
      </c>
      <c r="H962">
        <f>VLOOKUP(F962,'NYU fx'!$A$1:$B$201,2,0)</f>
        <v>863.55078247999995</v>
      </c>
      <c r="I962">
        <f t="shared" si="50"/>
        <v>2.5649004053230735E-2</v>
      </c>
    </row>
    <row r="963" spans="1:9" x14ac:dyDescent="0.25">
      <c r="A963" t="s">
        <v>0</v>
      </c>
      <c r="B963" t="s">
        <v>455</v>
      </c>
      <c r="C963" t="s">
        <v>144</v>
      </c>
      <c r="D963" t="s">
        <v>231</v>
      </c>
      <c r="E963" t="s">
        <v>351</v>
      </c>
      <c r="F963" t="str">
        <f t="shared" si="48"/>
        <v>USD</v>
      </c>
      <c r="G963" t="str">
        <f t="shared" si="49"/>
        <v>1,020.00</v>
      </c>
      <c r="H963">
        <f>VLOOKUP(F963,'NYU fx'!$A$1:$B$201,2,0)</f>
        <v>1000</v>
      </c>
      <c r="I963">
        <f t="shared" si="50"/>
        <v>0.02</v>
      </c>
    </row>
    <row r="964" spans="1:9" x14ac:dyDescent="0.25">
      <c r="A964" t="s">
        <v>0</v>
      </c>
      <c r="B964" t="s">
        <v>480</v>
      </c>
      <c r="C964" t="s">
        <v>145</v>
      </c>
      <c r="D964" t="s">
        <v>231</v>
      </c>
      <c r="E964" t="s">
        <v>351</v>
      </c>
      <c r="F964" t="str">
        <f t="shared" si="48"/>
        <v>ILS</v>
      </c>
      <c r="G964" t="str">
        <f t="shared" si="49"/>
        <v>3,780.50</v>
      </c>
      <c r="H964">
        <f>VLOOKUP(F964,'NYU fx'!$A$1:$B$201,2,0)</f>
        <v>3688.7584448799998</v>
      </c>
      <c r="I964">
        <f t="shared" si="50"/>
        <v>2.4870578133772223E-2</v>
      </c>
    </row>
    <row r="965" spans="1:9" x14ac:dyDescent="0.25">
      <c r="A965" t="s">
        <v>0</v>
      </c>
      <c r="B965" t="s">
        <v>455</v>
      </c>
      <c r="C965" t="s">
        <v>145</v>
      </c>
      <c r="D965" t="s">
        <v>231</v>
      </c>
      <c r="E965" t="s">
        <v>351</v>
      </c>
      <c r="F965" t="str">
        <f t="shared" si="48"/>
        <v>USD</v>
      </c>
      <c r="G965" t="str">
        <f t="shared" si="49"/>
        <v>1,020.00</v>
      </c>
      <c r="H965">
        <f>VLOOKUP(F965,'NYU fx'!$A$1:$B$201,2,0)</f>
        <v>1000</v>
      </c>
      <c r="I965">
        <f t="shared" si="50"/>
        <v>0.02</v>
      </c>
    </row>
    <row r="966" spans="1:9" x14ac:dyDescent="0.25">
      <c r="A966" t="s">
        <v>0</v>
      </c>
      <c r="B966" t="s">
        <v>456</v>
      </c>
      <c r="C966" t="s">
        <v>145</v>
      </c>
      <c r="D966" t="s">
        <v>231</v>
      </c>
      <c r="E966" t="s">
        <v>351</v>
      </c>
      <c r="F966" t="str">
        <f t="shared" si="48"/>
        <v>EUR</v>
      </c>
      <c r="G966" t="str">
        <f t="shared" si="49"/>
        <v>885.70</v>
      </c>
      <c r="H966">
        <f>VLOOKUP(F966,'NYU fx'!$A$1:$B$201,2,0)</f>
        <v>863.55078247999995</v>
      </c>
      <c r="I966">
        <f t="shared" si="50"/>
        <v>2.5649004053230735E-2</v>
      </c>
    </row>
    <row r="967" spans="1:9" x14ac:dyDescent="0.25">
      <c r="A967" t="s">
        <v>1</v>
      </c>
      <c r="B967" t="s">
        <v>460</v>
      </c>
      <c r="C967" t="s">
        <v>146</v>
      </c>
      <c r="D967" t="s">
        <v>231</v>
      </c>
      <c r="E967" t="s">
        <v>351</v>
      </c>
      <c r="F967" t="str">
        <f t="shared" si="48"/>
        <v>EUR</v>
      </c>
      <c r="G967" t="str">
        <f t="shared" si="49"/>
        <v>883.49</v>
      </c>
      <c r="H967">
        <f>VLOOKUP(F967,'NYU fx'!$A$1:$B$201,2,0)</f>
        <v>863.55078247999995</v>
      </c>
      <c r="I967">
        <f t="shared" si="50"/>
        <v>2.3089803083424169E-2</v>
      </c>
    </row>
    <row r="968" spans="1:9" x14ac:dyDescent="0.25">
      <c r="A968" t="s">
        <v>0</v>
      </c>
      <c r="B968" t="s">
        <v>456</v>
      </c>
      <c r="C968" t="s">
        <v>146</v>
      </c>
      <c r="D968" t="s">
        <v>231</v>
      </c>
      <c r="E968" t="s">
        <v>351</v>
      </c>
      <c r="F968" t="str">
        <f t="shared" si="48"/>
        <v>EUR</v>
      </c>
      <c r="G968" t="str">
        <f t="shared" si="49"/>
        <v>885.70</v>
      </c>
      <c r="H968">
        <f>VLOOKUP(F968,'NYU fx'!$A$1:$B$201,2,0)</f>
        <v>863.55078247999995</v>
      </c>
      <c r="I968">
        <f t="shared" si="50"/>
        <v>2.5649004053230735E-2</v>
      </c>
    </row>
    <row r="969" spans="1:9" x14ac:dyDescent="0.25">
      <c r="A969" t="s">
        <v>0</v>
      </c>
      <c r="B969" t="s">
        <v>455</v>
      </c>
      <c r="C969" t="s">
        <v>146</v>
      </c>
      <c r="D969" t="s">
        <v>231</v>
      </c>
      <c r="E969" t="s">
        <v>351</v>
      </c>
      <c r="F969" t="str">
        <f t="shared" si="48"/>
        <v>USD</v>
      </c>
      <c r="G969" t="str">
        <f t="shared" si="49"/>
        <v>1,020.00</v>
      </c>
      <c r="H969">
        <f>VLOOKUP(F969,'NYU fx'!$A$1:$B$201,2,0)</f>
        <v>1000</v>
      </c>
      <c r="I969">
        <f t="shared" si="50"/>
        <v>0.02</v>
      </c>
    </row>
    <row r="970" spans="1:9" x14ac:dyDescent="0.25">
      <c r="A970" t="s">
        <v>0</v>
      </c>
      <c r="B970" t="s">
        <v>455</v>
      </c>
      <c r="C970" t="s">
        <v>147</v>
      </c>
      <c r="D970" t="s">
        <v>231</v>
      </c>
      <c r="E970" t="s">
        <v>351</v>
      </c>
      <c r="F970" t="str">
        <f t="shared" si="48"/>
        <v>USD</v>
      </c>
      <c r="G970" t="str">
        <f t="shared" si="49"/>
        <v>1,020.00</v>
      </c>
      <c r="H970">
        <f>VLOOKUP(F970,'NYU fx'!$A$1:$B$201,2,0)</f>
        <v>1000</v>
      </c>
      <c r="I970">
        <f t="shared" si="50"/>
        <v>0.02</v>
      </c>
    </row>
    <row r="971" spans="1:9" x14ac:dyDescent="0.25">
      <c r="A971" t="s">
        <v>0</v>
      </c>
      <c r="B971" t="s">
        <v>456</v>
      </c>
      <c r="C971" t="s">
        <v>147</v>
      </c>
      <c r="D971" t="s">
        <v>231</v>
      </c>
      <c r="E971" t="s">
        <v>351</v>
      </c>
      <c r="F971" t="str">
        <f t="shared" si="48"/>
        <v>EUR</v>
      </c>
      <c r="G971" t="str">
        <f t="shared" si="49"/>
        <v>885.70</v>
      </c>
      <c r="H971">
        <f>VLOOKUP(F971,'NYU fx'!$A$1:$B$201,2,0)</f>
        <v>863.55078247999995</v>
      </c>
      <c r="I971">
        <f t="shared" si="50"/>
        <v>2.5649004053230735E-2</v>
      </c>
    </row>
    <row r="972" spans="1:9" x14ac:dyDescent="0.25">
      <c r="A972" t="s">
        <v>0</v>
      </c>
      <c r="B972" t="s">
        <v>481</v>
      </c>
      <c r="C972" t="s">
        <v>148</v>
      </c>
      <c r="D972" t="s">
        <v>231</v>
      </c>
      <c r="E972" t="s">
        <v>351</v>
      </c>
      <c r="F972" t="str">
        <f t="shared" si="48"/>
        <v>JPY</v>
      </c>
      <c r="G972" t="str">
        <f t="shared" si="49"/>
        <v>113,950.00</v>
      </c>
      <c r="H972">
        <f>VLOOKUP(F972,'NYU fx'!$A$1:$B$201,2,0)</f>
        <v>111256.301658496</v>
      </c>
      <c r="I972">
        <f t="shared" si="50"/>
        <v>2.4211647352546158E-2</v>
      </c>
    </row>
    <row r="973" spans="1:9" x14ac:dyDescent="0.25">
      <c r="A973" t="s">
        <v>0</v>
      </c>
      <c r="B973" t="s">
        <v>455</v>
      </c>
      <c r="C973" t="s">
        <v>148</v>
      </c>
      <c r="D973" t="s">
        <v>231</v>
      </c>
      <c r="E973" t="s">
        <v>351</v>
      </c>
      <c r="F973" t="str">
        <f t="shared" si="48"/>
        <v>USD</v>
      </c>
      <c r="G973" t="str">
        <f t="shared" si="49"/>
        <v>1,020.00</v>
      </c>
      <c r="H973">
        <f>VLOOKUP(F973,'NYU fx'!$A$1:$B$201,2,0)</f>
        <v>1000</v>
      </c>
      <c r="I973">
        <f t="shared" si="50"/>
        <v>0.02</v>
      </c>
    </row>
    <row r="974" spans="1:9" x14ac:dyDescent="0.25">
      <c r="A974" t="s">
        <v>0</v>
      </c>
      <c r="B974" t="s">
        <v>456</v>
      </c>
      <c r="C974" t="s">
        <v>148</v>
      </c>
      <c r="D974" t="s">
        <v>231</v>
      </c>
      <c r="E974" t="s">
        <v>351</v>
      </c>
      <c r="F974" t="str">
        <f t="shared" si="48"/>
        <v>EUR</v>
      </c>
      <c r="G974" t="str">
        <f t="shared" si="49"/>
        <v>885.70</v>
      </c>
      <c r="H974">
        <f>VLOOKUP(F974,'NYU fx'!$A$1:$B$201,2,0)</f>
        <v>863.55078247999995</v>
      </c>
      <c r="I974">
        <f t="shared" si="50"/>
        <v>2.5649004053230735E-2</v>
      </c>
    </row>
    <row r="975" spans="1:9" x14ac:dyDescent="0.25">
      <c r="A975" t="s">
        <v>0</v>
      </c>
      <c r="B975" t="s">
        <v>482</v>
      </c>
      <c r="C975" t="s">
        <v>149</v>
      </c>
      <c r="D975" t="s">
        <v>231</v>
      </c>
      <c r="E975" t="s">
        <v>351</v>
      </c>
      <c r="F975" t="str">
        <f t="shared" si="48"/>
        <v>JOD</v>
      </c>
      <c r="G975" t="str">
        <f t="shared" si="49"/>
        <v>726.10</v>
      </c>
      <c r="H975">
        <f>VLOOKUP(F975,'NYU fx'!$A$1:$B$201,2,0)</f>
        <v>709</v>
      </c>
      <c r="I975">
        <f t="shared" si="50"/>
        <v>2.4118476727785644E-2</v>
      </c>
    </row>
    <row r="976" spans="1:9" x14ac:dyDescent="0.25">
      <c r="A976" t="s">
        <v>0</v>
      </c>
      <c r="B976" t="s">
        <v>455</v>
      </c>
      <c r="C976" t="s">
        <v>149</v>
      </c>
      <c r="D976" t="s">
        <v>231</v>
      </c>
      <c r="E976" t="s">
        <v>351</v>
      </c>
      <c r="F976" t="str">
        <f t="shared" si="48"/>
        <v>USD</v>
      </c>
      <c r="G976" t="str">
        <f t="shared" si="49"/>
        <v>1,020.00</v>
      </c>
      <c r="H976">
        <f>VLOOKUP(F976,'NYU fx'!$A$1:$B$201,2,0)</f>
        <v>1000</v>
      </c>
      <c r="I976">
        <f t="shared" si="50"/>
        <v>0.02</v>
      </c>
    </row>
    <row r="977" spans="1:9" x14ac:dyDescent="0.25">
      <c r="A977" t="s">
        <v>0</v>
      </c>
      <c r="B977" t="s">
        <v>456</v>
      </c>
      <c r="C977" t="s">
        <v>149</v>
      </c>
      <c r="D977" t="s">
        <v>231</v>
      </c>
      <c r="E977" t="s">
        <v>351</v>
      </c>
      <c r="F977" t="str">
        <f t="shared" si="48"/>
        <v>EUR</v>
      </c>
      <c r="G977" t="str">
        <f t="shared" si="49"/>
        <v>885.70</v>
      </c>
      <c r="H977">
        <f>VLOOKUP(F977,'NYU fx'!$A$1:$B$201,2,0)</f>
        <v>863.55078247999995</v>
      </c>
      <c r="I977">
        <f t="shared" si="50"/>
        <v>2.5649004053230735E-2</v>
      </c>
    </row>
    <row r="978" spans="1:9" x14ac:dyDescent="0.25">
      <c r="A978" t="s">
        <v>0</v>
      </c>
      <c r="B978" t="s">
        <v>455</v>
      </c>
      <c r="C978" t="s">
        <v>150</v>
      </c>
      <c r="D978" t="s">
        <v>231</v>
      </c>
      <c r="E978" t="s">
        <v>351</v>
      </c>
      <c r="F978" t="str">
        <f t="shared" si="48"/>
        <v>USD</v>
      </c>
      <c r="G978" t="str">
        <f t="shared" si="49"/>
        <v>1,020.00</v>
      </c>
      <c r="H978">
        <f>VLOOKUP(F978,'NYU fx'!$A$1:$B$201,2,0)</f>
        <v>1000</v>
      </c>
      <c r="I978">
        <f t="shared" si="50"/>
        <v>0.02</v>
      </c>
    </row>
    <row r="979" spans="1:9" x14ac:dyDescent="0.25">
      <c r="A979" t="s">
        <v>0</v>
      </c>
      <c r="B979" t="s">
        <v>456</v>
      </c>
      <c r="C979" t="s">
        <v>150</v>
      </c>
      <c r="D979" t="s">
        <v>231</v>
      </c>
      <c r="E979" t="s">
        <v>351</v>
      </c>
      <c r="F979" t="str">
        <f t="shared" si="48"/>
        <v>EUR</v>
      </c>
      <c r="G979" t="str">
        <f t="shared" si="49"/>
        <v>885.70</v>
      </c>
      <c r="H979">
        <f>VLOOKUP(F979,'NYU fx'!$A$1:$B$201,2,0)</f>
        <v>863.55078247999995</v>
      </c>
      <c r="I979">
        <f t="shared" si="50"/>
        <v>2.5649004053230735E-2</v>
      </c>
    </row>
    <row r="980" spans="1:9" x14ac:dyDescent="0.25">
      <c r="A980" t="s">
        <v>0</v>
      </c>
      <c r="B980" t="s">
        <v>483</v>
      </c>
      <c r="C980" t="s">
        <v>151</v>
      </c>
      <c r="D980" t="s">
        <v>231</v>
      </c>
      <c r="E980" t="s">
        <v>351</v>
      </c>
      <c r="F980" t="str">
        <f t="shared" si="48"/>
        <v>KES</v>
      </c>
      <c r="G980" t="str">
        <f t="shared" si="49"/>
        <v>102,730.00</v>
      </c>
      <c r="H980">
        <f>VLOOKUP(F980,'NYU fx'!$A$1:$B$201,2,0)</f>
        <v>100296.4556187</v>
      </c>
      <c r="I980">
        <f t="shared" si="50"/>
        <v>2.4263513264632997E-2</v>
      </c>
    </row>
    <row r="981" spans="1:9" x14ac:dyDescent="0.25">
      <c r="A981" t="s">
        <v>0</v>
      </c>
      <c r="B981" t="s">
        <v>455</v>
      </c>
      <c r="C981" t="s">
        <v>151</v>
      </c>
      <c r="D981" t="s">
        <v>231</v>
      </c>
      <c r="E981" t="s">
        <v>351</v>
      </c>
      <c r="F981" t="str">
        <f t="shared" si="48"/>
        <v>USD</v>
      </c>
      <c r="G981" t="str">
        <f t="shared" si="49"/>
        <v>1,020.00</v>
      </c>
      <c r="H981">
        <f>VLOOKUP(F981,'NYU fx'!$A$1:$B$201,2,0)</f>
        <v>1000</v>
      </c>
      <c r="I981">
        <f t="shared" si="50"/>
        <v>0.02</v>
      </c>
    </row>
    <row r="982" spans="1:9" x14ac:dyDescent="0.25">
      <c r="A982" t="s">
        <v>0</v>
      </c>
      <c r="B982" t="s">
        <v>456</v>
      </c>
      <c r="C982" t="s">
        <v>151</v>
      </c>
      <c r="D982" t="s">
        <v>231</v>
      </c>
      <c r="E982" t="s">
        <v>351</v>
      </c>
      <c r="F982" t="str">
        <f t="shared" si="48"/>
        <v>EUR</v>
      </c>
      <c r="G982" t="str">
        <f t="shared" si="49"/>
        <v>885.70</v>
      </c>
      <c r="H982">
        <f>VLOOKUP(F982,'NYU fx'!$A$1:$B$201,2,0)</f>
        <v>863.55078247999995</v>
      </c>
      <c r="I982">
        <f t="shared" si="50"/>
        <v>2.5649004053230735E-2</v>
      </c>
    </row>
    <row r="983" spans="1:9" x14ac:dyDescent="0.25">
      <c r="A983" t="s">
        <v>0</v>
      </c>
      <c r="B983" t="s">
        <v>484</v>
      </c>
      <c r="C983" t="s">
        <v>152</v>
      </c>
      <c r="D983" t="s">
        <v>231</v>
      </c>
      <c r="E983" t="s">
        <v>351</v>
      </c>
      <c r="F983" t="str">
        <f t="shared" si="48"/>
        <v>KRW</v>
      </c>
      <c r="G983" t="str">
        <f t="shared" si="49"/>
        <v>1,144,100.00</v>
      </c>
      <c r="H983">
        <f>VLOOKUP(F983,'NYU fx'!$A$1:$B$201,2,0)</f>
        <v>1122239.9487427</v>
      </c>
      <c r="I983">
        <f t="shared" si="50"/>
        <v>1.9478945907950289E-2</v>
      </c>
    </row>
    <row r="984" spans="1:9" x14ac:dyDescent="0.25">
      <c r="A984" t="s">
        <v>0</v>
      </c>
      <c r="B984" t="s">
        <v>455</v>
      </c>
      <c r="C984" t="s">
        <v>152</v>
      </c>
      <c r="D984" t="s">
        <v>231</v>
      </c>
      <c r="E984" t="s">
        <v>351</v>
      </c>
      <c r="F984" t="str">
        <f t="shared" si="48"/>
        <v>USD</v>
      </c>
      <c r="G984" t="str">
        <f t="shared" si="49"/>
        <v>1,020.00</v>
      </c>
      <c r="H984">
        <f>VLOOKUP(F984,'NYU fx'!$A$1:$B$201,2,0)</f>
        <v>1000</v>
      </c>
      <c r="I984">
        <f t="shared" si="50"/>
        <v>0.02</v>
      </c>
    </row>
    <row r="985" spans="1:9" x14ac:dyDescent="0.25">
      <c r="A985" t="s">
        <v>0</v>
      </c>
      <c r="B985" t="s">
        <v>456</v>
      </c>
      <c r="C985" t="s">
        <v>152</v>
      </c>
      <c r="D985" t="s">
        <v>231</v>
      </c>
      <c r="E985" t="s">
        <v>351</v>
      </c>
      <c r="F985" t="str">
        <f t="shared" si="48"/>
        <v>EUR</v>
      </c>
      <c r="G985" t="str">
        <f t="shared" si="49"/>
        <v>885.70</v>
      </c>
      <c r="H985">
        <f>VLOOKUP(F985,'NYU fx'!$A$1:$B$201,2,0)</f>
        <v>863.55078247999995</v>
      </c>
      <c r="I985">
        <f t="shared" si="50"/>
        <v>2.5649004053230735E-2</v>
      </c>
    </row>
    <row r="986" spans="1:9" x14ac:dyDescent="0.25">
      <c r="A986" t="s">
        <v>0</v>
      </c>
      <c r="B986" t="s">
        <v>485</v>
      </c>
      <c r="C986" t="s">
        <v>153</v>
      </c>
      <c r="D986" t="s">
        <v>231</v>
      </c>
      <c r="E986" t="s">
        <v>351</v>
      </c>
      <c r="F986" t="str">
        <f t="shared" si="48"/>
        <v>KWD</v>
      </c>
      <c r="G986" t="str">
        <f t="shared" si="49"/>
        <v>310.72</v>
      </c>
      <c r="H986">
        <f>VLOOKUP(F986,'NYU fx'!$A$1:$B$201,2,0)</f>
        <v>303.06857639999998</v>
      </c>
      <c r="I986">
        <f t="shared" si="50"/>
        <v>2.524650919236655E-2</v>
      </c>
    </row>
    <row r="987" spans="1:9" x14ac:dyDescent="0.25">
      <c r="A987" t="s">
        <v>0</v>
      </c>
      <c r="B987" t="s">
        <v>455</v>
      </c>
      <c r="C987" t="s">
        <v>153</v>
      </c>
      <c r="D987" t="s">
        <v>231</v>
      </c>
      <c r="E987" t="s">
        <v>351</v>
      </c>
      <c r="F987" t="str">
        <f t="shared" si="48"/>
        <v>USD</v>
      </c>
      <c r="G987" t="str">
        <f t="shared" si="49"/>
        <v>1,020.00</v>
      </c>
      <c r="H987">
        <f>VLOOKUP(F987,'NYU fx'!$A$1:$B$201,2,0)</f>
        <v>1000</v>
      </c>
      <c r="I987">
        <f t="shared" si="50"/>
        <v>0.02</v>
      </c>
    </row>
    <row r="988" spans="1:9" x14ac:dyDescent="0.25">
      <c r="A988" t="s">
        <v>0</v>
      </c>
      <c r="B988" t="s">
        <v>456</v>
      </c>
      <c r="C988" t="s">
        <v>153</v>
      </c>
      <c r="D988" t="s">
        <v>231</v>
      </c>
      <c r="E988" t="s">
        <v>351</v>
      </c>
      <c r="F988" t="str">
        <f t="shared" si="48"/>
        <v>EUR</v>
      </c>
      <c r="G988" t="str">
        <f t="shared" si="49"/>
        <v>885.70</v>
      </c>
      <c r="H988">
        <f>VLOOKUP(F988,'NYU fx'!$A$1:$B$201,2,0)</f>
        <v>863.55078247999995</v>
      </c>
      <c r="I988">
        <f t="shared" si="50"/>
        <v>2.5649004053230735E-2</v>
      </c>
    </row>
    <row r="989" spans="1:9" x14ac:dyDescent="0.25">
      <c r="A989" t="s">
        <v>0</v>
      </c>
      <c r="B989" t="s">
        <v>455</v>
      </c>
      <c r="C989" t="s">
        <v>154</v>
      </c>
      <c r="D989" t="s">
        <v>231</v>
      </c>
      <c r="E989" t="s">
        <v>351</v>
      </c>
      <c r="F989" t="str">
        <f t="shared" si="48"/>
        <v>USD</v>
      </c>
      <c r="G989" t="str">
        <f t="shared" si="49"/>
        <v>1,020.00</v>
      </c>
      <c r="H989">
        <f>VLOOKUP(F989,'NYU fx'!$A$1:$B$201,2,0)</f>
        <v>1000</v>
      </c>
      <c r="I989">
        <f t="shared" si="50"/>
        <v>0.02</v>
      </c>
    </row>
    <row r="990" spans="1:9" x14ac:dyDescent="0.25">
      <c r="A990" t="s">
        <v>0</v>
      </c>
      <c r="B990" t="s">
        <v>456</v>
      </c>
      <c r="C990" t="s">
        <v>154</v>
      </c>
      <c r="D990" t="s">
        <v>231</v>
      </c>
      <c r="E990" t="s">
        <v>351</v>
      </c>
      <c r="F990" t="str">
        <f t="shared" si="48"/>
        <v>EUR</v>
      </c>
      <c r="G990" t="str">
        <f t="shared" si="49"/>
        <v>885.70</v>
      </c>
      <c r="H990">
        <f>VLOOKUP(F990,'NYU fx'!$A$1:$B$201,2,0)</f>
        <v>863.55078247999995</v>
      </c>
      <c r="I990">
        <f t="shared" si="50"/>
        <v>2.5649004053230735E-2</v>
      </c>
    </row>
    <row r="991" spans="1:9" x14ac:dyDescent="0.25">
      <c r="A991" t="s">
        <v>1</v>
      </c>
      <c r="B991" t="s">
        <v>460</v>
      </c>
      <c r="C991" t="s">
        <v>155</v>
      </c>
      <c r="D991" t="s">
        <v>231</v>
      </c>
      <c r="E991" t="s">
        <v>351</v>
      </c>
      <c r="F991" t="str">
        <f t="shared" si="48"/>
        <v>EUR</v>
      </c>
      <c r="G991" t="str">
        <f t="shared" si="49"/>
        <v>883.49</v>
      </c>
      <c r="H991">
        <f>VLOOKUP(F991,'NYU fx'!$A$1:$B$201,2,0)</f>
        <v>863.55078247999995</v>
      </c>
      <c r="I991">
        <f t="shared" si="50"/>
        <v>2.3089803083424169E-2</v>
      </c>
    </row>
    <row r="992" spans="1:9" x14ac:dyDescent="0.25">
      <c r="A992" t="s">
        <v>0</v>
      </c>
      <c r="B992" t="s">
        <v>456</v>
      </c>
      <c r="C992" t="s">
        <v>155</v>
      </c>
      <c r="D992" t="s">
        <v>231</v>
      </c>
      <c r="E992" t="s">
        <v>351</v>
      </c>
      <c r="F992" t="str">
        <f t="shared" si="48"/>
        <v>EUR</v>
      </c>
      <c r="G992" t="str">
        <f t="shared" si="49"/>
        <v>885.70</v>
      </c>
      <c r="H992">
        <f>VLOOKUP(F992,'NYU fx'!$A$1:$B$201,2,0)</f>
        <v>863.55078247999995</v>
      </c>
      <c r="I992">
        <f t="shared" si="50"/>
        <v>2.5649004053230735E-2</v>
      </c>
    </row>
    <row r="993" spans="1:9" x14ac:dyDescent="0.25">
      <c r="A993" t="s">
        <v>0</v>
      </c>
      <c r="B993" t="s">
        <v>455</v>
      </c>
      <c r="C993" t="s">
        <v>155</v>
      </c>
      <c r="D993" t="s">
        <v>231</v>
      </c>
      <c r="E993" t="s">
        <v>351</v>
      </c>
      <c r="F993" t="str">
        <f t="shared" si="48"/>
        <v>USD</v>
      </c>
      <c r="G993" t="str">
        <f t="shared" si="49"/>
        <v>1,020.00</v>
      </c>
      <c r="H993">
        <f>VLOOKUP(F993,'NYU fx'!$A$1:$B$201,2,0)</f>
        <v>1000</v>
      </c>
      <c r="I993">
        <f t="shared" si="50"/>
        <v>0.02</v>
      </c>
    </row>
    <row r="994" spans="1:9" x14ac:dyDescent="0.25">
      <c r="A994" t="s">
        <v>0</v>
      </c>
      <c r="B994" t="s">
        <v>455</v>
      </c>
      <c r="C994" t="s">
        <v>156</v>
      </c>
      <c r="D994" t="s">
        <v>231</v>
      </c>
      <c r="E994" t="s">
        <v>351</v>
      </c>
      <c r="F994" t="str">
        <f t="shared" si="48"/>
        <v>USD</v>
      </c>
      <c r="G994" t="str">
        <f t="shared" si="49"/>
        <v>1,020.00</v>
      </c>
      <c r="H994">
        <f>VLOOKUP(F994,'NYU fx'!$A$1:$B$201,2,0)</f>
        <v>1000</v>
      </c>
      <c r="I994">
        <f t="shared" si="50"/>
        <v>0.02</v>
      </c>
    </row>
    <row r="995" spans="1:9" x14ac:dyDescent="0.25">
      <c r="A995" t="s">
        <v>0</v>
      </c>
      <c r="B995" t="s">
        <v>456</v>
      </c>
      <c r="C995" t="s">
        <v>156</v>
      </c>
      <c r="D995" t="s">
        <v>231</v>
      </c>
      <c r="E995" t="s">
        <v>351</v>
      </c>
      <c r="F995" t="str">
        <f t="shared" si="48"/>
        <v>EUR</v>
      </c>
      <c r="G995" t="str">
        <f t="shared" si="49"/>
        <v>885.70</v>
      </c>
      <c r="H995">
        <f>VLOOKUP(F995,'NYU fx'!$A$1:$B$201,2,0)</f>
        <v>863.55078247999995</v>
      </c>
      <c r="I995">
        <f t="shared" si="50"/>
        <v>2.5649004053230735E-2</v>
      </c>
    </row>
    <row r="996" spans="1:9" x14ac:dyDescent="0.25">
      <c r="A996" t="s">
        <v>1</v>
      </c>
      <c r="B996" t="s">
        <v>460</v>
      </c>
      <c r="C996" t="s">
        <v>157</v>
      </c>
      <c r="D996" t="s">
        <v>231</v>
      </c>
      <c r="E996" t="s">
        <v>351</v>
      </c>
      <c r="F996" t="str">
        <f t="shared" si="48"/>
        <v>EUR</v>
      </c>
      <c r="G996" t="str">
        <f t="shared" si="49"/>
        <v>883.49</v>
      </c>
      <c r="H996">
        <f>VLOOKUP(F996,'NYU fx'!$A$1:$B$201,2,0)</f>
        <v>863.55078247999995</v>
      </c>
      <c r="I996">
        <f t="shared" si="50"/>
        <v>2.3089803083424169E-2</v>
      </c>
    </row>
    <row r="997" spans="1:9" x14ac:dyDescent="0.25">
      <c r="A997" t="s">
        <v>0</v>
      </c>
      <c r="B997" t="s">
        <v>456</v>
      </c>
      <c r="C997" t="s">
        <v>157</v>
      </c>
      <c r="D997" t="s">
        <v>231</v>
      </c>
      <c r="E997" t="s">
        <v>351</v>
      </c>
      <c r="F997" t="str">
        <f t="shared" si="48"/>
        <v>EUR</v>
      </c>
      <c r="G997" t="str">
        <f t="shared" si="49"/>
        <v>885.70</v>
      </c>
      <c r="H997">
        <f>VLOOKUP(F997,'NYU fx'!$A$1:$B$201,2,0)</f>
        <v>863.55078247999995</v>
      </c>
      <c r="I997">
        <f t="shared" si="50"/>
        <v>2.5649004053230735E-2</v>
      </c>
    </row>
    <row r="998" spans="1:9" x14ac:dyDescent="0.25">
      <c r="A998" t="s">
        <v>0</v>
      </c>
      <c r="B998" t="s">
        <v>455</v>
      </c>
      <c r="C998" t="s">
        <v>157</v>
      </c>
      <c r="D998" t="s">
        <v>231</v>
      </c>
      <c r="E998" t="s">
        <v>351</v>
      </c>
      <c r="F998" t="str">
        <f t="shared" si="48"/>
        <v>USD</v>
      </c>
      <c r="G998" t="str">
        <f t="shared" si="49"/>
        <v>1,020.00</v>
      </c>
      <c r="H998">
        <f>VLOOKUP(F998,'NYU fx'!$A$1:$B$201,2,0)</f>
        <v>1000</v>
      </c>
      <c r="I998">
        <f t="shared" si="50"/>
        <v>0.02</v>
      </c>
    </row>
    <row r="999" spans="1:9" x14ac:dyDescent="0.25">
      <c r="A999" t="s">
        <v>0</v>
      </c>
      <c r="B999" t="s">
        <v>455</v>
      </c>
      <c r="C999" t="s">
        <v>158</v>
      </c>
      <c r="D999" t="s">
        <v>231</v>
      </c>
      <c r="E999" t="s">
        <v>351</v>
      </c>
      <c r="F999" t="str">
        <f t="shared" si="48"/>
        <v>USD</v>
      </c>
      <c r="G999" t="str">
        <f t="shared" si="49"/>
        <v>1,020.00</v>
      </c>
      <c r="H999">
        <f>VLOOKUP(F999,'NYU fx'!$A$1:$B$201,2,0)</f>
        <v>1000</v>
      </c>
      <c r="I999">
        <f t="shared" si="50"/>
        <v>0.02</v>
      </c>
    </row>
    <row r="1000" spans="1:9" x14ac:dyDescent="0.25">
      <c r="A1000" t="s">
        <v>0</v>
      </c>
      <c r="B1000" t="s">
        <v>456</v>
      </c>
      <c r="C1000" t="s">
        <v>158</v>
      </c>
      <c r="D1000" t="s">
        <v>231</v>
      </c>
      <c r="E1000" t="s">
        <v>351</v>
      </c>
      <c r="F1000" t="str">
        <f t="shared" si="48"/>
        <v>EUR</v>
      </c>
      <c r="G1000" t="str">
        <f t="shared" si="49"/>
        <v>885.70</v>
      </c>
      <c r="H1000">
        <f>VLOOKUP(F1000,'NYU fx'!$A$1:$B$201,2,0)</f>
        <v>863.55078247999995</v>
      </c>
      <c r="I1000">
        <f t="shared" si="50"/>
        <v>2.5649004053230735E-2</v>
      </c>
    </row>
    <row r="1001" spans="1:9" x14ac:dyDescent="0.25">
      <c r="A1001" t="s">
        <v>0</v>
      </c>
      <c r="B1001" t="s">
        <v>455</v>
      </c>
      <c r="C1001" t="s">
        <v>159</v>
      </c>
      <c r="D1001" t="s">
        <v>231</v>
      </c>
      <c r="E1001" t="s">
        <v>351</v>
      </c>
      <c r="F1001" t="str">
        <f t="shared" si="48"/>
        <v>USD</v>
      </c>
      <c r="G1001" t="str">
        <f t="shared" si="49"/>
        <v>1,020.00</v>
      </c>
      <c r="H1001">
        <f>VLOOKUP(F1001,'NYU fx'!$A$1:$B$201,2,0)</f>
        <v>1000</v>
      </c>
      <c r="I1001">
        <f t="shared" si="50"/>
        <v>0.02</v>
      </c>
    </row>
    <row r="1002" spans="1:9" x14ac:dyDescent="0.25">
      <c r="A1002" t="s">
        <v>0</v>
      </c>
      <c r="B1002" t="s">
        <v>456</v>
      </c>
      <c r="C1002" t="s">
        <v>159</v>
      </c>
      <c r="D1002" t="s">
        <v>231</v>
      </c>
      <c r="E1002" t="s">
        <v>351</v>
      </c>
      <c r="F1002" t="str">
        <f t="shared" si="48"/>
        <v>EUR</v>
      </c>
      <c r="G1002" t="str">
        <f t="shared" si="49"/>
        <v>885.70</v>
      </c>
      <c r="H1002">
        <f>VLOOKUP(F1002,'NYU fx'!$A$1:$B$201,2,0)</f>
        <v>863.55078247999995</v>
      </c>
      <c r="I1002">
        <f t="shared" si="50"/>
        <v>2.5649004053230735E-2</v>
      </c>
    </row>
    <row r="1003" spans="1:9" x14ac:dyDescent="0.25">
      <c r="A1003" t="s">
        <v>0</v>
      </c>
      <c r="B1003" t="s">
        <v>455</v>
      </c>
      <c r="C1003" t="s">
        <v>160</v>
      </c>
      <c r="D1003" t="s">
        <v>231</v>
      </c>
      <c r="E1003" t="s">
        <v>351</v>
      </c>
      <c r="F1003" t="str">
        <f t="shared" si="48"/>
        <v>USD</v>
      </c>
      <c r="G1003" t="str">
        <f t="shared" si="49"/>
        <v>1,020.00</v>
      </c>
      <c r="H1003">
        <f>VLOOKUP(F1003,'NYU fx'!$A$1:$B$201,2,0)</f>
        <v>1000</v>
      </c>
      <c r="I1003">
        <f t="shared" si="50"/>
        <v>0.02</v>
      </c>
    </row>
    <row r="1004" spans="1:9" x14ac:dyDescent="0.25">
      <c r="A1004" t="s">
        <v>0</v>
      </c>
      <c r="B1004" t="s">
        <v>456</v>
      </c>
      <c r="C1004" t="s">
        <v>160</v>
      </c>
      <c r="D1004" t="s">
        <v>231</v>
      </c>
      <c r="E1004" t="s">
        <v>351</v>
      </c>
      <c r="F1004" t="str">
        <f t="shared" si="48"/>
        <v>EUR</v>
      </c>
      <c r="G1004" t="str">
        <f t="shared" si="49"/>
        <v>885.70</v>
      </c>
      <c r="H1004">
        <f>VLOOKUP(F1004,'NYU fx'!$A$1:$B$201,2,0)</f>
        <v>863.55078247999995</v>
      </c>
      <c r="I1004">
        <f t="shared" si="50"/>
        <v>2.5649004053230735E-2</v>
      </c>
    </row>
    <row r="1005" spans="1:9" x14ac:dyDescent="0.25">
      <c r="A1005" t="s">
        <v>1</v>
      </c>
      <c r="B1005" t="s">
        <v>460</v>
      </c>
      <c r="C1005" t="s">
        <v>161</v>
      </c>
      <c r="D1005" t="s">
        <v>231</v>
      </c>
      <c r="E1005" t="s">
        <v>351</v>
      </c>
      <c r="F1005" t="str">
        <f t="shared" si="48"/>
        <v>EUR</v>
      </c>
      <c r="G1005" t="str">
        <f t="shared" si="49"/>
        <v>883.49</v>
      </c>
      <c r="H1005">
        <f>VLOOKUP(F1005,'NYU fx'!$A$1:$B$201,2,0)</f>
        <v>863.55078247999995</v>
      </c>
      <c r="I1005">
        <f t="shared" si="50"/>
        <v>2.3089803083424169E-2</v>
      </c>
    </row>
    <row r="1006" spans="1:9" x14ac:dyDescent="0.25">
      <c r="A1006" t="s">
        <v>0</v>
      </c>
      <c r="B1006" t="s">
        <v>456</v>
      </c>
      <c r="C1006" t="s">
        <v>161</v>
      </c>
      <c r="D1006" t="s">
        <v>231</v>
      </c>
      <c r="E1006" t="s">
        <v>351</v>
      </c>
      <c r="F1006" t="str">
        <f t="shared" si="48"/>
        <v>EUR</v>
      </c>
      <c r="G1006" t="str">
        <f t="shared" si="49"/>
        <v>885.70</v>
      </c>
      <c r="H1006">
        <f>VLOOKUP(F1006,'NYU fx'!$A$1:$B$201,2,0)</f>
        <v>863.55078247999995</v>
      </c>
      <c r="I1006">
        <f t="shared" si="50"/>
        <v>2.5649004053230735E-2</v>
      </c>
    </row>
    <row r="1007" spans="1:9" x14ac:dyDescent="0.25">
      <c r="A1007" t="s">
        <v>0</v>
      </c>
      <c r="B1007" t="s">
        <v>455</v>
      </c>
      <c r="C1007" t="s">
        <v>161</v>
      </c>
      <c r="D1007" t="s">
        <v>231</v>
      </c>
      <c r="E1007" t="s">
        <v>351</v>
      </c>
      <c r="F1007" t="str">
        <f t="shared" si="48"/>
        <v>USD</v>
      </c>
      <c r="G1007" t="str">
        <f t="shared" si="49"/>
        <v>1,020.00</v>
      </c>
      <c r="H1007">
        <f>VLOOKUP(F1007,'NYU fx'!$A$1:$B$201,2,0)</f>
        <v>1000</v>
      </c>
      <c r="I1007">
        <f t="shared" si="50"/>
        <v>0.02</v>
      </c>
    </row>
    <row r="1008" spans="1:9" x14ac:dyDescent="0.25">
      <c r="A1008" t="s">
        <v>0</v>
      </c>
      <c r="B1008" t="s">
        <v>455</v>
      </c>
      <c r="C1008" t="s">
        <v>162</v>
      </c>
      <c r="D1008" t="s">
        <v>231</v>
      </c>
      <c r="E1008" t="s">
        <v>351</v>
      </c>
      <c r="F1008" t="str">
        <f t="shared" si="48"/>
        <v>USD</v>
      </c>
      <c r="G1008" t="str">
        <f t="shared" si="49"/>
        <v>1,020.00</v>
      </c>
      <c r="H1008">
        <f>VLOOKUP(F1008,'NYU fx'!$A$1:$B$201,2,0)</f>
        <v>1000</v>
      </c>
      <c r="I1008">
        <f t="shared" si="50"/>
        <v>0.02</v>
      </c>
    </row>
    <row r="1009" spans="1:9" x14ac:dyDescent="0.25">
      <c r="A1009" t="s">
        <v>0</v>
      </c>
      <c r="B1009" t="s">
        <v>456</v>
      </c>
      <c r="C1009" t="s">
        <v>162</v>
      </c>
      <c r="D1009" t="s">
        <v>231</v>
      </c>
      <c r="E1009" t="s">
        <v>351</v>
      </c>
      <c r="F1009" t="str">
        <f t="shared" si="48"/>
        <v>EUR</v>
      </c>
      <c r="G1009" t="str">
        <f t="shared" si="49"/>
        <v>885.70</v>
      </c>
      <c r="H1009">
        <f>VLOOKUP(F1009,'NYU fx'!$A$1:$B$201,2,0)</f>
        <v>863.55078247999995</v>
      </c>
      <c r="I1009">
        <f t="shared" si="50"/>
        <v>2.5649004053230735E-2</v>
      </c>
    </row>
    <row r="1010" spans="1:9" x14ac:dyDescent="0.25">
      <c r="A1010" t="s">
        <v>0</v>
      </c>
      <c r="B1010" t="s">
        <v>486</v>
      </c>
      <c r="C1010" t="s">
        <v>163</v>
      </c>
      <c r="D1010" t="s">
        <v>231</v>
      </c>
      <c r="E1010" t="s">
        <v>351</v>
      </c>
      <c r="F1010" t="str">
        <f t="shared" si="48"/>
        <v>MXN</v>
      </c>
      <c r="G1010" t="str">
        <f t="shared" si="49"/>
        <v>19,018.71</v>
      </c>
      <c r="H1010">
        <f>VLOOKUP(F1010,'NYU fx'!$A$1:$B$201,2,0)</f>
        <v>18551.410188607999</v>
      </c>
      <c r="I1010">
        <f t="shared" si="50"/>
        <v>2.5189449569659048E-2</v>
      </c>
    </row>
    <row r="1011" spans="1:9" x14ac:dyDescent="0.25">
      <c r="A1011" t="s">
        <v>0</v>
      </c>
      <c r="B1011" t="s">
        <v>455</v>
      </c>
      <c r="C1011" t="s">
        <v>163</v>
      </c>
      <c r="D1011" t="s">
        <v>231</v>
      </c>
      <c r="E1011" t="s">
        <v>351</v>
      </c>
      <c r="F1011" t="str">
        <f t="shared" si="48"/>
        <v>USD</v>
      </c>
      <c r="G1011" t="str">
        <f t="shared" si="49"/>
        <v>1,020.00</v>
      </c>
      <c r="H1011">
        <f>VLOOKUP(F1011,'NYU fx'!$A$1:$B$201,2,0)</f>
        <v>1000</v>
      </c>
      <c r="I1011">
        <f t="shared" si="50"/>
        <v>0.02</v>
      </c>
    </row>
    <row r="1012" spans="1:9" x14ac:dyDescent="0.25">
      <c r="A1012" t="s">
        <v>0</v>
      </c>
      <c r="B1012" t="s">
        <v>456</v>
      </c>
      <c r="C1012" t="s">
        <v>163</v>
      </c>
      <c r="D1012" t="s">
        <v>231</v>
      </c>
      <c r="E1012" t="s">
        <v>351</v>
      </c>
      <c r="F1012" t="str">
        <f t="shared" si="48"/>
        <v>EUR</v>
      </c>
      <c r="G1012" t="str">
        <f t="shared" si="49"/>
        <v>885.70</v>
      </c>
      <c r="H1012">
        <f>VLOOKUP(F1012,'NYU fx'!$A$1:$B$201,2,0)</f>
        <v>863.55078247999995</v>
      </c>
      <c r="I1012">
        <f t="shared" si="50"/>
        <v>2.5649004053230735E-2</v>
      </c>
    </row>
    <row r="1013" spans="1:9" x14ac:dyDescent="0.25">
      <c r="A1013" t="s">
        <v>0</v>
      </c>
      <c r="B1013" t="s">
        <v>455</v>
      </c>
      <c r="C1013" t="s">
        <v>164</v>
      </c>
      <c r="D1013" t="s">
        <v>231</v>
      </c>
      <c r="E1013" t="s">
        <v>351</v>
      </c>
      <c r="F1013" t="str">
        <f t="shared" si="48"/>
        <v>USD</v>
      </c>
      <c r="G1013" t="str">
        <f t="shared" si="49"/>
        <v>1,020.00</v>
      </c>
      <c r="H1013">
        <f>VLOOKUP(F1013,'NYU fx'!$A$1:$B$201,2,0)</f>
        <v>1000</v>
      </c>
      <c r="I1013">
        <f t="shared" si="50"/>
        <v>0.02</v>
      </c>
    </row>
    <row r="1014" spans="1:9" x14ac:dyDescent="0.25">
      <c r="A1014" t="s">
        <v>0</v>
      </c>
      <c r="B1014" t="s">
        <v>456</v>
      </c>
      <c r="C1014" t="s">
        <v>164</v>
      </c>
      <c r="D1014" t="s">
        <v>231</v>
      </c>
      <c r="E1014" t="s">
        <v>351</v>
      </c>
      <c r="F1014" t="str">
        <f t="shared" si="48"/>
        <v>EUR</v>
      </c>
      <c r="G1014" t="str">
        <f t="shared" si="49"/>
        <v>885.70</v>
      </c>
      <c r="H1014">
        <f>VLOOKUP(F1014,'NYU fx'!$A$1:$B$201,2,0)</f>
        <v>863.55078247999995</v>
      </c>
      <c r="I1014">
        <f t="shared" si="50"/>
        <v>2.5649004053230735E-2</v>
      </c>
    </row>
    <row r="1015" spans="1:9" x14ac:dyDescent="0.25">
      <c r="A1015" t="s">
        <v>0</v>
      </c>
      <c r="B1015" t="s">
        <v>456</v>
      </c>
      <c r="C1015" t="s">
        <v>165</v>
      </c>
      <c r="D1015" t="s">
        <v>231</v>
      </c>
      <c r="E1015" t="s">
        <v>351</v>
      </c>
      <c r="F1015" t="str">
        <f t="shared" si="48"/>
        <v>EUR</v>
      </c>
      <c r="G1015" t="str">
        <f t="shared" si="49"/>
        <v>885.70</v>
      </c>
      <c r="H1015">
        <f>VLOOKUP(F1015,'NYU fx'!$A$1:$B$201,2,0)</f>
        <v>863.55078247999995</v>
      </c>
      <c r="I1015">
        <f t="shared" si="50"/>
        <v>2.5649004053230735E-2</v>
      </c>
    </row>
    <row r="1016" spans="1:9" x14ac:dyDescent="0.25">
      <c r="A1016" t="s">
        <v>0</v>
      </c>
      <c r="B1016" t="s">
        <v>455</v>
      </c>
      <c r="C1016" t="s">
        <v>165</v>
      </c>
      <c r="D1016" t="s">
        <v>231</v>
      </c>
      <c r="E1016" t="s">
        <v>351</v>
      </c>
      <c r="F1016" t="str">
        <f t="shared" si="48"/>
        <v>USD</v>
      </c>
      <c r="G1016" t="str">
        <f t="shared" si="49"/>
        <v>1,020.00</v>
      </c>
      <c r="H1016">
        <f>VLOOKUP(F1016,'NYU fx'!$A$1:$B$201,2,0)</f>
        <v>1000</v>
      </c>
      <c r="I1016">
        <f t="shared" si="50"/>
        <v>0.02</v>
      </c>
    </row>
    <row r="1017" spans="1:9" x14ac:dyDescent="0.25">
      <c r="A1017" t="s">
        <v>0</v>
      </c>
      <c r="B1017" t="s">
        <v>455</v>
      </c>
      <c r="C1017" t="s">
        <v>166</v>
      </c>
      <c r="D1017" t="s">
        <v>231</v>
      </c>
      <c r="E1017" t="s">
        <v>351</v>
      </c>
      <c r="F1017" t="str">
        <f t="shared" si="48"/>
        <v>USD</v>
      </c>
      <c r="G1017" t="str">
        <f t="shared" si="49"/>
        <v>1,020.00</v>
      </c>
      <c r="H1017">
        <f>VLOOKUP(F1017,'NYU fx'!$A$1:$B$201,2,0)</f>
        <v>1000</v>
      </c>
      <c r="I1017">
        <f t="shared" si="50"/>
        <v>0.02</v>
      </c>
    </row>
    <row r="1018" spans="1:9" x14ac:dyDescent="0.25">
      <c r="A1018" t="s">
        <v>0</v>
      </c>
      <c r="B1018" t="s">
        <v>456</v>
      </c>
      <c r="C1018" t="s">
        <v>166</v>
      </c>
      <c r="D1018" t="s">
        <v>231</v>
      </c>
      <c r="E1018" t="s">
        <v>351</v>
      </c>
      <c r="F1018" t="str">
        <f t="shared" ref="F1018:F1081" si="51">RIGHT(B1018,3)</f>
        <v>EUR</v>
      </c>
      <c r="G1018" t="str">
        <f t="shared" ref="G1018:G1081" si="52">LEFT(B1018,LEN(B1018)-4)</f>
        <v>885.70</v>
      </c>
      <c r="H1018">
        <f>VLOOKUP(F1018,'NYU fx'!$A$1:$B$201,2,0)</f>
        <v>863.55078247999995</v>
      </c>
      <c r="I1018">
        <f t="shared" ref="I1018:I1081" si="53">(G1018-H1018)/H1018</f>
        <v>2.5649004053230735E-2</v>
      </c>
    </row>
    <row r="1019" spans="1:9" x14ac:dyDescent="0.25">
      <c r="A1019" t="s">
        <v>0</v>
      </c>
      <c r="B1019" t="s">
        <v>456</v>
      </c>
      <c r="C1019" t="s">
        <v>167</v>
      </c>
      <c r="D1019" t="s">
        <v>231</v>
      </c>
      <c r="E1019" t="s">
        <v>351</v>
      </c>
      <c r="F1019" t="str">
        <f t="shared" si="51"/>
        <v>EUR</v>
      </c>
      <c r="G1019" t="str">
        <f t="shared" si="52"/>
        <v>885.70</v>
      </c>
      <c r="H1019">
        <f>VLOOKUP(F1019,'NYU fx'!$A$1:$B$201,2,0)</f>
        <v>863.55078247999995</v>
      </c>
      <c r="I1019">
        <f t="shared" si="53"/>
        <v>2.5649004053230735E-2</v>
      </c>
    </row>
    <row r="1020" spans="1:9" x14ac:dyDescent="0.25">
      <c r="A1020" t="s">
        <v>0</v>
      </c>
      <c r="B1020" t="s">
        <v>455</v>
      </c>
      <c r="C1020" t="s">
        <v>167</v>
      </c>
      <c r="D1020" t="s">
        <v>231</v>
      </c>
      <c r="E1020" t="s">
        <v>351</v>
      </c>
      <c r="F1020" t="str">
        <f t="shared" si="51"/>
        <v>USD</v>
      </c>
      <c r="G1020" t="str">
        <f t="shared" si="52"/>
        <v>1,020.00</v>
      </c>
      <c r="H1020">
        <f>VLOOKUP(F1020,'NYU fx'!$A$1:$B$201,2,0)</f>
        <v>1000</v>
      </c>
      <c r="I1020">
        <f t="shared" si="53"/>
        <v>0.02</v>
      </c>
    </row>
    <row r="1021" spans="1:9" x14ac:dyDescent="0.25">
      <c r="A1021" t="s">
        <v>0</v>
      </c>
      <c r="B1021" t="s">
        <v>456</v>
      </c>
      <c r="C1021" t="s">
        <v>168</v>
      </c>
      <c r="D1021" t="s">
        <v>231</v>
      </c>
      <c r="E1021" t="s">
        <v>351</v>
      </c>
      <c r="F1021" t="str">
        <f t="shared" si="51"/>
        <v>EUR</v>
      </c>
      <c r="G1021" t="str">
        <f t="shared" si="52"/>
        <v>885.70</v>
      </c>
      <c r="H1021">
        <f>VLOOKUP(F1021,'NYU fx'!$A$1:$B$201,2,0)</f>
        <v>863.55078247999995</v>
      </c>
      <c r="I1021">
        <f t="shared" si="53"/>
        <v>2.5649004053230735E-2</v>
      </c>
    </row>
    <row r="1022" spans="1:9" x14ac:dyDescent="0.25">
      <c r="A1022" t="s">
        <v>0</v>
      </c>
      <c r="B1022" t="s">
        <v>455</v>
      </c>
      <c r="C1022" t="s">
        <v>168</v>
      </c>
      <c r="D1022" t="s">
        <v>231</v>
      </c>
      <c r="E1022" t="s">
        <v>351</v>
      </c>
      <c r="F1022" t="str">
        <f t="shared" si="51"/>
        <v>USD</v>
      </c>
      <c r="G1022" t="str">
        <f t="shared" si="52"/>
        <v>1,020.00</v>
      </c>
      <c r="H1022">
        <f>VLOOKUP(F1022,'NYU fx'!$A$1:$B$201,2,0)</f>
        <v>1000</v>
      </c>
      <c r="I1022">
        <f t="shared" si="53"/>
        <v>0.02</v>
      </c>
    </row>
    <row r="1023" spans="1:9" x14ac:dyDescent="0.25">
      <c r="A1023" t="s">
        <v>0</v>
      </c>
      <c r="B1023" t="s">
        <v>455</v>
      </c>
      <c r="C1023" t="s">
        <v>169</v>
      </c>
      <c r="D1023" t="s">
        <v>231</v>
      </c>
      <c r="E1023" t="s">
        <v>351</v>
      </c>
      <c r="F1023" t="str">
        <f t="shared" si="51"/>
        <v>USD</v>
      </c>
      <c r="G1023" t="str">
        <f t="shared" si="52"/>
        <v>1,020.00</v>
      </c>
      <c r="H1023">
        <f>VLOOKUP(F1023,'NYU fx'!$A$1:$B$201,2,0)</f>
        <v>1000</v>
      </c>
      <c r="I1023">
        <f t="shared" si="53"/>
        <v>0.02</v>
      </c>
    </row>
    <row r="1024" spans="1:9" x14ac:dyDescent="0.25">
      <c r="A1024" t="s">
        <v>0</v>
      </c>
      <c r="B1024" t="s">
        <v>456</v>
      </c>
      <c r="C1024" t="s">
        <v>169</v>
      </c>
      <c r="D1024" t="s">
        <v>231</v>
      </c>
      <c r="E1024" t="s">
        <v>351</v>
      </c>
      <c r="F1024" t="str">
        <f t="shared" si="51"/>
        <v>EUR</v>
      </c>
      <c r="G1024" t="str">
        <f t="shared" si="52"/>
        <v>885.70</v>
      </c>
      <c r="H1024">
        <f>VLOOKUP(F1024,'NYU fx'!$A$1:$B$201,2,0)</f>
        <v>863.55078247999995</v>
      </c>
      <c r="I1024">
        <f t="shared" si="53"/>
        <v>2.5649004053230735E-2</v>
      </c>
    </row>
    <row r="1025" spans="1:9" x14ac:dyDescent="0.25">
      <c r="A1025" t="s">
        <v>0</v>
      </c>
      <c r="B1025" t="s">
        <v>457</v>
      </c>
      <c r="C1025" t="s">
        <v>169</v>
      </c>
      <c r="D1025" t="s">
        <v>231</v>
      </c>
      <c r="E1025" t="s">
        <v>351</v>
      </c>
      <c r="F1025" t="str">
        <f t="shared" si="51"/>
        <v>ZAR</v>
      </c>
      <c r="G1025" t="str">
        <f t="shared" si="52"/>
        <v>13,605.40</v>
      </c>
      <c r="H1025">
        <f>VLOOKUP(F1025,'NYU fx'!$A$1:$B$201,2,0)</f>
        <v>13318.473830094499</v>
      </c>
      <c r="I1025">
        <f t="shared" si="53"/>
        <v>2.1543472139965505E-2</v>
      </c>
    </row>
    <row r="1026" spans="1:9" x14ac:dyDescent="0.25">
      <c r="A1026" t="s">
        <v>0</v>
      </c>
      <c r="B1026" t="s">
        <v>455</v>
      </c>
      <c r="C1026" t="s">
        <v>170</v>
      </c>
      <c r="D1026" t="s">
        <v>231</v>
      </c>
      <c r="E1026" t="s">
        <v>351</v>
      </c>
      <c r="F1026" t="str">
        <f t="shared" si="51"/>
        <v>USD</v>
      </c>
      <c r="G1026" t="str">
        <f t="shared" si="52"/>
        <v>1,020.00</v>
      </c>
      <c r="H1026">
        <f>VLOOKUP(F1026,'NYU fx'!$A$1:$B$201,2,0)</f>
        <v>1000</v>
      </c>
      <c r="I1026">
        <f t="shared" si="53"/>
        <v>0.02</v>
      </c>
    </row>
    <row r="1027" spans="1:9" x14ac:dyDescent="0.25">
      <c r="A1027" t="s">
        <v>0</v>
      </c>
      <c r="B1027" t="s">
        <v>456</v>
      </c>
      <c r="C1027" t="s">
        <v>170</v>
      </c>
      <c r="D1027" t="s">
        <v>231</v>
      </c>
      <c r="E1027" t="s">
        <v>351</v>
      </c>
      <c r="F1027" t="str">
        <f t="shared" si="51"/>
        <v>EUR</v>
      </c>
      <c r="G1027" t="str">
        <f t="shared" si="52"/>
        <v>885.70</v>
      </c>
      <c r="H1027">
        <f>VLOOKUP(F1027,'NYU fx'!$A$1:$B$201,2,0)</f>
        <v>863.55078247999995</v>
      </c>
      <c r="I1027">
        <f t="shared" si="53"/>
        <v>2.5649004053230735E-2</v>
      </c>
    </row>
    <row r="1028" spans="1:9" x14ac:dyDescent="0.25">
      <c r="A1028" t="s">
        <v>0</v>
      </c>
      <c r="B1028" t="s">
        <v>487</v>
      </c>
      <c r="C1028" t="s">
        <v>171</v>
      </c>
      <c r="D1028" t="s">
        <v>231</v>
      </c>
      <c r="E1028" t="s">
        <v>351</v>
      </c>
      <c r="F1028" t="str">
        <f t="shared" si="51"/>
        <v>NAD</v>
      </c>
      <c r="G1028" t="str">
        <f t="shared" si="52"/>
        <v>13,630.40</v>
      </c>
      <c r="H1028">
        <f>VLOOKUP(F1028,'NYU fx'!$A$1:$B$201,2,0)</f>
        <v>13318.473830094499</v>
      </c>
      <c r="I1028">
        <f t="shared" si="53"/>
        <v>2.3420564089007733E-2</v>
      </c>
    </row>
    <row r="1029" spans="1:9" x14ac:dyDescent="0.25">
      <c r="A1029" t="s">
        <v>0</v>
      </c>
      <c r="B1029" t="s">
        <v>457</v>
      </c>
      <c r="C1029" t="s">
        <v>171</v>
      </c>
      <c r="D1029" t="s">
        <v>231</v>
      </c>
      <c r="E1029" t="s">
        <v>351</v>
      </c>
      <c r="F1029" t="str">
        <f t="shared" si="51"/>
        <v>ZAR</v>
      </c>
      <c r="G1029" t="str">
        <f t="shared" si="52"/>
        <v>13,605.40</v>
      </c>
      <c r="H1029">
        <f>VLOOKUP(F1029,'NYU fx'!$A$1:$B$201,2,0)</f>
        <v>13318.473830094499</v>
      </c>
      <c r="I1029">
        <f t="shared" si="53"/>
        <v>2.1543472139965505E-2</v>
      </c>
    </row>
    <row r="1030" spans="1:9" x14ac:dyDescent="0.25">
      <c r="A1030" t="s">
        <v>0</v>
      </c>
      <c r="B1030" t="s">
        <v>455</v>
      </c>
      <c r="C1030" t="s">
        <v>171</v>
      </c>
      <c r="D1030" t="s">
        <v>231</v>
      </c>
      <c r="E1030" t="s">
        <v>351</v>
      </c>
      <c r="F1030" t="str">
        <f t="shared" si="51"/>
        <v>USD</v>
      </c>
      <c r="G1030" t="str">
        <f t="shared" si="52"/>
        <v>1,020.00</v>
      </c>
      <c r="H1030">
        <f>VLOOKUP(F1030,'NYU fx'!$A$1:$B$201,2,0)</f>
        <v>1000</v>
      </c>
      <c r="I1030">
        <f t="shared" si="53"/>
        <v>0.02</v>
      </c>
    </row>
    <row r="1031" spans="1:9" x14ac:dyDescent="0.25">
      <c r="A1031" t="s">
        <v>0</v>
      </c>
      <c r="B1031" t="s">
        <v>455</v>
      </c>
      <c r="C1031" t="s">
        <v>172</v>
      </c>
      <c r="D1031" t="s">
        <v>231</v>
      </c>
      <c r="E1031" t="s">
        <v>351</v>
      </c>
      <c r="F1031" t="str">
        <f t="shared" si="51"/>
        <v>USD</v>
      </c>
      <c r="G1031" t="str">
        <f t="shared" si="52"/>
        <v>1,020.00</v>
      </c>
      <c r="H1031">
        <f>VLOOKUP(F1031,'NYU fx'!$A$1:$B$201,2,0)</f>
        <v>1000</v>
      </c>
      <c r="I1031">
        <f t="shared" si="53"/>
        <v>0.02</v>
      </c>
    </row>
    <row r="1032" spans="1:9" x14ac:dyDescent="0.25">
      <c r="A1032" t="s">
        <v>0</v>
      </c>
      <c r="B1032" t="s">
        <v>456</v>
      </c>
      <c r="C1032" t="s">
        <v>172</v>
      </c>
      <c r="D1032" t="s">
        <v>231</v>
      </c>
      <c r="E1032" t="s">
        <v>351</v>
      </c>
      <c r="F1032" t="str">
        <f t="shared" si="51"/>
        <v>EUR</v>
      </c>
      <c r="G1032" t="str">
        <f t="shared" si="52"/>
        <v>885.70</v>
      </c>
      <c r="H1032">
        <f>VLOOKUP(F1032,'NYU fx'!$A$1:$B$201,2,0)</f>
        <v>863.55078247999995</v>
      </c>
      <c r="I1032">
        <f t="shared" si="53"/>
        <v>2.5649004053230735E-2</v>
      </c>
    </row>
    <row r="1033" spans="1:9" x14ac:dyDescent="0.25">
      <c r="A1033" t="s">
        <v>1</v>
      </c>
      <c r="B1033" t="s">
        <v>460</v>
      </c>
      <c r="C1033" t="s">
        <v>173</v>
      </c>
      <c r="D1033" t="s">
        <v>231</v>
      </c>
      <c r="E1033" t="s">
        <v>351</v>
      </c>
      <c r="F1033" t="str">
        <f t="shared" si="51"/>
        <v>EUR</v>
      </c>
      <c r="G1033" t="str">
        <f t="shared" si="52"/>
        <v>883.49</v>
      </c>
      <c r="H1033">
        <f>VLOOKUP(F1033,'NYU fx'!$A$1:$B$201,2,0)</f>
        <v>863.55078247999995</v>
      </c>
      <c r="I1033">
        <f t="shared" si="53"/>
        <v>2.3089803083424169E-2</v>
      </c>
    </row>
    <row r="1034" spans="1:9" x14ac:dyDescent="0.25">
      <c r="A1034" t="s">
        <v>0</v>
      </c>
      <c r="B1034" t="s">
        <v>456</v>
      </c>
      <c r="C1034" t="s">
        <v>173</v>
      </c>
      <c r="D1034" t="s">
        <v>231</v>
      </c>
      <c r="E1034" t="s">
        <v>351</v>
      </c>
      <c r="F1034" t="str">
        <f t="shared" si="51"/>
        <v>EUR</v>
      </c>
      <c r="G1034" t="str">
        <f t="shared" si="52"/>
        <v>885.70</v>
      </c>
      <c r="H1034">
        <f>VLOOKUP(F1034,'NYU fx'!$A$1:$B$201,2,0)</f>
        <v>863.55078247999995</v>
      </c>
      <c r="I1034">
        <f t="shared" si="53"/>
        <v>2.5649004053230735E-2</v>
      </c>
    </row>
    <row r="1035" spans="1:9" x14ac:dyDescent="0.25">
      <c r="A1035" t="s">
        <v>0</v>
      </c>
      <c r="B1035" t="s">
        <v>455</v>
      </c>
      <c r="C1035" t="s">
        <v>173</v>
      </c>
      <c r="D1035" t="s">
        <v>231</v>
      </c>
      <c r="E1035" t="s">
        <v>351</v>
      </c>
      <c r="F1035" t="str">
        <f t="shared" si="51"/>
        <v>USD</v>
      </c>
      <c r="G1035" t="str">
        <f t="shared" si="52"/>
        <v>1,020.00</v>
      </c>
      <c r="H1035">
        <f>VLOOKUP(F1035,'NYU fx'!$A$1:$B$201,2,0)</f>
        <v>1000</v>
      </c>
      <c r="I1035">
        <f t="shared" si="53"/>
        <v>0.02</v>
      </c>
    </row>
    <row r="1036" spans="1:9" x14ac:dyDescent="0.25">
      <c r="A1036" t="s">
        <v>1</v>
      </c>
      <c r="B1036" t="s">
        <v>488</v>
      </c>
      <c r="C1036" t="s">
        <v>174</v>
      </c>
      <c r="D1036" t="s">
        <v>231</v>
      </c>
      <c r="E1036" t="s">
        <v>351</v>
      </c>
      <c r="F1036" t="str">
        <f t="shared" si="51"/>
        <v>NZD</v>
      </c>
      <c r="G1036" t="str">
        <f t="shared" si="52"/>
        <v>1,515.00</v>
      </c>
      <c r="H1036">
        <f>VLOOKUP(F1036,'NYU fx'!$A$1:$B$201,2,0)</f>
        <v>1482.3948071330999</v>
      </c>
      <c r="I1036">
        <f t="shared" si="53"/>
        <v>2.1994945415356255E-2</v>
      </c>
    </row>
    <row r="1037" spans="1:9" x14ac:dyDescent="0.25">
      <c r="A1037" t="s">
        <v>0</v>
      </c>
      <c r="B1037" t="s">
        <v>489</v>
      </c>
      <c r="C1037" t="s">
        <v>174</v>
      </c>
      <c r="D1037" t="s">
        <v>231</v>
      </c>
      <c r="E1037" t="s">
        <v>351</v>
      </c>
      <c r="F1037" t="str">
        <f t="shared" si="51"/>
        <v>NZD</v>
      </c>
      <c r="G1037" t="str">
        <f t="shared" si="52"/>
        <v>1,518.80</v>
      </c>
      <c r="H1037">
        <f>VLOOKUP(F1037,'NYU fx'!$A$1:$B$201,2,0)</f>
        <v>1482.3948071330999</v>
      </c>
      <c r="I1037">
        <f t="shared" si="53"/>
        <v>2.4558365080424447E-2</v>
      </c>
    </row>
    <row r="1038" spans="1:9" x14ac:dyDescent="0.25">
      <c r="A1038" t="s">
        <v>0</v>
      </c>
      <c r="B1038" t="s">
        <v>455</v>
      </c>
      <c r="C1038" t="s">
        <v>174</v>
      </c>
      <c r="D1038" t="s">
        <v>231</v>
      </c>
      <c r="E1038" t="s">
        <v>351</v>
      </c>
      <c r="F1038" t="str">
        <f t="shared" si="51"/>
        <v>USD</v>
      </c>
      <c r="G1038" t="str">
        <f t="shared" si="52"/>
        <v>1,020.00</v>
      </c>
      <c r="H1038">
        <f>VLOOKUP(F1038,'NYU fx'!$A$1:$B$201,2,0)</f>
        <v>1000</v>
      </c>
      <c r="I1038">
        <f t="shared" si="53"/>
        <v>0.02</v>
      </c>
    </row>
    <row r="1039" spans="1:9" x14ac:dyDescent="0.25">
      <c r="A1039" t="s">
        <v>0</v>
      </c>
      <c r="B1039" t="s">
        <v>455</v>
      </c>
      <c r="C1039" t="s">
        <v>175</v>
      </c>
      <c r="D1039" t="s">
        <v>231</v>
      </c>
      <c r="E1039" t="s">
        <v>351</v>
      </c>
      <c r="F1039" t="str">
        <f t="shared" si="51"/>
        <v>USD</v>
      </c>
      <c r="G1039" t="str">
        <f t="shared" si="52"/>
        <v>1,020.00</v>
      </c>
      <c r="H1039">
        <f>VLOOKUP(F1039,'NYU fx'!$A$1:$B$201,2,0)</f>
        <v>1000</v>
      </c>
      <c r="I1039">
        <f t="shared" si="53"/>
        <v>0.02</v>
      </c>
    </row>
    <row r="1040" spans="1:9" x14ac:dyDescent="0.25">
      <c r="A1040" t="s">
        <v>0</v>
      </c>
      <c r="B1040" t="s">
        <v>456</v>
      </c>
      <c r="C1040" t="s">
        <v>175</v>
      </c>
      <c r="D1040" t="s">
        <v>231</v>
      </c>
      <c r="E1040" t="s">
        <v>351</v>
      </c>
      <c r="F1040" t="str">
        <f t="shared" si="51"/>
        <v>EUR</v>
      </c>
      <c r="G1040" t="str">
        <f t="shared" si="52"/>
        <v>885.70</v>
      </c>
      <c r="H1040">
        <f>VLOOKUP(F1040,'NYU fx'!$A$1:$B$201,2,0)</f>
        <v>863.55078247999995</v>
      </c>
      <c r="I1040">
        <f t="shared" si="53"/>
        <v>2.5649004053230735E-2</v>
      </c>
    </row>
    <row r="1041" spans="1:9" x14ac:dyDescent="0.25">
      <c r="A1041" t="s">
        <v>0</v>
      </c>
      <c r="B1041" t="s">
        <v>456</v>
      </c>
      <c r="C1041" t="s">
        <v>176</v>
      </c>
      <c r="D1041" t="s">
        <v>231</v>
      </c>
      <c r="E1041" t="s">
        <v>351</v>
      </c>
      <c r="F1041" t="str">
        <f t="shared" si="51"/>
        <v>EUR</v>
      </c>
      <c r="G1041" t="str">
        <f t="shared" si="52"/>
        <v>885.70</v>
      </c>
      <c r="H1041">
        <f>VLOOKUP(F1041,'NYU fx'!$A$1:$B$201,2,0)</f>
        <v>863.55078247999995</v>
      </c>
      <c r="I1041">
        <f t="shared" si="53"/>
        <v>2.5649004053230735E-2</v>
      </c>
    </row>
    <row r="1042" spans="1:9" x14ac:dyDescent="0.25">
      <c r="A1042" t="s">
        <v>0</v>
      </c>
      <c r="B1042" t="s">
        <v>455</v>
      </c>
      <c r="C1042" t="s">
        <v>176</v>
      </c>
      <c r="D1042" t="s">
        <v>231</v>
      </c>
      <c r="E1042" t="s">
        <v>351</v>
      </c>
      <c r="F1042" t="str">
        <f t="shared" si="51"/>
        <v>USD</v>
      </c>
      <c r="G1042" t="str">
        <f t="shared" si="52"/>
        <v>1,020.00</v>
      </c>
      <c r="H1042">
        <f>VLOOKUP(F1042,'NYU fx'!$A$1:$B$201,2,0)</f>
        <v>1000</v>
      </c>
      <c r="I1042">
        <f t="shared" si="53"/>
        <v>0.02</v>
      </c>
    </row>
    <row r="1043" spans="1:9" x14ac:dyDescent="0.25">
      <c r="A1043" t="s">
        <v>0</v>
      </c>
      <c r="B1043" t="s">
        <v>455</v>
      </c>
      <c r="C1043" t="s">
        <v>177</v>
      </c>
      <c r="D1043" t="s">
        <v>231</v>
      </c>
      <c r="E1043" t="s">
        <v>351</v>
      </c>
      <c r="F1043" t="str">
        <f t="shared" si="51"/>
        <v>USD</v>
      </c>
      <c r="G1043" t="str">
        <f t="shared" si="52"/>
        <v>1,020.00</v>
      </c>
      <c r="H1043">
        <f>VLOOKUP(F1043,'NYU fx'!$A$1:$B$201,2,0)</f>
        <v>1000</v>
      </c>
      <c r="I1043">
        <f t="shared" si="53"/>
        <v>0.02</v>
      </c>
    </row>
    <row r="1044" spans="1:9" x14ac:dyDescent="0.25">
      <c r="A1044" t="s">
        <v>0</v>
      </c>
      <c r="B1044" t="s">
        <v>456</v>
      </c>
      <c r="C1044" t="s">
        <v>177</v>
      </c>
      <c r="D1044" t="s">
        <v>231</v>
      </c>
      <c r="E1044" t="s">
        <v>351</v>
      </c>
      <c r="F1044" t="str">
        <f t="shared" si="51"/>
        <v>EUR</v>
      </c>
      <c r="G1044" t="str">
        <f t="shared" si="52"/>
        <v>885.70</v>
      </c>
      <c r="H1044">
        <f>VLOOKUP(F1044,'NYU fx'!$A$1:$B$201,2,0)</f>
        <v>863.55078247999995</v>
      </c>
      <c r="I1044">
        <f t="shared" si="53"/>
        <v>2.5649004053230735E-2</v>
      </c>
    </row>
    <row r="1045" spans="1:9" x14ac:dyDescent="0.25">
      <c r="A1045" t="s">
        <v>1</v>
      </c>
      <c r="B1045" t="s">
        <v>490</v>
      </c>
      <c r="C1045" t="s">
        <v>178</v>
      </c>
      <c r="D1045" t="s">
        <v>231</v>
      </c>
      <c r="E1045" t="s">
        <v>351</v>
      </c>
      <c r="F1045" t="str">
        <f t="shared" si="51"/>
        <v>NOK</v>
      </c>
      <c r="G1045" t="str">
        <f t="shared" si="52"/>
        <v>8,445.43</v>
      </c>
      <c r="H1045">
        <f>VLOOKUP(F1045,'NYU fx'!$A$1:$B$201,2,0)</f>
        <v>8246.1570651519996</v>
      </c>
      <c r="I1045">
        <f t="shared" si="53"/>
        <v>2.4165551695603981E-2</v>
      </c>
    </row>
    <row r="1046" spans="1:9" x14ac:dyDescent="0.25">
      <c r="A1046" t="s">
        <v>0</v>
      </c>
      <c r="B1046" t="s">
        <v>491</v>
      </c>
      <c r="C1046" t="s">
        <v>178</v>
      </c>
      <c r="D1046" t="s">
        <v>231</v>
      </c>
      <c r="E1046" t="s">
        <v>351</v>
      </c>
      <c r="F1046" t="str">
        <f t="shared" si="51"/>
        <v>NOK</v>
      </c>
      <c r="G1046" t="str">
        <f t="shared" si="52"/>
        <v>8,466.60</v>
      </c>
      <c r="H1046">
        <f>VLOOKUP(F1046,'NYU fx'!$A$1:$B$201,2,0)</f>
        <v>8246.1570651519996</v>
      </c>
      <c r="I1046">
        <f t="shared" si="53"/>
        <v>2.6732808156127129E-2</v>
      </c>
    </row>
    <row r="1047" spans="1:9" x14ac:dyDescent="0.25">
      <c r="A1047" t="s">
        <v>0</v>
      </c>
      <c r="B1047" t="s">
        <v>456</v>
      </c>
      <c r="C1047" t="s">
        <v>178</v>
      </c>
      <c r="D1047" t="s">
        <v>231</v>
      </c>
      <c r="E1047" t="s">
        <v>351</v>
      </c>
      <c r="F1047" t="str">
        <f t="shared" si="51"/>
        <v>EUR</v>
      </c>
      <c r="G1047" t="str">
        <f t="shared" si="52"/>
        <v>885.70</v>
      </c>
      <c r="H1047">
        <f>VLOOKUP(F1047,'NYU fx'!$A$1:$B$201,2,0)</f>
        <v>863.55078247999995</v>
      </c>
      <c r="I1047">
        <f t="shared" si="53"/>
        <v>2.5649004053230735E-2</v>
      </c>
    </row>
    <row r="1048" spans="1:9" x14ac:dyDescent="0.25">
      <c r="A1048" t="s">
        <v>0</v>
      </c>
      <c r="B1048" t="s">
        <v>492</v>
      </c>
      <c r="C1048" t="s">
        <v>179</v>
      </c>
      <c r="D1048" t="s">
        <v>231</v>
      </c>
      <c r="E1048" t="s">
        <v>351</v>
      </c>
      <c r="F1048" t="str">
        <f t="shared" si="51"/>
        <v>OMR</v>
      </c>
      <c r="G1048" t="str">
        <f t="shared" si="52"/>
        <v>393.54</v>
      </c>
      <c r="H1048">
        <f>VLOOKUP(F1048,'NYU fx'!$A$1:$B$201,2,0)</f>
        <v>384.5</v>
      </c>
      <c r="I1048">
        <f t="shared" si="53"/>
        <v>2.3511053315994852E-2</v>
      </c>
    </row>
    <row r="1049" spans="1:9" x14ac:dyDescent="0.25">
      <c r="A1049" t="s">
        <v>0</v>
      </c>
      <c r="B1049" t="s">
        <v>455</v>
      </c>
      <c r="C1049" t="s">
        <v>179</v>
      </c>
      <c r="D1049" t="s">
        <v>231</v>
      </c>
      <c r="E1049" t="s">
        <v>351</v>
      </c>
      <c r="F1049" t="str">
        <f t="shared" si="51"/>
        <v>USD</v>
      </c>
      <c r="G1049" t="str">
        <f t="shared" si="52"/>
        <v>1,020.00</v>
      </c>
      <c r="H1049">
        <f>VLOOKUP(F1049,'NYU fx'!$A$1:$B$201,2,0)</f>
        <v>1000</v>
      </c>
      <c r="I1049">
        <f t="shared" si="53"/>
        <v>0.02</v>
      </c>
    </row>
    <row r="1050" spans="1:9" x14ac:dyDescent="0.25">
      <c r="A1050" t="s">
        <v>0</v>
      </c>
      <c r="B1050" t="s">
        <v>456</v>
      </c>
      <c r="C1050" t="s">
        <v>179</v>
      </c>
      <c r="D1050" t="s">
        <v>231</v>
      </c>
      <c r="E1050" t="s">
        <v>351</v>
      </c>
      <c r="F1050" t="str">
        <f t="shared" si="51"/>
        <v>EUR</v>
      </c>
      <c r="G1050" t="str">
        <f t="shared" si="52"/>
        <v>885.70</v>
      </c>
      <c r="H1050">
        <f>VLOOKUP(F1050,'NYU fx'!$A$1:$B$201,2,0)</f>
        <v>863.55078247999995</v>
      </c>
      <c r="I1050">
        <f t="shared" si="53"/>
        <v>2.5649004053230735E-2</v>
      </c>
    </row>
    <row r="1051" spans="1:9" x14ac:dyDescent="0.25">
      <c r="A1051" t="s">
        <v>0</v>
      </c>
      <c r="B1051" t="s">
        <v>455</v>
      </c>
      <c r="C1051" t="s">
        <v>180</v>
      </c>
      <c r="D1051" t="s">
        <v>231</v>
      </c>
      <c r="E1051" t="s">
        <v>351</v>
      </c>
      <c r="F1051" t="str">
        <f t="shared" si="51"/>
        <v>USD</v>
      </c>
      <c r="G1051" t="str">
        <f t="shared" si="52"/>
        <v>1,020.00</v>
      </c>
      <c r="H1051">
        <f>VLOOKUP(F1051,'NYU fx'!$A$1:$B$201,2,0)</f>
        <v>1000</v>
      </c>
      <c r="I1051">
        <f t="shared" si="53"/>
        <v>0.02</v>
      </c>
    </row>
    <row r="1052" spans="1:9" x14ac:dyDescent="0.25">
      <c r="A1052" t="s">
        <v>0</v>
      </c>
      <c r="B1052" t="s">
        <v>456</v>
      </c>
      <c r="C1052" t="s">
        <v>180</v>
      </c>
      <c r="D1052" t="s">
        <v>231</v>
      </c>
      <c r="E1052" t="s">
        <v>351</v>
      </c>
      <c r="F1052" t="str">
        <f t="shared" si="51"/>
        <v>EUR</v>
      </c>
      <c r="G1052" t="str">
        <f t="shared" si="52"/>
        <v>885.70</v>
      </c>
      <c r="H1052">
        <f>VLOOKUP(F1052,'NYU fx'!$A$1:$B$201,2,0)</f>
        <v>863.55078247999995</v>
      </c>
      <c r="I1052">
        <f t="shared" si="53"/>
        <v>2.5649004053230735E-2</v>
      </c>
    </row>
    <row r="1053" spans="1:9" x14ac:dyDescent="0.25">
      <c r="A1053" t="s">
        <v>0</v>
      </c>
      <c r="B1053" t="s">
        <v>455</v>
      </c>
      <c r="C1053" t="s">
        <v>181</v>
      </c>
      <c r="D1053" t="s">
        <v>231</v>
      </c>
      <c r="E1053" t="s">
        <v>351</v>
      </c>
      <c r="F1053" t="str">
        <f t="shared" si="51"/>
        <v>USD</v>
      </c>
      <c r="G1053" t="str">
        <f t="shared" si="52"/>
        <v>1,020.00</v>
      </c>
      <c r="H1053">
        <f>VLOOKUP(F1053,'NYU fx'!$A$1:$B$201,2,0)</f>
        <v>1000</v>
      </c>
      <c r="I1053">
        <f t="shared" si="53"/>
        <v>0.02</v>
      </c>
    </row>
    <row r="1054" spans="1:9" x14ac:dyDescent="0.25">
      <c r="A1054" t="s">
        <v>0</v>
      </c>
      <c r="B1054" t="s">
        <v>456</v>
      </c>
      <c r="C1054" t="s">
        <v>181</v>
      </c>
      <c r="D1054" t="s">
        <v>231</v>
      </c>
      <c r="E1054" t="s">
        <v>351</v>
      </c>
      <c r="F1054" t="str">
        <f t="shared" si="51"/>
        <v>EUR</v>
      </c>
      <c r="G1054" t="str">
        <f t="shared" si="52"/>
        <v>885.70</v>
      </c>
      <c r="H1054">
        <f>VLOOKUP(F1054,'NYU fx'!$A$1:$B$201,2,0)</f>
        <v>863.55078247999995</v>
      </c>
      <c r="I1054">
        <f t="shared" si="53"/>
        <v>2.5649004053230735E-2</v>
      </c>
    </row>
    <row r="1055" spans="1:9" x14ac:dyDescent="0.25">
      <c r="A1055" t="s">
        <v>0</v>
      </c>
      <c r="B1055" t="s">
        <v>455</v>
      </c>
      <c r="C1055" t="s">
        <v>182</v>
      </c>
      <c r="D1055" t="s">
        <v>231</v>
      </c>
      <c r="E1055" t="s">
        <v>351</v>
      </c>
      <c r="F1055" t="str">
        <f t="shared" si="51"/>
        <v>USD</v>
      </c>
      <c r="G1055" t="str">
        <f t="shared" si="52"/>
        <v>1,020.00</v>
      </c>
      <c r="H1055">
        <f>VLOOKUP(F1055,'NYU fx'!$A$1:$B$201,2,0)</f>
        <v>1000</v>
      </c>
      <c r="I1055">
        <f t="shared" si="53"/>
        <v>0.02</v>
      </c>
    </row>
    <row r="1056" spans="1:9" x14ac:dyDescent="0.25">
      <c r="A1056" t="s">
        <v>0</v>
      </c>
      <c r="B1056" t="s">
        <v>456</v>
      </c>
      <c r="C1056" t="s">
        <v>182</v>
      </c>
      <c r="D1056" t="s">
        <v>231</v>
      </c>
      <c r="E1056" t="s">
        <v>351</v>
      </c>
      <c r="F1056" t="str">
        <f t="shared" si="51"/>
        <v>EUR</v>
      </c>
      <c r="G1056" t="str">
        <f t="shared" si="52"/>
        <v>885.70</v>
      </c>
      <c r="H1056">
        <f>VLOOKUP(F1056,'NYU fx'!$A$1:$B$201,2,0)</f>
        <v>863.55078247999995</v>
      </c>
      <c r="I1056">
        <f t="shared" si="53"/>
        <v>2.5649004053230735E-2</v>
      </c>
    </row>
    <row r="1057" spans="1:9" x14ac:dyDescent="0.25">
      <c r="A1057" t="s">
        <v>0</v>
      </c>
      <c r="B1057" t="s">
        <v>455</v>
      </c>
      <c r="C1057" t="s">
        <v>183</v>
      </c>
      <c r="D1057" t="s">
        <v>231</v>
      </c>
      <c r="E1057" t="s">
        <v>351</v>
      </c>
      <c r="F1057" t="str">
        <f t="shared" si="51"/>
        <v>USD</v>
      </c>
      <c r="G1057" t="str">
        <f t="shared" si="52"/>
        <v>1,020.00</v>
      </c>
      <c r="H1057">
        <f>VLOOKUP(F1057,'NYU fx'!$A$1:$B$201,2,0)</f>
        <v>1000</v>
      </c>
      <c r="I1057">
        <f t="shared" si="53"/>
        <v>0.02</v>
      </c>
    </row>
    <row r="1058" spans="1:9" x14ac:dyDescent="0.25">
      <c r="A1058" t="s">
        <v>0</v>
      </c>
      <c r="B1058" t="s">
        <v>456</v>
      </c>
      <c r="C1058" t="s">
        <v>183</v>
      </c>
      <c r="D1058" t="s">
        <v>231</v>
      </c>
      <c r="E1058" t="s">
        <v>351</v>
      </c>
      <c r="F1058" t="str">
        <f t="shared" si="51"/>
        <v>EUR</v>
      </c>
      <c r="G1058" t="str">
        <f t="shared" si="52"/>
        <v>885.70</v>
      </c>
      <c r="H1058">
        <f>VLOOKUP(F1058,'NYU fx'!$A$1:$B$201,2,0)</f>
        <v>863.55078247999995</v>
      </c>
      <c r="I1058">
        <f t="shared" si="53"/>
        <v>2.5649004053230735E-2</v>
      </c>
    </row>
    <row r="1059" spans="1:9" x14ac:dyDescent="0.25">
      <c r="A1059" t="s">
        <v>0</v>
      </c>
      <c r="B1059" t="s">
        <v>455</v>
      </c>
      <c r="C1059" t="s">
        <v>184</v>
      </c>
      <c r="D1059" t="s">
        <v>231</v>
      </c>
      <c r="E1059" t="s">
        <v>351</v>
      </c>
      <c r="F1059" t="str">
        <f t="shared" si="51"/>
        <v>USD</v>
      </c>
      <c r="G1059" t="str">
        <f t="shared" si="52"/>
        <v>1,020.00</v>
      </c>
      <c r="H1059">
        <f>VLOOKUP(F1059,'NYU fx'!$A$1:$B$201,2,0)</f>
        <v>1000</v>
      </c>
      <c r="I1059">
        <f t="shared" si="53"/>
        <v>0.02</v>
      </c>
    </row>
    <row r="1060" spans="1:9" x14ac:dyDescent="0.25">
      <c r="A1060" t="s">
        <v>0</v>
      </c>
      <c r="B1060" t="s">
        <v>456</v>
      </c>
      <c r="C1060" t="s">
        <v>184</v>
      </c>
      <c r="D1060" t="s">
        <v>231</v>
      </c>
      <c r="E1060" t="s">
        <v>351</v>
      </c>
      <c r="F1060" t="str">
        <f t="shared" si="51"/>
        <v>EUR</v>
      </c>
      <c r="G1060" t="str">
        <f t="shared" si="52"/>
        <v>885.70</v>
      </c>
      <c r="H1060">
        <f>VLOOKUP(F1060,'NYU fx'!$A$1:$B$201,2,0)</f>
        <v>863.55078247999995</v>
      </c>
      <c r="I1060">
        <f t="shared" si="53"/>
        <v>2.5649004053230735E-2</v>
      </c>
    </row>
    <row r="1061" spans="1:9" x14ac:dyDescent="0.25">
      <c r="A1061" t="s">
        <v>0</v>
      </c>
      <c r="B1061" t="s">
        <v>455</v>
      </c>
      <c r="C1061" t="s">
        <v>185</v>
      </c>
      <c r="D1061" t="s">
        <v>231</v>
      </c>
      <c r="E1061" t="s">
        <v>351</v>
      </c>
      <c r="F1061" t="str">
        <f t="shared" si="51"/>
        <v>USD</v>
      </c>
      <c r="G1061" t="str">
        <f t="shared" si="52"/>
        <v>1,020.00</v>
      </c>
      <c r="H1061">
        <f>VLOOKUP(F1061,'NYU fx'!$A$1:$B$201,2,0)</f>
        <v>1000</v>
      </c>
      <c r="I1061">
        <f t="shared" si="53"/>
        <v>0.02</v>
      </c>
    </row>
    <row r="1062" spans="1:9" x14ac:dyDescent="0.25">
      <c r="A1062" t="s">
        <v>0</v>
      </c>
      <c r="B1062" t="s">
        <v>456</v>
      </c>
      <c r="C1062" t="s">
        <v>185</v>
      </c>
      <c r="D1062" t="s">
        <v>231</v>
      </c>
      <c r="E1062" t="s">
        <v>351</v>
      </c>
      <c r="F1062" t="str">
        <f t="shared" si="51"/>
        <v>EUR</v>
      </c>
      <c r="G1062" t="str">
        <f t="shared" si="52"/>
        <v>885.70</v>
      </c>
      <c r="H1062">
        <f>VLOOKUP(F1062,'NYU fx'!$A$1:$B$201,2,0)</f>
        <v>863.55078247999995</v>
      </c>
      <c r="I1062">
        <f t="shared" si="53"/>
        <v>2.5649004053230735E-2</v>
      </c>
    </row>
    <row r="1063" spans="1:9" x14ac:dyDescent="0.25">
      <c r="A1063" t="s">
        <v>1</v>
      </c>
      <c r="B1063" t="s">
        <v>493</v>
      </c>
      <c r="C1063" t="s">
        <v>186</v>
      </c>
      <c r="D1063" t="s">
        <v>231</v>
      </c>
      <c r="E1063" t="s">
        <v>351</v>
      </c>
      <c r="F1063" t="str">
        <f t="shared" si="51"/>
        <v>PLN</v>
      </c>
      <c r="G1063" t="str">
        <f t="shared" si="52"/>
        <v>3,759.48</v>
      </c>
      <c r="H1063">
        <f>VLOOKUP(F1063,'NYU fx'!$A$1:$B$201,2,0)</f>
        <v>3679.6595816897998</v>
      </c>
      <c r="I1063">
        <f t="shared" si="53"/>
        <v>2.1692337711725098E-2</v>
      </c>
    </row>
    <row r="1064" spans="1:9" x14ac:dyDescent="0.25">
      <c r="A1064" t="s">
        <v>0</v>
      </c>
      <c r="B1064" t="s">
        <v>494</v>
      </c>
      <c r="C1064" t="s">
        <v>186</v>
      </c>
      <c r="D1064" t="s">
        <v>231</v>
      </c>
      <c r="E1064" t="s">
        <v>351</v>
      </c>
      <c r="F1064" t="str">
        <f t="shared" si="51"/>
        <v>PLN</v>
      </c>
      <c r="G1064" t="str">
        <f t="shared" si="52"/>
        <v>3,768.90</v>
      </c>
      <c r="H1064">
        <f>VLOOKUP(F1064,'NYU fx'!$A$1:$B$201,2,0)</f>
        <v>3679.6595816897998</v>
      </c>
      <c r="I1064">
        <f t="shared" si="53"/>
        <v>2.4252357134955046E-2</v>
      </c>
    </row>
    <row r="1065" spans="1:9" x14ac:dyDescent="0.25">
      <c r="A1065" t="s">
        <v>0</v>
      </c>
      <c r="B1065" t="s">
        <v>456</v>
      </c>
      <c r="C1065" t="s">
        <v>186</v>
      </c>
      <c r="D1065" t="s">
        <v>231</v>
      </c>
      <c r="E1065" t="s">
        <v>351</v>
      </c>
      <c r="F1065" t="str">
        <f t="shared" si="51"/>
        <v>EUR</v>
      </c>
      <c r="G1065" t="str">
        <f t="shared" si="52"/>
        <v>885.70</v>
      </c>
      <c r="H1065">
        <f>VLOOKUP(F1065,'NYU fx'!$A$1:$B$201,2,0)</f>
        <v>863.55078247999995</v>
      </c>
      <c r="I1065">
        <f t="shared" si="53"/>
        <v>2.5649004053230735E-2</v>
      </c>
    </row>
    <row r="1066" spans="1:9" x14ac:dyDescent="0.25">
      <c r="A1066" t="s">
        <v>1</v>
      </c>
      <c r="B1066" t="s">
        <v>460</v>
      </c>
      <c r="C1066" t="s">
        <v>187</v>
      </c>
      <c r="D1066" t="s">
        <v>231</v>
      </c>
      <c r="E1066" t="s">
        <v>351</v>
      </c>
      <c r="F1066" t="str">
        <f t="shared" si="51"/>
        <v>EUR</v>
      </c>
      <c r="G1066" t="str">
        <f t="shared" si="52"/>
        <v>883.49</v>
      </c>
      <c r="H1066">
        <f>VLOOKUP(F1066,'NYU fx'!$A$1:$B$201,2,0)</f>
        <v>863.55078247999995</v>
      </c>
      <c r="I1066">
        <f t="shared" si="53"/>
        <v>2.3089803083424169E-2</v>
      </c>
    </row>
    <row r="1067" spans="1:9" x14ac:dyDescent="0.25">
      <c r="A1067" t="s">
        <v>0</v>
      </c>
      <c r="B1067" t="s">
        <v>456</v>
      </c>
      <c r="C1067" t="s">
        <v>187</v>
      </c>
      <c r="D1067" t="s">
        <v>231</v>
      </c>
      <c r="E1067" t="s">
        <v>351</v>
      </c>
      <c r="F1067" t="str">
        <f t="shared" si="51"/>
        <v>EUR</v>
      </c>
      <c r="G1067" t="str">
        <f t="shared" si="52"/>
        <v>885.70</v>
      </c>
      <c r="H1067">
        <f>VLOOKUP(F1067,'NYU fx'!$A$1:$B$201,2,0)</f>
        <v>863.55078247999995</v>
      </c>
      <c r="I1067">
        <f t="shared" si="53"/>
        <v>2.5649004053230735E-2</v>
      </c>
    </row>
    <row r="1068" spans="1:9" x14ac:dyDescent="0.25">
      <c r="A1068" t="s">
        <v>0</v>
      </c>
      <c r="B1068" t="s">
        <v>455</v>
      </c>
      <c r="C1068" t="s">
        <v>187</v>
      </c>
      <c r="D1068" t="s">
        <v>231</v>
      </c>
      <c r="E1068" t="s">
        <v>351</v>
      </c>
      <c r="F1068" t="str">
        <f t="shared" si="51"/>
        <v>USD</v>
      </c>
      <c r="G1068" t="str">
        <f t="shared" si="52"/>
        <v>1,020.00</v>
      </c>
      <c r="H1068">
        <f>VLOOKUP(F1068,'NYU fx'!$A$1:$B$201,2,0)</f>
        <v>1000</v>
      </c>
      <c r="I1068">
        <f t="shared" si="53"/>
        <v>0.02</v>
      </c>
    </row>
    <row r="1069" spans="1:9" x14ac:dyDescent="0.25">
      <c r="A1069" t="s">
        <v>0</v>
      </c>
      <c r="B1069" t="s">
        <v>455</v>
      </c>
      <c r="C1069" t="s">
        <v>188</v>
      </c>
      <c r="D1069" t="s">
        <v>231</v>
      </c>
      <c r="E1069" t="s">
        <v>351</v>
      </c>
      <c r="F1069" t="str">
        <f t="shared" si="51"/>
        <v>USD</v>
      </c>
      <c r="G1069" t="str">
        <f t="shared" si="52"/>
        <v>1,020.00</v>
      </c>
      <c r="H1069">
        <f>VLOOKUP(F1069,'NYU fx'!$A$1:$B$201,2,0)</f>
        <v>1000</v>
      </c>
      <c r="I1069">
        <f t="shared" si="53"/>
        <v>0.02</v>
      </c>
    </row>
    <row r="1070" spans="1:9" x14ac:dyDescent="0.25">
      <c r="A1070" t="s">
        <v>0</v>
      </c>
      <c r="B1070" t="s">
        <v>456</v>
      </c>
      <c r="C1070" t="s">
        <v>188</v>
      </c>
      <c r="D1070" t="s">
        <v>231</v>
      </c>
      <c r="E1070" t="s">
        <v>351</v>
      </c>
      <c r="F1070" t="str">
        <f t="shared" si="51"/>
        <v>EUR</v>
      </c>
      <c r="G1070" t="str">
        <f t="shared" si="52"/>
        <v>885.70</v>
      </c>
      <c r="H1070">
        <f>VLOOKUP(F1070,'NYU fx'!$A$1:$B$201,2,0)</f>
        <v>863.55078247999995</v>
      </c>
      <c r="I1070">
        <f t="shared" si="53"/>
        <v>2.5649004053230735E-2</v>
      </c>
    </row>
    <row r="1071" spans="1:9" x14ac:dyDescent="0.25">
      <c r="A1071" t="s">
        <v>0</v>
      </c>
      <c r="B1071" t="s">
        <v>495</v>
      </c>
      <c r="C1071" t="s">
        <v>189</v>
      </c>
      <c r="D1071" t="s">
        <v>231</v>
      </c>
      <c r="E1071" t="s">
        <v>351</v>
      </c>
      <c r="F1071" t="str">
        <f t="shared" si="51"/>
        <v>QAR</v>
      </c>
      <c r="G1071" t="str">
        <f t="shared" si="52"/>
        <v>3,718.60</v>
      </c>
      <c r="H1071">
        <f>VLOOKUP(F1071,'NYU fx'!$A$1:$B$201,2,0)</f>
        <v>3640</v>
      </c>
      <c r="I1071">
        <f t="shared" si="53"/>
        <v>2.1593406593406569E-2</v>
      </c>
    </row>
    <row r="1072" spans="1:9" x14ac:dyDescent="0.25">
      <c r="A1072" t="s">
        <v>0</v>
      </c>
      <c r="B1072" t="s">
        <v>455</v>
      </c>
      <c r="C1072" t="s">
        <v>189</v>
      </c>
      <c r="D1072" t="s">
        <v>231</v>
      </c>
      <c r="E1072" t="s">
        <v>351</v>
      </c>
      <c r="F1072" t="str">
        <f t="shared" si="51"/>
        <v>USD</v>
      </c>
      <c r="G1072" t="str">
        <f t="shared" si="52"/>
        <v>1,020.00</v>
      </c>
      <c r="H1072">
        <f>VLOOKUP(F1072,'NYU fx'!$A$1:$B$201,2,0)</f>
        <v>1000</v>
      </c>
      <c r="I1072">
        <f t="shared" si="53"/>
        <v>0.02</v>
      </c>
    </row>
    <row r="1073" spans="1:9" x14ac:dyDescent="0.25">
      <c r="A1073" t="s">
        <v>0</v>
      </c>
      <c r="B1073" t="s">
        <v>456</v>
      </c>
      <c r="C1073" t="s">
        <v>189</v>
      </c>
      <c r="D1073" t="s">
        <v>231</v>
      </c>
      <c r="E1073" t="s">
        <v>351</v>
      </c>
      <c r="F1073" t="str">
        <f t="shared" si="51"/>
        <v>EUR</v>
      </c>
      <c r="G1073" t="str">
        <f t="shared" si="52"/>
        <v>885.70</v>
      </c>
      <c r="H1073">
        <f>VLOOKUP(F1073,'NYU fx'!$A$1:$B$201,2,0)</f>
        <v>863.55078247999995</v>
      </c>
      <c r="I1073">
        <f t="shared" si="53"/>
        <v>2.5649004053230735E-2</v>
      </c>
    </row>
    <row r="1074" spans="1:9" x14ac:dyDescent="0.25">
      <c r="A1074" t="s">
        <v>0</v>
      </c>
      <c r="B1074" t="s">
        <v>495</v>
      </c>
      <c r="C1074" t="s">
        <v>189</v>
      </c>
      <c r="D1074" t="s">
        <v>231</v>
      </c>
      <c r="E1074" t="s">
        <v>351</v>
      </c>
      <c r="F1074" t="str">
        <f t="shared" si="51"/>
        <v>QAR</v>
      </c>
      <c r="G1074" t="str">
        <f t="shared" si="52"/>
        <v>3,718.60</v>
      </c>
      <c r="H1074">
        <f>VLOOKUP(F1074,'NYU fx'!$A$1:$B$201,2,0)</f>
        <v>3640</v>
      </c>
      <c r="I1074">
        <f t="shared" si="53"/>
        <v>2.1593406593406569E-2</v>
      </c>
    </row>
    <row r="1075" spans="1:9" x14ac:dyDescent="0.25">
      <c r="A1075" t="s">
        <v>0</v>
      </c>
      <c r="B1075" t="s">
        <v>455</v>
      </c>
      <c r="C1075" t="s">
        <v>189</v>
      </c>
      <c r="D1075" t="s">
        <v>231</v>
      </c>
      <c r="E1075" t="s">
        <v>351</v>
      </c>
      <c r="F1075" t="str">
        <f t="shared" si="51"/>
        <v>USD</v>
      </c>
      <c r="G1075" t="str">
        <f t="shared" si="52"/>
        <v>1,020.00</v>
      </c>
      <c r="H1075">
        <f>VLOOKUP(F1075,'NYU fx'!$A$1:$B$201,2,0)</f>
        <v>1000</v>
      </c>
      <c r="I1075">
        <f t="shared" si="53"/>
        <v>0.02</v>
      </c>
    </row>
    <row r="1076" spans="1:9" x14ac:dyDescent="0.25">
      <c r="A1076" t="s">
        <v>0</v>
      </c>
      <c r="B1076" t="s">
        <v>456</v>
      </c>
      <c r="C1076" t="s">
        <v>189</v>
      </c>
      <c r="D1076" t="s">
        <v>231</v>
      </c>
      <c r="E1076" t="s">
        <v>351</v>
      </c>
      <c r="F1076" t="str">
        <f t="shared" si="51"/>
        <v>EUR</v>
      </c>
      <c r="G1076" t="str">
        <f t="shared" si="52"/>
        <v>885.70</v>
      </c>
      <c r="H1076">
        <f>VLOOKUP(F1076,'NYU fx'!$A$1:$B$201,2,0)</f>
        <v>863.55078247999995</v>
      </c>
      <c r="I1076">
        <f t="shared" si="53"/>
        <v>2.5649004053230735E-2</v>
      </c>
    </row>
    <row r="1077" spans="1:9" x14ac:dyDescent="0.25">
      <c r="A1077" t="s">
        <v>0</v>
      </c>
      <c r="B1077" t="s">
        <v>456</v>
      </c>
      <c r="C1077" t="s">
        <v>190</v>
      </c>
      <c r="D1077" t="s">
        <v>231</v>
      </c>
      <c r="E1077" t="s">
        <v>351</v>
      </c>
      <c r="F1077" t="str">
        <f t="shared" si="51"/>
        <v>EUR</v>
      </c>
      <c r="G1077" t="str">
        <f t="shared" si="52"/>
        <v>885.70</v>
      </c>
      <c r="H1077">
        <f>VLOOKUP(F1077,'NYU fx'!$A$1:$B$201,2,0)</f>
        <v>863.55078247999995</v>
      </c>
      <c r="I1077">
        <f t="shared" si="53"/>
        <v>2.5649004053230735E-2</v>
      </c>
    </row>
    <row r="1078" spans="1:9" x14ac:dyDescent="0.25">
      <c r="A1078" t="s">
        <v>0</v>
      </c>
      <c r="B1078" t="s">
        <v>455</v>
      </c>
      <c r="C1078" t="s">
        <v>190</v>
      </c>
      <c r="D1078" t="s">
        <v>231</v>
      </c>
      <c r="E1078" t="s">
        <v>351</v>
      </c>
      <c r="F1078" t="str">
        <f t="shared" si="51"/>
        <v>USD</v>
      </c>
      <c r="G1078" t="str">
        <f t="shared" si="52"/>
        <v>1,020.00</v>
      </c>
      <c r="H1078">
        <f>VLOOKUP(F1078,'NYU fx'!$A$1:$B$201,2,0)</f>
        <v>1000</v>
      </c>
      <c r="I1078">
        <f t="shared" si="53"/>
        <v>0.02</v>
      </c>
    </row>
    <row r="1079" spans="1:9" x14ac:dyDescent="0.25">
      <c r="A1079" t="s">
        <v>1</v>
      </c>
      <c r="B1079" t="s">
        <v>496</v>
      </c>
      <c r="C1079" t="s">
        <v>191</v>
      </c>
      <c r="D1079" t="s">
        <v>231</v>
      </c>
      <c r="E1079" t="s">
        <v>351</v>
      </c>
      <c r="F1079" t="str">
        <f t="shared" si="51"/>
        <v>RON</v>
      </c>
      <c r="G1079" t="str">
        <f t="shared" si="52"/>
        <v>4,083.07</v>
      </c>
      <c r="H1079">
        <f>VLOOKUP(F1079,'NYU fx'!$A$1:$B$201,2,0)</f>
        <v>3992.2843418000002</v>
      </c>
      <c r="I1079">
        <f t="shared" si="53"/>
        <v>2.2740278604270817E-2</v>
      </c>
    </row>
    <row r="1080" spans="1:9" x14ac:dyDescent="0.25">
      <c r="A1080" t="s">
        <v>0</v>
      </c>
      <c r="B1080" t="s">
        <v>497</v>
      </c>
      <c r="C1080" t="s">
        <v>191</v>
      </c>
      <c r="D1080" t="s">
        <v>231</v>
      </c>
      <c r="E1080" t="s">
        <v>351</v>
      </c>
      <c r="F1080" t="str">
        <f t="shared" si="51"/>
        <v>RON</v>
      </c>
      <c r="G1080" t="str">
        <f t="shared" si="52"/>
        <v>4,093.30</v>
      </c>
      <c r="H1080">
        <f>VLOOKUP(F1080,'NYU fx'!$A$1:$B$201,2,0)</f>
        <v>3992.2843418000002</v>
      </c>
      <c r="I1080">
        <f t="shared" si="53"/>
        <v>2.5302721337342182E-2</v>
      </c>
    </row>
    <row r="1081" spans="1:9" x14ac:dyDescent="0.25">
      <c r="A1081" t="s">
        <v>0</v>
      </c>
      <c r="B1081" t="s">
        <v>456</v>
      </c>
      <c r="C1081" t="s">
        <v>191</v>
      </c>
      <c r="D1081" t="s">
        <v>231</v>
      </c>
      <c r="E1081" t="s">
        <v>351</v>
      </c>
      <c r="F1081" t="str">
        <f t="shared" si="51"/>
        <v>EUR</v>
      </c>
      <c r="G1081" t="str">
        <f t="shared" si="52"/>
        <v>885.70</v>
      </c>
      <c r="H1081">
        <f>VLOOKUP(F1081,'NYU fx'!$A$1:$B$201,2,0)</f>
        <v>863.55078247999995</v>
      </c>
      <c r="I1081">
        <f t="shared" si="53"/>
        <v>2.5649004053230735E-2</v>
      </c>
    </row>
    <row r="1082" spans="1:9" x14ac:dyDescent="0.25">
      <c r="A1082" t="s">
        <v>0</v>
      </c>
      <c r="B1082" t="s">
        <v>498</v>
      </c>
      <c r="C1082" t="s">
        <v>192</v>
      </c>
      <c r="D1082" t="s">
        <v>231</v>
      </c>
      <c r="E1082" t="s">
        <v>351</v>
      </c>
      <c r="F1082" t="str">
        <f t="shared" ref="F1082:F1145" si="54">RIGHT(B1082,3)</f>
        <v>RUB</v>
      </c>
      <c r="G1082" t="str">
        <f t="shared" ref="G1082:G1145" si="55">LEFT(B1082,LEN(B1082)-4)</f>
        <v>64,944.00</v>
      </c>
      <c r="H1082">
        <f>VLOOKUP(F1082,'NYU fx'!$A$1:$B$201,2,0)</f>
        <v>63319.617029599998</v>
      </c>
      <c r="I1082">
        <f t="shared" ref="I1082:I1145" si="56">(G1082-H1082)/H1082</f>
        <v>2.5653708070291267E-2</v>
      </c>
    </row>
    <row r="1083" spans="1:9" x14ac:dyDescent="0.25">
      <c r="A1083" t="s">
        <v>0</v>
      </c>
      <c r="B1083" t="s">
        <v>455</v>
      </c>
      <c r="C1083" t="s">
        <v>192</v>
      </c>
      <c r="D1083" t="s">
        <v>231</v>
      </c>
      <c r="E1083" t="s">
        <v>351</v>
      </c>
      <c r="F1083" t="str">
        <f t="shared" si="54"/>
        <v>USD</v>
      </c>
      <c r="G1083" t="str">
        <f t="shared" si="55"/>
        <v>1,020.00</v>
      </c>
      <c r="H1083">
        <f>VLOOKUP(F1083,'NYU fx'!$A$1:$B$201,2,0)</f>
        <v>1000</v>
      </c>
      <c r="I1083">
        <f t="shared" si="56"/>
        <v>0.02</v>
      </c>
    </row>
    <row r="1084" spans="1:9" x14ac:dyDescent="0.25">
      <c r="A1084" t="s">
        <v>0</v>
      </c>
      <c r="B1084" t="s">
        <v>456</v>
      </c>
      <c r="C1084" t="s">
        <v>192</v>
      </c>
      <c r="D1084" t="s">
        <v>231</v>
      </c>
      <c r="E1084" t="s">
        <v>351</v>
      </c>
      <c r="F1084" t="str">
        <f t="shared" si="54"/>
        <v>EUR</v>
      </c>
      <c r="G1084" t="str">
        <f t="shared" si="55"/>
        <v>885.70</v>
      </c>
      <c r="H1084">
        <f>VLOOKUP(F1084,'NYU fx'!$A$1:$B$201,2,0)</f>
        <v>863.55078247999995</v>
      </c>
      <c r="I1084">
        <f t="shared" si="56"/>
        <v>2.5649004053230735E-2</v>
      </c>
    </row>
    <row r="1085" spans="1:9" x14ac:dyDescent="0.25">
      <c r="A1085" t="s">
        <v>0</v>
      </c>
      <c r="B1085" t="s">
        <v>455</v>
      </c>
      <c r="C1085" t="s">
        <v>193</v>
      </c>
      <c r="D1085" t="s">
        <v>231</v>
      </c>
      <c r="E1085" t="s">
        <v>351</v>
      </c>
      <c r="F1085" t="str">
        <f t="shared" si="54"/>
        <v>USD</v>
      </c>
      <c r="G1085" t="str">
        <f t="shared" si="55"/>
        <v>1,020.00</v>
      </c>
      <c r="H1085">
        <f>VLOOKUP(F1085,'NYU fx'!$A$1:$B$201,2,0)</f>
        <v>1000</v>
      </c>
      <c r="I1085">
        <f t="shared" si="56"/>
        <v>0.02</v>
      </c>
    </row>
    <row r="1086" spans="1:9" x14ac:dyDescent="0.25">
      <c r="A1086" t="s">
        <v>0</v>
      </c>
      <c r="B1086" t="s">
        <v>456</v>
      </c>
      <c r="C1086" t="s">
        <v>193</v>
      </c>
      <c r="D1086" t="s">
        <v>231</v>
      </c>
      <c r="E1086" t="s">
        <v>351</v>
      </c>
      <c r="F1086" t="str">
        <f t="shared" si="54"/>
        <v>EUR</v>
      </c>
      <c r="G1086" t="str">
        <f t="shared" si="55"/>
        <v>885.70</v>
      </c>
      <c r="H1086">
        <f>VLOOKUP(F1086,'NYU fx'!$A$1:$B$201,2,0)</f>
        <v>863.55078247999995</v>
      </c>
      <c r="I1086">
        <f t="shared" si="56"/>
        <v>2.5649004053230735E-2</v>
      </c>
    </row>
    <row r="1087" spans="1:9" x14ac:dyDescent="0.25">
      <c r="A1087" t="s">
        <v>0</v>
      </c>
      <c r="B1087" t="s">
        <v>455</v>
      </c>
      <c r="C1087" t="s">
        <v>194</v>
      </c>
      <c r="D1087" t="s">
        <v>231</v>
      </c>
      <c r="E1087" t="s">
        <v>351</v>
      </c>
      <c r="F1087" t="str">
        <f t="shared" si="54"/>
        <v>USD</v>
      </c>
      <c r="G1087" t="str">
        <f t="shared" si="55"/>
        <v>1,020.00</v>
      </c>
      <c r="H1087">
        <f>VLOOKUP(F1087,'NYU fx'!$A$1:$B$201,2,0)</f>
        <v>1000</v>
      </c>
      <c r="I1087">
        <f t="shared" si="56"/>
        <v>0.02</v>
      </c>
    </row>
    <row r="1088" spans="1:9" x14ac:dyDescent="0.25">
      <c r="A1088" t="s">
        <v>0</v>
      </c>
      <c r="B1088" t="s">
        <v>456</v>
      </c>
      <c r="C1088" t="s">
        <v>194</v>
      </c>
      <c r="D1088" t="s">
        <v>231</v>
      </c>
      <c r="E1088" t="s">
        <v>351</v>
      </c>
      <c r="F1088" t="str">
        <f t="shared" si="54"/>
        <v>EUR</v>
      </c>
      <c r="G1088" t="str">
        <f t="shared" si="55"/>
        <v>885.70</v>
      </c>
      <c r="H1088">
        <f>VLOOKUP(F1088,'NYU fx'!$A$1:$B$201,2,0)</f>
        <v>863.55078247999995</v>
      </c>
      <c r="I1088">
        <f t="shared" si="56"/>
        <v>2.5649004053230735E-2</v>
      </c>
    </row>
    <row r="1089" spans="1:9" x14ac:dyDescent="0.25">
      <c r="A1089" t="s">
        <v>0</v>
      </c>
      <c r="B1089" t="s">
        <v>499</v>
      </c>
      <c r="C1089" t="s">
        <v>195</v>
      </c>
      <c r="D1089" t="s">
        <v>231</v>
      </c>
      <c r="E1089" t="s">
        <v>351</v>
      </c>
      <c r="F1089" t="str">
        <f t="shared" si="54"/>
        <v>SAR</v>
      </c>
      <c r="G1089" t="str">
        <f t="shared" si="55"/>
        <v>3,829.30</v>
      </c>
      <c r="H1089">
        <f>VLOOKUP(F1089,'NYU fx'!$A$1:$B$201,2,0)</f>
        <v>3750</v>
      </c>
      <c r="I1089">
        <f t="shared" si="56"/>
        <v>2.1146666666666716E-2</v>
      </c>
    </row>
    <row r="1090" spans="1:9" x14ac:dyDescent="0.25">
      <c r="A1090" t="s">
        <v>0</v>
      </c>
      <c r="B1090" t="s">
        <v>455</v>
      </c>
      <c r="C1090" t="s">
        <v>195</v>
      </c>
      <c r="D1090" t="s">
        <v>231</v>
      </c>
      <c r="E1090" t="s">
        <v>351</v>
      </c>
      <c r="F1090" t="str">
        <f t="shared" si="54"/>
        <v>USD</v>
      </c>
      <c r="G1090" t="str">
        <f t="shared" si="55"/>
        <v>1,020.00</v>
      </c>
      <c r="H1090">
        <f>VLOOKUP(F1090,'NYU fx'!$A$1:$B$201,2,0)</f>
        <v>1000</v>
      </c>
      <c r="I1090">
        <f t="shared" si="56"/>
        <v>0.02</v>
      </c>
    </row>
    <row r="1091" spans="1:9" x14ac:dyDescent="0.25">
      <c r="A1091" t="s">
        <v>0</v>
      </c>
      <c r="B1091" t="s">
        <v>456</v>
      </c>
      <c r="C1091" t="s">
        <v>195</v>
      </c>
      <c r="D1091" t="s">
        <v>231</v>
      </c>
      <c r="E1091" t="s">
        <v>351</v>
      </c>
      <c r="F1091" t="str">
        <f t="shared" si="54"/>
        <v>EUR</v>
      </c>
      <c r="G1091" t="str">
        <f t="shared" si="55"/>
        <v>885.70</v>
      </c>
      <c r="H1091">
        <f>VLOOKUP(F1091,'NYU fx'!$A$1:$B$201,2,0)</f>
        <v>863.55078247999995</v>
      </c>
      <c r="I1091">
        <f t="shared" si="56"/>
        <v>2.5649004053230735E-2</v>
      </c>
    </row>
    <row r="1092" spans="1:9" x14ac:dyDescent="0.25">
      <c r="A1092" t="s">
        <v>0</v>
      </c>
      <c r="B1092" t="s">
        <v>456</v>
      </c>
      <c r="C1092" t="s">
        <v>196</v>
      </c>
      <c r="D1092" t="s">
        <v>231</v>
      </c>
      <c r="E1092" t="s">
        <v>351</v>
      </c>
      <c r="F1092" t="str">
        <f t="shared" si="54"/>
        <v>EUR</v>
      </c>
      <c r="G1092" t="str">
        <f t="shared" si="55"/>
        <v>885.70</v>
      </c>
      <c r="H1092">
        <f>VLOOKUP(F1092,'NYU fx'!$A$1:$B$201,2,0)</f>
        <v>863.55078247999995</v>
      </c>
      <c r="I1092">
        <f t="shared" si="56"/>
        <v>2.5649004053230735E-2</v>
      </c>
    </row>
    <row r="1093" spans="1:9" x14ac:dyDescent="0.25">
      <c r="A1093" t="s">
        <v>0</v>
      </c>
      <c r="B1093" t="s">
        <v>455</v>
      </c>
      <c r="C1093" t="s">
        <v>196</v>
      </c>
      <c r="D1093" t="s">
        <v>231</v>
      </c>
      <c r="E1093" t="s">
        <v>351</v>
      </c>
      <c r="F1093" t="str">
        <f t="shared" si="54"/>
        <v>USD</v>
      </c>
      <c r="G1093" t="str">
        <f t="shared" si="55"/>
        <v>1,020.00</v>
      </c>
      <c r="H1093">
        <f>VLOOKUP(F1093,'NYU fx'!$A$1:$B$201,2,0)</f>
        <v>1000</v>
      </c>
      <c r="I1093">
        <f t="shared" si="56"/>
        <v>0.02</v>
      </c>
    </row>
    <row r="1094" spans="1:9" x14ac:dyDescent="0.25">
      <c r="A1094" t="s">
        <v>0</v>
      </c>
      <c r="B1094" t="s">
        <v>456</v>
      </c>
      <c r="C1094" t="s">
        <v>197</v>
      </c>
      <c r="D1094" t="s">
        <v>231</v>
      </c>
      <c r="E1094" t="s">
        <v>351</v>
      </c>
      <c r="F1094" t="str">
        <f t="shared" si="54"/>
        <v>EUR</v>
      </c>
      <c r="G1094" t="str">
        <f t="shared" si="55"/>
        <v>885.70</v>
      </c>
      <c r="H1094">
        <f>VLOOKUP(F1094,'NYU fx'!$A$1:$B$201,2,0)</f>
        <v>863.55078247999995</v>
      </c>
      <c r="I1094">
        <f t="shared" si="56"/>
        <v>2.5649004053230735E-2</v>
      </c>
    </row>
    <row r="1095" spans="1:9" x14ac:dyDescent="0.25">
      <c r="A1095" t="s">
        <v>0</v>
      </c>
      <c r="B1095" t="s">
        <v>455</v>
      </c>
      <c r="C1095" t="s">
        <v>197</v>
      </c>
      <c r="D1095" t="s">
        <v>231</v>
      </c>
      <c r="E1095" t="s">
        <v>351</v>
      </c>
      <c r="F1095" t="str">
        <f t="shared" si="54"/>
        <v>USD</v>
      </c>
      <c r="G1095" t="str">
        <f t="shared" si="55"/>
        <v>1,020.00</v>
      </c>
      <c r="H1095">
        <f>VLOOKUP(F1095,'NYU fx'!$A$1:$B$201,2,0)</f>
        <v>1000</v>
      </c>
      <c r="I1095">
        <f t="shared" si="56"/>
        <v>0.02</v>
      </c>
    </row>
    <row r="1096" spans="1:9" x14ac:dyDescent="0.25">
      <c r="A1096" t="s">
        <v>0</v>
      </c>
      <c r="B1096" t="s">
        <v>455</v>
      </c>
      <c r="C1096" t="s">
        <v>198</v>
      </c>
      <c r="D1096" t="s">
        <v>231</v>
      </c>
      <c r="E1096" t="s">
        <v>351</v>
      </c>
      <c r="F1096" t="str">
        <f t="shared" si="54"/>
        <v>USD</v>
      </c>
      <c r="G1096" t="str">
        <f t="shared" si="55"/>
        <v>1,020.00</v>
      </c>
      <c r="H1096">
        <f>VLOOKUP(F1096,'NYU fx'!$A$1:$B$201,2,0)</f>
        <v>1000</v>
      </c>
      <c r="I1096">
        <f t="shared" si="56"/>
        <v>0.02</v>
      </c>
    </row>
    <row r="1097" spans="1:9" x14ac:dyDescent="0.25">
      <c r="A1097" t="s">
        <v>0</v>
      </c>
      <c r="B1097" t="s">
        <v>456</v>
      </c>
      <c r="C1097" t="s">
        <v>198</v>
      </c>
      <c r="D1097" t="s">
        <v>231</v>
      </c>
      <c r="E1097" t="s">
        <v>351</v>
      </c>
      <c r="F1097" t="str">
        <f t="shared" si="54"/>
        <v>EUR</v>
      </c>
      <c r="G1097" t="str">
        <f t="shared" si="55"/>
        <v>885.70</v>
      </c>
      <c r="H1097">
        <f>VLOOKUP(F1097,'NYU fx'!$A$1:$B$201,2,0)</f>
        <v>863.55078247999995</v>
      </c>
      <c r="I1097">
        <f t="shared" si="56"/>
        <v>2.5649004053230735E-2</v>
      </c>
    </row>
    <row r="1098" spans="1:9" x14ac:dyDescent="0.25">
      <c r="A1098" t="s">
        <v>0</v>
      </c>
      <c r="B1098" t="s">
        <v>500</v>
      </c>
      <c r="C1098" t="s">
        <v>199</v>
      </c>
      <c r="D1098" t="s">
        <v>231</v>
      </c>
      <c r="E1098" t="s">
        <v>351</v>
      </c>
      <c r="F1098" t="str">
        <f t="shared" si="54"/>
        <v>SGD</v>
      </c>
      <c r="G1098" t="str">
        <f t="shared" si="55"/>
        <v>1,383.00</v>
      </c>
      <c r="H1098">
        <f>VLOOKUP(F1098,'NYU fx'!$A$1:$B$201,2,0)</f>
        <v>1366.2233680639999</v>
      </c>
      <c r="I1098">
        <f t="shared" si="56"/>
        <v>1.2279567403222872E-2</v>
      </c>
    </row>
    <row r="1099" spans="1:9" x14ac:dyDescent="0.25">
      <c r="A1099" t="s">
        <v>0</v>
      </c>
      <c r="B1099" t="s">
        <v>455</v>
      </c>
      <c r="C1099" t="s">
        <v>199</v>
      </c>
      <c r="D1099" t="s">
        <v>231</v>
      </c>
      <c r="E1099" t="s">
        <v>351</v>
      </c>
      <c r="F1099" t="str">
        <f t="shared" si="54"/>
        <v>USD</v>
      </c>
      <c r="G1099" t="str">
        <f t="shared" si="55"/>
        <v>1,020.00</v>
      </c>
      <c r="H1099">
        <f>VLOOKUP(F1099,'NYU fx'!$A$1:$B$201,2,0)</f>
        <v>1000</v>
      </c>
      <c r="I1099">
        <f t="shared" si="56"/>
        <v>0.02</v>
      </c>
    </row>
    <row r="1100" spans="1:9" x14ac:dyDescent="0.25">
      <c r="A1100" t="s">
        <v>0</v>
      </c>
      <c r="B1100" t="s">
        <v>456</v>
      </c>
      <c r="C1100" t="s">
        <v>199</v>
      </c>
      <c r="D1100" t="s">
        <v>231</v>
      </c>
      <c r="E1100" t="s">
        <v>351</v>
      </c>
      <c r="F1100" t="str">
        <f t="shared" si="54"/>
        <v>EUR</v>
      </c>
      <c r="G1100" t="str">
        <f t="shared" si="55"/>
        <v>885.70</v>
      </c>
      <c r="H1100">
        <f>VLOOKUP(F1100,'NYU fx'!$A$1:$B$201,2,0)</f>
        <v>863.55078247999995</v>
      </c>
      <c r="I1100">
        <f t="shared" si="56"/>
        <v>2.5649004053230735E-2</v>
      </c>
    </row>
    <row r="1101" spans="1:9" x14ac:dyDescent="0.25">
      <c r="A1101" t="s">
        <v>1</v>
      </c>
      <c r="B1101" t="s">
        <v>460</v>
      </c>
      <c r="C1101" t="s">
        <v>200</v>
      </c>
      <c r="D1101" t="s">
        <v>231</v>
      </c>
      <c r="E1101" t="s">
        <v>351</v>
      </c>
      <c r="F1101" t="str">
        <f t="shared" si="54"/>
        <v>EUR</v>
      </c>
      <c r="G1101" t="str">
        <f t="shared" si="55"/>
        <v>883.49</v>
      </c>
      <c r="H1101">
        <f>VLOOKUP(F1101,'NYU fx'!$A$1:$B$201,2,0)</f>
        <v>863.55078247999995</v>
      </c>
      <c r="I1101">
        <f t="shared" si="56"/>
        <v>2.3089803083424169E-2</v>
      </c>
    </row>
    <row r="1102" spans="1:9" x14ac:dyDescent="0.25">
      <c r="A1102" t="s">
        <v>0</v>
      </c>
      <c r="B1102" t="s">
        <v>456</v>
      </c>
      <c r="C1102" t="s">
        <v>200</v>
      </c>
      <c r="D1102" t="s">
        <v>231</v>
      </c>
      <c r="E1102" t="s">
        <v>351</v>
      </c>
      <c r="F1102" t="str">
        <f t="shared" si="54"/>
        <v>EUR</v>
      </c>
      <c r="G1102" t="str">
        <f t="shared" si="55"/>
        <v>885.70</v>
      </c>
      <c r="H1102">
        <f>VLOOKUP(F1102,'NYU fx'!$A$1:$B$201,2,0)</f>
        <v>863.55078247999995</v>
      </c>
      <c r="I1102">
        <f t="shared" si="56"/>
        <v>2.5649004053230735E-2</v>
      </c>
    </row>
    <row r="1103" spans="1:9" x14ac:dyDescent="0.25">
      <c r="A1103" t="s">
        <v>0</v>
      </c>
      <c r="B1103" t="s">
        <v>455</v>
      </c>
      <c r="C1103" t="s">
        <v>200</v>
      </c>
      <c r="D1103" t="s">
        <v>231</v>
      </c>
      <c r="E1103" t="s">
        <v>351</v>
      </c>
      <c r="F1103" t="str">
        <f t="shared" si="54"/>
        <v>USD</v>
      </c>
      <c r="G1103" t="str">
        <f t="shared" si="55"/>
        <v>1,020.00</v>
      </c>
      <c r="H1103">
        <f>VLOOKUP(F1103,'NYU fx'!$A$1:$B$201,2,0)</f>
        <v>1000</v>
      </c>
      <c r="I1103">
        <f t="shared" si="56"/>
        <v>0.02</v>
      </c>
    </row>
    <row r="1104" spans="1:9" x14ac:dyDescent="0.25">
      <c r="A1104" t="s">
        <v>1</v>
      </c>
      <c r="B1104" t="s">
        <v>460</v>
      </c>
      <c r="C1104" t="s">
        <v>201</v>
      </c>
      <c r="D1104" t="s">
        <v>231</v>
      </c>
      <c r="E1104" t="s">
        <v>351</v>
      </c>
      <c r="F1104" t="str">
        <f t="shared" si="54"/>
        <v>EUR</v>
      </c>
      <c r="G1104" t="str">
        <f t="shared" si="55"/>
        <v>883.49</v>
      </c>
      <c r="H1104">
        <f>VLOOKUP(F1104,'NYU fx'!$A$1:$B$201,2,0)</f>
        <v>863.55078247999995</v>
      </c>
      <c r="I1104">
        <f t="shared" si="56"/>
        <v>2.3089803083424169E-2</v>
      </c>
    </row>
    <row r="1105" spans="1:9" x14ac:dyDescent="0.25">
      <c r="A1105" t="s">
        <v>0</v>
      </c>
      <c r="B1105" t="s">
        <v>456</v>
      </c>
      <c r="C1105" t="s">
        <v>201</v>
      </c>
      <c r="D1105" t="s">
        <v>231</v>
      </c>
      <c r="E1105" t="s">
        <v>351</v>
      </c>
      <c r="F1105" t="str">
        <f t="shared" si="54"/>
        <v>EUR</v>
      </c>
      <c r="G1105" t="str">
        <f t="shared" si="55"/>
        <v>885.70</v>
      </c>
      <c r="H1105">
        <f>VLOOKUP(F1105,'NYU fx'!$A$1:$B$201,2,0)</f>
        <v>863.55078247999995</v>
      </c>
      <c r="I1105">
        <f t="shared" si="56"/>
        <v>2.5649004053230735E-2</v>
      </c>
    </row>
    <row r="1106" spans="1:9" x14ac:dyDescent="0.25">
      <c r="A1106" t="s">
        <v>0</v>
      </c>
      <c r="B1106" t="s">
        <v>455</v>
      </c>
      <c r="C1106" t="s">
        <v>201</v>
      </c>
      <c r="D1106" t="s">
        <v>231</v>
      </c>
      <c r="E1106" t="s">
        <v>351</v>
      </c>
      <c r="F1106" t="str">
        <f t="shared" si="54"/>
        <v>USD</v>
      </c>
      <c r="G1106" t="str">
        <f t="shared" si="55"/>
        <v>1,020.00</v>
      </c>
      <c r="H1106">
        <f>VLOOKUP(F1106,'NYU fx'!$A$1:$B$201,2,0)</f>
        <v>1000</v>
      </c>
      <c r="I1106">
        <f t="shared" si="56"/>
        <v>0.02</v>
      </c>
    </row>
    <row r="1107" spans="1:9" x14ac:dyDescent="0.25">
      <c r="A1107" t="s">
        <v>0</v>
      </c>
      <c r="B1107" t="s">
        <v>455</v>
      </c>
      <c r="C1107" t="s">
        <v>202</v>
      </c>
      <c r="D1107" t="s">
        <v>231</v>
      </c>
      <c r="E1107" t="s">
        <v>351</v>
      </c>
      <c r="F1107" t="str">
        <f t="shared" si="54"/>
        <v>USD</v>
      </c>
      <c r="G1107" t="str">
        <f t="shared" si="55"/>
        <v>1,020.00</v>
      </c>
      <c r="H1107">
        <f>VLOOKUP(F1107,'NYU fx'!$A$1:$B$201,2,0)</f>
        <v>1000</v>
      </c>
      <c r="I1107">
        <f t="shared" si="56"/>
        <v>0.02</v>
      </c>
    </row>
    <row r="1108" spans="1:9" x14ac:dyDescent="0.25">
      <c r="A1108" t="s">
        <v>0</v>
      </c>
      <c r="B1108" t="s">
        <v>456</v>
      </c>
      <c r="C1108" t="s">
        <v>202</v>
      </c>
      <c r="D1108" t="s">
        <v>231</v>
      </c>
      <c r="E1108" t="s">
        <v>351</v>
      </c>
      <c r="F1108" t="str">
        <f t="shared" si="54"/>
        <v>EUR</v>
      </c>
      <c r="G1108" t="str">
        <f t="shared" si="55"/>
        <v>885.70</v>
      </c>
      <c r="H1108">
        <f>VLOOKUP(F1108,'NYU fx'!$A$1:$B$201,2,0)</f>
        <v>863.55078247999995</v>
      </c>
      <c r="I1108">
        <f t="shared" si="56"/>
        <v>2.5649004053230735E-2</v>
      </c>
    </row>
    <row r="1109" spans="1:9" x14ac:dyDescent="0.25">
      <c r="A1109" t="s">
        <v>0</v>
      </c>
      <c r="B1109" t="s">
        <v>457</v>
      </c>
      <c r="C1109" t="s">
        <v>203</v>
      </c>
      <c r="D1109" t="s">
        <v>231</v>
      </c>
      <c r="E1109" t="s">
        <v>351</v>
      </c>
      <c r="F1109" t="str">
        <f t="shared" si="54"/>
        <v>ZAR</v>
      </c>
      <c r="G1109" t="str">
        <f t="shared" si="55"/>
        <v>13,605.40</v>
      </c>
      <c r="H1109">
        <f>VLOOKUP(F1109,'NYU fx'!$A$1:$B$201,2,0)</f>
        <v>13318.473830094499</v>
      </c>
      <c r="I1109">
        <f t="shared" si="56"/>
        <v>2.1543472139965505E-2</v>
      </c>
    </row>
    <row r="1110" spans="1:9" x14ac:dyDescent="0.25">
      <c r="A1110" t="s">
        <v>0</v>
      </c>
      <c r="B1110" t="s">
        <v>455</v>
      </c>
      <c r="C1110" t="s">
        <v>203</v>
      </c>
      <c r="D1110" t="s">
        <v>231</v>
      </c>
      <c r="E1110" t="s">
        <v>351</v>
      </c>
      <c r="F1110" t="str">
        <f t="shared" si="54"/>
        <v>USD</v>
      </c>
      <c r="G1110" t="str">
        <f t="shared" si="55"/>
        <v>1,020.00</v>
      </c>
      <c r="H1110">
        <f>VLOOKUP(F1110,'NYU fx'!$A$1:$B$201,2,0)</f>
        <v>1000</v>
      </c>
      <c r="I1110">
        <f t="shared" si="56"/>
        <v>0.02</v>
      </c>
    </row>
    <row r="1111" spans="1:9" x14ac:dyDescent="0.25">
      <c r="A1111" t="s">
        <v>0</v>
      </c>
      <c r="B1111" t="s">
        <v>456</v>
      </c>
      <c r="C1111" t="s">
        <v>203</v>
      </c>
      <c r="D1111" t="s">
        <v>231</v>
      </c>
      <c r="E1111" t="s">
        <v>351</v>
      </c>
      <c r="F1111" t="str">
        <f t="shared" si="54"/>
        <v>EUR</v>
      </c>
      <c r="G1111" t="str">
        <f t="shared" si="55"/>
        <v>885.70</v>
      </c>
      <c r="H1111">
        <f>VLOOKUP(F1111,'NYU fx'!$A$1:$B$201,2,0)</f>
        <v>863.55078247999995</v>
      </c>
      <c r="I1111">
        <f t="shared" si="56"/>
        <v>2.5649004053230735E-2</v>
      </c>
    </row>
    <row r="1112" spans="1:9" x14ac:dyDescent="0.25">
      <c r="A1112" t="s">
        <v>1</v>
      </c>
      <c r="B1112" t="s">
        <v>460</v>
      </c>
      <c r="C1112" t="s">
        <v>204</v>
      </c>
      <c r="D1112" t="s">
        <v>231</v>
      </c>
      <c r="E1112" t="s">
        <v>351</v>
      </c>
      <c r="F1112" t="str">
        <f t="shared" si="54"/>
        <v>EUR</v>
      </c>
      <c r="G1112" t="str">
        <f t="shared" si="55"/>
        <v>883.49</v>
      </c>
      <c r="H1112">
        <f>VLOOKUP(F1112,'NYU fx'!$A$1:$B$201,2,0)</f>
        <v>863.55078247999995</v>
      </c>
      <c r="I1112">
        <f t="shared" si="56"/>
        <v>2.3089803083424169E-2</v>
      </c>
    </row>
    <row r="1113" spans="1:9" x14ac:dyDescent="0.25">
      <c r="A1113" t="s">
        <v>0</v>
      </c>
      <c r="B1113" t="s">
        <v>456</v>
      </c>
      <c r="C1113" t="s">
        <v>204</v>
      </c>
      <c r="D1113" t="s">
        <v>231</v>
      </c>
      <c r="E1113" t="s">
        <v>351</v>
      </c>
      <c r="F1113" t="str">
        <f t="shared" si="54"/>
        <v>EUR</v>
      </c>
      <c r="G1113" t="str">
        <f t="shared" si="55"/>
        <v>885.70</v>
      </c>
      <c r="H1113">
        <f>VLOOKUP(F1113,'NYU fx'!$A$1:$B$201,2,0)</f>
        <v>863.55078247999995</v>
      </c>
      <c r="I1113">
        <f t="shared" si="56"/>
        <v>2.5649004053230735E-2</v>
      </c>
    </row>
    <row r="1114" spans="1:9" x14ac:dyDescent="0.25">
      <c r="A1114" t="s">
        <v>0</v>
      </c>
      <c r="B1114" t="s">
        <v>455</v>
      </c>
      <c r="C1114" t="s">
        <v>204</v>
      </c>
      <c r="D1114" t="s">
        <v>231</v>
      </c>
      <c r="E1114" t="s">
        <v>351</v>
      </c>
      <c r="F1114" t="str">
        <f t="shared" si="54"/>
        <v>USD</v>
      </c>
      <c r="G1114" t="str">
        <f t="shared" si="55"/>
        <v>1,020.00</v>
      </c>
      <c r="H1114">
        <f>VLOOKUP(F1114,'NYU fx'!$A$1:$B$201,2,0)</f>
        <v>1000</v>
      </c>
      <c r="I1114">
        <f t="shared" si="56"/>
        <v>0.02</v>
      </c>
    </row>
    <row r="1115" spans="1:9" x14ac:dyDescent="0.25">
      <c r="A1115" t="s">
        <v>0</v>
      </c>
      <c r="B1115" t="s">
        <v>455</v>
      </c>
      <c r="C1115" t="s">
        <v>205</v>
      </c>
      <c r="D1115" t="s">
        <v>231</v>
      </c>
      <c r="E1115" t="s">
        <v>351</v>
      </c>
      <c r="F1115" t="str">
        <f t="shared" si="54"/>
        <v>USD</v>
      </c>
      <c r="G1115" t="str">
        <f t="shared" si="55"/>
        <v>1,020.00</v>
      </c>
      <c r="H1115">
        <f>VLOOKUP(F1115,'NYU fx'!$A$1:$B$201,2,0)</f>
        <v>1000</v>
      </c>
      <c r="I1115">
        <f t="shared" si="56"/>
        <v>0.02</v>
      </c>
    </row>
    <row r="1116" spans="1:9" x14ac:dyDescent="0.25">
      <c r="A1116" t="s">
        <v>0</v>
      </c>
      <c r="B1116" t="s">
        <v>456</v>
      </c>
      <c r="C1116" t="s">
        <v>205</v>
      </c>
      <c r="D1116" t="s">
        <v>231</v>
      </c>
      <c r="E1116" t="s">
        <v>351</v>
      </c>
      <c r="F1116" t="str">
        <f t="shared" si="54"/>
        <v>EUR</v>
      </c>
      <c r="G1116" t="str">
        <f t="shared" si="55"/>
        <v>885.70</v>
      </c>
      <c r="H1116">
        <f>VLOOKUP(F1116,'NYU fx'!$A$1:$B$201,2,0)</f>
        <v>863.55078247999995</v>
      </c>
      <c r="I1116">
        <f t="shared" si="56"/>
        <v>2.5649004053230735E-2</v>
      </c>
    </row>
    <row r="1117" spans="1:9" x14ac:dyDescent="0.25">
      <c r="A1117" t="s">
        <v>0</v>
      </c>
      <c r="B1117" t="s">
        <v>455</v>
      </c>
      <c r="C1117" t="s">
        <v>206</v>
      </c>
      <c r="D1117" t="s">
        <v>231</v>
      </c>
      <c r="E1117" t="s">
        <v>351</v>
      </c>
      <c r="F1117" t="str">
        <f t="shared" si="54"/>
        <v>USD</v>
      </c>
      <c r="G1117" t="str">
        <f t="shared" si="55"/>
        <v>1,020.00</v>
      </c>
      <c r="H1117">
        <f>VLOOKUP(F1117,'NYU fx'!$A$1:$B$201,2,0)</f>
        <v>1000</v>
      </c>
      <c r="I1117">
        <f t="shared" si="56"/>
        <v>0.02</v>
      </c>
    </row>
    <row r="1118" spans="1:9" x14ac:dyDescent="0.25">
      <c r="A1118" t="s">
        <v>0</v>
      </c>
      <c r="B1118" t="s">
        <v>456</v>
      </c>
      <c r="C1118" t="s">
        <v>206</v>
      </c>
      <c r="D1118" t="s">
        <v>231</v>
      </c>
      <c r="E1118" t="s">
        <v>351</v>
      </c>
      <c r="F1118" t="str">
        <f t="shared" si="54"/>
        <v>EUR</v>
      </c>
      <c r="G1118" t="str">
        <f t="shared" si="55"/>
        <v>885.70</v>
      </c>
      <c r="H1118">
        <f>VLOOKUP(F1118,'NYU fx'!$A$1:$B$201,2,0)</f>
        <v>863.55078247999995</v>
      </c>
      <c r="I1118">
        <f t="shared" si="56"/>
        <v>2.5649004053230735E-2</v>
      </c>
    </row>
    <row r="1119" spans="1:9" x14ac:dyDescent="0.25">
      <c r="A1119" t="s">
        <v>1</v>
      </c>
      <c r="B1119" t="s">
        <v>501</v>
      </c>
      <c r="C1119" t="s">
        <v>207</v>
      </c>
      <c r="D1119" t="s">
        <v>231</v>
      </c>
      <c r="E1119" t="s">
        <v>351</v>
      </c>
      <c r="F1119" t="str">
        <f t="shared" si="54"/>
        <v>SEK</v>
      </c>
      <c r="G1119" t="str">
        <f t="shared" si="55"/>
        <v>9,112.86</v>
      </c>
      <c r="H1119">
        <f>VLOOKUP(F1119,'NYU fx'!$A$1:$B$201,2,0)</f>
        <v>8913.7676801920006</v>
      </c>
      <c r="I1119">
        <f t="shared" si="56"/>
        <v>2.2335372308436869E-2</v>
      </c>
    </row>
    <row r="1120" spans="1:9" x14ac:dyDescent="0.25">
      <c r="A1120" t="s">
        <v>0</v>
      </c>
      <c r="B1120" t="s">
        <v>502</v>
      </c>
      <c r="C1120" t="s">
        <v>207</v>
      </c>
      <c r="D1120" t="s">
        <v>231</v>
      </c>
      <c r="E1120" t="s">
        <v>351</v>
      </c>
      <c r="F1120" t="str">
        <f t="shared" si="54"/>
        <v>SEK</v>
      </c>
      <c r="G1120" t="str">
        <f t="shared" si="55"/>
        <v>9,135.70</v>
      </c>
      <c r="H1120">
        <f>VLOOKUP(F1120,'NYU fx'!$A$1:$B$201,2,0)</f>
        <v>8913.7676801920006</v>
      </c>
      <c r="I1120">
        <f t="shared" si="56"/>
        <v>2.4897700699691078E-2</v>
      </c>
    </row>
    <row r="1121" spans="1:9" x14ac:dyDescent="0.25">
      <c r="A1121" t="s">
        <v>0</v>
      </c>
      <c r="B1121" t="s">
        <v>456</v>
      </c>
      <c r="C1121" t="s">
        <v>207</v>
      </c>
      <c r="D1121" t="s">
        <v>231</v>
      </c>
      <c r="E1121" t="s">
        <v>351</v>
      </c>
      <c r="F1121" t="str">
        <f t="shared" si="54"/>
        <v>EUR</v>
      </c>
      <c r="G1121" t="str">
        <f t="shared" si="55"/>
        <v>885.70</v>
      </c>
      <c r="H1121">
        <f>VLOOKUP(F1121,'NYU fx'!$A$1:$B$201,2,0)</f>
        <v>863.55078247999995</v>
      </c>
      <c r="I1121">
        <f t="shared" si="56"/>
        <v>2.5649004053230735E-2</v>
      </c>
    </row>
    <row r="1122" spans="1:9" x14ac:dyDescent="0.25">
      <c r="A1122" t="s">
        <v>0</v>
      </c>
      <c r="B1122" t="s">
        <v>503</v>
      </c>
      <c r="C1122" t="s">
        <v>208</v>
      </c>
      <c r="D1122" t="s">
        <v>231</v>
      </c>
      <c r="E1122" t="s">
        <v>351</v>
      </c>
      <c r="F1122" t="str">
        <f t="shared" si="54"/>
        <v>CHF</v>
      </c>
      <c r="G1122" t="str">
        <f t="shared" si="55"/>
        <v>1,017.80</v>
      </c>
      <c r="H1122">
        <f>VLOOKUP(F1122,'NYU fx'!$A$1:$B$201,2,0)</f>
        <v>994.56982863999997</v>
      </c>
      <c r="I1122">
        <f t="shared" si="56"/>
        <v>2.3357003893598412E-2</v>
      </c>
    </row>
    <row r="1123" spans="1:9" x14ac:dyDescent="0.25">
      <c r="A1123" t="s">
        <v>0</v>
      </c>
      <c r="B1123" t="s">
        <v>456</v>
      </c>
      <c r="C1123" t="s">
        <v>208</v>
      </c>
      <c r="D1123" t="s">
        <v>231</v>
      </c>
      <c r="E1123" t="s">
        <v>351</v>
      </c>
      <c r="F1123" t="str">
        <f t="shared" si="54"/>
        <v>EUR</v>
      </c>
      <c r="G1123" t="str">
        <f t="shared" si="55"/>
        <v>885.70</v>
      </c>
      <c r="H1123">
        <f>VLOOKUP(F1123,'NYU fx'!$A$1:$B$201,2,0)</f>
        <v>863.55078247999995</v>
      </c>
      <c r="I1123">
        <f t="shared" si="56"/>
        <v>2.5649004053230735E-2</v>
      </c>
    </row>
    <row r="1124" spans="1:9" x14ac:dyDescent="0.25">
      <c r="A1124" t="s">
        <v>0</v>
      </c>
      <c r="B1124" t="s">
        <v>455</v>
      </c>
      <c r="C1124" t="s">
        <v>208</v>
      </c>
      <c r="D1124" t="s">
        <v>231</v>
      </c>
      <c r="E1124" t="s">
        <v>351</v>
      </c>
      <c r="F1124" t="str">
        <f t="shared" si="54"/>
        <v>USD</v>
      </c>
      <c r="G1124" t="str">
        <f t="shared" si="55"/>
        <v>1,020.00</v>
      </c>
      <c r="H1124">
        <f>VLOOKUP(F1124,'NYU fx'!$A$1:$B$201,2,0)</f>
        <v>1000</v>
      </c>
      <c r="I1124">
        <f t="shared" si="56"/>
        <v>0.02</v>
      </c>
    </row>
    <row r="1125" spans="1:9" x14ac:dyDescent="0.25">
      <c r="A1125" t="s">
        <v>0</v>
      </c>
      <c r="B1125" t="s">
        <v>455</v>
      </c>
      <c r="C1125" t="s">
        <v>209</v>
      </c>
      <c r="D1125" t="s">
        <v>231</v>
      </c>
      <c r="E1125" t="s">
        <v>351</v>
      </c>
      <c r="F1125" t="str">
        <f t="shared" si="54"/>
        <v>USD</v>
      </c>
      <c r="G1125" t="str">
        <f t="shared" si="55"/>
        <v>1,020.00</v>
      </c>
      <c r="H1125">
        <f>VLOOKUP(F1125,'NYU fx'!$A$1:$B$201,2,0)</f>
        <v>1000</v>
      </c>
      <c r="I1125">
        <f t="shared" si="56"/>
        <v>0.02</v>
      </c>
    </row>
    <row r="1126" spans="1:9" x14ac:dyDescent="0.25">
      <c r="A1126" t="s">
        <v>0</v>
      </c>
      <c r="B1126" t="s">
        <v>456</v>
      </c>
      <c r="C1126" t="s">
        <v>209</v>
      </c>
      <c r="D1126" t="s">
        <v>231</v>
      </c>
      <c r="E1126" t="s">
        <v>351</v>
      </c>
      <c r="F1126" t="str">
        <f t="shared" si="54"/>
        <v>EUR</v>
      </c>
      <c r="G1126" t="str">
        <f t="shared" si="55"/>
        <v>885.70</v>
      </c>
      <c r="H1126">
        <f>VLOOKUP(F1126,'NYU fx'!$A$1:$B$201,2,0)</f>
        <v>863.55078247999995</v>
      </c>
      <c r="I1126">
        <f t="shared" si="56"/>
        <v>2.5649004053230735E-2</v>
      </c>
    </row>
    <row r="1127" spans="1:9" x14ac:dyDescent="0.25">
      <c r="A1127" t="s">
        <v>0</v>
      </c>
      <c r="B1127" t="s">
        <v>455</v>
      </c>
      <c r="C1127" t="s">
        <v>210</v>
      </c>
      <c r="D1127" t="s">
        <v>231</v>
      </c>
      <c r="E1127" t="s">
        <v>351</v>
      </c>
      <c r="F1127" t="str">
        <f t="shared" si="54"/>
        <v>USD</v>
      </c>
      <c r="G1127" t="str">
        <f t="shared" si="55"/>
        <v>1,020.00</v>
      </c>
      <c r="H1127">
        <f>VLOOKUP(F1127,'NYU fx'!$A$1:$B$201,2,0)</f>
        <v>1000</v>
      </c>
      <c r="I1127">
        <f t="shared" si="56"/>
        <v>0.02</v>
      </c>
    </row>
    <row r="1128" spans="1:9" x14ac:dyDescent="0.25">
      <c r="A1128" t="s">
        <v>0</v>
      </c>
      <c r="B1128" t="s">
        <v>456</v>
      </c>
      <c r="C1128" t="s">
        <v>210</v>
      </c>
      <c r="D1128" t="s">
        <v>231</v>
      </c>
      <c r="E1128" t="s">
        <v>351</v>
      </c>
      <c r="F1128" t="str">
        <f t="shared" si="54"/>
        <v>EUR</v>
      </c>
      <c r="G1128" t="str">
        <f t="shared" si="55"/>
        <v>885.70</v>
      </c>
      <c r="H1128">
        <f>VLOOKUP(F1128,'NYU fx'!$A$1:$B$201,2,0)</f>
        <v>863.55078247999995</v>
      </c>
      <c r="I1128">
        <f t="shared" si="56"/>
        <v>2.5649004053230735E-2</v>
      </c>
    </row>
    <row r="1129" spans="1:9" x14ac:dyDescent="0.25">
      <c r="A1129" t="s">
        <v>0</v>
      </c>
      <c r="B1129" t="s">
        <v>455</v>
      </c>
      <c r="C1129" t="s">
        <v>211</v>
      </c>
      <c r="D1129" t="s">
        <v>231</v>
      </c>
      <c r="E1129" t="s">
        <v>351</v>
      </c>
      <c r="F1129" t="str">
        <f t="shared" si="54"/>
        <v>USD</v>
      </c>
      <c r="G1129" t="str">
        <f t="shared" si="55"/>
        <v>1,020.00</v>
      </c>
      <c r="H1129">
        <f>VLOOKUP(F1129,'NYU fx'!$A$1:$B$201,2,0)</f>
        <v>1000</v>
      </c>
      <c r="I1129">
        <f t="shared" si="56"/>
        <v>0.02</v>
      </c>
    </row>
    <row r="1130" spans="1:9" x14ac:dyDescent="0.25">
      <c r="A1130" t="s">
        <v>0</v>
      </c>
      <c r="B1130" t="s">
        <v>456</v>
      </c>
      <c r="C1130" t="s">
        <v>211</v>
      </c>
      <c r="D1130" t="s">
        <v>231</v>
      </c>
      <c r="E1130" t="s">
        <v>351</v>
      </c>
      <c r="F1130" t="str">
        <f t="shared" si="54"/>
        <v>EUR</v>
      </c>
      <c r="G1130" t="str">
        <f t="shared" si="55"/>
        <v>885.70</v>
      </c>
      <c r="H1130">
        <f>VLOOKUP(F1130,'NYU fx'!$A$1:$B$201,2,0)</f>
        <v>863.55078247999995</v>
      </c>
      <c r="I1130">
        <f t="shared" si="56"/>
        <v>2.5649004053230735E-2</v>
      </c>
    </row>
    <row r="1131" spans="1:9" x14ac:dyDescent="0.25">
      <c r="A1131" t="s">
        <v>0</v>
      </c>
      <c r="B1131" t="s">
        <v>455</v>
      </c>
      <c r="C1131" t="s">
        <v>212</v>
      </c>
      <c r="D1131" t="s">
        <v>231</v>
      </c>
      <c r="E1131" t="s">
        <v>351</v>
      </c>
      <c r="F1131" t="str">
        <f t="shared" si="54"/>
        <v>USD</v>
      </c>
      <c r="G1131" t="str">
        <f t="shared" si="55"/>
        <v>1,020.00</v>
      </c>
      <c r="H1131">
        <f>VLOOKUP(F1131,'NYU fx'!$A$1:$B$201,2,0)</f>
        <v>1000</v>
      </c>
      <c r="I1131">
        <f t="shared" si="56"/>
        <v>0.02</v>
      </c>
    </row>
    <row r="1132" spans="1:9" x14ac:dyDescent="0.25">
      <c r="A1132" t="s">
        <v>0</v>
      </c>
      <c r="B1132" t="s">
        <v>456</v>
      </c>
      <c r="C1132" t="s">
        <v>212</v>
      </c>
      <c r="D1132" t="s">
        <v>231</v>
      </c>
      <c r="E1132" t="s">
        <v>351</v>
      </c>
      <c r="F1132" t="str">
        <f t="shared" si="54"/>
        <v>EUR</v>
      </c>
      <c r="G1132" t="str">
        <f t="shared" si="55"/>
        <v>885.70</v>
      </c>
      <c r="H1132">
        <f>VLOOKUP(F1132,'NYU fx'!$A$1:$B$201,2,0)</f>
        <v>863.55078247999995</v>
      </c>
      <c r="I1132">
        <f t="shared" si="56"/>
        <v>2.5649004053230735E-2</v>
      </c>
    </row>
    <row r="1133" spans="1:9" x14ac:dyDescent="0.25">
      <c r="A1133" t="s">
        <v>0</v>
      </c>
      <c r="B1133" t="s">
        <v>504</v>
      </c>
      <c r="C1133" t="s">
        <v>213</v>
      </c>
      <c r="D1133" t="s">
        <v>231</v>
      </c>
      <c r="E1133" t="s">
        <v>351</v>
      </c>
      <c r="F1133" t="str">
        <f t="shared" si="54"/>
        <v>THB</v>
      </c>
      <c r="G1133" t="str">
        <f t="shared" si="55"/>
        <v>33,980.00</v>
      </c>
      <c r="H1133">
        <f>VLOOKUP(F1133,'NYU fx'!$A$1:$B$201,2,0)</f>
        <v>33231.013116399998</v>
      </c>
      <c r="I1133">
        <f t="shared" si="56"/>
        <v>2.2538791729776249E-2</v>
      </c>
    </row>
    <row r="1134" spans="1:9" x14ac:dyDescent="0.25">
      <c r="A1134" t="s">
        <v>0</v>
      </c>
      <c r="B1134" t="s">
        <v>455</v>
      </c>
      <c r="C1134" t="s">
        <v>213</v>
      </c>
      <c r="D1134" t="s">
        <v>231</v>
      </c>
      <c r="E1134" t="s">
        <v>351</v>
      </c>
      <c r="F1134" t="str">
        <f t="shared" si="54"/>
        <v>USD</v>
      </c>
      <c r="G1134" t="str">
        <f t="shared" si="55"/>
        <v>1,020.00</v>
      </c>
      <c r="H1134">
        <f>VLOOKUP(F1134,'NYU fx'!$A$1:$B$201,2,0)</f>
        <v>1000</v>
      </c>
      <c r="I1134">
        <f t="shared" si="56"/>
        <v>0.02</v>
      </c>
    </row>
    <row r="1135" spans="1:9" x14ac:dyDescent="0.25">
      <c r="A1135" t="s">
        <v>0</v>
      </c>
      <c r="B1135" t="s">
        <v>456</v>
      </c>
      <c r="C1135" t="s">
        <v>213</v>
      </c>
      <c r="D1135" t="s">
        <v>231</v>
      </c>
      <c r="E1135" t="s">
        <v>351</v>
      </c>
      <c r="F1135" t="str">
        <f t="shared" si="54"/>
        <v>EUR</v>
      </c>
      <c r="G1135" t="str">
        <f t="shared" si="55"/>
        <v>885.70</v>
      </c>
      <c r="H1135">
        <f>VLOOKUP(F1135,'NYU fx'!$A$1:$B$201,2,0)</f>
        <v>863.55078247999995</v>
      </c>
      <c r="I1135">
        <f t="shared" si="56"/>
        <v>2.5649004053230735E-2</v>
      </c>
    </row>
    <row r="1136" spans="1:9" x14ac:dyDescent="0.25">
      <c r="A1136" t="s">
        <v>0</v>
      </c>
      <c r="B1136" t="s">
        <v>455</v>
      </c>
      <c r="C1136" t="s">
        <v>214</v>
      </c>
      <c r="D1136" t="s">
        <v>231</v>
      </c>
      <c r="E1136" t="s">
        <v>351</v>
      </c>
      <c r="F1136" t="str">
        <f t="shared" si="54"/>
        <v>USD</v>
      </c>
      <c r="G1136" t="str">
        <f t="shared" si="55"/>
        <v>1,020.00</v>
      </c>
      <c r="H1136">
        <f>VLOOKUP(F1136,'NYU fx'!$A$1:$B$201,2,0)</f>
        <v>1000</v>
      </c>
      <c r="I1136">
        <f t="shared" si="56"/>
        <v>0.02</v>
      </c>
    </row>
    <row r="1137" spans="1:9" x14ac:dyDescent="0.25">
      <c r="A1137" t="s">
        <v>0</v>
      </c>
      <c r="B1137" t="s">
        <v>456</v>
      </c>
      <c r="C1137" t="s">
        <v>214</v>
      </c>
      <c r="D1137" t="s">
        <v>231</v>
      </c>
      <c r="E1137" t="s">
        <v>351</v>
      </c>
      <c r="F1137" t="str">
        <f t="shared" si="54"/>
        <v>EUR</v>
      </c>
      <c r="G1137" t="str">
        <f t="shared" si="55"/>
        <v>885.70</v>
      </c>
      <c r="H1137">
        <f>VLOOKUP(F1137,'NYU fx'!$A$1:$B$201,2,0)</f>
        <v>863.55078247999995</v>
      </c>
      <c r="I1137">
        <f t="shared" si="56"/>
        <v>2.5649004053230735E-2</v>
      </c>
    </row>
    <row r="1138" spans="1:9" x14ac:dyDescent="0.25">
      <c r="A1138" t="s">
        <v>0</v>
      </c>
      <c r="B1138" t="s">
        <v>505</v>
      </c>
      <c r="C1138" t="s">
        <v>215</v>
      </c>
      <c r="D1138" t="s">
        <v>231</v>
      </c>
      <c r="E1138" t="s">
        <v>351</v>
      </c>
      <c r="F1138" t="str">
        <f t="shared" si="54"/>
        <v>TND</v>
      </c>
      <c r="G1138" t="str">
        <f t="shared" si="55"/>
        <v>2,795.70</v>
      </c>
      <c r="H1138">
        <f>VLOOKUP(F1138,'NYU fx'!$A$1:$B$201,2,0)</f>
        <v>2712.0025042000002</v>
      </c>
      <c r="I1138">
        <f t="shared" si="56"/>
        <v>3.0861879983657727E-2</v>
      </c>
    </row>
    <row r="1139" spans="1:9" x14ac:dyDescent="0.25">
      <c r="A1139" t="s">
        <v>0</v>
      </c>
      <c r="B1139" t="s">
        <v>456</v>
      </c>
      <c r="C1139" t="s">
        <v>215</v>
      </c>
      <c r="D1139" t="s">
        <v>231</v>
      </c>
      <c r="E1139" t="s">
        <v>351</v>
      </c>
      <c r="F1139" t="str">
        <f t="shared" si="54"/>
        <v>EUR</v>
      </c>
      <c r="G1139" t="str">
        <f t="shared" si="55"/>
        <v>885.70</v>
      </c>
      <c r="H1139">
        <f>VLOOKUP(F1139,'NYU fx'!$A$1:$B$201,2,0)</f>
        <v>863.55078247999995</v>
      </c>
      <c r="I1139">
        <f t="shared" si="56"/>
        <v>2.5649004053230735E-2</v>
      </c>
    </row>
    <row r="1140" spans="1:9" x14ac:dyDescent="0.25">
      <c r="A1140" t="s">
        <v>0</v>
      </c>
      <c r="B1140" t="s">
        <v>455</v>
      </c>
      <c r="C1140" t="s">
        <v>215</v>
      </c>
      <c r="D1140" t="s">
        <v>231</v>
      </c>
      <c r="E1140" t="s">
        <v>351</v>
      </c>
      <c r="F1140" t="str">
        <f t="shared" si="54"/>
        <v>USD</v>
      </c>
      <c r="G1140" t="str">
        <f t="shared" si="55"/>
        <v>1,020.00</v>
      </c>
      <c r="H1140">
        <f>VLOOKUP(F1140,'NYU fx'!$A$1:$B$201,2,0)</f>
        <v>1000</v>
      </c>
      <c r="I1140">
        <f t="shared" si="56"/>
        <v>0.02</v>
      </c>
    </row>
    <row r="1141" spans="1:9" x14ac:dyDescent="0.25">
      <c r="A1141" t="s">
        <v>0</v>
      </c>
      <c r="B1141" t="s">
        <v>506</v>
      </c>
      <c r="C1141" t="s">
        <v>216</v>
      </c>
      <c r="D1141" t="s">
        <v>231</v>
      </c>
      <c r="E1141" t="s">
        <v>351</v>
      </c>
      <c r="F1141" t="str">
        <f t="shared" si="54"/>
        <v>TRY</v>
      </c>
      <c r="G1141" t="str">
        <f t="shared" si="55"/>
        <v>5,221.50</v>
      </c>
      <c r="H1141">
        <f>VLOOKUP(F1141,'NYU fx'!$A$1:$B$201,2,0)</f>
        <v>5080.7681910000001</v>
      </c>
      <c r="I1141">
        <f t="shared" si="56"/>
        <v>2.7698923412662321E-2</v>
      </c>
    </row>
    <row r="1142" spans="1:9" x14ac:dyDescent="0.25">
      <c r="A1142" t="s">
        <v>0</v>
      </c>
      <c r="B1142" t="s">
        <v>456</v>
      </c>
      <c r="C1142" t="s">
        <v>216</v>
      </c>
      <c r="D1142" t="s">
        <v>231</v>
      </c>
      <c r="E1142" t="s">
        <v>351</v>
      </c>
      <c r="F1142" t="str">
        <f t="shared" si="54"/>
        <v>EUR</v>
      </c>
      <c r="G1142" t="str">
        <f t="shared" si="55"/>
        <v>885.70</v>
      </c>
      <c r="H1142">
        <f>VLOOKUP(F1142,'NYU fx'!$A$1:$B$201,2,0)</f>
        <v>863.55078247999995</v>
      </c>
      <c r="I1142">
        <f t="shared" si="56"/>
        <v>2.5649004053230735E-2</v>
      </c>
    </row>
    <row r="1143" spans="1:9" x14ac:dyDescent="0.25">
      <c r="A1143" t="s">
        <v>0</v>
      </c>
      <c r="B1143" t="s">
        <v>455</v>
      </c>
      <c r="C1143" t="s">
        <v>216</v>
      </c>
      <c r="D1143" t="s">
        <v>231</v>
      </c>
      <c r="E1143" t="s">
        <v>351</v>
      </c>
      <c r="F1143" t="str">
        <f t="shared" si="54"/>
        <v>USD</v>
      </c>
      <c r="G1143" t="str">
        <f t="shared" si="55"/>
        <v>1,020.00</v>
      </c>
      <c r="H1143">
        <f>VLOOKUP(F1143,'NYU fx'!$A$1:$B$201,2,0)</f>
        <v>1000</v>
      </c>
      <c r="I1143">
        <f t="shared" si="56"/>
        <v>0.02</v>
      </c>
    </row>
    <row r="1144" spans="1:9" x14ac:dyDescent="0.25">
      <c r="A1144" t="s">
        <v>0</v>
      </c>
      <c r="B1144" t="s">
        <v>455</v>
      </c>
      <c r="C1144" t="s">
        <v>217</v>
      </c>
      <c r="D1144" t="s">
        <v>231</v>
      </c>
      <c r="E1144" t="s">
        <v>351</v>
      </c>
      <c r="F1144" t="str">
        <f t="shared" si="54"/>
        <v>USD</v>
      </c>
      <c r="G1144" t="str">
        <f t="shared" si="55"/>
        <v>1,020.00</v>
      </c>
      <c r="H1144">
        <f>VLOOKUP(F1144,'NYU fx'!$A$1:$B$201,2,0)</f>
        <v>1000</v>
      </c>
      <c r="I1144">
        <f t="shared" si="56"/>
        <v>0.02</v>
      </c>
    </row>
    <row r="1145" spans="1:9" x14ac:dyDescent="0.25">
      <c r="A1145" t="s">
        <v>0</v>
      </c>
      <c r="B1145" t="s">
        <v>456</v>
      </c>
      <c r="C1145" t="s">
        <v>217</v>
      </c>
      <c r="D1145" t="s">
        <v>231</v>
      </c>
      <c r="E1145" t="s">
        <v>351</v>
      </c>
      <c r="F1145" t="str">
        <f t="shared" si="54"/>
        <v>EUR</v>
      </c>
      <c r="G1145" t="str">
        <f t="shared" si="55"/>
        <v>885.70</v>
      </c>
      <c r="H1145">
        <f>VLOOKUP(F1145,'NYU fx'!$A$1:$B$201,2,0)</f>
        <v>863.55078247999995</v>
      </c>
      <c r="I1145">
        <f t="shared" si="56"/>
        <v>2.5649004053230735E-2</v>
      </c>
    </row>
    <row r="1146" spans="1:9" x14ac:dyDescent="0.25">
      <c r="A1146" t="s">
        <v>0</v>
      </c>
      <c r="B1146" t="s">
        <v>455</v>
      </c>
      <c r="C1146" t="s">
        <v>218</v>
      </c>
      <c r="D1146" t="s">
        <v>231</v>
      </c>
      <c r="E1146" t="s">
        <v>351</v>
      </c>
      <c r="F1146" t="str">
        <f t="shared" ref="F1146:F1175" si="57">RIGHT(B1146,3)</f>
        <v>USD</v>
      </c>
      <c r="G1146" t="str">
        <f t="shared" ref="G1146:G1175" si="58">LEFT(B1146,LEN(B1146)-4)</f>
        <v>1,020.00</v>
      </c>
      <c r="H1146">
        <f>VLOOKUP(F1146,'NYU fx'!$A$1:$B$201,2,0)</f>
        <v>1000</v>
      </c>
      <c r="I1146">
        <f t="shared" ref="I1146:I1175" si="59">(G1146-H1146)/H1146</f>
        <v>0.02</v>
      </c>
    </row>
    <row r="1147" spans="1:9" x14ac:dyDescent="0.25">
      <c r="A1147" t="s">
        <v>0</v>
      </c>
      <c r="B1147" t="s">
        <v>456</v>
      </c>
      <c r="C1147" t="s">
        <v>218</v>
      </c>
      <c r="D1147" t="s">
        <v>231</v>
      </c>
      <c r="E1147" t="s">
        <v>351</v>
      </c>
      <c r="F1147" t="str">
        <f t="shared" si="57"/>
        <v>EUR</v>
      </c>
      <c r="G1147" t="str">
        <f t="shared" si="58"/>
        <v>885.70</v>
      </c>
      <c r="H1147">
        <f>VLOOKUP(F1147,'NYU fx'!$A$1:$B$201,2,0)</f>
        <v>863.55078247999995</v>
      </c>
      <c r="I1147">
        <f t="shared" si="59"/>
        <v>2.5649004053230735E-2</v>
      </c>
    </row>
    <row r="1148" spans="1:9" x14ac:dyDescent="0.25">
      <c r="A1148" t="s">
        <v>0</v>
      </c>
      <c r="B1148" t="s">
        <v>455</v>
      </c>
      <c r="C1148" t="s">
        <v>219</v>
      </c>
      <c r="D1148" t="s">
        <v>231</v>
      </c>
      <c r="E1148" t="s">
        <v>351</v>
      </c>
      <c r="F1148" t="str">
        <f t="shared" si="57"/>
        <v>USD</v>
      </c>
      <c r="G1148" t="str">
        <f t="shared" si="58"/>
        <v>1,020.00</v>
      </c>
      <c r="H1148">
        <f>VLOOKUP(F1148,'NYU fx'!$A$1:$B$201,2,0)</f>
        <v>1000</v>
      </c>
      <c r="I1148">
        <f t="shared" si="59"/>
        <v>0.02</v>
      </c>
    </row>
    <row r="1149" spans="1:9" x14ac:dyDescent="0.25">
      <c r="A1149" t="s">
        <v>0</v>
      </c>
      <c r="B1149" t="s">
        <v>456</v>
      </c>
      <c r="C1149" t="s">
        <v>219</v>
      </c>
      <c r="D1149" t="s">
        <v>231</v>
      </c>
      <c r="E1149" t="s">
        <v>351</v>
      </c>
      <c r="F1149" t="str">
        <f t="shared" si="57"/>
        <v>EUR</v>
      </c>
      <c r="G1149" t="str">
        <f t="shared" si="58"/>
        <v>885.70</v>
      </c>
      <c r="H1149">
        <f>VLOOKUP(F1149,'NYU fx'!$A$1:$B$201,2,0)</f>
        <v>863.55078247999995</v>
      </c>
      <c r="I1149">
        <f t="shared" si="59"/>
        <v>2.5649004053230735E-2</v>
      </c>
    </row>
    <row r="1150" spans="1:9" x14ac:dyDescent="0.25">
      <c r="A1150" t="s">
        <v>0</v>
      </c>
      <c r="B1150" t="s">
        <v>507</v>
      </c>
      <c r="C1150" t="s">
        <v>220</v>
      </c>
      <c r="D1150" t="s">
        <v>231</v>
      </c>
      <c r="E1150" t="s">
        <v>351</v>
      </c>
      <c r="F1150" t="str">
        <f t="shared" si="57"/>
        <v>AED</v>
      </c>
      <c r="G1150" t="str">
        <f t="shared" si="58"/>
        <v>3,749.30</v>
      </c>
      <c r="H1150" t="e">
        <f>VLOOKUP(F1150,'NYU fx'!$A$1:$B$201,2,0)</f>
        <v>#N/A</v>
      </c>
      <c r="I1150" t="e">
        <f t="shared" si="59"/>
        <v>#N/A</v>
      </c>
    </row>
    <row r="1151" spans="1:9" x14ac:dyDescent="0.25">
      <c r="A1151" t="s">
        <v>0</v>
      </c>
      <c r="B1151" t="s">
        <v>455</v>
      </c>
      <c r="C1151" t="s">
        <v>220</v>
      </c>
      <c r="D1151" t="s">
        <v>231</v>
      </c>
      <c r="E1151" t="s">
        <v>351</v>
      </c>
      <c r="F1151" t="str">
        <f t="shared" si="57"/>
        <v>USD</v>
      </c>
      <c r="G1151" t="str">
        <f t="shared" si="58"/>
        <v>1,020.00</v>
      </c>
      <c r="H1151">
        <f>VLOOKUP(F1151,'NYU fx'!$A$1:$B$201,2,0)</f>
        <v>1000</v>
      </c>
      <c r="I1151">
        <f t="shared" si="59"/>
        <v>0.02</v>
      </c>
    </row>
    <row r="1152" spans="1:9" x14ac:dyDescent="0.25">
      <c r="A1152" t="s">
        <v>0</v>
      </c>
      <c r="B1152" t="s">
        <v>456</v>
      </c>
      <c r="C1152" t="s">
        <v>220</v>
      </c>
      <c r="D1152" t="s">
        <v>231</v>
      </c>
      <c r="E1152" t="s">
        <v>351</v>
      </c>
      <c r="F1152" t="str">
        <f t="shared" si="57"/>
        <v>EUR</v>
      </c>
      <c r="G1152" t="str">
        <f t="shared" si="58"/>
        <v>885.70</v>
      </c>
      <c r="H1152">
        <f>VLOOKUP(F1152,'NYU fx'!$A$1:$B$201,2,0)</f>
        <v>863.55078247999995</v>
      </c>
      <c r="I1152">
        <f t="shared" si="59"/>
        <v>2.5649004053230735E-2</v>
      </c>
    </row>
    <row r="1153" spans="1:9" x14ac:dyDescent="0.25">
      <c r="A1153" t="s">
        <v>1</v>
      </c>
      <c r="B1153" t="s">
        <v>508</v>
      </c>
      <c r="C1153" t="s">
        <v>221</v>
      </c>
      <c r="D1153" t="s">
        <v>231</v>
      </c>
      <c r="E1153" t="s">
        <v>351</v>
      </c>
      <c r="F1153" t="str">
        <f t="shared" si="57"/>
        <v>GBP</v>
      </c>
      <c r="G1153" t="str">
        <f t="shared" si="58"/>
        <v>785.53</v>
      </c>
      <c r="H1153">
        <f>VLOOKUP(F1153,'NYU fx'!$A$1:$B$201,2,0)</f>
        <v>769.15176394929995</v>
      </c>
      <c r="I1153">
        <f t="shared" si="59"/>
        <v>2.1293893895015011E-2</v>
      </c>
    </row>
    <row r="1154" spans="1:9" x14ac:dyDescent="0.25">
      <c r="A1154" t="s">
        <v>0</v>
      </c>
      <c r="B1154" t="s">
        <v>476</v>
      </c>
      <c r="C1154" t="s">
        <v>221</v>
      </c>
      <c r="D1154" t="s">
        <v>231</v>
      </c>
      <c r="E1154" t="s">
        <v>351</v>
      </c>
      <c r="F1154" t="str">
        <f t="shared" si="57"/>
        <v>GBP</v>
      </c>
      <c r="G1154" t="str">
        <f t="shared" si="58"/>
        <v>787.50</v>
      </c>
      <c r="H1154">
        <f>VLOOKUP(F1154,'NYU fx'!$A$1:$B$201,2,0)</f>
        <v>769.15176394929995</v>
      </c>
      <c r="I1154">
        <f t="shared" si="59"/>
        <v>2.3855156954316638E-2</v>
      </c>
    </row>
    <row r="1155" spans="1:9" x14ac:dyDescent="0.25">
      <c r="A1155" t="s">
        <v>0</v>
      </c>
      <c r="B1155" t="s">
        <v>455</v>
      </c>
      <c r="C1155" t="s">
        <v>221</v>
      </c>
      <c r="D1155" t="s">
        <v>231</v>
      </c>
      <c r="E1155" t="s">
        <v>351</v>
      </c>
      <c r="F1155" t="str">
        <f t="shared" si="57"/>
        <v>USD</v>
      </c>
      <c r="G1155" t="str">
        <f t="shared" si="58"/>
        <v>1,020.00</v>
      </c>
      <c r="H1155">
        <f>VLOOKUP(F1155,'NYU fx'!$A$1:$B$201,2,0)</f>
        <v>1000</v>
      </c>
      <c r="I1155">
        <f t="shared" si="59"/>
        <v>0.02</v>
      </c>
    </row>
    <row r="1156" spans="1:9" x14ac:dyDescent="0.25">
      <c r="A1156" t="s">
        <v>0</v>
      </c>
      <c r="B1156" t="s">
        <v>455</v>
      </c>
      <c r="C1156" t="s">
        <v>222</v>
      </c>
      <c r="D1156" t="s">
        <v>231</v>
      </c>
      <c r="E1156" t="s">
        <v>351</v>
      </c>
      <c r="F1156" t="str">
        <f t="shared" si="57"/>
        <v>USD</v>
      </c>
      <c r="G1156" t="str">
        <f t="shared" si="58"/>
        <v>1,020.00</v>
      </c>
      <c r="H1156">
        <f>VLOOKUP(F1156,'NYU fx'!$A$1:$B$201,2,0)</f>
        <v>1000</v>
      </c>
      <c r="I1156">
        <f t="shared" si="59"/>
        <v>0.02</v>
      </c>
    </row>
    <row r="1157" spans="1:9" x14ac:dyDescent="0.25">
      <c r="A1157" t="s">
        <v>0</v>
      </c>
      <c r="B1157" t="s">
        <v>456</v>
      </c>
      <c r="C1157" t="s">
        <v>222</v>
      </c>
      <c r="D1157" t="s">
        <v>231</v>
      </c>
      <c r="E1157" t="s">
        <v>351</v>
      </c>
      <c r="F1157" t="str">
        <f t="shared" si="57"/>
        <v>EUR</v>
      </c>
      <c r="G1157" t="str">
        <f t="shared" si="58"/>
        <v>885.70</v>
      </c>
      <c r="H1157">
        <f>VLOOKUP(F1157,'NYU fx'!$A$1:$B$201,2,0)</f>
        <v>863.55078247999995</v>
      </c>
      <c r="I1157">
        <f t="shared" si="59"/>
        <v>2.5649004053230735E-2</v>
      </c>
    </row>
    <row r="1158" spans="1:9" x14ac:dyDescent="0.25">
      <c r="A1158" t="s">
        <v>0</v>
      </c>
      <c r="B1158" t="s">
        <v>455</v>
      </c>
      <c r="C1158" t="s">
        <v>223</v>
      </c>
      <c r="D1158" t="s">
        <v>231</v>
      </c>
      <c r="E1158" t="s">
        <v>351</v>
      </c>
      <c r="F1158" t="str">
        <f t="shared" si="57"/>
        <v>USD</v>
      </c>
      <c r="G1158" t="str">
        <f t="shared" si="58"/>
        <v>1,020.00</v>
      </c>
      <c r="H1158">
        <f>VLOOKUP(F1158,'NYU fx'!$A$1:$B$201,2,0)</f>
        <v>1000</v>
      </c>
      <c r="I1158">
        <f t="shared" si="59"/>
        <v>0.02</v>
      </c>
    </row>
    <row r="1159" spans="1:9" x14ac:dyDescent="0.25">
      <c r="A1159" t="s">
        <v>0</v>
      </c>
      <c r="B1159" t="s">
        <v>456</v>
      </c>
      <c r="C1159" t="s">
        <v>223</v>
      </c>
      <c r="D1159" t="s">
        <v>231</v>
      </c>
      <c r="E1159" t="s">
        <v>351</v>
      </c>
      <c r="F1159" t="str">
        <f t="shared" si="57"/>
        <v>EUR</v>
      </c>
      <c r="G1159" t="str">
        <f t="shared" si="58"/>
        <v>885.70</v>
      </c>
      <c r="H1159">
        <f>VLOOKUP(F1159,'NYU fx'!$A$1:$B$201,2,0)</f>
        <v>863.55078247999995</v>
      </c>
      <c r="I1159">
        <f t="shared" si="59"/>
        <v>2.5649004053230735E-2</v>
      </c>
    </row>
    <row r="1160" spans="1:9" x14ac:dyDescent="0.25">
      <c r="A1160" t="s">
        <v>0</v>
      </c>
      <c r="B1160" t="s">
        <v>455</v>
      </c>
      <c r="C1160" t="s">
        <v>224</v>
      </c>
      <c r="D1160" t="s">
        <v>231</v>
      </c>
      <c r="E1160" t="s">
        <v>351</v>
      </c>
      <c r="F1160" t="str">
        <f t="shared" si="57"/>
        <v>USD</v>
      </c>
      <c r="G1160" t="str">
        <f t="shared" si="58"/>
        <v>1,020.00</v>
      </c>
      <c r="H1160">
        <f>VLOOKUP(F1160,'NYU fx'!$A$1:$B$201,2,0)</f>
        <v>1000</v>
      </c>
      <c r="I1160">
        <f t="shared" si="59"/>
        <v>0.02</v>
      </c>
    </row>
    <row r="1161" spans="1:9" x14ac:dyDescent="0.25">
      <c r="A1161" t="s">
        <v>0</v>
      </c>
      <c r="B1161" t="s">
        <v>456</v>
      </c>
      <c r="C1161" t="s">
        <v>224</v>
      </c>
      <c r="D1161" t="s">
        <v>231</v>
      </c>
      <c r="E1161" t="s">
        <v>351</v>
      </c>
      <c r="F1161" t="str">
        <f t="shared" si="57"/>
        <v>EUR</v>
      </c>
      <c r="G1161" t="str">
        <f t="shared" si="58"/>
        <v>885.70</v>
      </c>
      <c r="H1161">
        <f>VLOOKUP(F1161,'NYU fx'!$A$1:$B$201,2,0)</f>
        <v>863.55078247999995</v>
      </c>
      <c r="I1161">
        <f t="shared" si="59"/>
        <v>2.5649004053230735E-2</v>
      </c>
    </row>
    <row r="1162" spans="1:9" x14ac:dyDescent="0.25">
      <c r="A1162" t="s">
        <v>0</v>
      </c>
      <c r="B1162" t="s">
        <v>455</v>
      </c>
      <c r="C1162" t="s">
        <v>225</v>
      </c>
      <c r="D1162" t="s">
        <v>231</v>
      </c>
      <c r="E1162" t="s">
        <v>351</v>
      </c>
      <c r="F1162" t="str">
        <f t="shared" si="57"/>
        <v>USD</v>
      </c>
      <c r="G1162" t="str">
        <f t="shared" si="58"/>
        <v>1,020.00</v>
      </c>
      <c r="H1162">
        <f>VLOOKUP(F1162,'NYU fx'!$A$1:$B$201,2,0)</f>
        <v>1000</v>
      </c>
      <c r="I1162">
        <f t="shared" si="59"/>
        <v>0.02</v>
      </c>
    </row>
    <row r="1163" spans="1:9" x14ac:dyDescent="0.25">
      <c r="A1163" t="s">
        <v>0</v>
      </c>
      <c r="B1163" t="s">
        <v>456</v>
      </c>
      <c r="C1163" t="s">
        <v>225</v>
      </c>
      <c r="D1163" t="s">
        <v>231</v>
      </c>
      <c r="E1163" t="s">
        <v>351</v>
      </c>
      <c r="F1163" t="str">
        <f t="shared" si="57"/>
        <v>EUR</v>
      </c>
      <c r="G1163" t="str">
        <f t="shared" si="58"/>
        <v>885.70</v>
      </c>
      <c r="H1163">
        <f>VLOOKUP(F1163,'NYU fx'!$A$1:$B$201,2,0)</f>
        <v>863.55078247999995</v>
      </c>
      <c r="I1163">
        <f t="shared" si="59"/>
        <v>2.5649004053230735E-2</v>
      </c>
    </row>
    <row r="1164" spans="1:9" x14ac:dyDescent="0.25">
      <c r="A1164" t="s">
        <v>0</v>
      </c>
      <c r="B1164" t="s">
        <v>455</v>
      </c>
      <c r="C1164" t="s">
        <v>226</v>
      </c>
      <c r="D1164" t="s">
        <v>231</v>
      </c>
      <c r="E1164" t="s">
        <v>351</v>
      </c>
      <c r="F1164" t="str">
        <f t="shared" si="57"/>
        <v>USD</v>
      </c>
      <c r="G1164" t="str">
        <f t="shared" si="58"/>
        <v>1,020.00</v>
      </c>
      <c r="H1164">
        <f>VLOOKUP(F1164,'NYU fx'!$A$1:$B$201,2,0)</f>
        <v>1000</v>
      </c>
      <c r="I1164">
        <f t="shared" si="59"/>
        <v>0.02</v>
      </c>
    </row>
    <row r="1165" spans="1:9" x14ac:dyDescent="0.25">
      <c r="A1165" t="s">
        <v>0</v>
      </c>
      <c r="B1165" t="s">
        <v>456</v>
      </c>
      <c r="C1165" t="s">
        <v>226</v>
      </c>
      <c r="D1165" t="s">
        <v>231</v>
      </c>
      <c r="E1165" t="s">
        <v>351</v>
      </c>
      <c r="F1165" t="str">
        <f t="shared" si="57"/>
        <v>EUR</v>
      </c>
      <c r="G1165" t="str">
        <f t="shared" si="58"/>
        <v>885.70</v>
      </c>
      <c r="H1165">
        <f>VLOOKUP(F1165,'NYU fx'!$A$1:$B$201,2,0)</f>
        <v>863.55078247999995</v>
      </c>
      <c r="I1165">
        <f t="shared" si="59"/>
        <v>2.5649004053230735E-2</v>
      </c>
    </row>
    <row r="1166" spans="1:9" x14ac:dyDescent="0.25">
      <c r="A1166" t="s">
        <v>0</v>
      </c>
      <c r="B1166" t="s">
        <v>456</v>
      </c>
      <c r="C1166" t="s">
        <v>227</v>
      </c>
      <c r="D1166" t="s">
        <v>231</v>
      </c>
      <c r="E1166" t="s">
        <v>351</v>
      </c>
      <c r="F1166" t="str">
        <f t="shared" si="57"/>
        <v>EUR</v>
      </c>
      <c r="G1166" t="str">
        <f t="shared" si="58"/>
        <v>885.70</v>
      </c>
      <c r="H1166">
        <f>VLOOKUP(F1166,'NYU fx'!$A$1:$B$201,2,0)</f>
        <v>863.55078247999995</v>
      </c>
      <c r="I1166">
        <f t="shared" si="59"/>
        <v>2.5649004053230735E-2</v>
      </c>
    </row>
    <row r="1167" spans="1:9" x14ac:dyDescent="0.25">
      <c r="A1167" t="s">
        <v>0</v>
      </c>
      <c r="B1167" t="s">
        <v>455</v>
      </c>
      <c r="C1167" t="s">
        <v>227</v>
      </c>
      <c r="D1167" t="s">
        <v>231</v>
      </c>
      <c r="E1167" t="s">
        <v>351</v>
      </c>
      <c r="F1167" t="str">
        <f t="shared" si="57"/>
        <v>USD</v>
      </c>
      <c r="G1167" t="str">
        <f t="shared" si="58"/>
        <v>1,020.00</v>
      </c>
      <c r="H1167">
        <f>VLOOKUP(F1167,'NYU fx'!$A$1:$B$201,2,0)</f>
        <v>1000</v>
      </c>
      <c r="I1167">
        <f t="shared" si="59"/>
        <v>0.02</v>
      </c>
    </row>
    <row r="1168" spans="1:9" x14ac:dyDescent="0.25">
      <c r="A1168" t="s">
        <v>0</v>
      </c>
      <c r="B1168" t="s">
        <v>455</v>
      </c>
      <c r="C1168" t="s">
        <v>228</v>
      </c>
      <c r="D1168" t="s">
        <v>231</v>
      </c>
      <c r="E1168" t="s">
        <v>351</v>
      </c>
      <c r="F1168" t="str">
        <f t="shared" si="57"/>
        <v>USD</v>
      </c>
      <c r="G1168" t="str">
        <f t="shared" si="58"/>
        <v>1,020.00</v>
      </c>
      <c r="H1168">
        <f>VLOOKUP(F1168,'NYU fx'!$A$1:$B$201,2,0)</f>
        <v>1000</v>
      </c>
      <c r="I1168">
        <f t="shared" si="59"/>
        <v>0.02</v>
      </c>
    </row>
    <row r="1169" spans="1:9" x14ac:dyDescent="0.25">
      <c r="A1169" t="s">
        <v>0</v>
      </c>
      <c r="B1169" t="s">
        <v>456</v>
      </c>
      <c r="C1169" t="s">
        <v>228</v>
      </c>
      <c r="D1169" t="s">
        <v>231</v>
      </c>
      <c r="E1169" t="s">
        <v>351</v>
      </c>
      <c r="F1169" t="str">
        <f t="shared" si="57"/>
        <v>EUR</v>
      </c>
      <c r="G1169" t="str">
        <f t="shared" si="58"/>
        <v>885.70</v>
      </c>
      <c r="H1169">
        <f>VLOOKUP(F1169,'NYU fx'!$A$1:$B$201,2,0)</f>
        <v>863.55078247999995</v>
      </c>
      <c r="I1169">
        <f t="shared" si="59"/>
        <v>2.5649004053230735E-2</v>
      </c>
    </row>
    <row r="1170" spans="1:9" x14ac:dyDescent="0.25">
      <c r="A1170" t="s">
        <v>0</v>
      </c>
      <c r="B1170" t="s">
        <v>455</v>
      </c>
      <c r="C1170" t="s">
        <v>229</v>
      </c>
      <c r="D1170" t="s">
        <v>231</v>
      </c>
      <c r="E1170" t="s">
        <v>351</v>
      </c>
      <c r="F1170" t="str">
        <f t="shared" si="57"/>
        <v>USD</v>
      </c>
      <c r="G1170" t="str">
        <f t="shared" si="58"/>
        <v>1,020.00</v>
      </c>
      <c r="H1170">
        <f>VLOOKUP(F1170,'NYU fx'!$A$1:$B$201,2,0)</f>
        <v>1000</v>
      </c>
      <c r="I1170">
        <f t="shared" si="59"/>
        <v>0.02</v>
      </c>
    </row>
    <row r="1171" spans="1:9" x14ac:dyDescent="0.25">
      <c r="A1171" t="s">
        <v>0</v>
      </c>
      <c r="B1171" t="s">
        <v>456</v>
      </c>
      <c r="C1171" t="s">
        <v>229</v>
      </c>
      <c r="D1171" t="s">
        <v>231</v>
      </c>
      <c r="E1171" t="s">
        <v>351</v>
      </c>
      <c r="F1171" t="str">
        <f t="shared" si="57"/>
        <v>EUR</v>
      </c>
      <c r="G1171" t="str">
        <f t="shared" si="58"/>
        <v>885.70</v>
      </c>
      <c r="H1171">
        <f>VLOOKUP(F1171,'NYU fx'!$A$1:$B$201,2,0)</f>
        <v>863.55078247999995</v>
      </c>
      <c r="I1171">
        <f t="shared" si="59"/>
        <v>2.5649004053230735E-2</v>
      </c>
    </row>
    <row r="1172" spans="1:9" x14ac:dyDescent="0.25">
      <c r="A1172" t="s">
        <v>0</v>
      </c>
      <c r="B1172" t="s">
        <v>457</v>
      </c>
      <c r="C1172" t="s">
        <v>229</v>
      </c>
      <c r="D1172" t="s">
        <v>231</v>
      </c>
      <c r="E1172" t="s">
        <v>351</v>
      </c>
      <c r="F1172" t="str">
        <f t="shared" si="57"/>
        <v>ZAR</v>
      </c>
      <c r="G1172" t="str">
        <f t="shared" si="58"/>
        <v>13,605.40</v>
      </c>
      <c r="H1172">
        <f>VLOOKUP(F1172,'NYU fx'!$A$1:$B$201,2,0)</f>
        <v>13318.473830094499</v>
      </c>
      <c r="I1172">
        <f t="shared" si="59"/>
        <v>2.1543472139965505E-2</v>
      </c>
    </row>
    <row r="1173" spans="1:9" x14ac:dyDescent="0.25">
      <c r="A1173" t="s">
        <v>0</v>
      </c>
      <c r="B1173" t="s">
        <v>455</v>
      </c>
      <c r="C1173" t="s">
        <v>230</v>
      </c>
      <c r="D1173" t="s">
        <v>231</v>
      </c>
      <c r="E1173" t="s">
        <v>351</v>
      </c>
      <c r="F1173" t="str">
        <f t="shared" si="57"/>
        <v>USD</v>
      </c>
      <c r="G1173" t="str">
        <f t="shared" si="58"/>
        <v>1,020.00</v>
      </c>
      <c r="H1173">
        <f>VLOOKUP(F1173,'NYU fx'!$A$1:$B$201,2,0)</f>
        <v>1000</v>
      </c>
      <c r="I1173">
        <f t="shared" si="59"/>
        <v>0.02</v>
      </c>
    </row>
    <row r="1174" spans="1:9" x14ac:dyDescent="0.25">
      <c r="A1174" t="s">
        <v>0</v>
      </c>
      <c r="B1174" t="s">
        <v>456</v>
      </c>
      <c r="C1174" t="s">
        <v>230</v>
      </c>
      <c r="D1174" t="s">
        <v>231</v>
      </c>
      <c r="E1174" t="s">
        <v>351</v>
      </c>
      <c r="F1174" t="str">
        <f t="shared" si="57"/>
        <v>EUR</v>
      </c>
      <c r="G1174" t="str">
        <f t="shared" si="58"/>
        <v>885.70</v>
      </c>
      <c r="H1174">
        <f>VLOOKUP(F1174,'NYU fx'!$A$1:$B$201,2,0)</f>
        <v>863.55078247999995</v>
      </c>
      <c r="I1174">
        <f t="shared" si="59"/>
        <v>2.5649004053230735E-2</v>
      </c>
    </row>
    <row r="1175" spans="1:9" x14ac:dyDescent="0.25">
      <c r="A1175" t="s">
        <v>0</v>
      </c>
      <c r="B1175" t="s">
        <v>457</v>
      </c>
      <c r="C1175" t="s">
        <v>230</v>
      </c>
      <c r="D1175" t="s">
        <v>231</v>
      </c>
      <c r="E1175" t="s">
        <v>351</v>
      </c>
      <c r="F1175" t="str">
        <f t="shared" si="57"/>
        <v>ZAR</v>
      </c>
      <c r="G1175" t="str">
        <f t="shared" si="58"/>
        <v>13,605.40</v>
      </c>
      <c r="H1175">
        <f>VLOOKUP(F1175,'NYU fx'!$A$1:$B$201,2,0)</f>
        <v>13318.473830094499</v>
      </c>
      <c r="I1175">
        <f t="shared" si="59"/>
        <v>2.1543472139965505E-2</v>
      </c>
    </row>
    <row r="1176" spans="1:9" x14ac:dyDescent="0.25">
      <c r="A1176" t="s">
        <v>0</v>
      </c>
      <c r="B1176" t="s">
        <v>509</v>
      </c>
      <c r="C1176" t="s">
        <v>82</v>
      </c>
      <c r="D1176" t="s">
        <v>510</v>
      </c>
      <c r="E1176" t="s">
        <v>390</v>
      </c>
      <c r="F1176" t="str">
        <f t="shared" ref="F1176:F1239" si="60">RIGHT(B1176,3)</f>
        <v>USD</v>
      </c>
      <c r="G1176" t="str">
        <f t="shared" ref="G1176:G1239" si="61">LEFT(B1176,LEN(B1176)-4)</f>
        <v>91.94</v>
      </c>
      <c r="H1176">
        <f>VLOOKUP(F1176,'NYU fx'!$A$1:$B$201,2,0)</f>
        <v>1000</v>
      </c>
      <c r="I1176">
        <f t="shared" ref="I1176:I1239" si="62">(G1176-H1176)/H1176</f>
        <v>-0.90805999999999998</v>
      </c>
    </row>
    <row r="1177" spans="1:9" x14ac:dyDescent="0.25">
      <c r="A1177" t="s">
        <v>0</v>
      </c>
      <c r="B1177" t="s">
        <v>511</v>
      </c>
      <c r="C1177" t="s">
        <v>82</v>
      </c>
      <c r="D1177" t="s">
        <v>510</v>
      </c>
      <c r="E1177" t="s">
        <v>390</v>
      </c>
      <c r="F1177" t="str">
        <f t="shared" si="60"/>
        <v>EUR</v>
      </c>
      <c r="G1177" t="str">
        <f t="shared" si="61"/>
        <v>78.46</v>
      </c>
      <c r="H1177">
        <f>VLOOKUP(F1177,'NYU fx'!$A$1:$B$201,2,0)</f>
        <v>863.55078247999995</v>
      </c>
      <c r="I1177">
        <f t="shared" si="62"/>
        <v>-0.90914257552442534</v>
      </c>
    </row>
    <row r="1178" spans="1:9" x14ac:dyDescent="0.25">
      <c r="A1178" t="s">
        <v>0</v>
      </c>
      <c r="B1178" t="s">
        <v>512</v>
      </c>
      <c r="C1178" t="s">
        <v>83</v>
      </c>
      <c r="D1178" t="s">
        <v>510</v>
      </c>
      <c r="E1178" t="s">
        <v>390</v>
      </c>
      <c r="F1178" t="str">
        <f t="shared" si="60"/>
        <v>USD</v>
      </c>
      <c r="G1178" t="str">
        <f t="shared" si="61"/>
        <v>91.95</v>
      </c>
      <c r="H1178">
        <f>VLOOKUP(F1178,'ARC fx'!$A$1:$B$202,2,0)</f>
        <v>90.092987819800001</v>
      </c>
      <c r="I1178">
        <f t="shared" si="62"/>
        <v>2.0612172213827731E-2</v>
      </c>
    </row>
    <row r="1179" spans="1:9" x14ac:dyDescent="0.25">
      <c r="A1179" t="s">
        <v>0</v>
      </c>
      <c r="B1179" t="s">
        <v>513</v>
      </c>
      <c r="C1179" t="s">
        <v>83</v>
      </c>
      <c r="D1179" t="s">
        <v>510</v>
      </c>
      <c r="E1179" t="s">
        <v>390</v>
      </c>
      <c r="F1179" t="str">
        <f t="shared" si="60"/>
        <v>EUR</v>
      </c>
      <c r="G1179" t="str">
        <f t="shared" si="61"/>
        <v>78.47</v>
      </c>
      <c r="H1179">
        <f>VLOOKUP(F1179,'ARC fx'!$A$1:$B$202,2,0)</f>
        <v>76.953516359700004</v>
      </c>
      <c r="I1179">
        <f t="shared" si="62"/>
        <v>1.9706489216315612E-2</v>
      </c>
    </row>
    <row r="1180" spans="1:9" x14ac:dyDescent="0.25">
      <c r="A1180" t="s">
        <v>0</v>
      </c>
      <c r="B1180" t="s">
        <v>514</v>
      </c>
      <c r="C1180" t="s">
        <v>84</v>
      </c>
      <c r="D1180" t="s">
        <v>510</v>
      </c>
      <c r="E1180" t="s">
        <v>390</v>
      </c>
      <c r="F1180" t="str">
        <f t="shared" si="60"/>
        <v>USD</v>
      </c>
      <c r="G1180" t="str">
        <f t="shared" si="61"/>
        <v>92.63</v>
      </c>
      <c r="H1180">
        <f>VLOOKUP(F1180,'ARC fx'!$A$1:$B$202,2,0)</f>
        <v>90.092987819800001</v>
      </c>
      <c r="I1180">
        <f t="shared" si="62"/>
        <v>2.8159929441727623E-2</v>
      </c>
    </row>
    <row r="1181" spans="1:9" x14ac:dyDescent="0.25">
      <c r="A1181" t="s">
        <v>0</v>
      </c>
      <c r="B1181" t="s">
        <v>513</v>
      </c>
      <c r="C1181" t="s">
        <v>84</v>
      </c>
      <c r="D1181" t="s">
        <v>510</v>
      </c>
      <c r="E1181" t="s">
        <v>390</v>
      </c>
      <c r="F1181" t="str">
        <f t="shared" si="60"/>
        <v>EUR</v>
      </c>
      <c r="G1181" t="str">
        <f t="shared" si="61"/>
        <v>78.47</v>
      </c>
      <c r="H1181">
        <f>VLOOKUP(F1181,'ARC fx'!$A$1:$B$202,2,0)</f>
        <v>76.953516359700004</v>
      </c>
      <c r="I1181">
        <f t="shared" si="62"/>
        <v>1.9706489216315612E-2</v>
      </c>
    </row>
    <row r="1182" spans="1:9" x14ac:dyDescent="0.25">
      <c r="A1182" t="s">
        <v>0</v>
      </c>
      <c r="B1182" t="s">
        <v>509</v>
      </c>
      <c r="C1182" t="s">
        <v>85</v>
      </c>
      <c r="D1182" t="s">
        <v>510</v>
      </c>
      <c r="E1182" t="s">
        <v>390</v>
      </c>
      <c r="F1182" t="str">
        <f t="shared" si="60"/>
        <v>USD</v>
      </c>
      <c r="G1182" t="str">
        <f t="shared" si="61"/>
        <v>91.94</v>
      </c>
      <c r="H1182">
        <f>VLOOKUP(F1182,'ARC fx'!$A$1:$B$202,2,0)</f>
        <v>90.092987819800001</v>
      </c>
      <c r="I1182">
        <f t="shared" si="62"/>
        <v>2.0501175784005614E-2</v>
      </c>
    </row>
    <row r="1183" spans="1:9" x14ac:dyDescent="0.25">
      <c r="A1183" t="s">
        <v>0</v>
      </c>
      <c r="B1183" t="s">
        <v>513</v>
      </c>
      <c r="C1183" t="s">
        <v>85</v>
      </c>
      <c r="D1183" t="s">
        <v>510</v>
      </c>
      <c r="E1183" t="s">
        <v>390</v>
      </c>
      <c r="F1183" t="str">
        <f t="shared" si="60"/>
        <v>EUR</v>
      </c>
      <c r="G1183" t="str">
        <f t="shared" si="61"/>
        <v>78.47</v>
      </c>
      <c r="H1183">
        <f>VLOOKUP(F1183,'ARC fx'!$A$1:$B$202,2,0)</f>
        <v>76.953516359700004</v>
      </c>
      <c r="I1183">
        <f t="shared" si="62"/>
        <v>1.9706489216315612E-2</v>
      </c>
    </row>
    <row r="1184" spans="1:9" x14ac:dyDescent="0.25">
      <c r="A1184" t="s">
        <v>0</v>
      </c>
      <c r="B1184" t="s">
        <v>509</v>
      </c>
      <c r="C1184" t="s">
        <v>86</v>
      </c>
      <c r="D1184" t="s">
        <v>510</v>
      </c>
      <c r="E1184" t="s">
        <v>390</v>
      </c>
      <c r="F1184" t="str">
        <f t="shared" si="60"/>
        <v>USD</v>
      </c>
      <c r="G1184" t="str">
        <f t="shared" si="61"/>
        <v>91.94</v>
      </c>
      <c r="H1184">
        <f>VLOOKUP(F1184,'ARC fx'!$A$1:$B$202,2,0)</f>
        <v>90.092987819800001</v>
      </c>
      <c r="I1184">
        <f t="shared" si="62"/>
        <v>2.0501175784005614E-2</v>
      </c>
    </row>
    <row r="1185" spans="1:9" x14ac:dyDescent="0.25">
      <c r="A1185" t="s">
        <v>0</v>
      </c>
      <c r="B1185" t="s">
        <v>511</v>
      </c>
      <c r="C1185" t="s">
        <v>86</v>
      </c>
      <c r="D1185" t="s">
        <v>510</v>
      </c>
      <c r="E1185" t="s">
        <v>390</v>
      </c>
      <c r="F1185" t="str">
        <f t="shared" si="60"/>
        <v>EUR</v>
      </c>
      <c r="G1185" t="str">
        <f t="shared" si="61"/>
        <v>78.46</v>
      </c>
      <c r="H1185">
        <f>VLOOKUP(F1185,'ARC fx'!$A$1:$B$202,2,0)</f>
        <v>76.953516359700004</v>
      </c>
      <c r="I1185">
        <f t="shared" si="62"/>
        <v>1.9576540638614984E-2</v>
      </c>
    </row>
    <row r="1186" spans="1:9" x14ac:dyDescent="0.25">
      <c r="A1186" t="s">
        <v>1</v>
      </c>
      <c r="B1186" t="s">
        <v>515</v>
      </c>
      <c r="C1186" t="s">
        <v>87</v>
      </c>
      <c r="D1186" t="s">
        <v>510</v>
      </c>
      <c r="E1186" t="s">
        <v>390</v>
      </c>
      <c r="F1186" t="str">
        <f t="shared" si="60"/>
        <v>AUD</v>
      </c>
      <c r="G1186" t="str">
        <f t="shared" si="61"/>
        <v>123.41</v>
      </c>
      <c r="H1186">
        <f>VLOOKUP(F1186,'ARC fx'!$A$1:$B$202,2,0)</f>
        <v>121.6223952509</v>
      </c>
      <c r="I1186">
        <f t="shared" si="62"/>
        <v>1.4697989999393387E-2</v>
      </c>
    </row>
    <row r="1187" spans="1:9" x14ac:dyDescent="0.25">
      <c r="A1187" t="s">
        <v>0</v>
      </c>
      <c r="B1187" t="s">
        <v>516</v>
      </c>
      <c r="C1187" t="s">
        <v>87</v>
      </c>
      <c r="D1187" t="s">
        <v>510</v>
      </c>
      <c r="E1187" t="s">
        <v>390</v>
      </c>
      <c r="F1187" t="str">
        <f t="shared" si="60"/>
        <v>AUD</v>
      </c>
      <c r="G1187" t="str">
        <f t="shared" si="61"/>
        <v>123.72</v>
      </c>
      <c r="H1187">
        <f>VLOOKUP(F1187,'ARC fx'!$A$1:$B$202,2,0)</f>
        <v>121.6223952509</v>
      </c>
      <c r="I1187">
        <f t="shared" si="62"/>
        <v>1.7246862675025947E-2</v>
      </c>
    </row>
    <row r="1188" spans="1:9" x14ac:dyDescent="0.25">
      <c r="A1188" t="s">
        <v>0</v>
      </c>
      <c r="B1188" t="s">
        <v>517</v>
      </c>
      <c r="C1188" t="s">
        <v>87</v>
      </c>
      <c r="D1188" t="s">
        <v>510</v>
      </c>
      <c r="E1188" t="s">
        <v>390</v>
      </c>
      <c r="F1188" t="str">
        <f t="shared" si="60"/>
        <v>USD</v>
      </c>
      <c r="G1188" t="str">
        <f t="shared" si="61"/>
        <v>91.93</v>
      </c>
      <c r="H1188">
        <f>VLOOKUP(F1188,'ARC fx'!$A$1:$B$202,2,0)</f>
        <v>90.092987819800001</v>
      </c>
      <c r="I1188">
        <f t="shared" si="62"/>
        <v>2.0390179354183656E-2</v>
      </c>
    </row>
    <row r="1189" spans="1:9" x14ac:dyDescent="0.25">
      <c r="A1189" t="s">
        <v>1</v>
      </c>
      <c r="B1189" t="s">
        <v>518</v>
      </c>
      <c r="C1189" t="s">
        <v>88</v>
      </c>
      <c r="D1189" t="s">
        <v>510</v>
      </c>
      <c r="E1189" t="s">
        <v>390</v>
      </c>
      <c r="F1189" t="str">
        <f t="shared" si="60"/>
        <v>EUR</v>
      </c>
      <c r="G1189" t="str">
        <f t="shared" si="61"/>
        <v>78.26</v>
      </c>
      <c r="H1189">
        <f>VLOOKUP(F1189,'ARC fx'!$A$1:$B$202,2,0)</f>
        <v>76.953516359700004</v>
      </c>
      <c r="I1189">
        <f t="shared" si="62"/>
        <v>1.6977569084603877E-2</v>
      </c>
    </row>
    <row r="1190" spans="1:9" x14ac:dyDescent="0.25">
      <c r="A1190" t="s">
        <v>0</v>
      </c>
      <c r="B1190" t="s">
        <v>511</v>
      </c>
      <c r="C1190" t="s">
        <v>88</v>
      </c>
      <c r="D1190" t="s">
        <v>510</v>
      </c>
      <c r="E1190" t="s">
        <v>390</v>
      </c>
      <c r="F1190" t="str">
        <f t="shared" si="60"/>
        <v>EUR</v>
      </c>
      <c r="G1190" t="str">
        <f t="shared" si="61"/>
        <v>78.46</v>
      </c>
      <c r="H1190">
        <f>VLOOKUP(F1190,'ARC fx'!$A$1:$B$202,2,0)</f>
        <v>76.953516359700004</v>
      </c>
      <c r="I1190">
        <f t="shared" si="62"/>
        <v>1.9576540638614984E-2</v>
      </c>
    </row>
    <row r="1191" spans="1:9" x14ac:dyDescent="0.25">
      <c r="A1191" t="s">
        <v>0</v>
      </c>
      <c r="B1191" t="s">
        <v>517</v>
      </c>
      <c r="C1191" t="s">
        <v>88</v>
      </c>
      <c r="D1191" t="s">
        <v>510</v>
      </c>
      <c r="E1191" t="s">
        <v>390</v>
      </c>
      <c r="F1191" t="str">
        <f t="shared" si="60"/>
        <v>USD</v>
      </c>
      <c r="G1191" t="str">
        <f t="shared" si="61"/>
        <v>91.93</v>
      </c>
      <c r="H1191">
        <f>VLOOKUP(F1191,'ARC fx'!$A$1:$B$202,2,0)</f>
        <v>90.092987819800001</v>
      </c>
      <c r="I1191">
        <f t="shared" si="62"/>
        <v>2.0390179354183656E-2</v>
      </c>
    </row>
    <row r="1192" spans="1:9" x14ac:dyDescent="0.25">
      <c r="A1192" t="s">
        <v>0</v>
      </c>
      <c r="B1192" t="s">
        <v>517</v>
      </c>
      <c r="C1192" t="s">
        <v>89</v>
      </c>
      <c r="D1192" t="s">
        <v>510</v>
      </c>
      <c r="E1192" t="s">
        <v>390</v>
      </c>
      <c r="F1192" t="str">
        <f t="shared" si="60"/>
        <v>USD</v>
      </c>
      <c r="G1192" t="str">
        <f t="shared" si="61"/>
        <v>91.93</v>
      </c>
      <c r="H1192">
        <f>VLOOKUP(F1192,'ARC fx'!$A$1:$B$202,2,0)</f>
        <v>90.092987819800001</v>
      </c>
      <c r="I1192">
        <f t="shared" si="62"/>
        <v>2.0390179354183656E-2</v>
      </c>
    </row>
    <row r="1193" spans="1:9" x14ac:dyDescent="0.25">
      <c r="A1193" t="s">
        <v>0</v>
      </c>
      <c r="B1193" t="s">
        <v>519</v>
      </c>
      <c r="C1193" t="s">
        <v>89</v>
      </c>
      <c r="D1193" t="s">
        <v>510</v>
      </c>
      <c r="E1193" t="s">
        <v>390</v>
      </c>
      <c r="F1193" t="str">
        <f t="shared" si="60"/>
        <v>EUR</v>
      </c>
      <c r="G1193" t="str">
        <f t="shared" si="61"/>
        <v>78.45</v>
      </c>
      <c r="H1193">
        <f>VLOOKUP(F1193,'ARC fx'!$A$1:$B$202,2,0)</f>
        <v>76.953516359700004</v>
      </c>
      <c r="I1193">
        <f t="shared" si="62"/>
        <v>1.9446592060914539E-2</v>
      </c>
    </row>
    <row r="1194" spans="1:9" x14ac:dyDescent="0.25">
      <c r="A1194" t="s">
        <v>0</v>
      </c>
      <c r="B1194" t="s">
        <v>520</v>
      </c>
      <c r="C1194" t="s">
        <v>90</v>
      </c>
      <c r="D1194" t="s">
        <v>510</v>
      </c>
      <c r="E1194" t="s">
        <v>390</v>
      </c>
      <c r="F1194" t="str">
        <f t="shared" si="60"/>
        <v>USD</v>
      </c>
      <c r="G1194" t="str">
        <f t="shared" si="61"/>
        <v>91.92</v>
      </c>
      <c r="H1194">
        <f>VLOOKUP(F1194,'ARC fx'!$A$1:$B$202,2,0)</f>
        <v>90.092987819800001</v>
      </c>
      <c r="I1194">
        <f t="shared" si="62"/>
        <v>2.0279182924361542E-2</v>
      </c>
    </row>
    <row r="1195" spans="1:9" x14ac:dyDescent="0.25">
      <c r="A1195" t="s">
        <v>0</v>
      </c>
      <c r="B1195" t="s">
        <v>511</v>
      </c>
      <c r="C1195" t="s">
        <v>90</v>
      </c>
      <c r="D1195" t="s">
        <v>510</v>
      </c>
      <c r="E1195" t="s">
        <v>390</v>
      </c>
      <c r="F1195" t="str">
        <f t="shared" si="60"/>
        <v>EUR</v>
      </c>
      <c r="G1195" t="str">
        <f t="shared" si="61"/>
        <v>78.46</v>
      </c>
      <c r="H1195">
        <f>VLOOKUP(F1195,'ARC fx'!$A$1:$B$202,2,0)</f>
        <v>76.953516359700004</v>
      </c>
      <c r="I1195">
        <f t="shared" si="62"/>
        <v>1.9576540638614984E-2</v>
      </c>
    </row>
    <row r="1196" spans="1:9" x14ac:dyDescent="0.25">
      <c r="A1196" t="s">
        <v>0</v>
      </c>
      <c r="B1196" t="s">
        <v>521</v>
      </c>
      <c r="C1196" t="s">
        <v>411</v>
      </c>
      <c r="D1196" t="s">
        <v>510</v>
      </c>
      <c r="E1196" t="s">
        <v>390</v>
      </c>
      <c r="F1196" t="str">
        <f t="shared" si="60"/>
        <v>BHD</v>
      </c>
      <c r="G1196" t="str">
        <f t="shared" si="61"/>
        <v>36.27</v>
      </c>
      <c r="H1196">
        <f>VLOOKUP(F1196,'ARC fx'!$A$1:$B$202,2,0)</f>
        <v>33.874963420199997</v>
      </c>
      <c r="I1196">
        <f t="shared" si="62"/>
        <v>7.0702263205155838E-2</v>
      </c>
    </row>
    <row r="1197" spans="1:9" x14ac:dyDescent="0.25">
      <c r="A1197" t="s">
        <v>0</v>
      </c>
      <c r="B1197" t="s">
        <v>517</v>
      </c>
      <c r="C1197" t="s">
        <v>411</v>
      </c>
      <c r="D1197" t="s">
        <v>510</v>
      </c>
      <c r="E1197" t="s">
        <v>390</v>
      </c>
      <c r="F1197" t="str">
        <f t="shared" si="60"/>
        <v>USD</v>
      </c>
      <c r="G1197" t="str">
        <f t="shared" si="61"/>
        <v>91.93</v>
      </c>
      <c r="H1197">
        <f>VLOOKUP(F1197,'ARC fx'!$A$1:$B$202,2,0)</f>
        <v>90.092987819800001</v>
      </c>
      <c r="I1197">
        <f t="shared" si="62"/>
        <v>2.0390179354183656E-2</v>
      </c>
    </row>
    <row r="1198" spans="1:9" x14ac:dyDescent="0.25">
      <c r="A1198" t="s">
        <v>0</v>
      </c>
      <c r="B1198" t="s">
        <v>511</v>
      </c>
      <c r="C1198" t="s">
        <v>411</v>
      </c>
      <c r="D1198" t="s">
        <v>510</v>
      </c>
      <c r="E1198" t="s">
        <v>390</v>
      </c>
      <c r="F1198" t="str">
        <f t="shared" si="60"/>
        <v>EUR</v>
      </c>
      <c r="G1198" t="str">
        <f t="shared" si="61"/>
        <v>78.46</v>
      </c>
      <c r="H1198">
        <f>VLOOKUP(F1198,'ARC fx'!$A$1:$B$202,2,0)</f>
        <v>76.953516359700004</v>
      </c>
      <c r="I1198">
        <f t="shared" si="62"/>
        <v>1.9576540638614984E-2</v>
      </c>
    </row>
    <row r="1199" spans="1:9" x14ac:dyDescent="0.25">
      <c r="A1199" t="s">
        <v>0</v>
      </c>
      <c r="B1199" t="s">
        <v>520</v>
      </c>
      <c r="C1199" t="s">
        <v>91</v>
      </c>
      <c r="D1199" t="s">
        <v>510</v>
      </c>
      <c r="E1199" t="s">
        <v>390</v>
      </c>
      <c r="F1199" t="str">
        <f t="shared" si="60"/>
        <v>USD</v>
      </c>
      <c r="G1199" t="str">
        <f t="shared" si="61"/>
        <v>91.92</v>
      </c>
      <c r="H1199">
        <f>VLOOKUP(F1199,'ARC fx'!$A$1:$B$202,2,0)</f>
        <v>90.092987819800001</v>
      </c>
      <c r="I1199">
        <f t="shared" si="62"/>
        <v>2.0279182924361542E-2</v>
      </c>
    </row>
    <row r="1200" spans="1:9" x14ac:dyDescent="0.25">
      <c r="A1200" t="s">
        <v>0</v>
      </c>
      <c r="B1200" t="s">
        <v>522</v>
      </c>
      <c r="C1200" t="s">
        <v>91</v>
      </c>
      <c r="D1200" t="s">
        <v>510</v>
      </c>
      <c r="E1200" t="s">
        <v>390</v>
      </c>
      <c r="F1200" t="str">
        <f t="shared" si="60"/>
        <v>EUR</v>
      </c>
      <c r="G1200" t="str">
        <f t="shared" si="61"/>
        <v>78.44</v>
      </c>
      <c r="H1200">
        <f>VLOOKUP(F1200,'ARC fx'!$A$1:$B$202,2,0)</f>
        <v>76.953516359700004</v>
      </c>
      <c r="I1200">
        <f t="shared" si="62"/>
        <v>1.9316643483213911E-2</v>
      </c>
    </row>
    <row r="1201" spans="1:9" x14ac:dyDescent="0.25">
      <c r="A1201" t="s">
        <v>0</v>
      </c>
      <c r="B1201" t="s">
        <v>520</v>
      </c>
      <c r="C1201" t="s">
        <v>92</v>
      </c>
      <c r="D1201" t="s">
        <v>510</v>
      </c>
      <c r="E1201" t="s">
        <v>390</v>
      </c>
      <c r="F1201" t="str">
        <f t="shared" si="60"/>
        <v>USD</v>
      </c>
      <c r="G1201" t="str">
        <f t="shared" si="61"/>
        <v>91.92</v>
      </c>
      <c r="H1201">
        <f>VLOOKUP(F1201,'ARC fx'!$A$1:$B$202,2,0)</f>
        <v>90.092987819800001</v>
      </c>
      <c r="I1201">
        <f t="shared" si="62"/>
        <v>2.0279182924361542E-2</v>
      </c>
    </row>
    <row r="1202" spans="1:9" x14ac:dyDescent="0.25">
      <c r="A1202" t="s">
        <v>0</v>
      </c>
      <c r="B1202" t="s">
        <v>522</v>
      </c>
      <c r="C1202" t="s">
        <v>92</v>
      </c>
      <c r="D1202" t="s">
        <v>510</v>
      </c>
      <c r="E1202" t="s">
        <v>390</v>
      </c>
      <c r="F1202" t="str">
        <f t="shared" si="60"/>
        <v>EUR</v>
      </c>
      <c r="G1202" t="str">
        <f t="shared" si="61"/>
        <v>78.44</v>
      </c>
      <c r="H1202">
        <f>VLOOKUP(F1202,'ARC fx'!$A$1:$B$202,2,0)</f>
        <v>76.953516359700004</v>
      </c>
      <c r="I1202">
        <f t="shared" si="62"/>
        <v>1.9316643483213911E-2</v>
      </c>
    </row>
    <row r="1203" spans="1:9" x14ac:dyDescent="0.25">
      <c r="A1203" t="s">
        <v>0</v>
      </c>
      <c r="B1203" t="s">
        <v>520</v>
      </c>
      <c r="C1203" t="s">
        <v>93</v>
      </c>
      <c r="D1203" t="s">
        <v>510</v>
      </c>
      <c r="E1203" t="s">
        <v>390</v>
      </c>
      <c r="F1203" t="str">
        <f t="shared" si="60"/>
        <v>USD</v>
      </c>
      <c r="G1203" t="str">
        <f t="shared" si="61"/>
        <v>91.92</v>
      </c>
      <c r="H1203">
        <f>VLOOKUP(F1203,'ARC fx'!$A$1:$B$202,2,0)</f>
        <v>90.092987819800001</v>
      </c>
      <c r="I1203">
        <f t="shared" si="62"/>
        <v>2.0279182924361542E-2</v>
      </c>
    </row>
    <row r="1204" spans="1:9" x14ac:dyDescent="0.25">
      <c r="A1204" t="s">
        <v>0</v>
      </c>
      <c r="B1204" t="s">
        <v>511</v>
      </c>
      <c r="C1204" t="s">
        <v>93</v>
      </c>
      <c r="D1204" t="s">
        <v>510</v>
      </c>
      <c r="E1204" t="s">
        <v>390</v>
      </c>
      <c r="F1204" t="str">
        <f t="shared" si="60"/>
        <v>EUR</v>
      </c>
      <c r="G1204" t="str">
        <f t="shared" si="61"/>
        <v>78.46</v>
      </c>
      <c r="H1204">
        <f>VLOOKUP(F1204,'ARC fx'!$A$1:$B$202,2,0)</f>
        <v>76.953516359700004</v>
      </c>
      <c r="I1204">
        <f t="shared" si="62"/>
        <v>1.9576540638614984E-2</v>
      </c>
    </row>
    <row r="1205" spans="1:9" x14ac:dyDescent="0.25">
      <c r="A1205" t="s">
        <v>1</v>
      </c>
      <c r="B1205" t="s">
        <v>523</v>
      </c>
      <c r="C1205" t="s">
        <v>94</v>
      </c>
      <c r="D1205" t="s">
        <v>510</v>
      </c>
      <c r="E1205" t="s">
        <v>390</v>
      </c>
      <c r="F1205" t="str">
        <f t="shared" si="60"/>
        <v>EUR</v>
      </c>
      <c r="G1205" t="str">
        <f t="shared" si="61"/>
        <v>78.27</v>
      </c>
      <c r="H1205">
        <f>VLOOKUP(F1205,'ARC fx'!$A$1:$B$202,2,0)</f>
        <v>76.953516359700004</v>
      </c>
      <c r="I1205">
        <f t="shared" si="62"/>
        <v>1.7107517662304322E-2</v>
      </c>
    </row>
    <row r="1206" spans="1:9" x14ac:dyDescent="0.25">
      <c r="A1206" t="s">
        <v>0</v>
      </c>
      <c r="B1206" t="s">
        <v>511</v>
      </c>
      <c r="C1206" t="s">
        <v>94</v>
      </c>
      <c r="D1206" t="s">
        <v>510</v>
      </c>
      <c r="E1206" t="s">
        <v>390</v>
      </c>
      <c r="F1206" t="str">
        <f t="shared" si="60"/>
        <v>EUR</v>
      </c>
      <c r="G1206" t="str">
        <f t="shared" si="61"/>
        <v>78.46</v>
      </c>
      <c r="H1206">
        <f>VLOOKUP(F1206,'ARC fx'!$A$1:$B$202,2,0)</f>
        <v>76.953516359700004</v>
      </c>
      <c r="I1206">
        <f t="shared" si="62"/>
        <v>1.9576540638614984E-2</v>
      </c>
    </row>
    <row r="1207" spans="1:9" x14ac:dyDescent="0.25">
      <c r="A1207" t="s">
        <v>0</v>
      </c>
      <c r="B1207" t="s">
        <v>517</v>
      </c>
      <c r="C1207" t="s">
        <v>94</v>
      </c>
      <c r="D1207" t="s">
        <v>510</v>
      </c>
      <c r="E1207" t="s">
        <v>390</v>
      </c>
      <c r="F1207" t="str">
        <f t="shared" si="60"/>
        <v>USD</v>
      </c>
      <c r="G1207" t="str">
        <f t="shared" si="61"/>
        <v>91.93</v>
      </c>
      <c r="H1207">
        <f>VLOOKUP(F1207,'ARC fx'!$A$1:$B$202,2,0)</f>
        <v>90.092987819800001</v>
      </c>
      <c r="I1207">
        <f t="shared" si="62"/>
        <v>2.0390179354183656E-2</v>
      </c>
    </row>
    <row r="1208" spans="1:9" x14ac:dyDescent="0.25">
      <c r="A1208" t="s">
        <v>0</v>
      </c>
      <c r="B1208" t="s">
        <v>517</v>
      </c>
      <c r="C1208" t="s">
        <v>95</v>
      </c>
      <c r="D1208" t="s">
        <v>510</v>
      </c>
      <c r="E1208" t="s">
        <v>390</v>
      </c>
      <c r="F1208" t="str">
        <f t="shared" si="60"/>
        <v>USD</v>
      </c>
      <c r="G1208" t="str">
        <f t="shared" si="61"/>
        <v>91.93</v>
      </c>
      <c r="H1208">
        <f>VLOOKUP(F1208,'ARC fx'!$A$1:$B$202,2,0)</f>
        <v>90.092987819800001</v>
      </c>
      <c r="I1208">
        <f t="shared" si="62"/>
        <v>2.0390179354183656E-2</v>
      </c>
    </row>
    <row r="1209" spans="1:9" x14ac:dyDescent="0.25">
      <c r="A1209" t="s">
        <v>0</v>
      </c>
      <c r="B1209" t="s">
        <v>522</v>
      </c>
      <c r="C1209" t="s">
        <v>95</v>
      </c>
      <c r="D1209" t="s">
        <v>510</v>
      </c>
      <c r="E1209" t="s">
        <v>390</v>
      </c>
      <c r="F1209" t="str">
        <f t="shared" si="60"/>
        <v>EUR</v>
      </c>
      <c r="G1209" t="str">
        <f t="shared" si="61"/>
        <v>78.44</v>
      </c>
      <c r="H1209">
        <f>VLOOKUP(F1209,'ARC fx'!$A$1:$B$202,2,0)</f>
        <v>76.953516359700004</v>
      </c>
      <c r="I1209">
        <f t="shared" si="62"/>
        <v>1.9316643483213911E-2</v>
      </c>
    </row>
    <row r="1210" spans="1:9" x14ac:dyDescent="0.25">
      <c r="A1210" t="s">
        <v>0</v>
      </c>
      <c r="B1210" t="s">
        <v>520</v>
      </c>
      <c r="C1210" t="s">
        <v>96</v>
      </c>
      <c r="D1210" t="s">
        <v>510</v>
      </c>
      <c r="E1210" t="s">
        <v>390</v>
      </c>
      <c r="F1210" t="str">
        <f t="shared" si="60"/>
        <v>USD</v>
      </c>
      <c r="G1210" t="str">
        <f t="shared" si="61"/>
        <v>91.92</v>
      </c>
      <c r="H1210">
        <f>VLOOKUP(F1210,'ARC fx'!$A$1:$B$202,2,0)</f>
        <v>90.092987819800001</v>
      </c>
      <c r="I1210">
        <f t="shared" si="62"/>
        <v>2.0279182924361542E-2</v>
      </c>
    </row>
    <row r="1211" spans="1:9" x14ac:dyDescent="0.25">
      <c r="A1211" t="s">
        <v>0</v>
      </c>
      <c r="B1211" t="s">
        <v>519</v>
      </c>
      <c r="C1211" t="s">
        <v>96</v>
      </c>
      <c r="D1211" t="s">
        <v>510</v>
      </c>
      <c r="E1211" t="s">
        <v>390</v>
      </c>
      <c r="F1211" t="str">
        <f t="shared" si="60"/>
        <v>EUR</v>
      </c>
      <c r="G1211" t="str">
        <f t="shared" si="61"/>
        <v>78.45</v>
      </c>
      <c r="H1211">
        <f>VLOOKUP(F1211,'ARC fx'!$A$1:$B$202,2,0)</f>
        <v>76.953516359700004</v>
      </c>
      <c r="I1211">
        <f t="shared" si="62"/>
        <v>1.9446592060914539E-2</v>
      </c>
    </row>
    <row r="1212" spans="1:9" x14ac:dyDescent="0.25">
      <c r="A1212" t="s">
        <v>0</v>
      </c>
      <c r="B1212" t="s">
        <v>517</v>
      </c>
      <c r="C1212" t="s">
        <v>97</v>
      </c>
      <c r="D1212" t="s">
        <v>510</v>
      </c>
      <c r="E1212" t="s">
        <v>390</v>
      </c>
      <c r="F1212" t="str">
        <f t="shared" si="60"/>
        <v>USD</v>
      </c>
      <c r="G1212" t="str">
        <f t="shared" si="61"/>
        <v>91.93</v>
      </c>
      <c r="H1212">
        <f>VLOOKUP(F1212,'ARC fx'!$A$1:$B$202,2,0)</f>
        <v>90.092987819800001</v>
      </c>
      <c r="I1212">
        <f t="shared" si="62"/>
        <v>2.0390179354183656E-2</v>
      </c>
    </row>
    <row r="1213" spans="1:9" x14ac:dyDescent="0.25">
      <c r="A1213" t="s">
        <v>0</v>
      </c>
      <c r="B1213" t="s">
        <v>511</v>
      </c>
      <c r="C1213" t="s">
        <v>97</v>
      </c>
      <c r="D1213" t="s">
        <v>510</v>
      </c>
      <c r="E1213" t="s">
        <v>390</v>
      </c>
      <c r="F1213" t="str">
        <f t="shared" si="60"/>
        <v>EUR</v>
      </c>
      <c r="G1213" t="str">
        <f t="shared" si="61"/>
        <v>78.46</v>
      </c>
      <c r="H1213">
        <f>VLOOKUP(F1213,'ARC fx'!$A$1:$B$202,2,0)</f>
        <v>76.953516359700004</v>
      </c>
      <c r="I1213">
        <f t="shared" si="62"/>
        <v>1.9576540638614984E-2</v>
      </c>
    </row>
    <row r="1214" spans="1:9" x14ac:dyDescent="0.25">
      <c r="A1214" t="s">
        <v>0</v>
      </c>
      <c r="B1214" t="s">
        <v>517</v>
      </c>
      <c r="C1214" t="s">
        <v>98</v>
      </c>
      <c r="D1214" t="s">
        <v>510</v>
      </c>
      <c r="E1214" t="s">
        <v>390</v>
      </c>
      <c r="F1214" t="str">
        <f t="shared" si="60"/>
        <v>USD</v>
      </c>
      <c r="G1214" t="str">
        <f t="shared" si="61"/>
        <v>91.93</v>
      </c>
      <c r="H1214">
        <f>VLOOKUP(F1214,'ARC fx'!$A$1:$B$202,2,0)</f>
        <v>90.092987819800001</v>
      </c>
      <c r="I1214">
        <f t="shared" si="62"/>
        <v>2.0390179354183656E-2</v>
      </c>
    </row>
    <row r="1215" spans="1:9" x14ac:dyDescent="0.25">
      <c r="A1215" t="s">
        <v>0</v>
      </c>
      <c r="B1215" t="s">
        <v>513</v>
      </c>
      <c r="C1215" t="s">
        <v>98</v>
      </c>
      <c r="D1215" t="s">
        <v>510</v>
      </c>
      <c r="E1215" t="s">
        <v>390</v>
      </c>
      <c r="F1215" t="str">
        <f t="shared" si="60"/>
        <v>EUR</v>
      </c>
      <c r="G1215" t="str">
        <f t="shared" si="61"/>
        <v>78.47</v>
      </c>
      <c r="H1215">
        <f>VLOOKUP(F1215,'ARC fx'!$A$1:$B$202,2,0)</f>
        <v>76.953516359700004</v>
      </c>
      <c r="I1215">
        <f t="shared" si="62"/>
        <v>1.9706489216315612E-2</v>
      </c>
    </row>
    <row r="1216" spans="1:9" x14ac:dyDescent="0.25">
      <c r="A1216" t="s">
        <v>2</v>
      </c>
      <c r="B1216" t="s">
        <v>524</v>
      </c>
      <c r="C1216" t="s">
        <v>99</v>
      </c>
      <c r="D1216" t="s">
        <v>510</v>
      </c>
      <c r="E1216" t="s">
        <v>390</v>
      </c>
      <c r="F1216" t="str">
        <f t="shared" si="60"/>
        <v>BRL</v>
      </c>
      <c r="G1216" t="str">
        <f t="shared" si="61"/>
        <v>358.42</v>
      </c>
      <c r="H1216">
        <f>VLOOKUP(F1216,'ARC fx'!$A$1:$B$202,2,0)</f>
        <v>335.94912376709999</v>
      </c>
      <c r="I1216">
        <f t="shared" si="62"/>
        <v>6.6887735800371301E-2</v>
      </c>
    </row>
    <row r="1217" spans="1:9" x14ac:dyDescent="0.25">
      <c r="A1217" t="s">
        <v>0</v>
      </c>
      <c r="B1217" t="s">
        <v>517</v>
      </c>
      <c r="C1217" t="s">
        <v>99</v>
      </c>
      <c r="D1217" t="s">
        <v>510</v>
      </c>
      <c r="E1217" t="s">
        <v>390</v>
      </c>
      <c r="F1217" t="str">
        <f t="shared" si="60"/>
        <v>USD</v>
      </c>
      <c r="G1217" t="str">
        <f t="shared" si="61"/>
        <v>91.93</v>
      </c>
      <c r="H1217">
        <f>VLOOKUP(F1217,'ARC fx'!$A$1:$B$202,2,0)</f>
        <v>90.092987819800001</v>
      </c>
      <c r="I1217">
        <f t="shared" si="62"/>
        <v>2.0390179354183656E-2</v>
      </c>
    </row>
    <row r="1218" spans="1:9" x14ac:dyDescent="0.25">
      <c r="A1218" t="s">
        <v>0</v>
      </c>
      <c r="B1218" t="s">
        <v>513</v>
      </c>
      <c r="C1218" t="s">
        <v>99</v>
      </c>
      <c r="D1218" t="s">
        <v>510</v>
      </c>
      <c r="E1218" t="s">
        <v>390</v>
      </c>
      <c r="F1218" t="str">
        <f t="shared" si="60"/>
        <v>EUR</v>
      </c>
      <c r="G1218" t="str">
        <f t="shared" si="61"/>
        <v>78.47</v>
      </c>
      <c r="H1218">
        <f>VLOOKUP(F1218,'ARC fx'!$A$1:$B$202,2,0)</f>
        <v>76.953516359700004</v>
      </c>
      <c r="I1218">
        <f t="shared" si="62"/>
        <v>1.9706489216315612E-2</v>
      </c>
    </row>
    <row r="1219" spans="1:9" x14ac:dyDescent="0.25">
      <c r="A1219" t="s">
        <v>0</v>
      </c>
      <c r="B1219" t="s">
        <v>517</v>
      </c>
      <c r="C1219" t="s">
        <v>100</v>
      </c>
      <c r="D1219" t="s">
        <v>510</v>
      </c>
      <c r="E1219" t="s">
        <v>390</v>
      </c>
      <c r="F1219" t="str">
        <f t="shared" si="60"/>
        <v>USD</v>
      </c>
      <c r="G1219" t="str">
        <f t="shared" si="61"/>
        <v>91.93</v>
      </c>
      <c r="H1219">
        <f>VLOOKUP(F1219,'ARC fx'!$A$1:$B$202,2,0)</f>
        <v>90.092987819800001</v>
      </c>
      <c r="I1219">
        <f t="shared" si="62"/>
        <v>2.0390179354183656E-2</v>
      </c>
    </row>
    <row r="1220" spans="1:9" x14ac:dyDescent="0.25">
      <c r="A1220" t="s">
        <v>0</v>
      </c>
      <c r="B1220" t="s">
        <v>511</v>
      </c>
      <c r="C1220" t="s">
        <v>100</v>
      </c>
      <c r="D1220" t="s">
        <v>510</v>
      </c>
      <c r="E1220" t="s">
        <v>390</v>
      </c>
      <c r="F1220" t="str">
        <f t="shared" si="60"/>
        <v>EUR</v>
      </c>
      <c r="G1220" t="str">
        <f t="shared" si="61"/>
        <v>78.46</v>
      </c>
      <c r="H1220">
        <f>VLOOKUP(F1220,'ARC fx'!$A$1:$B$202,2,0)</f>
        <v>76.953516359700004</v>
      </c>
      <c r="I1220">
        <f t="shared" si="62"/>
        <v>1.9576540638614984E-2</v>
      </c>
    </row>
    <row r="1221" spans="1:9" x14ac:dyDescent="0.25">
      <c r="A1221" t="s">
        <v>0</v>
      </c>
      <c r="B1221" t="s">
        <v>525</v>
      </c>
      <c r="C1221" t="s">
        <v>101</v>
      </c>
      <c r="D1221" t="s">
        <v>510</v>
      </c>
      <c r="E1221" t="s">
        <v>390</v>
      </c>
      <c r="F1221" t="str">
        <f t="shared" si="60"/>
        <v>BGN</v>
      </c>
      <c r="G1221" t="str">
        <f t="shared" si="61"/>
        <v>158.88</v>
      </c>
      <c r="H1221">
        <f>VLOOKUP(F1221,'ARC fx'!$A$1:$B$202,2,0)</f>
        <v>150.50799590170001</v>
      </c>
      <c r="I1221">
        <f t="shared" si="62"/>
        <v>5.5624978913199515E-2</v>
      </c>
    </row>
    <row r="1222" spans="1:9" x14ac:dyDescent="0.25">
      <c r="A1222" t="s">
        <v>0</v>
      </c>
      <c r="B1222" t="s">
        <v>517</v>
      </c>
      <c r="C1222" t="s">
        <v>101</v>
      </c>
      <c r="D1222" t="s">
        <v>510</v>
      </c>
      <c r="E1222" t="s">
        <v>390</v>
      </c>
      <c r="F1222" t="str">
        <f t="shared" si="60"/>
        <v>USD</v>
      </c>
      <c r="G1222" t="str">
        <f t="shared" si="61"/>
        <v>91.93</v>
      </c>
      <c r="H1222">
        <f>VLOOKUP(F1222,'ARC fx'!$A$1:$B$202,2,0)</f>
        <v>90.092987819800001</v>
      </c>
      <c r="I1222">
        <f t="shared" si="62"/>
        <v>2.0390179354183656E-2</v>
      </c>
    </row>
    <row r="1223" spans="1:9" x14ac:dyDescent="0.25">
      <c r="A1223" t="s">
        <v>0</v>
      </c>
      <c r="B1223" t="s">
        <v>513</v>
      </c>
      <c r="C1223" t="s">
        <v>101</v>
      </c>
      <c r="D1223" t="s">
        <v>510</v>
      </c>
      <c r="E1223" t="s">
        <v>390</v>
      </c>
      <c r="F1223" t="str">
        <f t="shared" si="60"/>
        <v>EUR</v>
      </c>
      <c r="G1223" t="str">
        <f t="shared" si="61"/>
        <v>78.47</v>
      </c>
      <c r="H1223">
        <f>VLOOKUP(F1223,'ARC fx'!$A$1:$B$202,2,0)</f>
        <v>76.953516359700004</v>
      </c>
      <c r="I1223">
        <f t="shared" si="62"/>
        <v>1.9706489216315612E-2</v>
      </c>
    </row>
    <row r="1224" spans="1:9" x14ac:dyDescent="0.25">
      <c r="A1224" t="s">
        <v>0</v>
      </c>
      <c r="B1224" t="s">
        <v>520</v>
      </c>
      <c r="C1224" t="s">
        <v>102</v>
      </c>
      <c r="D1224" t="s">
        <v>510</v>
      </c>
      <c r="E1224" t="s">
        <v>390</v>
      </c>
      <c r="F1224" t="str">
        <f t="shared" si="60"/>
        <v>USD</v>
      </c>
      <c r="G1224" t="str">
        <f t="shared" si="61"/>
        <v>91.92</v>
      </c>
      <c r="H1224">
        <f>VLOOKUP(F1224,'ARC fx'!$A$1:$B$202,2,0)</f>
        <v>90.092987819800001</v>
      </c>
      <c r="I1224">
        <f t="shared" si="62"/>
        <v>2.0279182924361542E-2</v>
      </c>
    </row>
    <row r="1225" spans="1:9" x14ac:dyDescent="0.25">
      <c r="A1225" t="s">
        <v>0</v>
      </c>
      <c r="B1225" t="s">
        <v>519</v>
      </c>
      <c r="C1225" t="s">
        <v>102</v>
      </c>
      <c r="D1225" t="s">
        <v>510</v>
      </c>
      <c r="E1225" t="s">
        <v>390</v>
      </c>
      <c r="F1225" t="str">
        <f t="shared" si="60"/>
        <v>EUR</v>
      </c>
      <c r="G1225" t="str">
        <f t="shared" si="61"/>
        <v>78.45</v>
      </c>
      <c r="H1225">
        <f>VLOOKUP(F1225,'ARC fx'!$A$1:$B$202,2,0)</f>
        <v>76.953516359700004</v>
      </c>
      <c r="I1225">
        <f t="shared" si="62"/>
        <v>1.9446592060914539E-2</v>
      </c>
    </row>
    <row r="1226" spans="1:9" x14ac:dyDescent="0.25">
      <c r="A1226" t="s">
        <v>0</v>
      </c>
      <c r="B1226" t="s">
        <v>509</v>
      </c>
      <c r="C1226" t="s">
        <v>103</v>
      </c>
      <c r="D1226" t="s">
        <v>510</v>
      </c>
      <c r="E1226" t="s">
        <v>390</v>
      </c>
      <c r="F1226" t="str">
        <f t="shared" si="60"/>
        <v>USD</v>
      </c>
      <c r="G1226" t="str">
        <f t="shared" si="61"/>
        <v>91.94</v>
      </c>
      <c r="H1226">
        <f>VLOOKUP(F1226,'ARC fx'!$A$1:$B$202,2,0)</f>
        <v>90.092987819800001</v>
      </c>
      <c r="I1226">
        <f t="shared" si="62"/>
        <v>2.0501175784005614E-2</v>
      </c>
    </row>
    <row r="1227" spans="1:9" x14ac:dyDescent="0.25">
      <c r="A1227" t="s">
        <v>0</v>
      </c>
      <c r="B1227" t="s">
        <v>513</v>
      </c>
      <c r="C1227" t="s">
        <v>103</v>
      </c>
      <c r="D1227" t="s">
        <v>510</v>
      </c>
      <c r="E1227" t="s">
        <v>390</v>
      </c>
      <c r="F1227" t="str">
        <f t="shared" si="60"/>
        <v>EUR</v>
      </c>
      <c r="G1227" t="str">
        <f t="shared" si="61"/>
        <v>78.47</v>
      </c>
      <c r="H1227">
        <f>VLOOKUP(F1227,'ARC fx'!$A$1:$B$202,2,0)</f>
        <v>76.953516359700004</v>
      </c>
      <c r="I1227">
        <f t="shared" si="62"/>
        <v>1.9706489216315612E-2</v>
      </c>
    </row>
    <row r="1228" spans="1:9" x14ac:dyDescent="0.25">
      <c r="A1228" t="s">
        <v>0</v>
      </c>
      <c r="B1228" t="s">
        <v>517</v>
      </c>
      <c r="C1228" t="s">
        <v>104</v>
      </c>
      <c r="D1228" t="s">
        <v>510</v>
      </c>
      <c r="E1228" t="s">
        <v>390</v>
      </c>
      <c r="F1228" t="str">
        <f t="shared" si="60"/>
        <v>USD</v>
      </c>
      <c r="G1228" t="str">
        <f t="shared" si="61"/>
        <v>91.93</v>
      </c>
      <c r="H1228">
        <f>VLOOKUP(F1228,'ARC fx'!$A$1:$B$202,2,0)</f>
        <v>90.092987819800001</v>
      </c>
      <c r="I1228">
        <f t="shared" si="62"/>
        <v>2.0390179354183656E-2</v>
      </c>
    </row>
    <row r="1229" spans="1:9" x14ac:dyDescent="0.25">
      <c r="A1229" t="s">
        <v>0</v>
      </c>
      <c r="B1229" t="s">
        <v>511</v>
      </c>
      <c r="C1229" t="s">
        <v>104</v>
      </c>
      <c r="D1229" t="s">
        <v>510</v>
      </c>
      <c r="E1229" t="s">
        <v>390</v>
      </c>
      <c r="F1229" t="str">
        <f t="shared" si="60"/>
        <v>EUR</v>
      </c>
      <c r="G1229" t="str">
        <f t="shared" si="61"/>
        <v>78.46</v>
      </c>
      <c r="H1229">
        <f>VLOOKUP(F1229,'ARC fx'!$A$1:$B$202,2,0)</f>
        <v>76.953516359700004</v>
      </c>
      <c r="I1229">
        <f t="shared" si="62"/>
        <v>1.9576540638614984E-2</v>
      </c>
    </row>
    <row r="1230" spans="1:9" x14ac:dyDescent="0.25">
      <c r="A1230" t="s">
        <v>0</v>
      </c>
      <c r="B1230" t="s">
        <v>526</v>
      </c>
      <c r="C1230" t="s">
        <v>105</v>
      </c>
      <c r="D1230" t="s">
        <v>510</v>
      </c>
      <c r="E1230" t="s">
        <v>390</v>
      </c>
      <c r="F1230" t="str">
        <f t="shared" si="60"/>
        <v>CAD</v>
      </c>
      <c r="G1230" t="str">
        <f t="shared" si="61"/>
        <v>119.98</v>
      </c>
      <c r="H1230">
        <f>VLOOKUP(F1230,'ARC fx'!$A$1:$B$202,2,0)</f>
        <v>117.3715186495</v>
      </c>
      <c r="I1230">
        <f t="shared" si="62"/>
        <v>2.2224142453924976E-2</v>
      </c>
    </row>
    <row r="1231" spans="1:9" x14ac:dyDescent="0.25">
      <c r="A1231" t="s">
        <v>0</v>
      </c>
      <c r="B1231" t="s">
        <v>517</v>
      </c>
      <c r="C1231" t="s">
        <v>105</v>
      </c>
      <c r="D1231" t="s">
        <v>510</v>
      </c>
      <c r="E1231" t="s">
        <v>390</v>
      </c>
      <c r="F1231" t="str">
        <f t="shared" si="60"/>
        <v>USD</v>
      </c>
      <c r="G1231" t="str">
        <f t="shared" si="61"/>
        <v>91.93</v>
      </c>
      <c r="H1231">
        <f>VLOOKUP(F1231,'ARC fx'!$A$1:$B$202,2,0)</f>
        <v>90.092987819800001</v>
      </c>
      <c r="I1231">
        <f t="shared" si="62"/>
        <v>2.0390179354183656E-2</v>
      </c>
    </row>
    <row r="1232" spans="1:9" x14ac:dyDescent="0.25">
      <c r="A1232" t="s">
        <v>0</v>
      </c>
      <c r="B1232" t="s">
        <v>511</v>
      </c>
      <c r="C1232" t="s">
        <v>105</v>
      </c>
      <c r="D1232" t="s">
        <v>510</v>
      </c>
      <c r="E1232" t="s">
        <v>390</v>
      </c>
      <c r="F1232" t="str">
        <f t="shared" si="60"/>
        <v>EUR</v>
      </c>
      <c r="G1232" t="str">
        <f t="shared" si="61"/>
        <v>78.46</v>
      </c>
      <c r="H1232">
        <f>VLOOKUP(F1232,'ARC fx'!$A$1:$B$202,2,0)</f>
        <v>76.953516359700004</v>
      </c>
      <c r="I1232">
        <f t="shared" si="62"/>
        <v>1.9576540638614984E-2</v>
      </c>
    </row>
    <row r="1233" spans="1:9" x14ac:dyDescent="0.25">
      <c r="A1233" t="s">
        <v>0</v>
      </c>
      <c r="B1233" t="s">
        <v>509</v>
      </c>
      <c r="C1233" t="s">
        <v>106</v>
      </c>
      <c r="D1233" t="s">
        <v>510</v>
      </c>
      <c r="E1233" t="s">
        <v>390</v>
      </c>
      <c r="F1233" t="str">
        <f t="shared" si="60"/>
        <v>USD</v>
      </c>
      <c r="G1233" t="str">
        <f t="shared" si="61"/>
        <v>91.94</v>
      </c>
      <c r="H1233">
        <f>VLOOKUP(F1233,'ARC fx'!$A$1:$B$202,2,0)</f>
        <v>90.092987819800001</v>
      </c>
      <c r="I1233">
        <f t="shared" si="62"/>
        <v>2.0501175784005614E-2</v>
      </c>
    </row>
    <row r="1234" spans="1:9" x14ac:dyDescent="0.25">
      <c r="A1234" t="s">
        <v>0</v>
      </c>
      <c r="B1234" t="s">
        <v>513</v>
      </c>
      <c r="C1234" t="s">
        <v>106</v>
      </c>
      <c r="D1234" t="s">
        <v>510</v>
      </c>
      <c r="E1234" t="s">
        <v>390</v>
      </c>
      <c r="F1234" t="str">
        <f t="shared" si="60"/>
        <v>EUR</v>
      </c>
      <c r="G1234" t="str">
        <f t="shared" si="61"/>
        <v>78.47</v>
      </c>
      <c r="H1234">
        <f>VLOOKUP(F1234,'ARC fx'!$A$1:$B$202,2,0)</f>
        <v>76.953516359700004</v>
      </c>
      <c r="I1234">
        <f t="shared" si="62"/>
        <v>1.9706489216315612E-2</v>
      </c>
    </row>
    <row r="1235" spans="1:9" x14ac:dyDescent="0.25">
      <c r="A1235" t="s">
        <v>0</v>
      </c>
      <c r="B1235" t="s">
        <v>509</v>
      </c>
      <c r="C1235" t="s">
        <v>107</v>
      </c>
      <c r="D1235" t="s">
        <v>510</v>
      </c>
      <c r="E1235" t="s">
        <v>390</v>
      </c>
      <c r="F1235" t="str">
        <f t="shared" si="60"/>
        <v>USD</v>
      </c>
      <c r="G1235" t="str">
        <f t="shared" si="61"/>
        <v>91.94</v>
      </c>
      <c r="H1235">
        <f>VLOOKUP(F1235,'ARC fx'!$A$1:$B$202,2,0)</f>
        <v>90.092987819800001</v>
      </c>
      <c r="I1235">
        <f t="shared" si="62"/>
        <v>2.0501175784005614E-2</v>
      </c>
    </row>
    <row r="1236" spans="1:9" x14ac:dyDescent="0.25">
      <c r="A1236" t="s">
        <v>0</v>
      </c>
      <c r="B1236" t="s">
        <v>513</v>
      </c>
      <c r="C1236" t="s">
        <v>107</v>
      </c>
      <c r="D1236" t="s">
        <v>510</v>
      </c>
      <c r="E1236" t="s">
        <v>390</v>
      </c>
      <c r="F1236" t="str">
        <f t="shared" si="60"/>
        <v>EUR</v>
      </c>
      <c r="G1236" t="str">
        <f t="shared" si="61"/>
        <v>78.47</v>
      </c>
      <c r="H1236">
        <f>VLOOKUP(F1236,'ARC fx'!$A$1:$B$202,2,0)</f>
        <v>76.953516359700004</v>
      </c>
      <c r="I1236">
        <f t="shared" si="62"/>
        <v>1.9706489216315612E-2</v>
      </c>
    </row>
    <row r="1237" spans="1:9" x14ac:dyDescent="0.25">
      <c r="A1237" t="s">
        <v>0</v>
      </c>
      <c r="B1237" t="s">
        <v>527</v>
      </c>
      <c r="C1237" t="s">
        <v>108</v>
      </c>
      <c r="D1237" t="s">
        <v>510</v>
      </c>
      <c r="E1237" t="s">
        <v>390</v>
      </c>
      <c r="F1237" t="str">
        <f t="shared" si="60"/>
        <v>CLP</v>
      </c>
      <c r="G1237" t="str">
        <f t="shared" si="61"/>
        <v>59,240.00</v>
      </c>
      <c r="H1237">
        <f>VLOOKUP(F1237,'ARC fx'!$A$1:$B$202,2,0)</f>
        <v>57529.592453307698</v>
      </c>
      <c r="I1237">
        <f t="shared" si="62"/>
        <v>2.9730917146345286E-2</v>
      </c>
    </row>
    <row r="1238" spans="1:9" x14ac:dyDescent="0.25">
      <c r="A1238" t="s">
        <v>0</v>
      </c>
      <c r="B1238" t="s">
        <v>517</v>
      </c>
      <c r="C1238" t="s">
        <v>108</v>
      </c>
      <c r="D1238" t="s">
        <v>510</v>
      </c>
      <c r="E1238" t="s">
        <v>390</v>
      </c>
      <c r="F1238" t="str">
        <f t="shared" si="60"/>
        <v>USD</v>
      </c>
      <c r="G1238" t="str">
        <f t="shared" si="61"/>
        <v>91.93</v>
      </c>
      <c r="H1238">
        <f>VLOOKUP(F1238,'ARC fx'!$A$1:$B$202,2,0)</f>
        <v>90.092987819800001</v>
      </c>
      <c r="I1238">
        <f t="shared" si="62"/>
        <v>2.0390179354183656E-2</v>
      </c>
    </row>
    <row r="1239" spans="1:9" x14ac:dyDescent="0.25">
      <c r="A1239" t="s">
        <v>0</v>
      </c>
      <c r="B1239" t="s">
        <v>511</v>
      </c>
      <c r="C1239" t="s">
        <v>108</v>
      </c>
      <c r="D1239" t="s">
        <v>510</v>
      </c>
      <c r="E1239" t="s">
        <v>390</v>
      </c>
      <c r="F1239" t="str">
        <f t="shared" si="60"/>
        <v>EUR</v>
      </c>
      <c r="G1239" t="str">
        <f t="shared" si="61"/>
        <v>78.46</v>
      </c>
      <c r="H1239">
        <f>VLOOKUP(F1239,'ARC fx'!$A$1:$B$202,2,0)</f>
        <v>76.953516359700004</v>
      </c>
      <c r="I1239">
        <f t="shared" si="62"/>
        <v>1.9576540638614984E-2</v>
      </c>
    </row>
    <row r="1240" spans="1:9" x14ac:dyDescent="0.25">
      <c r="A1240" t="s">
        <v>0</v>
      </c>
      <c r="B1240" t="s">
        <v>517</v>
      </c>
      <c r="C1240" t="s">
        <v>109</v>
      </c>
      <c r="D1240" t="s">
        <v>510</v>
      </c>
      <c r="E1240" t="s">
        <v>390</v>
      </c>
      <c r="F1240" t="str">
        <f t="shared" ref="F1240:F1303" si="63">RIGHT(B1240,3)</f>
        <v>USD</v>
      </c>
      <c r="G1240" t="str">
        <f t="shared" ref="G1240:G1303" si="64">LEFT(B1240,LEN(B1240)-4)</f>
        <v>91.93</v>
      </c>
      <c r="H1240">
        <f>VLOOKUP(F1240,'ARC fx'!$A$1:$B$202,2,0)</f>
        <v>90.092987819800001</v>
      </c>
      <c r="I1240">
        <f t="shared" ref="I1240:I1303" si="65">(G1240-H1240)/H1240</f>
        <v>2.0390179354183656E-2</v>
      </c>
    </row>
    <row r="1241" spans="1:9" x14ac:dyDescent="0.25">
      <c r="A1241" t="s">
        <v>0</v>
      </c>
      <c r="B1241" t="s">
        <v>528</v>
      </c>
      <c r="C1241" t="s">
        <v>109</v>
      </c>
      <c r="D1241" t="s">
        <v>510</v>
      </c>
      <c r="E1241" t="s">
        <v>390</v>
      </c>
      <c r="F1241" t="str">
        <f t="shared" si="63"/>
        <v>RMB</v>
      </c>
      <c r="G1241" t="str">
        <f t="shared" si="64"/>
        <v>627.84</v>
      </c>
      <c r="H1241" t="e">
        <f>VLOOKUP(F1241,'ARC fx'!$A$1:$B$202,2,0)</f>
        <v>#N/A</v>
      </c>
      <c r="I1241" t="e">
        <f t="shared" si="65"/>
        <v>#N/A</v>
      </c>
    </row>
    <row r="1242" spans="1:9" x14ac:dyDescent="0.25">
      <c r="B1242" t="s">
        <v>529</v>
      </c>
      <c r="C1242" t="s">
        <v>109</v>
      </c>
      <c r="D1242" t="s">
        <v>510</v>
      </c>
      <c r="E1242" t="s">
        <v>390</v>
      </c>
      <c r="F1242" t="str">
        <f t="shared" si="63"/>
        <v>RMB</v>
      </c>
      <c r="G1242" t="str">
        <f t="shared" si="64"/>
        <v>634.12</v>
      </c>
      <c r="H1242" t="e">
        <f>VLOOKUP(F1242,'ARC fx'!$A$1:$B$202,2,0)</f>
        <v>#N/A</v>
      </c>
      <c r="I1242" t="e">
        <f t="shared" si="65"/>
        <v>#N/A</v>
      </c>
    </row>
    <row r="1243" spans="1:9" x14ac:dyDescent="0.25">
      <c r="B1243" t="s">
        <v>530</v>
      </c>
      <c r="C1243" t="s">
        <v>109</v>
      </c>
      <c r="D1243" t="s">
        <v>510</v>
      </c>
      <c r="E1243" t="s">
        <v>390</v>
      </c>
      <c r="F1243" t="str">
        <f t="shared" si="63"/>
        <v>RMB</v>
      </c>
      <c r="G1243" t="str">
        <f t="shared" si="64"/>
        <v>634.75</v>
      </c>
      <c r="H1243" t="e">
        <f>VLOOKUP(F1243,'ARC fx'!$A$1:$B$202,2,0)</f>
        <v>#N/A</v>
      </c>
      <c r="I1243" t="e">
        <f t="shared" si="65"/>
        <v>#N/A</v>
      </c>
    </row>
    <row r="1244" spans="1:9" x14ac:dyDescent="0.25">
      <c r="A1244" t="s">
        <v>0</v>
      </c>
      <c r="B1244" t="s">
        <v>531</v>
      </c>
      <c r="C1244" t="s">
        <v>109</v>
      </c>
      <c r="D1244" t="s">
        <v>510</v>
      </c>
      <c r="E1244" t="s">
        <v>390</v>
      </c>
      <c r="F1244" t="str">
        <f t="shared" si="63"/>
        <v>HKD</v>
      </c>
      <c r="G1244" t="str">
        <f t="shared" si="64"/>
        <v>729.39</v>
      </c>
      <c r="H1244">
        <f>VLOOKUP(F1244,'ARC fx'!$A$1:$B$202,2,0)</f>
        <v>707.07317130729996</v>
      </c>
      <c r="I1244">
        <f t="shared" si="65"/>
        <v>3.1562262009515486E-2</v>
      </c>
    </row>
    <row r="1245" spans="1:9" x14ac:dyDescent="0.25">
      <c r="A1245" t="s">
        <v>0</v>
      </c>
      <c r="B1245" t="s">
        <v>511</v>
      </c>
      <c r="C1245" t="s">
        <v>109</v>
      </c>
      <c r="D1245" t="s">
        <v>510</v>
      </c>
      <c r="E1245" t="s">
        <v>390</v>
      </c>
      <c r="F1245" t="str">
        <f t="shared" si="63"/>
        <v>EUR</v>
      </c>
      <c r="G1245" t="str">
        <f t="shared" si="64"/>
        <v>78.46</v>
      </c>
      <c r="H1245">
        <f>VLOOKUP(F1245,'ARC fx'!$A$1:$B$202,2,0)</f>
        <v>76.953516359700004</v>
      </c>
      <c r="I1245">
        <f t="shared" si="65"/>
        <v>1.9576540638614984E-2</v>
      </c>
    </row>
    <row r="1246" spans="1:9" x14ac:dyDescent="0.25">
      <c r="A1246" t="s">
        <v>0</v>
      </c>
      <c r="B1246" t="s">
        <v>512</v>
      </c>
      <c r="C1246" t="s">
        <v>110</v>
      </c>
      <c r="D1246" t="s">
        <v>510</v>
      </c>
      <c r="E1246" t="s">
        <v>390</v>
      </c>
      <c r="F1246" t="str">
        <f t="shared" si="63"/>
        <v>USD</v>
      </c>
      <c r="G1246" t="str">
        <f t="shared" si="64"/>
        <v>91.95</v>
      </c>
      <c r="H1246">
        <f>VLOOKUP(F1246,'ARC fx'!$A$1:$B$202,2,0)</f>
        <v>90.092987819800001</v>
      </c>
      <c r="I1246">
        <f t="shared" si="65"/>
        <v>2.0612172213827731E-2</v>
      </c>
    </row>
    <row r="1247" spans="1:9" x14ac:dyDescent="0.25">
      <c r="A1247" t="s">
        <v>0</v>
      </c>
      <c r="B1247" t="s">
        <v>532</v>
      </c>
      <c r="C1247" t="s">
        <v>110</v>
      </c>
      <c r="D1247" t="s">
        <v>510</v>
      </c>
      <c r="E1247" t="s">
        <v>390</v>
      </c>
      <c r="F1247" t="str">
        <f t="shared" si="63"/>
        <v>EUR</v>
      </c>
      <c r="G1247" t="str">
        <f t="shared" si="64"/>
        <v>78.48</v>
      </c>
      <c r="H1247">
        <f>VLOOKUP(F1247,'ARC fx'!$A$1:$B$202,2,0)</f>
        <v>76.953516359700004</v>
      </c>
      <c r="I1247">
        <f t="shared" si="65"/>
        <v>1.9836437794016244E-2</v>
      </c>
    </row>
    <row r="1248" spans="1:9" x14ac:dyDescent="0.25">
      <c r="A1248" t="s">
        <v>0</v>
      </c>
      <c r="B1248" t="s">
        <v>512</v>
      </c>
      <c r="C1248" t="s">
        <v>422</v>
      </c>
      <c r="D1248" t="s">
        <v>510</v>
      </c>
      <c r="E1248" t="s">
        <v>390</v>
      </c>
      <c r="F1248" t="str">
        <f t="shared" si="63"/>
        <v>USD</v>
      </c>
      <c r="G1248" t="str">
        <f t="shared" si="64"/>
        <v>91.95</v>
      </c>
      <c r="H1248">
        <f>VLOOKUP(F1248,'ARC fx'!$A$1:$B$202,2,0)</f>
        <v>90.092987819800001</v>
      </c>
      <c r="I1248">
        <f t="shared" si="65"/>
        <v>2.0612172213827731E-2</v>
      </c>
    </row>
    <row r="1249" spans="1:9" x14ac:dyDescent="0.25">
      <c r="A1249" t="s">
        <v>0</v>
      </c>
      <c r="B1249" t="s">
        <v>532</v>
      </c>
      <c r="C1249" t="s">
        <v>422</v>
      </c>
      <c r="D1249" t="s">
        <v>510</v>
      </c>
      <c r="E1249" t="s">
        <v>390</v>
      </c>
      <c r="F1249" t="str">
        <f t="shared" si="63"/>
        <v>EUR</v>
      </c>
      <c r="G1249" t="str">
        <f t="shared" si="64"/>
        <v>78.48</v>
      </c>
      <c r="H1249">
        <f>VLOOKUP(F1249,'ARC fx'!$A$1:$B$202,2,0)</f>
        <v>76.953516359700004</v>
      </c>
      <c r="I1249">
        <f t="shared" si="65"/>
        <v>1.9836437794016244E-2</v>
      </c>
    </row>
    <row r="1250" spans="1:9" x14ac:dyDescent="0.25">
      <c r="A1250" t="s">
        <v>0</v>
      </c>
      <c r="B1250" t="s">
        <v>517</v>
      </c>
      <c r="C1250" t="s">
        <v>111</v>
      </c>
      <c r="D1250" t="s">
        <v>510</v>
      </c>
      <c r="E1250" t="s">
        <v>390</v>
      </c>
      <c r="F1250" t="str">
        <f t="shared" si="63"/>
        <v>USD</v>
      </c>
      <c r="G1250" t="str">
        <f t="shared" si="64"/>
        <v>91.93</v>
      </c>
      <c r="H1250">
        <f>VLOOKUP(F1250,'ARC fx'!$A$1:$B$202,2,0)</f>
        <v>90.092987819800001</v>
      </c>
      <c r="I1250">
        <f t="shared" si="65"/>
        <v>2.0390179354183656E-2</v>
      </c>
    </row>
    <row r="1251" spans="1:9" x14ac:dyDescent="0.25">
      <c r="A1251" t="s">
        <v>0</v>
      </c>
      <c r="B1251" t="s">
        <v>511</v>
      </c>
      <c r="C1251" t="s">
        <v>111</v>
      </c>
      <c r="D1251" t="s">
        <v>510</v>
      </c>
      <c r="E1251" t="s">
        <v>390</v>
      </c>
      <c r="F1251" t="str">
        <f t="shared" si="63"/>
        <v>EUR</v>
      </c>
      <c r="G1251" t="str">
        <f t="shared" si="64"/>
        <v>78.46</v>
      </c>
      <c r="H1251">
        <f>VLOOKUP(F1251,'ARC fx'!$A$1:$B$202,2,0)</f>
        <v>76.953516359700004</v>
      </c>
      <c r="I1251">
        <f t="shared" si="65"/>
        <v>1.9576540638614984E-2</v>
      </c>
    </row>
    <row r="1252" spans="1:9" x14ac:dyDescent="0.25">
      <c r="A1252" t="s">
        <v>0</v>
      </c>
      <c r="B1252" t="s">
        <v>517</v>
      </c>
      <c r="C1252" t="s">
        <v>112</v>
      </c>
      <c r="D1252" t="s">
        <v>510</v>
      </c>
      <c r="E1252" t="s">
        <v>390</v>
      </c>
      <c r="F1252" t="str">
        <f t="shared" si="63"/>
        <v>USD</v>
      </c>
      <c r="G1252" t="str">
        <f t="shared" si="64"/>
        <v>91.93</v>
      </c>
      <c r="H1252">
        <f>VLOOKUP(F1252,'ARC fx'!$A$1:$B$202,2,0)</f>
        <v>90.092987819800001</v>
      </c>
      <c r="I1252">
        <f t="shared" si="65"/>
        <v>2.0390179354183656E-2</v>
      </c>
    </row>
    <row r="1253" spans="1:9" x14ac:dyDescent="0.25">
      <c r="A1253" t="s">
        <v>0</v>
      </c>
      <c r="B1253" t="s">
        <v>511</v>
      </c>
      <c r="C1253" t="s">
        <v>112</v>
      </c>
      <c r="D1253" t="s">
        <v>510</v>
      </c>
      <c r="E1253" t="s">
        <v>390</v>
      </c>
      <c r="F1253" t="str">
        <f t="shared" si="63"/>
        <v>EUR</v>
      </c>
      <c r="G1253" t="str">
        <f t="shared" si="64"/>
        <v>78.46</v>
      </c>
      <c r="H1253">
        <f>VLOOKUP(F1253,'ARC fx'!$A$1:$B$202,2,0)</f>
        <v>76.953516359700004</v>
      </c>
      <c r="I1253">
        <f t="shared" si="65"/>
        <v>1.9576540638614984E-2</v>
      </c>
    </row>
    <row r="1254" spans="1:9" x14ac:dyDescent="0.25">
      <c r="A1254" t="s">
        <v>1</v>
      </c>
      <c r="B1254" t="s">
        <v>518</v>
      </c>
      <c r="C1254" t="s">
        <v>113</v>
      </c>
      <c r="D1254" t="s">
        <v>510</v>
      </c>
      <c r="E1254" t="s">
        <v>390</v>
      </c>
      <c r="F1254" t="str">
        <f t="shared" si="63"/>
        <v>EUR</v>
      </c>
      <c r="G1254" t="str">
        <f t="shared" si="64"/>
        <v>78.26</v>
      </c>
      <c r="H1254">
        <f>VLOOKUP(F1254,'ARC fx'!$A$1:$B$202,2,0)</f>
        <v>76.953516359700004</v>
      </c>
      <c r="I1254">
        <f t="shared" si="65"/>
        <v>1.6977569084603877E-2</v>
      </c>
    </row>
    <row r="1255" spans="1:9" x14ac:dyDescent="0.25">
      <c r="A1255" t="s">
        <v>0</v>
      </c>
      <c r="B1255" t="s">
        <v>511</v>
      </c>
      <c r="C1255" t="s">
        <v>113</v>
      </c>
      <c r="D1255" t="s">
        <v>510</v>
      </c>
      <c r="E1255" t="s">
        <v>390</v>
      </c>
      <c r="F1255" t="str">
        <f t="shared" si="63"/>
        <v>EUR</v>
      </c>
      <c r="G1255" t="str">
        <f t="shared" si="64"/>
        <v>78.46</v>
      </c>
      <c r="H1255">
        <f>VLOOKUP(F1255,'ARC fx'!$A$1:$B$202,2,0)</f>
        <v>76.953516359700004</v>
      </c>
      <c r="I1255">
        <f t="shared" si="65"/>
        <v>1.9576540638614984E-2</v>
      </c>
    </row>
    <row r="1256" spans="1:9" x14ac:dyDescent="0.25">
      <c r="A1256" t="s">
        <v>0</v>
      </c>
      <c r="B1256" t="s">
        <v>517</v>
      </c>
      <c r="C1256" t="s">
        <v>113</v>
      </c>
      <c r="D1256" t="s">
        <v>510</v>
      </c>
      <c r="E1256" t="s">
        <v>390</v>
      </c>
      <c r="F1256" t="str">
        <f t="shared" si="63"/>
        <v>USD</v>
      </c>
      <c r="G1256" t="str">
        <f t="shared" si="64"/>
        <v>91.93</v>
      </c>
      <c r="H1256">
        <f>VLOOKUP(F1256,'ARC fx'!$A$1:$B$202,2,0)</f>
        <v>90.092987819800001</v>
      </c>
      <c r="I1256">
        <f t="shared" si="65"/>
        <v>2.0390179354183656E-2</v>
      </c>
    </row>
    <row r="1257" spans="1:9" x14ac:dyDescent="0.25">
      <c r="A1257" t="s">
        <v>1</v>
      </c>
      <c r="B1257" t="s">
        <v>533</v>
      </c>
      <c r="C1257" t="s">
        <v>114</v>
      </c>
      <c r="D1257" t="s">
        <v>510</v>
      </c>
      <c r="E1257" t="s">
        <v>390</v>
      </c>
      <c r="F1257" t="str">
        <f t="shared" si="63"/>
        <v>CZK</v>
      </c>
      <c r="G1257" t="str">
        <f t="shared" si="64"/>
        <v>2,031.58</v>
      </c>
      <c r="H1257">
        <f>VLOOKUP(F1257,'ARC fx'!$A$1:$B$202,2,0)</f>
        <v>1969.7262658402999</v>
      </c>
      <c r="I1257">
        <f t="shared" si="65"/>
        <v>3.1402197976637514E-2</v>
      </c>
    </row>
    <row r="1258" spans="1:9" x14ac:dyDescent="0.25">
      <c r="A1258" t="s">
        <v>0</v>
      </c>
      <c r="B1258" t="s">
        <v>534</v>
      </c>
      <c r="C1258" t="s">
        <v>114</v>
      </c>
      <c r="D1258" t="s">
        <v>510</v>
      </c>
      <c r="E1258" t="s">
        <v>390</v>
      </c>
      <c r="F1258" t="str">
        <f t="shared" si="63"/>
        <v>CZK</v>
      </c>
      <c r="G1258" t="str">
        <f t="shared" si="64"/>
        <v>2,036.66</v>
      </c>
      <c r="H1258">
        <f>VLOOKUP(F1258,'ARC fx'!$A$1:$B$202,2,0)</f>
        <v>1969.7262658402999</v>
      </c>
      <c r="I1258">
        <f t="shared" si="65"/>
        <v>3.3981236540573695E-2</v>
      </c>
    </row>
    <row r="1259" spans="1:9" x14ac:dyDescent="0.25">
      <c r="A1259" t="s">
        <v>0</v>
      </c>
      <c r="B1259" t="s">
        <v>517</v>
      </c>
      <c r="C1259" t="s">
        <v>114</v>
      </c>
      <c r="D1259" t="s">
        <v>510</v>
      </c>
      <c r="E1259" t="s">
        <v>390</v>
      </c>
      <c r="F1259" t="str">
        <f t="shared" si="63"/>
        <v>USD</v>
      </c>
      <c r="G1259" t="str">
        <f t="shared" si="64"/>
        <v>91.93</v>
      </c>
      <c r="H1259">
        <f>VLOOKUP(F1259,'ARC fx'!$A$1:$B$202,2,0)</f>
        <v>90.092987819800001</v>
      </c>
      <c r="I1259">
        <f t="shared" si="65"/>
        <v>2.0390179354183656E-2</v>
      </c>
    </row>
    <row r="1260" spans="1:9" x14ac:dyDescent="0.25">
      <c r="A1260" t="s">
        <v>1</v>
      </c>
      <c r="B1260" t="s">
        <v>535</v>
      </c>
      <c r="C1260" t="s">
        <v>115</v>
      </c>
      <c r="D1260" t="s">
        <v>510</v>
      </c>
      <c r="E1260" t="s">
        <v>390</v>
      </c>
      <c r="F1260" t="str">
        <f t="shared" si="63"/>
        <v>DKK</v>
      </c>
      <c r="G1260" t="str">
        <f t="shared" si="64"/>
        <v>586.42</v>
      </c>
      <c r="H1260">
        <f>VLOOKUP(F1260,'ARC fx'!$A$1:$B$202,2,0)</f>
        <v>573.18914742490006</v>
      </c>
      <c r="I1260">
        <f t="shared" si="65"/>
        <v>2.3082873488691487E-2</v>
      </c>
    </row>
    <row r="1261" spans="1:9" x14ac:dyDescent="0.25">
      <c r="A1261" t="s">
        <v>0</v>
      </c>
      <c r="B1261" t="s">
        <v>536</v>
      </c>
      <c r="C1261" t="s">
        <v>115</v>
      </c>
      <c r="D1261" t="s">
        <v>510</v>
      </c>
      <c r="E1261" t="s">
        <v>390</v>
      </c>
      <c r="F1261" t="str">
        <f t="shared" si="63"/>
        <v>DKK</v>
      </c>
      <c r="G1261" t="str">
        <f t="shared" si="64"/>
        <v>587.89</v>
      </c>
      <c r="H1261">
        <f>VLOOKUP(F1261,'ARC fx'!$A$1:$B$202,2,0)</f>
        <v>573.18914742490006</v>
      </c>
      <c r="I1261">
        <f t="shared" si="65"/>
        <v>2.564747194036163E-2</v>
      </c>
    </row>
    <row r="1262" spans="1:9" x14ac:dyDescent="0.25">
      <c r="A1262" t="s">
        <v>0</v>
      </c>
      <c r="B1262" t="s">
        <v>520</v>
      </c>
      <c r="C1262" t="s">
        <v>115</v>
      </c>
      <c r="D1262" t="s">
        <v>510</v>
      </c>
      <c r="E1262" t="s">
        <v>390</v>
      </c>
      <c r="F1262" t="str">
        <f t="shared" si="63"/>
        <v>USD</v>
      </c>
      <c r="G1262" t="str">
        <f t="shared" si="64"/>
        <v>91.92</v>
      </c>
      <c r="H1262">
        <f>VLOOKUP(F1262,'ARC fx'!$A$1:$B$202,2,0)</f>
        <v>90.092987819800001</v>
      </c>
      <c r="I1262">
        <f t="shared" si="65"/>
        <v>2.0279182924361542E-2</v>
      </c>
    </row>
    <row r="1263" spans="1:9" x14ac:dyDescent="0.25">
      <c r="A1263" t="s">
        <v>0</v>
      </c>
      <c r="B1263" t="s">
        <v>520</v>
      </c>
      <c r="C1263" t="s">
        <v>116</v>
      </c>
      <c r="D1263" t="s">
        <v>510</v>
      </c>
      <c r="E1263" t="s">
        <v>390</v>
      </c>
      <c r="F1263" t="str">
        <f t="shared" si="63"/>
        <v>USD</v>
      </c>
      <c r="G1263" t="str">
        <f t="shared" si="64"/>
        <v>91.92</v>
      </c>
      <c r="H1263">
        <f>VLOOKUP(F1263,'ARC fx'!$A$1:$B$202,2,0)</f>
        <v>90.092987819800001</v>
      </c>
      <c r="I1263">
        <f t="shared" si="65"/>
        <v>2.0279182924361542E-2</v>
      </c>
    </row>
    <row r="1264" spans="1:9" x14ac:dyDescent="0.25">
      <c r="A1264" t="s">
        <v>0</v>
      </c>
      <c r="B1264" t="s">
        <v>522</v>
      </c>
      <c r="C1264" t="s">
        <v>116</v>
      </c>
      <c r="D1264" t="s">
        <v>510</v>
      </c>
      <c r="E1264" t="s">
        <v>390</v>
      </c>
      <c r="F1264" t="str">
        <f t="shared" si="63"/>
        <v>EUR</v>
      </c>
      <c r="G1264" t="str">
        <f t="shared" si="64"/>
        <v>78.44</v>
      </c>
      <c r="H1264">
        <f>VLOOKUP(F1264,'ARC fx'!$A$1:$B$202,2,0)</f>
        <v>76.953516359700004</v>
      </c>
      <c r="I1264">
        <f t="shared" si="65"/>
        <v>1.9316643483213911E-2</v>
      </c>
    </row>
    <row r="1265" spans="1:9" x14ac:dyDescent="0.25">
      <c r="A1265" t="s">
        <v>0</v>
      </c>
      <c r="B1265" t="s">
        <v>520</v>
      </c>
      <c r="C1265" t="s">
        <v>117</v>
      </c>
      <c r="D1265" t="s">
        <v>510</v>
      </c>
      <c r="E1265" t="s">
        <v>390</v>
      </c>
      <c r="F1265" t="str">
        <f t="shared" si="63"/>
        <v>USD</v>
      </c>
      <c r="G1265" t="str">
        <f t="shared" si="64"/>
        <v>91.92</v>
      </c>
      <c r="H1265">
        <f>VLOOKUP(F1265,'ARC fx'!$A$1:$B$202,2,0)</f>
        <v>90.092987819800001</v>
      </c>
      <c r="I1265">
        <f t="shared" si="65"/>
        <v>2.0279182924361542E-2</v>
      </c>
    </row>
    <row r="1266" spans="1:9" x14ac:dyDescent="0.25">
      <c r="A1266" t="s">
        <v>0</v>
      </c>
      <c r="B1266" t="s">
        <v>519</v>
      </c>
      <c r="C1266" t="s">
        <v>117</v>
      </c>
      <c r="D1266" t="s">
        <v>510</v>
      </c>
      <c r="E1266" t="s">
        <v>390</v>
      </c>
      <c r="F1266" t="str">
        <f t="shared" si="63"/>
        <v>EUR</v>
      </c>
      <c r="G1266" t="str">
        <f t="shared" si="64"/>
        <v>78.45</v>
      </c>
      <c r="H1266">
        <f>VLOOKUP(F1266,'ARC fx'!$A$1:$B$202,2,0)</f>
        <v>76.953516359700004</v>
      </c>
      <c r="I1266">
        <f t="shared" si="65"/>
        <v>1.9446592060914539E-2</v>
      </c>
    </row>
    <row r="1267" spans="1:9" x14ac:dyDescent="0.25">
      <c r="A1267" t="s">
        <v>0</v>
      </c>
      <c r="B1267" t="s">
        <v>517</v>
      </c>
      <c r="C1267" t="s">
        <v>118</v>
      </c>
      <c r="D1267" t="s">
        <v>510</v>
      </c>
      <c r="E1267" t="s">
        <v>390</v>
      </c>
      <c r="F1267" t="str">
        <f t="shared" si="63"/>
        <v>USD</v>
      </c>
      <c r="G1267" t="str">
        <f t="shared" si="64"/>
        <v>91.93</v>
      </c>
      <c r="H1267">
        <f>VLOOKUP(F1267,'ARC fx'!$A$1:$B$202,2,0)</f>
        <v>90.092987819800001</v>
      </c>
      <c r="I1267">
        <f t="shared" si="65"/>
        <v>2.0390179354183656E-2</v>
      </c>
    </row>
    <row r="1268" spans="1:9" x14ac:dyDescent="0.25">
      <c r="A1268" t="s">
        <v>0</v>
      </c>
      <c r="B1268" t="s">
        <v>513</v>
      </c>
      <c r="C1268" t="s">
        <v>118</v>
      </c>
      <c r="D1268" t="s">
        <v>510</v>
      </c>
      <c r="E1268" t="s">
        <v>390</v>
      </c>
      <c r="F1268" t="str">
        <f t="shared" si="63"/>
        <v>EUR</v>
      </c>
      <c r="G1268" t="str">
        <f t="shared" si="64"/>
        <v>78.47</v>
      </c>
      <c r="H1268">
        <f>VLOOKUP(F1268,'ARC fx'!$A$1:$B$202,2,0)</f>
        <v>76.953516359700004</v>
      </c>
      <c r="I1268">
        <f t="shared" si="65"/>
        <v>1.9706489216315612E-2</v>
      </c>
    </row>
    <row r="1269" spans="1:9" x14ac:dyDescent="0.25">
      <c r="A1269" t="s">
        <v>0</v>
      </c>
      <c r="B1269" t="s">
        <v>520</v>
      </c>
      <c r="C1269" t="s">
        <v>119</v>
      </c>
      <c r="D1269" t="s">
        <v>510</v>
      </c>
      <c r="E1269" t="s">
        <v>390</v>
      </c>
      <c r="F1269" t="str">
        <f t="shared" si="63"/>
        <v>USD</v>
      </c>
      <c r="G1269" t="str">
        <f t="shared" si="64"/>
        <v>91.92</v>
      </c>
      <c r="H1269">
        <f>VLOOKUP(F1269,'ARC fx'!$A$1:$B$202,2,0)</f>
        <v>90.092987819800001</v>
      </c>
      <c r="I1269">
        <f t="shared" si="65"/>
        <v>2.0279182924361542E-2</v>
      </c>
    </row>
    <row r="1270" spans="1:9" x14ac:dyDescent="0.25">
      <c r="A1270" t="s">
        <v>0</v>
      </c>
      <c r="B1270" t="s">
        <v>519</v>
      </c>
      <c r="C1270" t="s">
        <v>119</v>
      </c>
      <c r="D1270" t="s">
        <v>510</v>
      </c>
      <c r="E1270" t="s">
        <v>390</v>
      </c>
      <c r="F1270" t="str">
        <f t="shared" si="63"/>
        <v>EUR</v>
      </c>
      <c r="G1270" t="str">
        <f t="shared" si="64"/>
        <v>78.45</v>
      </c>
      <c r="H1270">
        <f>VLOOKUP(F1270,'ARC fx'!$A$1:$B$202,2,0)</f>
        <v>76.953516359700004</v>
      </c>
      <c r="I1270">
        <f t="shared" si="65"/>
        <v>1.9446592060914539E-2</v>
      </c>
    </row>
    <row r="1271" spans="1:9" x14ac:dyDescent="0.25">
      <c r="A1271" t="s">
        <v>1</v>
      </c>
      <c r="B1271" t="s">
        <v>537</v>
      </c>
      <c r="C1271" t="s">
        <v>120</v>
      </c>
      <c r="D1271" t="s">
        <v>510</v>
      </c>
      <c r="E1271" t="s">
        <v>390</v>
      </c>
      <c r="F1271" t="str">
        <f t="shared" si="63"/>
        <v>EUR</v>
      </c>
      <c r="G1271" t="str">
        <f t="shared" si="64"/>
        <v>78.25</v>
      </c>
      <c r="H1271">
        <f>VLOOKUP(F1271,'ARC fx'!$A$1:$B$202,2,0)</f>
        <v>76.953516359700004</v>
      </c>
      <c r="I1271">
        <f t="shared" si="65"/>
        <v>1.6847620506903249E-2</v>
      </c>
    </row>
    <row r="1272" spans="1:9" x14ac:dyDescent="0.25">
      <c r="A1272" t="s">
        <v>0</v>
      </c>
      <c r="B1272" t="s">
        <v>522</v>
      </c>
      <c r="C1272" t="s">
        <v>120</v>
      </c>
      <c r="D1272" t="s">
        <v>510</v>
      </c>
      <c r="E1272" t="s">
        <v>390</v>
      </c>
      <c r="F1272" t="str">
        <f t="shared" si="63"/>
        <v>EUR</v>
      </c>
      <c r="G1272" t="str">
        <f t="shared" si="64"/>
        <v>78.44</v>
      </c>
      <c r="H1272">
        <f>VLOOKUP(F1272,'ARC fx'!$A$1:$B$202,2,0)</f>
        <v>76.953516359700004</v>
      </c>
      <c r="I1272">
        <f t="shared" si="65"/>
        <v>1.9316643483213911E-2</v>
      </c>
    </row>
    <row r="1273" spans="1:9" x14ac:dyDescent="0.25">
      <c r="A1273" t="s">
        <v>0</v>
      </c>
      <c r="B1273" t="s">
        <v>538</v>
      </c>
      <c r="C1273" t="s">
        <v>120</v>
      </c>
      <c r="D1273" t="s">
        <v>510</v>
      </c>
      <c r="E1273" t="s">
        <v>390</v>
      </c>
      <c r="F1273" t="str">
        <f t="shared" si="63"/>
        <v>USD</v>
      </c>
      <c r="G1273" t="str">
        <f t="shared" si="64"/>
        <v>91.91</v>
      </c>
      <c r="H1273">
        <f>VLOOKUP(F1273,'ARC fx'!$A$1:$B$202,2,0)</f>
        <v>90.092987819800001</v>
      </c>
      <c r="I1273">
        <f t="shared" si="65"/>
        <v>2.0168186494539428E-2</v>
      </c>
    </row>
    <row r="1274" spans="1:9" x14ac:dyDescent="0.25">
      <c r="A1274" t="s">
        <v>0</v>
      </c>
      <c r="B1274" t="s">
        <v>517</v>
      </c>
      <c r="C1274" t="s">
        <v>121</v>
      </c>
      <c r="D1274" t="s">
        <v>510</v>
      </c>
      <c r="E1274" t="s">
        <v>390</v>
      </c>
      <c r="F1274" t="str">
        <f t="shared" si="63"/>
        <v>USD</v>
      </c>
      <c r="G1274" t="str">
        <f t="shared" si="64"/>
        <v>91.93</v>
      </c>
      <c r="H1274">
        <f>VLOOKUP(F1274,'ARC fx'!$A$1:$B$202,2,0)</f>
        <v>90.092987819800001</v>
      </c>
      <c r="I1274">
        <f t="shared" si="65"/>
        <v>2.0390179354183656E-2</v>
      </c>
    </row>
    <row r="1275" spans="1:9" x14ac:dyDescent="0.25">
      <c r="A1275" t="s">
        <v>0</v>
      </c>
      <c r="B1275" t="s">
        <v>513</v>
      </c>
      <c r="C1275" t="s">
        <v>121</v>
      </c>
      <c r="D1275" t="s">
        <v>510</v>
      </c>
      <c r="E1275" t="s">
        <v>390</v>
      </c>
      <c r="F1275" t="str">
        <f t="shared" si="63"/>
        <v>EUR</v>
      </c>
      <c r="G1275" t="str">
        <f t="shared" si="64"/>
        <v>78.47</v>
      </c>
      <c r="H1275">
        <f>VLOOKUP(F1275,'ARC fx'!$A$1:$B$202,2,0)</f>
        <v>76.953516359700004</v>
      </c>
      <c r="I1275">
        <f t="shared" si="65"/>
        <v>1.9706489216315612E-2</v>
      </c>
    </row>
    <row r="1276" spans="1:9" x14ac:dyDescent="0.25">
      <c r="A1276" t="s">
        <v>0</v>
      </c>
      <c r="B1276" t="s">
        <v>538</v>
      </c>
      <c r="C1276" t="s">
        <v>122</v>
      </c>
      <c r="D1276" t="s">
        <v>510</v>
      </c>
      <c r="E1276" t="s">
        <v>390</v>
      </c>
      <c r="F1276" t="str">
        <f t="shared" si="63"/>
        <v>USD</v>
      </c>
      <c r="G1276" t="str">
        <f t="shared" si="64"/>
        <v>91.91</v>
      </c>
      <c r="H1276">
        <f>VLOOKUP(F1276,'ARC fx'!$A$1:$B$202,2,0)</f>
        <v>90.092987819800001</v>
      </c>
      <c r="I1276">
        <f t="shared" si="65"/>
        <v>2.0168186494539428E-2</v>
      </c>
    </row>
    <row r="1277" spans="1:9" x14ac:dyDescent="0.25">
      <c r="A1277" t="s">
        <v>0</v>
      </c>
      <c r="B1277" t="s">
        <v>519</v>
      </c>
      <c r="C1277" t="s">
        <v>122</v>
      </c>
      <c r="D1277" t="s">
        <v>510</v>
      </c>
      <c r="E1277" t="s">
        <v>390</v>
      </c>
      <c r="F1277" t="str">
        <f t="shared" si="63"/>
        <v>EUR</v>
      </c>
      <c r="G1277" t="str">
        <f t="shared" si="64"/>
        <v>78.45</v>
      </c>
      <c r="H1277">
        <f>VLOOKUP(F1277,'ARC fx'!$A$1:$B$202,2,0)</f>
        <v>76.953516359700004</v>
      </c>
      <c r="I1277">
        <f t="shared" si="65"/>
        <v>1.9446592060914539E-2</v>
      </c>
    </row>
    <row r="1278" spans="1:9" x14ac:dyDescent="0.25">
      <c r="A1278" t="s">
        <v>1</v>
      </c>
      <c r="B1278" t="s">
        <v>539</v>
      </c>
      <c r="C1278" t="s">
        <v>123</v>
      </c>
      <c r="D1278" t="s">
        <v>510</v>
      </c>
      <c r="E1278" t="s">
        <v>390</v>
      </c>
      <c r="F1278" t="str">
        <f t="shared" si="63"/>
        <v>EUR</v>
      </c>
      <c r="G1278" t="str">
        <f t="shared" si="64"/>
        <v>78.29</v>
      </c>
      <c r="H1278">
        <f>VLOOKUP(F1278,'ARC fx'!$A$1:$B$202,2,0)</f>
        <v>76.953516359700004</v>
      </c>
      <c r="I1278">
        <f t="shared" si="65"/>
        <v>1.7367414817705581E-2</v>
      </c>
    </row>
    <row r="1279" spans="1:9" x14ac:dyDescent="0.25">
      <c r="A1279" t="s">
        <v>0</v>
      </c>
      <c r="B1279" t="s">
        <v>540</v>
      </c>
      <c r="C1279" t="s">
        <v>123</v>
      </c>
      <c r="D1279" t="s">
        <v>510</v>
      </c>
      <c r="E1279" t="s">
        <v>390</v>
      </c>
      <c r="F1279" t="str">
        <f t="shared" si="63"/>
        <v>EUR</v>
      </c>
      <c r="G1279" t="str">
        <f t="shared" si="64"/>
        <v>78.49</v>
      </c>
      <c r="H1279">
        <f>VLOOKUP(F1279,'ARC fx'!$A$1:$B$202,2,0)</f>
        <v>76.953516359700004</v>
      </c>
      <c r="I1279">
        <f t="shared" si="65"/>
        <v>1.9966386371716688E-2</v>
      </c>
    </row>
    <row r="1280" spans="1:9" x14ac:dyDescent="0.25">
      <c r="A1280" t="s">
        <v>0</v>
      </c>
      <c r="B1280" t="s">
        <v>517</v>
      </c>
      <c r="C1280" t="s">
        <v>123</v>
      </c>
      <c r="D1280" t="s">
        <v>510</v>
      </c>
      <c r="E1280" t="s">
        <v>390</v>
      </c>
      <c r="F1280" t="str">
        <f t="shared" si="63"/>
        <v>USD</v>
      </c>
      <c r="G1280" t="str">
        <f t="shared" si="64"/>
        <v>91.93</v>
      </c>
      <c r="H1280">
        <f>VLOOKUP(F1280,'ARC fx'!$A$1:$B$202,2,0)</f>
        <v>90.092987819800001</v>
      </c>
      <c r="I1280">
        <f t="shared" si="65"/>
        <v>2.0390179354183656E-2</v>
      </c>
    </row>
    <row r="1281" spans="1:9" x14ac:dyDescent="0.25">
      <c r="A1281" t="s">
        <v>0</v>
      </c>
      <c r="B1281" t="s">
        <v>540</v>
      </c>
      <c r="C1281" t="s">
        <v>124</v>
      </c>
      <c r="D1281" t="s">
        <v>510</v>
      </c>
      <c r="E1281" t="s">
        <v>390</v>
      </c>
      <c r="F1281" t="str">
        <f t="shared" si="63"/>
        <v>EUR</v>
      </c>
      <c r="G1281" t="str">
        <f t="shared" si="64"/>
        <v>78.49</v>
      </c>
      <c r="H1281">
        <f>VLOOKUP(F1281,'ARC fx'!$A$1:$B$202,2,0)</f>
        <v>76.953516359700004</v>
      </c>
      <c r="I1281">
        <f t="shared" si="65"/>
        <v>1.9966386371716688E-2</v>
      </c>
    </row>
    <row r="1282" spans="1:9" x14ac:dyDescent="0.25">
      <c r="A1282" t="s">
        <v>0</v>
      </c>
      <c r="B1282" t="s">
        <v>517</v>
      </c>
      <c r="C1282" t="s">
        <v>124</v>
      </c>
      <c r="D1282" t="s">
        <v>510</v>
      </c>
      <c r="E1282" t="s">
        <v>390</v>
      </c>
      <c r="F1282" t="str">
        <f t="shared" si="63"/>
        <v>USD</v>
      </c>
      <c r="G1282" t="str">
        <f t="shared" si="64"/>
        <v>91.93</v>
      </c>
      <c r="H1282">
        <f>VLOOKUP(F1282,'ARC fx'!$A$1:$B$202,2,0)</f>
        <v>90.092987819800001</v>
      </c>
      <c r="I1282">
        <f t="shared" si="65"/>
        <v>2.0390179354183656E-2</v>
      </c>
    </row>
    <row r="1283" spans="1:9" x14ac:dyDescent="0.25">
      <c r="A1283" t="s">
        <v>0</v>
      </c>
      <c r="B1283" t="s">
        <v>517</v>
      </c>
      <c r="C1283" t="s">
        <v>125</v>
      </c>
      <c r="D1283" t="s">
        <v>510</v>
      </c>
      <c r="E1283" t="s">
        <v>390</v>
      </c>
      <c r="F1283" t="str">
        <f t="shared" si="63"/>
        <v>USD</v>
      </c>
      <c r="G1283" t="str">
        <f t="shared" si="64"/>
        <v>91.93</v>
      </c>
      <c r="H1283">
        <f>VLOOKUP(F1283,'ARC fx'!$A$1:$B$202,2,0)</f>
        <v>90.092987819800001</v>
      </c>
      <c r="I1283">
        <f t="shared" si="65"/>
        <v>2.0390179354183656E-2</v>
      </c>
    </row>
    <row r="1284" spans="1:9" x14ac:dyDescent="0.25">
      <c r="A1284" t="s">
        <v>0</v>
      </c>
      <c r="B1284" t="s">
        <v>540</v>
      </c>
      <c r="C1284" t="s">
        <v>125</v>
      </c>
      <c r="D1284" t="s">
        <v>510</v>
      </c>
      <c r="E1284" t="s">
        <v>390</v>
      </c>
      <c r="F1284" t="str">
        <f t="shared" si="63"/>
        <v>EUR</v>
      </c>
      <c r="G1284" t="str">
        <f t="shared" si="64"/>
        <v>78.49</v>
      </c>
      <c r="H1284">
        <f>VLOOKUP(F1284,'ARC fx'!$A$1:$B$202,2,0)</f>
        <v>76.953516359700004</v>
      </c>
      <c r="I1284">
        <f t="shared" si="65"/>
        <v>1.9966386371716688E-2</v>
      </c>
    </row>
    <row r="1285" spans="1:9" x14ac:dyDescent="0.25">
      <c r="A1285" t="s">
        <v>0</v>
      </c>
      <c r="B1285" t="s">
        <v>520</v>
      </c>
      <c r="C1285" t="s">
        <v>126</v>
      </c>
      <c r="D1285" t="s">
        <v>510</v>
      </c>
      <c r="E1285" t="s">
        <v>390</v>
      </c>
      <c r="F1285" t="str">
        <f t="shared" si="63"/>
        <v>USD</v>
      </c>
      <c r="G1285" t="str">
        <f t="shared" si="64"/>
        <v>91.92</v>
      </c>
      <c r="H1285">
        <f>VLOOKUP(F1285,'ARC fx'!$A$1:$B$202,2,0)</f>
        <v>90.092987819800001</v>
      </c>
      <c r="I1285">
        <f t="shared" si="65"/>
        <v>2.0279182924361542E-2</v>
      </c>
    </row>
    <row r="1286" spans="1:9" x14ac:dyDescent="0.25">
      <c r="A1286" t="s">
        <v>0</v>
      </c>
      <c r="B1286" t="s">
        <v>511</v>
      </c>
      <c r="C1286" t="s">
        <v>126</v>
      </c>
      <c r="D1286" t="s">
        <v>510</v>
      </c>
      <c r="E1286" t="s">
        <v>390</v>
      </c>
      <c r="F1286" t="str">
        <f t="shared" si="63"/>
        <v>EUR</v>
      </c>
      <c r="G1286" t="str">
        <f t="shared" si="64"/>
        <v>78.46</v>
      </c>
      <c r="H1286">
        <f>VLOOKUP(F1286,'ARC fx'!$A$1:$B$202,2,0)</f>
        <v>76.953516359700004</v>
      </c>
      <c r="I1286">
        <f t="shared" si="65"/>
        <v>1.9576540638614984E-2</v>
      </c>
    </row>
    <row r="1287" spans="1:9" x14ac:dyDescent="0.25">
      <c r="A1287" t="s">
        <v>0</v>
      </c>
      <c r="B1287" t="s">
        <v>520</v>
      </c>
      <c r="C1287" t="s">
        <v>127</v>
      </c>
      <c r="D1287" t="s">
        <v>510</v>
      </c>
      <c r="E1287" t="s">
        <v>390</v>
      </c>
      <c r="F1287" t="str">
        <f t="shared" si="63"/>
        <v>USD</v>
      </c>
      <c r="G1287" t="str">
        <f t="shared" si="64"/>
        <v>91.92</v>
      </c>
      <c r="H1287">
        <f>VLOOKUP(F1287,'ARC fx'!$A$1:$B$202,2,0)</f>
        <v>90.092987819800001</v>
      </c>
      <c r="I1287">
        <f t="shared" si="65"/>
        <v>2.0279182924361542E-2</v>
      </c>
    </row>
    <row r="1288" spans="1:9" x14ac:dyDescent="0.25">
      <c r="A1288" t="s">
        <v>0</v>
      </c>
      <c r="B1288" t="s">
        <v>511</v>
      </c>
      <c r="C1288" t="s">
        <v>127</v>
      </c>
      <c r="D1288" t="s">
        <v>510</v>
      </c>
      <c r="E1288" t="s">
        <v>390</v>
      </c>
      <c r="F1288" t="str">
        <f t="shared" si="63"/>
        <v>EUR</v>
      </c>
      <c r="G1288" t="str">
        <f t="shared" si="64"/>
        <v>78.46</v>
      </c>
      <c r="H1288">
        <f>VLOOKUP(F1288,'ARC fx'!$A$1:$B$202,2,0)</f>
        <v>76.953516359700004</v>
      </c>
      <c r="I1288">
        <f t="shared" si="65"/>
        <v>1.9576540638614984E-2</v>
      </c>
    </row>
    <row r="1289" spans="1:9" x14ac:dyDescent="0.25">
      <c r="A1289" t="s">
        <v>1</v>
      </c>
      <c r="B1289" t="s">
        <v>523</v>
      </c>
      <c r="C1289" t="s">
        <v>128</v>
      </c>
      <c r="D1289" t="s">
        <v>510</v>
      </c>
      <c r="E1289" t="s">
        <v>390</v>
      </c>
      <c r="F1289" t="str">
        <f t="shared" si="63"/>
        <v>EUR</v>
      </c>
      <c r="G1289" t="str">
        <f t="shared" si="64"/>
        <v>78.27</v>
      </c>
      <c r="H1289">
        <f>VLOOKUP(F1289,'ARC fx'!$A$1:$B$202,2,0)</f>
        <v>76.953516359700004</v>
      </c>
      <c r="I1289">
        <f t="shared" si="65"/>
        <v>1.7107517662304322E-2</v>
      </c>
    </row>
    <row r="1290" spans="1:9" x14ac:dyDescent="0.25">
      <c r="A1290" t="s">
        <v>0</v>
      </c>
      <c r="B1290" t="s">
        <v>513</v>
      </c>
      <c r="C1290" t="s">
        <v>128</v>
      </c>
      <c r="D1290" t="s">
        <v>510</v>
      </c>
      <c r="E1290" t="s">
        <v>390</v>
      </c>
      <c r="F1290" t="str">
        <f t="shared" si="63"/>
        <v>EUR</v>
      </c>
      <c r="G1290" t="str">
        <f t="shared" si="64"/>
        <v>78.47</v>
      </c>
      <c r="H1290">
        <f>VLOOKUP(F1290,'ARC fx'!$A$1:$B$202,2,0)</f>
        <v>76.953516359700004</v>
      </c>
      <c r="I1290">
        <f t="shared" si="65"/>
        <v>1.9706489216315612E-2</v>
      </c>
    </row>
    <row r="1291" spans="1:9" x14ac:dyDescent="0.25">
      <c r="A1291" t="s">
        <v>0</v>
      </c>
      <c r="B1291" t="s">
        <v>517</v>
      </c>
      <c r="C1291" t="s">
        <v>128</v>
      </c>
      <c r="D1291" t="s">
        <v>510</v>
      </c>
      <c r="E1291" t="s">
        <v>390</v>
      </c>
      <c r="F1291" t="str">
        <f t="shared" si="63"/>
        <v>USD</v>
      </c>
      <c r="G1291" t="str">
        <f t="shared" si="64"/>
        <v>91.93</v>
      </c>
      <c r="H1291">
        <f>VLOOKUP(F1291,'ARC fx'!$A$1:$B$202,2,0)</f>
        <v>90.092987819800001</v>
      </c>
      <c r="I1291">
        <f t="shared" si="65"/>
        <v>2.0390179354183656E-2</v>
      </c>
    </row>
    <row r="1292" spans="1:9" x14ac:dyDescent="0.25">
      <c r="A1292" t="s">
        <v>0</v>
      </c>
      <c r="B1292" t="s">
        <v>538</v>
      </c>
      <c r="C1292" t="s">
        <v>129</v>
      </c>
      <c r="D1292" t="s">
        <v>510</v>
      </c>
      <c r="E1292" t="s">
        <v>390</v>
      </c>
      <c r="F1292" t="str">
        <f t="shared" si="63"/>
        <v>USD</v>
      </c>
      <c r="G1292" t="str">
        <f t="shared" si="64"/>
        <v>91.91</v>
      </c>
      <c r="H1292">
        <f>VLOOKUP(F1292,'ARC fx'!$A$1:$B$202,2,0)</f>
        <v>90.092987819800001</v>
      </c>
      <c r="I1292">
        <f t="shared" si="65"/>
        <v>2.0168186494539428E-2</v>
      </c>
    </row>
    <row r="1293" spans="1:9" x14ac:dyDescent="0.25">
      <c r="A1293" t="s">
        <v>0</v>
      </c>
      <c r="B1293" t="s">
        <v>519</v>
      </c>
      <c r="C1293" t="s">
        <v>129</v>
      </c>
      <c r="D1293" t="s">
        <v>510</v>
      </c>
      <c r="E1293" t="s">
        <v>390</v>
      </c>
      <c r="F1293" t="str">
        <f t="shared" si="63"/>
        <v>EUR</v>
      </c>
      <c r="G1293" t="str">
        <f t="shared" si="64"/>
        <v>78.45</v>
      </c>
      <c r="H1293">
        <f>VLOOKUP(F1293,'ARC fx'!$A$1:$B$202,2,0)</f>
        <v>76.953516359700004</v>
      </c>
      <c r="I1293">
        <f t="shared" si="65"/>
        <v>1.9446592060914539E-2</v>
      </c>
    </row>
    <row r="1294" spans="1:9" x14ac:dyDescent="0.25">
      <c r="A1294" t="s">
        <v>0</v>
      </c>
      <c r="B1294" t="s">
        <v>520</v>
      </c>
      <c r="C1294" t="s">
        <v>130</v>
      </c>
      <c r="D1294" t="s">
        <v>510</v>
      </c>
      <c r="E1294" t="s">
        <v>390</v>
      </c>
      <c r="F1294" t="str">
        <f t="shared" si="63"/>
        <v>USD</v>
      </c>
      <c r="G1294" t="str">
        <f t="shared" si="64"/>
        <v>91.92</v>
      </c>
      <c r="H1294">
        <f>VLOOKUP(F1294,'ARC fx'!$A$1:$B$202,2,0)</f>
        <v>90.092987819800001</v>
      </c>
      <c r="I1294">
        <f t="shared" si="65"/>
        <v>2.0279182924361542E-2</v>
      </c>
    </row>
    <row r="1295" spans="1:9" x14ac:dyDescent="0.25">
      <c r="A1295" t="s">
        <v>0</v>
      </c>
      <c r="B1295" t="s">
        <v>511</v>
      </c>
      <c r="C1295" t="s">
        <v>130</v>
      </c>
      <c r="D1295" t="s">
        <v>510</v>
      </c>
      <c r="E1295" t="s">
        <v>390</v>
      </c>
      <c r="F1295" t="str">
        <f t="shared" si="63"/>
        <v>EUR</v>
      </c>
      <c r="G1295" t="str">
        <f t="shared" si="64"/>
        <v>78.46</v>
      </c>
      <c r="H1295">
        <f>VLOOKUP(F1295,'ARC fx'!$A$1:$B$202,2,0)</f>
        <v>76.953516359700004</v>
      </c>
      <c r="I1295">
        <f t="shared" si="65"/>
        <v>1.9576540638614984E-2</v>
      </c>
    </row>
    <row r="1296" spans="1:9" x14ac:dyDescent="0.25">
      <c r="A1296" t="s">
        <v>0</v>
      </c>
      <c r="B1296" t="s">
        <v>511</v>
      </c>
      <c r="C1296" t="s">
        <v>131</v>
      </c>
      <c r="D1296" t="s">
        <v>510</v>
      </c>
      <c r="E1296" t="s">
        <v>390</v>
      </c>
      <c r="F1296" t="str">
        <f t="shared" si="63"/>
        <v>EUR</v>
      </c>
      <c r="G1296" t="str">
        <f t="shared" si="64"/>
        <v>78.46</v>
      </c>
      <c r="H1296">
        <f>VLOOKUP(F1296,'ARC fx'!$A$1:$B$202,2,0)</f>
        <v>76.953516359700004</v>
      </c>
      <c r="I1296">
        <f t="shared" si="65"/>
        <v>1.9576540638614984E-2</v>
      </c>
    </row>
    <row r="1297" spans="1:9" x14ac:dyDescent="0.25">
      <c r="A1297" t="s">
        <v>0</v>
      </c>
      <c r="B1297" t="s">
        <v>520</v>
      </c>
      <c r="C1297" t="s">
        <v>131</v>
      </c>
      <c r="D1297" t="s">
        <v>510</v>
      </c>
      <c r="E1297" t="s">
        <v>390</v>
      </c>
      <c r="F1297" t="str">
        <f t="shared" si="63"/>
        <v>USD</v>
      </c>
      <c r="G1297" t="str">
        <f t="shared" si="64"/>
        <v>91.92</v>
      </c>
      <c r="H1297">
        <f>VLOOKUP(F1297,'ARC fx'!$A$1:$B$202,2,0)</f>
        <v>90.092987819800001</v>
      </c>
      <c r="I1297">
        <f t="shared" si="65"/>
        <v>2.0279182924361542E-2</v>
      </c>
    </row>
    <row r="1298" spans="1:9" x14ac:dyDescent="0.25">
      <c r="A1298" t="s">
        <v>0</v>
      </c>
      <c r="B1298" t="s">
        <v>520</v>
      </c>
      <c r="C1298" t="s">
        <v>132</v>
      </c>
      <c r="D1298" t="s">
        <v>510</v>
      </c>
      <c r="E1298" t="s">
        <v>390</v>
      </c>
      <c r="F1298" t="str">
        <f t="shared" si="63"/>
        <v>USD</v>
      </c>
      <c r="G1298" t="str">
        <f t="shared" si="64"/>
        <v>91.92</v>
      </c>
      <c r="H1298">
        <f>VLOOKUP(F1298,'ARC fx'!$A$1:$B$202,2,0)</f>
        <v>90.092987819800001</v>
      </c>
      <c r="I1298">
        <f t="shared" si="65"/>
        <v>2.0279182924361542E-2</v>
      </c>
    </row>
    <row r="1299" spans="1:9" x14ac:dyDescent="0.25">
      <c r="A1299" t="s">
        <v>0</v>
      </c>
      <c r="B1299" t="s">
        <v>511</v>
      </c>
      <c r="C1299" t="s">
        <v>132</v>
      </c>
      <c r="D1299" t="s">
        <v>510</v>
      </c>
      <c r="E1299" t="s">
        <v>390</v>
      </c>
      <c r="F1299" t="str">
        <f t="shared" si="63"/>
        <v>EUR</v>
      </c>
      <c r="G1299" t="str">
        <f t="shared" si="64"/>
        <v>78.46</v>
      </c>
      <c r="H1299">
        <f>VLOOKUP(F1299,'ARC fx'!$A$1:$B$202,2,0)</f>
        <v>76.953516359700004</v>
      </c>
      <c r="I1299">
        <f t="shared" si="65"/>
        <v>1.9576540638614984E-2</v>
      </c>
    </row>
    <row r="1300" spans="1:9" x14ac:dyDescent="0.25">
      <c r="A1300" t="s">
        <v>0</v>
      </c>
      <c r="B1300" t="s">
        <v>538</v>
      </c>
      <c r="C1300" t="s">
        <v>133</v>
      </c>
      <c r="D1300" t="s">
        <v>510</v>
      </c>
      <c r="E1300" t="s">
        <v>390</v>
      </c>
      <c r="F1300" t="str">
        <f t="shared" si="63"/>
        <v>USD</v>
      </c>
      <c r="G1300" t="str">
        <f t="shared" si="64"/>
        <v>91.91</v>
      </c>
      <c r="H1300">
        <f>VLOOKUP(F1300,'ARC fx'!$A$1:$B$202,2,0)</f>
        <v>90.092987819800001</v>
      </c>
      <c r="I1300">
        <f t="shared" si="65"/>
        <v>2.0168186494539428E-2</v>
      </c>
    </row>
    <row r="1301" spans="1:9" x14ac:dyDescent="0.25">
      <c r="A1301" t="s">
        <v>0</v>
      </c>
      <c r="B1301" t="s">
        <v>519</v>
      </c>
      <c r="C1301" t="s">
        <v>133</v>
      </c>
      <c r="D1301" t="s">
        <v>510</v>
      </c>
      <c r="E1301" t="s">
        <v>390</v>
      </c>
      <c r="F1301" t="str">
        <f t="shared" si="63"/>
        <v>EUR</v>
      </c>
      <c r="G1301" t="str">
        <f t="shared" si="64"/>
        <v>78.45</v>
      </c>
      <c r="H1301">
        <f>VLOOKUP(F1301,'ARC fx'!$A$1:$B$202,2,0)</f>
        <v>76.953516359700004</v>
      </c>
      <c r="I1301">
        <f t="shared" si="65"/>
        <v>1.9446592060914539E-2</v>
      </c>
    </row>
    <row r="1302" spans="1:9" x14ac:dyDescent="0.25">
      <c r="A1302" t="s">
        <v>0</v>
      </c>
      <c r="B1302" t="s">
        <v>538</v>
      </c>
      <c r="C1302" t="s">
        <v>134</v>
      </c>
      <c r="D1302" t="s">
        <v>510</v>
      </c>
      <c r="E1302" t="s">
        <v>390</v>
      </c>
      <c r="F1302" t="str">
        <f t="shared" si="63"/>
        <v>USD</v>
      </c>
      <c r="G1302" t="str">
        <f t="shared" si="64"/>
        <v>91.91</v>
      </c>
      <c r="H1302">
        <f>VLOOKUP(F1302,'ARC fx'!$A$1:$B$202,2,0)</f>
        <v>90.092987819800001</v>
      </c>
      <c r="I1302">
        <f t="shared" si="65"/>
        <v>2.0168186494539428E-2</v>
      </c>
    </row>
    <row r="1303" spans="1:9" x14ac:dyDescent="0.25">
      <c r="A1303" t="s">
        <v>0</v>
      </c>
      <c r="B1303" t="s">
        <v>513</v>
      </c>
      <c r="C1303" t="s">
        <v>134</v>
      </c>
      <c r="D1303" t="s">
        <v>510</v>
      </c>
      <c r="E1303" t="s">
        <v>390</v>
      </c>
      <c r="F1303" t="str">
        <f t="shared" si="63"/>
        <v>EUR</v>
      </c>
      <c r="G1303" t="str">
        <f t="shared" si="64"/>
        <v>78.47</v>
      </c>
      <c r="H1303">
        <f>VLOOKUP(F1303,'ARC fx'!$A$1:$B$202,2,0)</f>
        <v>76.953516359700004</v>
      </c>
      <c r="I1303">
        <f t="shared" si="65"/>
        <v>1.9706489216315612E-2</v>
      </c>
    </row>
    <row r="1304" spans="1:9" x14ac:dyDescent="0.25">
      <c r="A1304" t="s">
        <v>0</v>
      </c>
      <c r="B1304" t="s">
        <v>520</v>
      </c>
      <c r="C1304" t="s">
        <v>135</v>
      </c>
      <c r="D1304" t="s">
        <v>510</v>
      </c>
      <c r="E1304" t="s">
        <v>390</v>
      </c>
      <c r="F1304" t="str">
        <f t="shared" ref="F1304:F1367" si="66">RIGHT(B1304,3)</f>
        <v>USD</v>
      </c>
      <c r="G1304" t="str">
        <f t="shared" ref="G1304:G1367" si="67">LEFT(B1304,LEN(B1304)-4)</f>
        <v>91.92</v>
      </c>
      <c r="H1304">
        <f>VLOOKUP(F1304,'ARC fx'!$A$1:$B$202,2,0)</f>
        <v>90.092987819800001</v>
      </c>
      <c r="I1304">
        <f t="shared" ref="I1304:I1367" si="68">(G1304-H1304)/H1304</f>
        <v>2.0279182924361542E-2</v>
      </c>
    </row>
    <row r="1305" spans="1:9" x14ac:dyDescent="0.25">
      <c r="A1305" t="s">
        <v>0</v>
      </c>
      <c r="B1305" t="s">
        <v>540</v>
      </c>
      <c r="C1305" t="s">
        <v>135</v>
      </c>
      <c r="D1305" t="s">
        <v>510</v>
      </c>
      <c r="E1305" t="s">
        <v>390</v>
      </c>
      <c r="F1305" t="str">
        <f t="shared" si="66"/>
        <v>EUR</v>
      </c>
      <c r="G1305" t="str">
        <f t="shared" si="67"/>
        <v>78.49</v>
      </c>
      <c r="H1305">
        <f>VLOOKUP(F1305,'ARC fx'!$A$1:$B$202,2,0)</f>
        <v>76.953516359700004</v>
      </c>
      <c r="I1305">
        <f t="shared" si="68"/>
        <v>1.9966386371716688E-2</v>
      </c>
    </row>
    <row r="1306" spans="1:9" x14ac:dyDescent="0.25">
      <c r="A1306" t="s">
        <v>0</v>
      </c>
      <c r="B1306" t="s">
        <v>520</v>
      </c>
      <c r="C1306" t="s">
        <v>136</v>
      </c>
      <c r="D1306" t="s">
        <v>510</v>
      </c>
      <c r="E1306" t="s">
        <v>390</v>
      </c>
      <c r="F1306" t="str">
        <f t="shared" si="66"/>
        <v>USD</v>
      </c>
      <c r="G1306" t="str">
        <f t="shared" si="67"/>
        <v>91.92</v>
      </c>
      <c r="H1306">
        <f>VLOOKUP(F1306,'ARC fx'!$A$1:$B$202,2,0)</f>
        <v>90.092987819800001</v>
      </c>
      <c r="I1306">
        <f t="shared" si="68"/>
        <v>2.0279182924361542E-2</v>
      </c>
    </row>
    <row r="1307" spans="1:9" x14ac:dyDescent="0.25">
      <c r="A1307" t="s">
        <v>0</v>
      </c>
      <c r="B1307" t="s">
        <v>540</v>
      </c>
      <c r="C1307" t="s">
        <v>136</v>
      </c>
      <c r="D1307" t="s">
        <v>510</v>
      </c>
      <c r="E1307" t="s">
        <v>390</v>
      </c>
      <c r="F1307" t="str">
        <f t="shared" si="66"/>
        <v>EUR</v>
      </c>
      <c r="G1307" t="str">
        <f t="shared" si="67"/>
        <v>78.49</v>
      </c>
      <c r="H1307">
        <f>VLOOKUP(F1307,'ARC fx'!$A$1:$B$202,2,0)</f>
        <v>76.953516359700004</v>
      </c>
      <c r="I1307">
        <f t="shared" si="68"/>
        <v>1.9966386371716688E-2</v>
      </c>
    </row>
    <row r="1308" spans="1:9" x14ac:dyDescent="0.25">
      <c r="A1308" t="s">
        <v>0</v>
      </c>
      <c r="B1308" t="s">
        <v>541</v>
      </c>
      <c r="C1308" t="s">
        <v>137</v>
      </c>
      <c r="D1308" t="s">
        <v>510</v>
      </c>
      <c r="E1308" t="s">
        <v>390</v>
      </c>
      <c r="F1308" t="str">
        <f t="shared" si="66"/>
        <v>USD</v>
      </c>
      <c r="G1308" t="str">
        <f t="shared" si="67"/>
        <v>91.90</v>
      </c>
      <c r="H1308">
        <f>VLOOKUP(F1308,'ARC fx'!$A$1:$B$202,2,0)</f>
        <v>90.092987819800001</v>
      </c>
      <c r="I1308">
        <f t="shared" si="68"/>
        <v>2.005719006471747E-2</v>
      </c>
    </row>
    <row r="1309" spans="1:9" x14ac:dyDescent="0.25">
      <c r="A1309" t="s">
        <v>0</v>
      </c>
      <c r="B1309" t="s">
        <v>519</v>
      </c>
      <c r="C1309" t="s">
        <v>137</v>
      </c>
      <c r="D1309" t="s">
        <v>510</v>
      </c>
      <c r="E1309" t="s">
        <v>390</v>
      </c>
      <c r="F1309" t="str">
        <f t="shared" si="66"/>
        <v>EUR</v>
      </c>
      <c r="G1309" t="str">
        <f t="shared" si="67"/>
        <v>78.45</v>
      </c>
      <c r="H1309">
        <f>VLOOKUP(F1309,'ARC fx'!$A$1:$B$202,2,0)</f>
        <v>76.953516359700004</v>
      </c>
      <c r="I1309">
        <f t="shared" si="68"/>
        <v>1.9446592060914539E-2</v>
      </c>
    </row>
    <row r="1310" spans="1:9" x14ac:dyDescent="0.25">
      <c r="A1310" t="s">
        <v>0</v>
      </c>
      <c r="B1310" t="s">
        <v>531</v>
      </c>
      <c r="C1310" t="s">
        <v>138</v>
      </c>
      <c r="D1310" t="s">
        <v>510</v>
      </c>
      <c r="E1310" t="s">
        <v>390</v>
      </c>
      <c r="F1310" t="str">
        <f t="shared" si="66"/>
        <v>HKD</v>
      </c>
      <c r="G1310" t="str">
        <f t="shared" si="67"/>
        <v>729.39</v>
      </c>
      <c r="H1310">
        <f>VLOOKUP(F1310,'ARC fx'!$A$1:$B$202,2,0)</f>
        <v>707.07317130729996</v>
      </c>
      <c r="I1310">
        <f t="shared" si="68"/>
        <v>3.1562262009515486E-2</v>
      </c>
    </row>
    <row r="1311" spans="1:9" x14ac:dyDescent="0.25">
      <c r="A1311" t="s">
        <v>0</v>
      </c>
      <c r="B1311" t="s">
        <v>541</v>
      </c>
      <c r="C1311" t="s">
        <v>138</v>
      </c>
      <c r="D1311" t="s">
        <v>510</v>
      </c>
      <c r="E1311" t="s">
        <v>390</v>
      </c>
      <c r="F1311" t="str">
        <f t="shared" si="66"/>
        <v>USD</v>
      </c>
      <c r="G1311" t="str">
        <f t="shared" si="67"/>
        <v>91.90</v>
      </c>
      <c r="H1311">
        <f>VLOOKUP(F1311,'ARC fx'!$A$1:$B$202,2,0)</f>
        <v>90.092987819800001</v>
      </c>
      <c r="I1311">
        <f t="shared" si="68"/>
        <v>2.005719006471747E-2</v>
      </c>
    </row>
    <row r="1312" spans="1:9" x14ac:dyDescent="0.25">
      <c r="A1312" t="s">
        <v>0</v>
      </c>
      <c r="B1312" t="s">
        <v>519</v>
      </c>
      <c r="C1312" t="s">
        <v>138</v>
      </c>
      <c r="D1312" t="s">
        <v>510</v>
      </c>
      <c r="E1312" t="s">
        <v>390</v>
      </c>
      <c r="F1312" t="str">
        <f t="shared" si="66"/>
        <v>EUR</v>
      </c>
      <c r="G1312" t="str">
        <f t="shared" si="67"/>
        <v>78.45</v>
      </c>
      <c r="H1312">
        <f>VLOOKUP(F1312,'ARC fx'!$A$1:$B$202,2,0)</f>
        <v>76.953516359700004</v>
      </c>
      <c r="I1312">
        <f t="shared" si="68"/>
        <v>1.9446592060914539E-2</v>
      </c>
    </row>
    <row r="1313" spans="1:9" x14ac:dyDescent="0.25">
      <c r="A1313" t="s">
        <v>0</v>
      </c>
      <c r="B1313" t="s">
        <v>542</v>
      </c>
      <c r="C1313" t="s">
        <v>139</v>
      </c>
      <c r="D1313" t="s">
        <v>510</v>
      </c>
      <c r="E1313" t="s">
        <v>390</v>
      </c>
      <c r="F1313" t="str">
        <f t="shared" si="66"/>
        <v>HUF</v>
      </c>
      <c r="G1313" t="str">
        <f t="shared" si="67"/>
        <v>25,562.00</v>
      </c>
      <c r="H1313">
        <f>VLOOKUP(F1313,'ARC fx'!$A$1:$B$202,2,0)</f>
        <v>24752.393632237799</v>
      </c>
      <c r="I1313">
        <f t="shared" si="68"/>
        <v>3.2708205104970536E-2</v>
      </c>
    </row>
    <row r="1314" spans="1:9" x14ac:dyDescent="0.25">
      <c r="A1314" t="s">
        <v>0</v>
      </c>
      <c r="B1314" t="s">
        <v>543</v>
      </c>
      <c r="C1314" t="s">
        <v>139</v>
      </c>
      <c r="D1314" t="s">
        <v>510</v>
      </c>
      <c r="E1314" t="s">
        <v>390</v>
      </c>
      <c r="F1314" t="str">
        <f t="shared" si="66"/>
        <v>USD</v>
      </c>
      <c r="G1314" t="str">
        <f t="shared" si="67"/>
        <v>91.87</v>
      </c>
      <c r="H1314">
        <f>VLOOKUP(F1314,'ARC fx'!$A$1:$B$202,2,0)</f>
        <v>90.092987819800001</v>
      </c>
      <c r="I1314">
        <f t="shared" si="68"/>
        <v>1.9724200775251281E-2</v>
      </c>
    </row>
    <row r="1315" spans="1:9" x14ac:dyDescent="0.25">
      <c r="A1315" t="s">
        <v>0</v>
      </c>
      <c r="B1315" t="s">
        <v>544</v>
      </c>
      <c r="C1315" t="s">
        <v>139</v>
      </c>
      <c r="D1315" t="s">
        <v>510</v>
      </c>
      <c r="E1315" t="s">
        <v>390</v>
      </c>
      <c r="F1315" t="str">
        <f t="shared" si="66"/>
        <v>EUR</v>
      </c>
      <c r="G1315" t="str">
        <f t="shared" si="67"/>
        <v>78.43</v>
      </c>
      <c r="H1315">
        <f>VLOOKUP(F1315,'ARC fx'!$A$1:$B$202,2,0)</f>
        <v>76.953516359700004</v>
      </c>
      <c r="I1315">
        <f t="shared" si="68"/>
        <v>1.9186694905513467E-2</v>
      </c>
    </row>
    <row r="1316" spans="1:9" x14ac:dyDescent="0.25">
      <c r="A1316" t="s">
        <v>0</v>
      </c>
      <c r="B1316" t="s">
        <v>545</v>
      </c>
      <c r="C1316" t="s">
        <v>140</v>
      </c>
      <c r="D1316" t="s">
        <v>510</v>
      </c>
      <c r="E1316" t="s">
        <v>390</v>
      </c>
      <c r="F1316" t="str">
        <f t="shared" si="66"/>
        <v>USD</v>
      </c>
      <c r="G1316" t="str">
        <f t="shared" si="67"/>
        <v>91.84</v>
      </c>
      <c r="H1316">
        <f>VLOOKUP(F1316,'ARC fx'!$A$1:$B$202,2,0)</f>
        <v>90.092987819800001</v>
      </c>
      <c r="I1316">
        <f t="shared" si="68"/>
        <v>1.9391211485785095E-2</v>
      </c>
    </row>
    <row r="1317" spans="1:9" x14ac:dyDescent="0.25">
      <c r="A1317" t="s">
        <v>0</v>
      </c>
      <c r="B1317" t="s">
        <v>546</v>
      </c>
      <c r="C1317" t="s">
        <v>140</v>
      </c>
      <c r="D1317" t="s">
        <v>510</v>
      </c>
      <c r="E1317" t="s">
        <v>390</v>
      </c>
      <c r="F1317" t="str">
        <f t="shared" si="66"/>
        <v>EUR</v>
      </c>
      <c r="G1317" t="str">
        <f t="shared" si="67"/>
        <v>78.40</v>
      </c>
      <c r="H1317">
        <f>VLOOKUP(F1317,'ARC fx'!$A$1:$B$202,2,0)</f>
        <v>76.953516359700004</v>
      </c>
      <c r="I1317">
        <f t="shared" si="68"/>
        <v>1.8796849172411763E-2</v>
      </c>
    </row>
    <row r="1318" spans="1:9" x14ac:dyDescent="0.25">
      <c r="A1318" t="s">
        <v>0</v>
      </c>
      <c r="B1318" t="s">
        <v>547</v>
      </c>
      <c r="C1318" t="s">
        <v>141</v>
      </c>
      <c r="D1318" t="s">
        <v>510</v>
      </c>
      <c r="E1318" t="s">
        <v>390</v>
      </c>
      <c r="F1318" t="str">
        <f t="shared" si="66"/>
        <v>USD</v>
      </c>
      <c r="G1318" t="str">
        <f t="shared" si="67"/>
        <v>91.83</v>
      </c>
      <c r="H1318">
        <f>VLOOKUP(F1318,'ARC fx'!$A$1:$B$202,2,0)</f>
        <v>90.092987819800001</v>
      </c>
      <c r="I1318">
        <f t="shared" si="68"/>
        <v>1.9280215055962977E-2</v>
      </c>
    </row>
    <row r="1319" spans="1:9" x14ac:dyDescent="0.25">
      <c r="A1319" t="s">
        <v>0</v>
      </c>
      <c r="B1319" t="s">
        <v>548</v>
      </c>
      <c r="C1319" t="s">
        <v>141</v>
      </c>
      <c r="D1319" t="s">
        <v>510</v>
      </c>
      <c r="E1319" t="s">
        <v>390</v>
      </c>
      <c r="F1319" t="str">
        <f t="shared" si="66"/>
        <v>EUR</v>
      </c>
      <c r="G1319" t="str">
        <f t="shared" si="67"/>
        <v>78.39</v>
      </c>
      <c r="H1319">
        <f>VLOOKUP(F1319,'ARC fx'!$A$1:$B$202,2,0)</f>
        <v>76.953516359700004</v>
      </c>
      <c r="I1319">
        <f t="shared" si="68"/>
        <v>1.8666900594711135E-2</v>
      </c>
    </row>
    <row r="1320" spans="1:9" x14ac:dyDescent="0.25">
      <c r="A1320" t="s">
        <v>0</v>
      </c>
      <c r="B1320" t="s">
        <v>547</v>
      </c>
      <c r="C1320" t="s">
        <v>142</v>
      </c>
      <c r="D1320" t="s">
        <v>510</v>
      </c>
      <c r="E1320" t="s">
        <v>390</v>
      </c>
      <c r="F1320" t="str">
        <f t="shared" si="66"/>
        <v>USD</v>
      </c>
      <c r="G1320" t="str">
        <f t="shared" si="67"/>
        <v>91.83</v>
      </c>
      <c r="H1320">
        <f>VLOOKUP(F1320,'ARC fx'!$A$1:$B$202,2,0)</f>
        <v>90.092987819800001</v>
      </c>
      <c r="I1320">
        <f t="shared" si="68"/>
        <v>1.9280215055962977E-2</v>
      </c>
    </row>
    <row r="1321" spans="1:9" x14ac:dyDescent="0.25">
      <c r="A1321" t="s">
        <v>0</v>
      </c>
      <c r="B1321" t="s">
        <v>548</v>
      </c>
      <c r="C1321" t="s">
        <v>142</v>
      </c>
      <c r="D1321" t="s">
        <v>510</v>
      </c>
      <c r="E1321" t="s">
        <v>390</v>
      </c>
      <c r="F1321" t="str">
        <f t="shared" si="66"/>
        <v>EUR</v>
      </c>
      <c r="G1321" t="str">
        <f t="shared" si="67"/>
        <v>78.39</v>
      </c>
      <c r="H1321">
        <f>VLOOKUP(F1321,'ARC fx'!$A$1:$B$202,2,0)</f>
        <v>76.953516359700004</v>
      </c>
      <c r="I1321">
        <f t="shared" si="68"/>
        <v>1.8666900594711135E-2</v>
      </c>
    </row>
    <row r="1322" spans="1:9" x14ac:dyDescent="0.25">
      <c r="A1322" t="s">
        <v>0</v>
      </c>
      <c r="B1322" t="s">
        <v>547</v>
      </c>
      <c r="C1322" t="s">
        <v>143</v>
      </c>
      <c r="D1322" t="s">
        <v>510</v>
      </c>
      <c r="E1322" t="s">
        <v>390</v>
      </c>
      <c r="F1322" t="str">
        <f t="shared" si="66"/>
        <v>USD</v>
      </c>
      <c r="G1322" t="str">
        <f t="shared" si="67"/>
        <v>91.83</v>
      </c>
      <c r="H1322">
        <f>VLOOKUP(F1322,'ARC fx'!$A$1:$B$202,2,0)</f>
        <v>90.092987819800001</v>
      </c>
      <c r="I1322">
        <f t="shared" si="68"/>
        <v>1.9280215055962977E-2</v>
      </c>
    </row>
    <row r="1323" spans="1:9" x14ac:dyDescent="0.25">
      <c r="A1323" t="s">
        <v>0</v>
      </c>
      <c r="B1323" t="s">
        <v>548</v>
      </c>
      <c r="C1323" t="s">
        <v>143</v>
      </c>
      <c r="D1323" t="s">
        <v>510</v>
      </c>
      <c r="E1323" t="s">
        <v>390</v>
      </c>
      <c r="F1323" t="str">
        <f t="shared" si="66"/>
        <v>EUR</v>
      </c>
      <c r="G1323" t="str">
        <f t="shared" si="67"/>
        <v>78.39</v>
      </c>
      <c r="H1323">
        <f>VLOOKUP(F1323,'ARC fx'!$A$1:$B$202,2,0)</f>
        <v>76.953516359700004</v>
      </c>
      <c r="I1323">
        <f t="shared" si="68"/>
        <v>1.8666900594711135E-2</v>
      </c>
    </row>
    <row r="1324" spans="1:9" x14ac:dyDescent="0.25">
      <c r="A1324" t="s">
        <v>0</v>
      </c>
      <c r="B1324" t="s">
        <v>549</v>
      </c>
      <c r="C1324" t="s">
        <v>144</v>
      </c>
      <c r="D1324" t="s">
        <v>510</v>
      </c>
      <c r="E1324" t="s">
        <v>390</v>
      </c>
      <c r="F1324" t="str">
        <f t="shared" si="66"/>
        <v>EUR</v>
      </c>
      <c r="G1324" t="str">
        <f t="shared" si="67"/>
        <v>78.41</v>
      </c>
      <c r="H1324">
        <f>VLOOKUP(F1324,'ARC fx'!$A$1:$B$202,2,0)</f>
        <v>76.953516359700004</v>
      </c>
      <c r="I1324">
        <f t="shared" si="68"/>
        <v>1.8926797750112207E-2</v>
      </c>
    </row>
    <row r="1325" spans="1:9" x14ac:dyDescent="0.25">
      <c r="A1325" t="s">
        <v>0</v>
      </c>
      <c r="B1325" t="s">
        <v>545</v>
      </c>
      <c r="C1325" t="s">
        <v>144</v>
      </c>
      <c r="D1325" t="s">
        <v>510</v>
      </c>
      <c r="E1325" t="s">
        <v>390</v>
      </c>
      <c r="F1325" t="str">
        <f t="shared" si="66"/>
        <v>USD</v>
      </c>
      <c r="G1325" t="str">
        <f t="shared" si="67"/>
        <v>91.84</v>
      </c>
      <c r="H1325">
        <f>VLOOKUP(F1325,'ARC fx'!$A$1:$B$202,2,0)</f>
        <v>90.092987819800001</v>
      </c>
      <c r="I1325">
        <f t="shared" si="68"/>
        <v>1.9391211485785095E-2</v>
      </c>
    </row>
    <row r="1326" spans="1:9" x14ac:dyDescent="0.25">
      <c r="A1326" t="s">
        <v>0</v>
      </c>
      <c r="B1326" t="s">
        <v>550</v>
      </c>
      <c r="C1326" t="s">
        <v>145</v>
      </c>
      <c r="D1326" t="s">
        <v>510</v>
      </c>
      <c r="E1326" t="s">
        <v>390</v>
      </c>
      <c r="F1326" t="str">
        <f t="shared" si="66"/>
        <v>ILS</v>
      </c>
      <c r="G1326" t="str">
        <f t="shared" si="67"/>
        <v>345.18</v>
      </c>
      <c r="H1326">
        <f>VLOOKUP(F1326,'ARC fx'!$A$1:$B$202,2,0)</f>
        <v>329.80865440309998</v>
      </c>
      <c r="I1326">
        <f t="shared" si="68"/>
        <v>4.6606859437086826E-2</v>
      </c>
    </row>
    <row r="1327" spans="1:9" x14ac:dyDescent="0.25">
      <c r="A1327" t="s">
        <v>0</v>
      </c>
      <c r="B1327" t="s">
        <v>545</v>
      </c>
      <c r="C1327" t="s">
        <v>145</v>
      </c>
      <c r="D1327" t="s">
        <v>510</v>
      </c>
      <c r="E1327" t="s">
        <v>390</v>
      </c>
      <c r="F1327" t="str">
        <f t="shared" si="66"/>
        <v>USD</v>
      </c>
      <c r="G1327" t="str">
        <f t="shared" si="67"/>
        <v>91.84</v>
      </c>
      <c r="H1327">
        <f>VLOOKUP(F1327,'ARC fx'!$A$1:$B$202,2,0)</f>
        <v>90.092987819800001</v>
      </c>
      <c r="I1327">
        <f t="shared" si="68"/>
        <v>1.9391211485785095E-2</v>
      </c>
    </row>
    <row r="1328" spans="1:9" x14ac:dyDescent="0.25">
      <c r="A1328" t="s">
        <v>0</v>
      </c>
      <c r="B1328" t="s">
        <v>548</v>
      </c>
      <c r="C1328" t="s">
        <v>145</v>
      </c>
      <c r="D1328" t="s">
        <v>510</v>
      </c>
      <c r="E1328" t="s">
        <v>390</v>
      </c>
      <c r="F1328" t="str">
        <f t="shared" si="66"/>
        <v>EUR</v>
      </c>
      <c r="G1328" t="str">
        <f t="shared" si="67"/>
        <v>78.39</v>
      </c>
      <c r="H1328">
        <f>VLOOKUP(F1328,'ARC fx'!$A$1:$B$202,2,0)</f>
        <v>76.953516359700004</v>
      </c>
      <c r="I1328">
        <f t="shared" si="68"/>
        <v>1.8666900594711135E-2</v>
      </c>
    </row>
    <row r="1329" spans="1:9" x14ac:dyDescent="0.25">
      <c r="A1329" t="s">
        <v>1</v>
      </c>
      <c r="B1329" t="s">
        <v>551</v>
      </c>
      <c r="C1329" t="s">
        <v>146</v>
      </c>
      <c r="D1329" t="s">
        <v>510</v>
      </c>
      <c r="E1329" t="s">
        <v>390</v>
      </c>
      <c r="F1329" t="str">
        <f t="shared" si="66"/>
        <v>EUR</v>
      </c>
      <c r="G1329" t="str">
        <f t="shared" si="67"/>
        <v>78.19</v>
      </c>
      <c r="H1329">
        <f>VLOOKUP(F1329,'ARC fx'!$A$1:$B$202,2,0)</f>
        <v>76.953516359700004</v>
      </c>
      <c r="I1329">
        <f t="shared" si="68"/>
        <v>1.6067929040699844E-2</v>
      </c>
    </row>
    <row r="1330" spans="1:9" x14ac:dyDescent="0.25">
      <c r="A1330" t="s">
        <v>0</v>
      </c>
      <c r="B1330" t="s">
        <v>548</v>
      </c>
      <c r="C1330" t="s">
        <v>146</v>
      </c>
      <c r="D1330" t="s">
        <v>510</v>
      </c>
      <c r="E1330" t="s">
        <v>390</v>
      </c>
      <c r="F1330" t="str">
        <f t="shared" si="66"/>
        <v>EUR</v>
      </c>
      <c r="G1330" t="str">
        <f t="shared" si="67"/>
        <v>78.39</v>
      </c>
      <c r="H1330">
        <f>VLOOKUP(F1330,'ARC fx'!$A$1:$B$202,2,0)</f>
        <v>76.953516359700004</v>
      </c>
      <c r="I1330">
        <f t="shared" si="68"/>
        <v>1.8666900594711135E-2</v>
      </c>
    </row>
    <row r="1331" spans="1:9" x14ac:dyDescent="0.25">
      <c r="A1331" t="s">
        <v>0</v>
      </c>
      <c r="B1331" t="s">
        <v>545</v>
      </c>
      <c r="C1331" t="s">
        <v>146</v>
      </c>
      <c r="D1331" t="s">
        <v>510</v>
      </c>
      <c r="E1331" t="s">
        <v>390</v>
      </c>
      <c r="F1331" t="str">
        <f t="shared" si="66"/>
        <v>USD</v>
      </c>
      <c r="G1331" t="str">
        <f t="shared" si="67"/>
        <v>91.84</v>
      </c>
      <c r="H1331">
        <f>VLOOKUP(F1331,'ARC fx'!$A$1:$B$202,2,0)</f>
        <v>90.092987819800001</v>
      </c>
      <c r="I1331">
        <f t="shared" si="68"/>
        <v>1.9391211485785095E-2</v>
      </c>
    </row>
    <row r="1332" spans="1:9" x14ac:dyDescent="0.25">
      <c r="A1332" t="s">
        <v>0</v>
      </c>
      <c r="B1332" t="s">
        <v>545</v>
      </c>
      <c r="C1332" t="s">
        <v>147</v>
      </c>
      <c r="D1332" t="s">
        <v>510</v>
      </c>
      <c r="E1332" t="s">
        <v>390</v>
      </c>
      <c r="F1332" t="str">
        <f t="shared" si="66"/>
        <v>USD</v>
      </c>
      <c r="G1332" t="str">
        <f t="shared" si="67"/>
        <v>91.84</v>
      </c>
      <c r="H1332">
        <f>VLOOKUP(F1332,'ARC fx'!$A$1:$B$202,2,0)</f>
        <v>90.092987819800001</v>
      </c>
      <c r="I1332">
        <f t="shared" si="68"/>
        <v>1.9391211485785095E-2</v>
      </c>
    </row>
    <row r="1333" spans="1:9" x14ac:dyDescent="0.25">
      <c r="A1333" t="s">
        <v>0</v>
      </c>
      <c r="B1333" t="s">
        <v>548</v>
      </c>
      <c r="C1333" t="s">
        <v>147</v>
      </c>
      <c r="D1333" t="s">
        <v>510</v>
      </c>
      <c r="E1333" t="s">
        <v>390</v>
      </c>
      <c r="F1333" t="str">
        <f t="shared" si="66"/>
        <v>EUR</v>
      </c>
      <c r="G1333" t="str">
        <f t="shared" si="67"/>
        <v>78.39</v>
      </c>
      <c r="H1333">
        <f>VLOOKUP(F1333,'ARC fx'!$A$1:$B$202,2,0)</f>
        <v>76.953516359700004</v>
      </c>
      <c r="I1333">
        <f t="shared" si="68"/>
        <v>1.8666900594711135E-2</v>
      </c>
    </row>
    <row r="1334" spans="1:9" x14ac:dyDescent="0.25">
      <c r="A1334" t="s">
        <v>0</v>
      </c>
      <c r="B1334" t="s">
        <v>545</v>
      </c>
      <c r="C1334" t="s">
        <v>148</v>
      </c>
      <c r="D1334" t="s">
        <v>510</v>
      </c>
      <c r="E1334" t="s">
        <v>390</v>
      </c>
      <c r="F1334" t="str">
        <f t="shared" si="66"/>
        <v>USD</v>
      </c>
      <c r="G1334" t="str">
        <f t="shared" si="67"/>
        <v>91.84</v>
      </c>
      <c r="H1334">
        <f>VLOOKUP(F1334,'ARC fx'!$A$1:$B$202,2,0)</f>
        <v>90.092987819800001</v>
      </c>
      <c r="I1334">
        <f t="shared" si="68"/>
        <v>1.9391211485785095E-2</v>
      </c>
    </row>
    <row r="1335" spans="1:9" x14ac:dyDescent="0.25">
      <c r="A1335" t="s">
        <v>0</v>
      </c>
      <c r="B1335" t="s">
        <v>552</v>
      </c>
      <c r="C1335" t="s">
        <v>148</v>
      </c>
      <c r="D1335" t="s">
        <v>510</v>
      </c>
      <c r="E1335" t="s">
        <v>390</v>
      </c>
      <c r="F1335" t="str">
        <f t="shared" si="66"/>
        <v>EUR</v>
      </c>
      <c r="G1335" t="str">
        <f t="shared" si="67"/>
        <v>78.38</v>
      </c>
      <c r="H1335">
        <f>VLOOKUP(F1335,'ARC fx'!$A$1:$B$202,2,0)</f>
        <v>76.953516359700004</v>
      </c>
      <c r="I1335">
        <f t="shared" si="68"/>
        <v>1.8536952017010506E-2</v>
      </c>
    </row>
    <row r="1336" spans="1:9" x14ac:dyDescent="0.25">
      <c r="A1336" t="s">
        <v>0</v>
      </c>
      <c r="B1336" t="s">
        <v>553</v>
      </c>
      <c r="C1336" t="s">
        <v>149</v>
      </c>
      <c r="D1336" t="s">
        <v>510</v>
      </c>
      <c r="E1336" t="s">
        <v>390</v>
      </c>
      <c r="F1336" t="str">
        <f t="shared" si="66"/>
        <v>JOD</v>
      </c>
      <c r="G1336" t="str">
        <f t="shared" si="67"/>
        <v>65.91</v>
      </c>
      <c r="H1336">
        <f>VLOOKUP(F1336,'ARC fx'!$A$1:$B$202,2,0)</f>
        <v>63.8759283642</v>
      </c>
      <c r="I1336">
        <f t="shared" si="68"/>
        <v>3.1844102902150784E-2</v>
      </c>
    </row>
    <row r="1337" spans="1:9" x14ac:dyDescent="0.25">
      <c r="A1337" t="s">
        <v>0</v>
      </c>
      <c r="B1337" t="s">
        <v>545</v>
      </c>
      <c r="C1337" t="s">
        <v>149</v>
      </c>
      <c r="D1337" t="s">
        <v>510</v>
      </c>
      <c r="E1337" t="s">
        <v>390</v>
      </c>
      <c r="F1337" t="str">
        <f t="shared" si="66"/>
        <v>USD</v>
      </c>
      <c r="G1337" t="str">
        <f t="shared" si="67"/>
        <v>91.84</v>
      </c>
      <c r="H1337">
        <f>VLOOKUP(F1337,'ARC fx'!$A$1:$B$202,2,0)</f>
        <v>90.092987819800001</v>
      </c>
      <c r="I1337">
        <f t="shared" si="68"/>
        <v>1.9391211485785095E-2</v>
      </c>
    </row>
    <row r="1338" spans="1:9" x14ac:dyDescent="0.25">
      <c r="A1338" t="s">
        <v>0</v>
      </c>
      <c r="B1338" t="s">
        <v>552</v>
      </c>
      <c r="C1338" t="s">
        <v>149</v>
      </c>
      <c r="D1338" t="s">
        <v>510</v>
      </c>
      <c r="E1338" t="s">
        <v>390</v>
      </c>
      <c r="F1338" t="str">
        <f t="shared" si="66"/>
        <v>EUR</v>
      </c>
      <c r="G1338" t="str">
        <f t="shared" si="67"/>
        <v>78.38</v>
      </c>
      <c r="H1338">
        <f>VLOOKUP(F1338,'ARC fx'!$A$1:$B$202,2,0)</f>
        <v>76.953516359700004</v>
      </c>
      <c r="I1338">
        <f t="shared" si="68"/>
        <v>1.8536952017010506E-2</v>
      </c>
    </row>
    <row r="1339" spans="1:9" x14ac:dyDescent="0.25">
      <c r="A1339" t="s">
        <v>0</v>
      </c>
      <c r="B1339" t="s">
        <v>545</v>
      </c>
      <c r="C1339" t="s">
        <v>150</v>
      </c>
      <c r="D1339" t="s">
        <v>510</v>
      </c>
      <c r="E1339" t="s">
        <v>390</v>
      </c>
      <c r="F1339" t="str">
        <f t="shared" si="66"/>
        <v>USD</v>
      </c>
      <c r="G1339" t="str">
        <f t="shared" si="67"/>
        <v>91.84</v>
      </c>
      <c r="H1339">
        <f>VLOOKUP(F1339,'ARC fx'!$A$1:$B$202,2,0)</f>
        <v>90.092987819800001</v>
      </c>
      <c r="I1339">
        <f t="shared" si="68"/>
        <v>1.9391211485785095E-2</v>
      </c>
    </row>
    <row r="1340" spans="1:9" x14ac:dyDescent="0.25">
      <c r="A1340" t="s">
        <v>0</v>
      </c>
      <c r="B1340" t="s">
        <v>552</v>
      </c>
      <c r="C1340" t="s">
        <v>150</v>
      </c>
      <c r="D1340" t="s">
        <v>510</v>
      </c>
      <c r="E1340" t="s">
        <v>390</v>
      </c>
      <c r="F1340" t="str">
        <f t="shared" si="66"/>
        <v>EUR</v>
      </c>
      <c r="G1340" t="str">
        <f t="shared" si="67"/>
        <v>78.38</v>
      </c>
      <c r="H1340">
        <f>VLOOKUP(F1340,'ARC fx'!$A$1:$B$202,2,0)</f>
        <v>76.953516359700004</v>
      </c>
      <c r="I1340">
        <f t="shared" si="68"/>
        <v>1.8536952017010506E-2</v>
      </c>
    </row>
    <row r="1341" spans="1:9" x14ac:dyDescent="0.25">
      <c r="A1341" t="s">
        <v>0</v>
      </c>
      <c r="B1341" t="s">
        <v>554</v>
      </c>
      <c r="C1341" t="s">
        <v>151</v>
      </c>
      <c r="D1341" t="s">
        <v>510</v>
      </c>
      <c r="E1341" t="s">
        <v>390</v>
      </c>
      <c r="F1341" t="str">
        <f t="shared" si="66"/>
        <v>KES</v>
      </c>
      <c r="G1341" t="str">
        <f t="shared" si="67"/>
        <v>9,400.00</v>
      </c>
      <c r="H1341">
        <f>VLOOKUP(F1341,'ARC fx'!$A$1:$B$202,2,0)</f>
        <v>9060.3306401212994</v>
      </c>
      <c r="I1341">
        <f t="shared" si="68"/>
        <v>3.7489731155567751E-2</v>
      </c>
    </row>
    <row r="1342" spans="1:9" x14ac:dyDescent="0.25">
      <c r="A1342" t="s">
        <v>0</v>
      </c>
      <c r="B1342" t="s">
        <v>545</v>
      </c>
      <c r="C1342" t="s">
        <v>151</v>
      </c>
      <c r="D1342" t="s">
        <v>510</v>
      </c>
      <c r="E1342" t="s">
        <v>390</v>
      </c>
      <c r="F1342" t="str">
        <f t="shared" si="66"/>
        <v>USD</v>
      </c>
      <c r="G1342" t="str">
        <f t="shared" si="67"/>
        <v>91.84</v>
      </c>
      <c r="H1342">
        <f>VLOOKUP(F1342,'ARC fx'!$A$1:$B$202,2,0)</f>
        <v>90.092987819800001</v>
      </c>
      <c r="I1342">
        <f t="shared" si="68"/>
        <v>1.9391211485785095E-2</v>
      </c>
    </row>
    <row r="1343" spans="1:9" x14ac:dyDescent="0.25">
      <c r="A1343" t="s">
        <v>0</v>
      </c>
      <c r="B1343" t="s">
        <v>552</v>
      </c>
      <c r="C1343" t="s">
        <v>151</v>
      </c>
      <c r="D1343" t="s">
        <v>510</v>
      </c>
      <c r="E1343" t="s">
        <v>390</v>
      </c>
      <c r="F1343" t="str">
        <f t="shared" si="66"/>
        <v>EUR</v>
      </c>
      <c r="G1343" t="str">
        <f t="shared" si="67"/>
        <v>78.38</v>
      </c>
      <c r="H1343">
        <f>VLOOKUP(F1343,'ARC fx'!$A$1:$B$202,2,0)</f>
        <v>76.953516359700004</v>
      </c>
      <c r="I1343">
        <f t="shared" si="68"/>
        <v>1.8536952017010506E-2</v>
      </c>
    </row>
    <row r="1344" spans="1:9" x14ac:dyDescent="0.25">
      <c r="A1344" t="s">
        <v>0</v>
      </c>
      <c r="B1344" t="s">
        <v>555</v>
      </c>
      <c r="C1344" t="s">
        <v>152</v>
      </c>
      <c r="D1344" t="s">
        <v>510</v>
      </c>
      <c r="E1344" t="s">
        <v>390</v>
      </c>
      <c r="F1344" t="str">
        <f t="shared" si="66"/>
        <v>KRW</v>
      </c>
      <c r="G1344" t="str">
        <f t="shared" si="67"/>
        <v>102,150.00</v>
      </c>
      <c r="H1344">
        <f>VLOOKUP(F1344,'ARC fx'!$A$1:$B$202,2,0)</f>
        <v>100654.178920251</v>
      </c>
      <c r="I1344">
        <f t="shared" si="68"/>
        <v>1.4860993311903645E-2</v>
      </c>
    </row>
    <row r="1345" spans="1:9" x14ac:dyDescent="0.25">
      <c r="A1345" t="s">
        <v>0</v>
      </c>
      <c r="B1345" t="s">
        <v>556</v>
      </c>
      <c r="C1345" t="s">
        <v>152</v>
      </c>
      <c r="D1345" t="s">
        <v>510</v>
      </c>
      <c r="E1345" t="s">
        <v>390</v>
      </c>
      <c r="F1345" t="str">
        <f t="shared" si="66"/>
        <v>USD</v>
      </c>
      <c r="G1345" t="str">
        <f t="shared" si="67"/>
        <v>92.30</v>
      </c>
      <c r="H1345">
        <f>VLOOKUP(F1345,'ARC fx'!$A$1:$B$202,2,0)</f>
        <v>90.092987819800001</v>
      </c>
      <c r="I1345">
        <f t="shared" si="68"/>
        <v>2.4497047257599713E-2</v>
      </c>
    </row>
    <row r="1346" spans="1:9" x14ac:dyDescent="0.25">
      <c r="A1346" t="s">
        <v>0</v>
      </c>
      <c r="B1346" t="s">
        <v>552</v>
      </c>
      <c r="C1346" t="s">
        <v>152</v>
      </c>
      <c r="D1346" t="s">
        <v>510</v>
      </c>
      <c r="E1346" t="s">
        <v>390</v>
      </c>
      <c r="F1346" t="str">
        <f t="shared" si="66"/>
        <v>EUR</v>
      </c>
      <c r="G1346" t="str">
        <f t="shared" si="67"/>
        <v>78.38</v>
      </c>
      <c r="H1346">
        <f>VLOOKUP(F1346,'ARC fx'!$A$1:$B$202,2,0)</f>
        <v>76.953516359700004</v>
      </c>
      <c r="I1346">
        <f t="shared" si="68"/>
        <v>1.8536952017010506E-2</v>
      </c>
    </row>
    <row r="1347" spans="1:9" x14ac:dyDescent="0.25">
      <c r="A1347" t="s">
        <v>0</v>
      </c>
      <c r="B1347" t="s">
        <v>557</v>
      </c>
      <c r="C1347" t="s">
        <v>153</v>
      </c>
      <c r="D1347" t="s">
        <v>510</v>
      </c>
      <c r="E1347" t="s">
        <v>390</v>
      </c>
      <c r="F1347" t="str">
        <f t="shared" si="66"/>
        <v>KWD</v>
      </c>
      <c r="G1347" t="str">
        <f t="shared" si="67"/>
        <v>28.17</v>
      </c>
      <c r="H1347">
        <f>VLOOKUP(F1347,'ARC fx'!$A$1:$B$202,2,0)</f>
        <v>27.307421039200001</v>
      </c>
      <c r="I1347">
        <f t="shared" si="68"/>
        <v>3.1587712349758774E-2</v>
      </c>
    </row>
    <row r="1348" spans="1:9" x14ac:dyDescent="0.25">
      <c r="A1348" t="s">
        <v>0</v>
      </c>
      <c r="B1348" t="s">
        <v>545</v>
      </c>
      <c r="C1348" t="s">
        <v>153</v>
      </c>
      <c r="D1348" t="s">
        <v>510</v>
      </c>
      <c r="E1348" t="s">
        <v>390</v>
      </c>
      <c r="F1348" t="str">
        <f t="shared" si="66"/>
        <v>USD</v>
      </c>
      <c r="G1348" t="str">
        <f t="shared" si="67"/>
        <v>91.84</v>
      </c>
      <c r="H1348">
        <f>VLOOKUP(F1348,'ARC fx'!$A$1:$B$202,2,0)</f>
        <v>90.092987819800001</v>
      </c>
      <c r="I1348">
        <f t="shared" si="68"/>
        <v>1.9391211485785095E-2</v>
      </c>
    </row>
    <row r="1349" spans="1:9" x14ac:dyDescent="0.25">
      <c r="A1349" t="s">
        <v>0</v>
      </c>
      <c r="B1349" t="s">
        <v>548</v>
      </c>
      <c r="C1349" t="s">
        <v>153</v>
      </c>
      <c r="D1349" t="s">
        <v>510</v>
      </c>
      <c r="E1349" t="s">
        <v>390</v>
      </c>
      <c r="F1349" t="str">
        <f t="shared" si="66"/>
        <v>EUR</v>
      </c>
      <c r="G1349" t="str">
        <f t="shared" si="67"/>
        <v>78.39</v>
      </c>
      <c r="H1349">
        <f>VLOOKUP(F1349,'ARC fx'!$A$1:$B$202,2,0)</f>
        <v>76.953516359700004</v>
      </c>
      <c r="I1349">
        <f t="shared" si="68"/>
        <v>1.8666900594711135E-2</v>
      </c>
    </row>
    <row r="1350" spans="1:9" x14ac:dyDescent="0.25">
      <c r="A1350" t="s">
        <v>0</v>
      </c>
      <c r="B1350" t="s">
        <v>545</v>
      </c>
      <c r="C1350" t="s">
        <v>154</v>
      </c>
      <c r="D1350" t="s">
        <v>510</v>
      </c>
      <c r="E1350" t="s">
        <v>390</v>
      </c>
      <c r="F1350" t="str">
        <f t="shared" si="66"/>
        <v>USD</v>
      </c>
      <c r="G1350" t="str">
        <f t="shared" si="67"/>
        <v>91.84</v>
      </c>
      <c r="H1350">
        <f>VLOOKUP(F1350,'ARC fx'!$A$1:$B$202,2,0)</f>
        <v>90.092987819800001</v>
      </c>
      <c r="I1350">
        <f t="shared" si="68"/>
        <v>1.9391211485785095E-2</v>
      </c>
    </row>
    <row r="1351" spans="1:9" x14ac:dyDescent="0.25">
      <c r="A1351" t="s">
        <v>0</v>
      </c>
      <c r="B1351" t="s">
        <v>552</v>
      </c>
      <c r="C1351" t="s">
        <v>154</v>
      </c>
      <c r="D1351" t="s">
        <v>510</v>
      </c>
      <c r="E1351" t="s">
        <v>390</v>
      </c>
      <c r="F1351" t="str">
        <f t="shared" si="66"/>
        <v>EUR</v>
      </c>
      <c r="G1351" t="str">
        <f t="shared" si="67"/>
        <v>78.38</v>
      </c>
      <c r="H1351">
        <f>VLOOKUP(F1351,'ARC fx'!$A$1:$B$202,2,0)</f>
        <v>76.953516359700004</v>
      </c>
      <c r="I1351">
        <f t="shared" si="68"/>
        <v>1.8536952017010506E-2</v>
      </c>
    </row>
    <row r="1352" spans="1:9" x14ac:dyDescent="0.25">
      <c r="A1352" t="s">
        <v>0</v>
      </c>
      <c r="B1352" t="s">
        <v>545</v>
      </c>
      <c r="C1352" t="s">
        <v>155</v>
      </c>
      <c r="D1352" t="s">
        <v>510</v>
      </c>
      <c r="E1352" t="s">
        <v>390</v>
      </c>
      <c r="F1352" t="str">
        <f t="shared" si="66"/>
        <v>USD</v>
      </c>
      <c r="G1352" t="str">
        <f t="shared" si="67"/>
        <v>91.84</v>
      </c>
      <c r="H1352">
        <f>VLOOKUP(F1352,'ARC fx'!$A$1:$B$202,2,0)</f>
        <v>90.092987819800001</v>
      </c>
      <c r="I1352">
        <f t="shared" si="68"/>
        <v>1.9391211485785095E-2</v>
      </c>
    </row>
    <row r="1353" spans="1:9" x14ac:dyDescent="0.25">
      <c r="A1353" t="s">
        <v>1</v>
      </c>
      <c r="B1353" t="s">
        <v>551</v>
      </c>
      <c r="C1353" t="s">
        <v>155</v>
      </c>
      <c r="D1353" t="s">
        <v>510</v>
      </c>
      <c r="E1353" t="s">
        <v>390</v>
      </c>
      <c r="F1353" t="str">
        <f t="shared" si="66"/>
        <v>EUR</v>
      </c>
      <c r="G1353" t="str">
        <f t="shared" si="67"/>
        <v>78.19</v>
      </c>
      <c r="H1353">
        <f>VLOOKUP(F1353,'ARC fx'!$A$1:$B$202,2,0)</f>
        <v>76.953516359700004</v>
      </c>
      <c r="I1353">
        <f t="shared" si="68"/>
        <v>1.6067929040699844E-2</v>
      </c>
    </row>
    <row r="1354" spans="1:9" x14ac:dyDescent="0.25">
      <c r="A1354" t="s">
        <v>0</v>
      </c>
      <c r="B1354" t="s">
        <v>552</v>
      </c>
      <c r="C1354" t="s">
        <v>155</v>
      </c>
      <c r="D1354" t="s">
        <v>510</v>
      </c>
      <c r="E1354" t="s">
        <v>390</v>
      </c>
      <c r="F1354" t="str">
        <f t="shared" si="66"/>
        <v>EUR</v>
      </c>
      <c r="G1354" t="str">
        <f t="shared" si="67"/>
        <v>78.38</v>
      </c>
      <c r="H1354">
        <f>VLOOKUP(F1354,'ARC fx'!$A$1:$B$202,2,0)</f>
        <v>76.953516359700004</v>
      </c>
      <c r="I1354">
        <f t="shared" si="68"/>
        <v>1.8536952017010506E-2</v>
      </c>
    </row>
    <row r="1355" spans="1:9" x14ac:dyDescent="0.25">
      <c r="A1355" t="s">
        <v>0</v>
      </c>
      <c r="B1355" t="s">
        <v>558</v>
      </c>
      <c r="C1355" t="s">
        <v>156</v>
      </c>
      <c r="D1355" t="s">
        <v>510</v>
      </c>
      <c r="E1355" t="s">
        <v>390</v>
      </c>
      <c r="F1355" t="str">
        <f t="shared" si="66"/>
        <v>USD</v>
      </c>
      <c r="G1355" t="str">
        <f t="shared" si="67"/>
        <v>91.86</v>
      </c>
      <c r="H1355">
        <f>VLOOKUP(F1355,'ARC fx'!$A$1:$B$202,2,0)</f>
        <v>90.092987819800001</v>
      </c>
      <c r="I1355">
        <f t="shared" si="68"/>
        <v>1.9613204345429167E-2</v>
      </c>
    </row>
    <row r="1356" spans="1:9" x14ac:dyDescent="0.25">
      <c r="A1356" t="s">
        <v>0</v>
      </c>
      <c r="B1356" t="s">
        <v>549</v>
      </c>
      <c r="C1356" t="s">
        <v>156</v>
      </c>
      <c r="D1356" t="s">
        <v>510</v>
      </c>
      <c r="E1356" t="s">
        <v>390</v>
      </c>
      <c r="F1356" t="str">
        <f t="shared" si="66"/>
        <v>EUR</v>
      </c>
      <c r="G1356" t="str">
        <f t="shared" si="67"/>
        <v>78.41</v>
      </c>
      <c r="H1356">
        <f>VLOOKUP(F1356,'ARC fx'!$A$1:$B$202,2,0)</f>
        <v>76.953516359700004</v>
      </c>
      <c r="I1356">
        <f t="shared" si="68"/>
        <v>1.8926797750112207E-2</v>
      </c>
    </row>
    <row r="1357" spans="1:9" x14ac:dyDescent="0.25">
      <c r="A1357" t="s">
        <v>0</v>
      </c>
      <c r="B1357" t="s">
        <v>558</v>
      </c>
      <c r="C1357" t="s">
        <v>157</v>
      </c>
      <c r="D1357" t="s">
        <v>510</v>
      </c>
      <c r="E1357" t="s">
        <v>390</v>
      </c>
      <c r="F1357" t="str">
        <f t="shared" si="66"/>
        <v>USD</v>
      </c>
      <c r="G1357" t="str">
        <f t="shared" si="67"/>
        <v>91.86</v>
      </c>
      <c r="H1357">
        <f>VLOOKUP(F1357,'ARC fx'!$A$1:$B$202,2,0)</f>
        <v>90.092987819800001</v>
      </c>
      <c r="I1357">
        <f t="shared" si="68"/>
        <v>1.9613204345429167E-2</v>
      </c>
    </row>
    <row r="1358" spans="1:9" x14ac:dyDescent="0.25">
      <c r="A1358" t="s">
        <v>1</v>
      </c>
      <c r="B1358" t="s">
        <v>559</v>
      </c>
      <c r="C1358" t="s">
        <v>157</v>
      </c>
      <c r="D1358" t="s">
        <v>510</v>
      </c>
      <c r="E1358" t="s">
        <v>390</v>
      </c>
      <c r="F1358" t="str">
        <f t="shared" si="66"/>
        <v>EUR</v>
      </c>
      <c r="G1358" t="str">
        <f t="shared" si="67"/>
        <v>78.21</v>
      </c>
      <c r="H1358">
        <f>VLOOKUP(F1358,'ARC fx'!$A$1:$B$202,2,0)</f>
        <v>76.953516359700004</v>
      </c>
      <c r="I1358">
        <f t="shared" si="68"/>
        <v>1.6327826196100917E-2</v>
      </c>
    </row>
    <row r="1359" spans="1:9" x14ac:dyDescent="0.25">
      <c r="A1359" t="s">
        <v>0</v>
      </c>
      <c r="B1359" t="s">
        <v>549</v>
      </c>
      <c r="C1359" t="s">
        <v>157</v>
      </c>
      <c r="D1359" t="s">
        <v>510</v>
      </c>
      <c r="E1359" t="s">
        <v>390</v>
      </c>
      <c r="F1359" t="str">
        <f t="shared" si="66"/>
        <v>EUR</v>
      </c>
      <c r="G1359" t="str">
        <f t="shared" si="67"/>
        <v>78.41</v>
      </c>
      <c r="H1359">
        <f>VLOOKUP(F1359,'ARC fx'!$A$1:$B$202,2,0)</f>
        <v>76.953516359700004</v>
      </c>
      <c r="I1359">
        <f t="shared" si="68"/>
        <v>1.8926797750112207E-2</v>
      </c>
    </row>
    <row r="1360" spans="1:9" x14ac:dyDescent="0.25">
      <c r="A1360" t="s">
        <v>0</v>
      </c>
      <c r="B1360" t="s">
        <v>545</v>
      </c>
      <c r="C1360" t="s">
        <v>158</v>
      </c>
      <c r="D1360" t="s">
        <v>510</v>
      </c>
      <c r="E1360" t="s">
        <v>390</v>
      </c>
      <c r="F1360" t="str">
        <f t="shared" si="66"/>
        <v>USD</v>
      </c>
      <c r="G1360" t="str">
        <f t="shared" si="67"/>
        <v>91.84</v>
      </c>
      <c r="H1360">
        <f>VLOOKUP(F1360,'ARC fx'!$A$1:$B$202,2,0)</f>
        <v>90.092987819800001</v>
      </c>
      <c r="I1360">
        <f t="shared" si="68"/>
        <v>1.9391211485785095E-2</v>
      </c>
    </row>
    <row r="1361" spans="1:9" x14ac:dyDescent="0.25">
      <c r="A1361" t="s">
        <v>0</v>
      </c>
      <c r="B1361" t="s">
        <v>552</v>
      </c>
      <c r="C1361" t="s">
        <v>158</v>
      </c>
      <c r="D1361" t="s">
        <v>510</v>
      </c>
      <c r="E1361" t="s">
        <v>390</v>
      </c>
      <c r="F1361" t="str">
        <f t="shared" si="66"/>
        <v>EUR</v>
      </c>
      <c r="G1361" t="str">
        <f t="shared" si="67"/>
        <v>78.38</v>
      </c>
      <c r="H1361">
        <f>VLOOKUP(F1361,'ARC fx'!$A$1:$B$202,2,0)</f>
        <v>76.953516359700004</v>
      </c>
      <c r="I1361">
        <f t="shared" si="68"/>
        <v>1.8536952017010506E-2</v>
      </c>
    </row>
    <row r="1362" spans="1:9" x14ac:dyDescent="0.25">
      <c r="A1362" t="s">
        <v>0</v>
      </c>
      <c r="B1362" t="s">
        <v>545</v>
      </c>
      <c r="C1362" t="s">
        <v>159</v>
      </c>
      <c r="D1362" t="s">
        <v>510</v>
      </c>
      <c r="E1362" t="s">
        <v>390</v>
      </c>
      <c r="F1362" t="str">
        <f t="shared" si="66"/>
        <v>USD</v>
      </c>
      <c r="G1362" t="str">
        <f t="shared" si="67"/>
        <v>91.84</v>
      </c>
      <c r="H1362">
        <f>VLOOKUP(F1362,'ARC fx'!$A$1:$B$202,2,0)</f>
        <v>90.092987819800001</v>
      </c>
      <c r="I1362">
        <f t="shared" si="68"/>
        <v>1.9391211485785095E-2</v>
      </c>
    </row>
    <row r="1363" spans="1:9" x14ac:dyDescent="0.25">
      <c r="A1363" t="s">
        <v>0</v>
      </c>
      <c r="B1363" t="s">
        <v>552</v>
      </c>
      <c r="C1363" t="s">
        <v>159</v>
      </c>
      <c r="D1363" t="s">
        <v>510</v>
      </c>
      <c r="E1363" t="s">
        <v>390</v>
      </c>
      <c r="F1363" t="str">
        <f t="shared" si="66"/>
        <v>EUR</v>
      </c>
      <c r="G1363" t="str">
        <f t="shared" si="67"/>
        <v>78.38</v>
      </c>
      <c r="H1363">
        <f>VLOOKUP(F1363,'ARC fx'!$A$1:$B$202,2,0)</f>
        <v>76.953516359700004</v>
      </c>
      <c r="I1363">
        <f t="shared" si="68"/>
        <v>1.8536952017010506E-2</v>
      </c>
    </row>
    <row r="1364" spans="1:9" x14ac:dyDescent="0.25">
      <c r="A1364" t="s">
        <v>0</v>
      </c>
      <c r="B1364" t="s">
        <v>560</v>
      </c>
      <c r="C1364" t="s">
        <v>160</v>
      </c>
      <c r="D1364" t="s">
        <v>510</v>
      </c>
      <c r="E1364" t="s">
        <v>390</v>
      </c>
      <c r="F1364" t="str">
        <f t="shared" si="66"/>
        <v>USD</v>
      </c>
      <c r="G1364" t="str">
        <f t="shared" si="67"/>
        <v>91.85</v>
      </c>
      <c r="H1364">
        <f>VLOOKUP(F1364,'ARC fx'!$A$1:$B$202,2,0)</f>
        <v>90.092987819800001</v>
      </c>
      <c r="I1364">
        <f t="shared" si="68"/>
        <v>1.9502207915607049E-2</v>
      </c>
    </row>
    <row r="1365" spans="1:9" x14ac:dyDescent="0.25">
      <c r="A1365" t="s">
        <v>0</v>
      </c>
      <c r="B1365" t="s">
        <v>546</v>
      </c>
      <c r="C1365" t="s">
        <v>160</v>
      </c>
      <c r="D1365" t="s">
        <v>510</v>
      </c>
      <c r="E1365" t="s">
        <v>390</v>
      </c>
      <c r="F1365" t="str">
        <f t="shared" si="66"/>
        <v>EUR</v>
      </c>
      <c r="G1365" t="str">
        <f t="shared" si="67"/>
        <v>78.40</v>
      </c>
      <c r="H1365">
        <f>VLOOKUP(F1365,'ARC fx'!$A$1:$B$202,2,0)</f>
        <v>76.953516359700004</v>
      </c>
      <c r="I1365">
        <f t="shared" si="68"/>
        <v>1.8796849172411763E-2</v>
      </c>
    </row>
    <row r="1366" spans="1:9" x14ac:dyDescent="0.25">
      <c r="A1366" t="s">
        <v>1</v>
      </c>
      <c r="B1366" t="s">
        <v>559</v>
      </c>
      <c r="C1366" t="s">
        <v>161</v>
      </c>
      <c r="D1366" t="s">
        <v>510</v>
      </c>
      <c r="E1366" t="s">
        <v>390</v>
      </c>
      <c r="F1366" t="str">
        <f t="shared" si="66"/>
        <v>EUR</v>
      </c>
      <c r="G1366" t="str">
        <f t="shared" si="67"/>
        <v>78.21</v>
      </c>
      <c r="H1366">
        <f>VLOOKUP(F1366,'ARC fx'!$A$1:$B$202,2,0)</f>
        <v>76.953516359700004</v>
      </c>
      <c r="I1366">
        <f t="shared" si="68"/>
        <v>1.6327826196100917E-2</v>
      </c>
    </row>
    <row r="1367" spans="1:9" x14ac:dyDescent="0.25">
      <c r="A1367" t="s">
        <v>0</v>
      </c>
      <c r="B1367" t="s">
        <v>546</v>
      </c>
      <c r="C1367" t="s">
        <v>161</v>
      </c>
      <c r="D1367" t="s">
        <v>510</v>
      </c>
      <c r="E1367" t="s">
        <v>390</v>
      </c>
      <c r="F1367" t="str">
        <f t="shared" si="66"/>
        <v>EUR</v>
      </c>
      <c r="G1367" t="str">
        <f t="shared" si="67"/>
        <v>78.40</v>
      </c>
      <c r="H1367">
        <f>VLOOKUP(F1367,'ARC fx'!$A$1:$B$202,2,0)</f>
        <v>76.953516359700004</v>
      </c>
      <c r="I1367">
        <f t="shared" si="68"/>
        <v>1.8796849172411763E-2</v>
      </c>
    </row>
    <row r="1368" spans="1:9" x14ac:dyDescent="0.25">
      <c r="A1368" t="s">
        <v>0</v>
      </c>
      <c r="B1368" t="s">
        <v>560</v>
      </c>
      <c r="C1368" t="s">
        <v>161</v>
      </c>
      <c r="D1368" t="s">
        <v>510</v>
      </c>
      <c r="E1368" t="s">
        <v>390</v>
      </c>
      <c r="F1368" t="str">
        <f t="shared" ref="F1368:F1431" si="69">RIGHT(B1368,3)</f>
        <v>USD</v>
      </c>
      <c r="G1368" t="str">
        <f t="shared" ref="G1368:G1431" si="70">LEFT(B1368,LEN(B1368)-4)</f>
        <v>91.85</v>
      </c>
      <c r="H1368">
        <f>VLOOKUP(F1368,'ARC fx'!$A$1:$B$202,2,0)</f>
        <v>90.092987819800001</v>
      </c>
      <c r="I1368">
        <f t="shared" ref="I1368:I1431" si="71">(G1368-H1368)/H1368</f>
        <v>1.9502207915607049E-2</v>
      </c>
    </row>
    <row r="1369" spans="1:9" x14ac:dyDescent="0.25">
      <c r="A1369" t="s">
        <v>0</v>
      </c>
      <c r="B1369" t="s">
        <v>560</v>
      </c>
      <c r="C1369" t="s">
        <v>162</v>
      </c>
      <c r="D1369" t="s">
        <v>510</v>
      </c>
      <c r="E1369" t="s">
        <v>390</v>
      </c>
      <c r="F1369" t="str">
        <f t="shared" si="69"/>
        <v>USD</v>
      </c>
      <c r="G1369" t="str">
        <f t="shared" si="70"/>
        <v>91.85</v>
      </c>
      <c r="H1369">
        <f>VLOOKUP(F1369,'ARC fx'!$A$1:$B$202,2,0)</f>
        <v>90.092987819800001</v>
      </c>
      <c r="I1369">
        <f t="shared" si="71"/>
        <v>1.9502207915607049E-2</v>
      </c>
    </row>
    <row r="1370" spans="1:9" x14ac:dyDescent="0.25">
      <c r="A1370" t="s">
        <v>0</v>
      </c>
      <c r="B1370" t="s">
        <v>546</v>
      </c>
      <c r="C1370" t="s">
        <v>162</v>
      </c>
      <c r="D1370" t="s">
        <v>510</v>
      </c>
      <c r="E1370" t="s">
        <v>390</v>
      </c>
      <c r="F1370" t="str">
        <f t="shared" si="69"/>
        <v>EUR</v>
      </c>
      <c r="G1370" t="str">
        <f t="shared" si="70"/>
        <v>78.40</v>
      </c>
      <c r="H1370">
        <f>VLOOKUP(F1370,'ARC fx'!$A$1:$B$202,2,0)</f>
        <v>76.953516359700004</v>
      </c>
      <c r="I1370">
        <f t="shared" si="71"/>
        <v>1.8796849172411763E-2</v>
      </c>
    </row>
    <row r="1371" spans="1:9" x14ac:dyDescent="0.25">
      <c r="A1371" t="s">
        <v>0</v>
      </c>
      <c r="B1371" t="s">
        <v>561</v>
      </c>
      <c r="C1371" t="s">
        <v>163</v>
      </c>
      <c r="D1371" t="s">
        <v>510</v>
      </c>
      <c r="E1371" t="s">
        <v>390</v>
      </c>
      <c r="F1371" t="str">
        <f t="shared" si="69"/>
        <v>MXN</v>
      </c>
      <c r="G1371" t="str">
        <f t="shared" si="70"/>
        <v>1,721.89</v>
      </c>
      <c r="H1371">
        <f>VLOOKUP(F1371,'ARC fx'!$A$1:$B$202,2,0)</f>
        <v>1669.7304059707001</v>
      </c>
      <c r="I1371">
        <f t="shared" si="71"/>
        <v>3.1238332752871547E-2</v>
      </c>
    </row>
    <row r="1372" spans="1:9" x14ac:dyDescent="0.25">
      <c r="A1372" t="s">
        <v>0</v>
      </c>
      <c r="B1372" t="s">
        <v>545</v>
      </c>
      <c r="C1372" t="s">
        <v>163</v>
      </c>
      <c r="D1372" t="s">
        <v>510</v>
      </c>
      <c r="E1372" t="s">
        <v>390</v>
      </c>
      <c r="F1372" t="str">
        <f t="shared" si="69"/>
        <v>USD</v>
      </c>
      <c r="G1372" t="str">
        <f t="shared" si="70"/>
        <v>91.84</v>
      </c>
      <c r="H1372">
        <f>VLOOKUP(F1372,'ARC fx'!$A$1:$B$202,2,0)</f>
        <v>90.092987819800001</v>
      </c>
      <c r="I1372">
        <f t="shared" si="71"/>
        <v>1.9391211485785095E-2</v>
      </c>
    </row>
    <row r="1373" spans="1:9" x14ac:dyDescent="0.25">
      <c r="A1373" t="s">
        <v>0</v>
      </c>
      <c r="B1373" t="s">
        <v>548</v>
      </c>
      <c r="C1373" t="s">
        <v>163</v>
      </c>
      <c r="D1373" t="s">
        <v>510</v>
      </c>
      <c r="E1373" t="s">
        <v>390</v>
      </c>
      <c r="F1373" t="str">
        <f t="shared" si="69"/>
        <v>EUR</v>
      </c>
      <c r="G1373" t="str">
        <f t="shared" si="70"/>
        <v>78.39</v>
      </c>
      <c r="H1373">
        <f>VLOOKUP(F1373,'ARC fx'!$A$1:$B$202,2,0)</f>
        <v>76.953516359700004</v>
      </c>
      <c r="I1373">
        <f t="shared" si="71"/>
        <v>1.8666900594711135E-2</v>
      </c>
    </row>
    <row r="1374" spans="1:9" x14ac:dyDescent="0.25">
      <c r="A1374" t="s">
        <v>0</v>
      </c>
      <c r="B1374" t="s">
        <v>560</v>
      </c>
      <c r="C1374" t="s">
        <v>164</v>
      </c>
      <c r="D1374" t="s">
        <v>510</v>
      </c>
      <c r="E1374" t="s">
        <v>390</v>
      </c>
      <c r="F1374" t="str">
        <f t="shared" si="69"/>
        <v>USD</v>
      </c>
      <c r="G1374" t="str">
        <f t="shared" si="70"/>
        <v>91.85</v>
      </c>
      <c r="H1374">
        <f>VLOOKUP(F1374,'ARC fx'!$A$1:$B$202,2,0)</f>
        <v>90.092987819800001</v>
      </c>
      <c r="I1374">
        <f t="shared" si="71"/>
        <v>1.9502207915607049E-2</v>
      </c>
    </row>
    <row r="1375" spans="1:9" x14ac:dyDescent="0.25">
      <c r="A1375" t="s">
        <v>0</v>
      </c>
      <c r="B1375" t="s">
        <v>549</v>
      </c>
      <c r="C1375" t="s">
        <v>164</v>
      </c>
      <c r="D1375" t="s">
        <v>510</v>
      </c>
      <c r="E1375" t="s">
        <v>390</v>
      </c>
      <c r="F1375" t="str">
        <f t="shared" si="69"/>
        <v>EUR</v>
      </c>
      <c r="G1375" t="str">
        <f t="shared" si="70"/>
        <v>78.41</v>
      </c>
      <c r="H1375">
        <f>VLOOKUP(F1375,'ARC fx'!$A$1:$B$202,2,0)</f>
        <v>76.953516359700004</v>
      </c>
      <c r="I1375">
        <f t="shared" si="71"/>
        <v>1.8926797750112207E-2</v>
      </c>
    </row>
    <row r="1376" spans="1:9" x14ac:dyDescent="0.25">
      <c r="A1376" t="s">
        <v>0</v>
      </c>
      <c r="B1376" t="s">
        <v>546</v>
      </c>
      <c r="C1376" t="s">
        <v>165</v>
      </c>
      <c r="D1376" t="s">
        <v>510</v>
      </c>
      <c r="E1376" t="s">
        <v>390</v>
      </c>
      <c r="F1376" t="str">
        <f t="shared" si="69"/>
        <v>EUR</v>
      </c>
      <c r="G1376" t="str">
        <f t="shared" si="70"/>
        <v>78.40</v>
      </c>
      <c r="H1376">
        <f>VLOOKUP(F1376,'ARC fx'!$A$1:$B$202,2,0)</f>
        <v>76.953516359700004</v>
      </c>
      <c r="I1376">
        <f t="shared" si="71"/>
        <v>1.8796849172411763E-2</v>
      </c>
    </row>
    <row r="1377" spans="1:9" x14ac:dyDescent="0.25">
      <c r="A1377" t="s">
        <v>0</v>
      </c>
      <c r="B1377" t="s">
        <v>560</v>
      </c>
      <c r="C1377" t="s">
        <v>165</v>
      </c>
      <c r="D1377" t="s">
        <v>510</v>
      </c>
      <c r="E1377" t="s">
        <v>390</v>
      </c>
      <c r="F1377" t="str">
        <f t="shared" si="69"/>
        <v>USD</v>
      </c>
      <c r="G1377" t="str">
        <f t="shared" si="70"/>
        <v>91.85</v>
      </c>
      <c r="H1377">
        <f>VLOOKUP(F1377,'ARC fx'!$A$1:$B$202,2,0)</f>
        <v>90.092987819800001</v>
      </c>
      <c r="I1377">
        <f t="shared" si="71"/>
        <v>1.9502207915607049E-2</v>
      </c>
    </row>
    <row r="1378" spans="1:9" x14ac:dyDescent="0.25">
      <c r="A1378" t="s">
        <v>0</v>
      </c>
      <c r="B1378" t="s">
        <v>560</v>
      </c>
      <c r="C1378" t="s">
        <v>166</v>
      </c>
      <c r="D1378" t="s">
        <v>510</v>
      </c>
      <c r="E1378" t="s">
        <v>390</v>
      </c>
      <c r="F1378" t="str">
        <f t="shared" si="69"/>
        <v>USD</v>
      </c>
      <c r="G1378" t="str">
        <f t="shared" si="70"/>
        <v>91.85</v>
      </c>
      <c r="H1378">
        <f>VLOOKUP(F1378,'ARC fx'!$A$1:$B$202,2,0)</f>
        <v>90.092987819800001</v>
      </c>
      <c r="I1378">
        <f t="shared" si="71"/>
        <v>1.9502207915607049E-2</v>
      </c>
    </row>
    <row r="1379" spans="1:9" x14ac:dyDescent="0.25">
      <c r="A1379" t="s">
        <v>0</v>
      </c>
      <c r="B1379" t="s">
        <v>546</v>
      </c>
      <c r="C1379" t="s">
        <v>166</v>
      </c>
      <c r="D1379" t="s">
        <v>510</v>
      </c>
      <c r="E1379" t="s">
        <v>390</v>
      </c>
      <c r="F1379" t="str">
        <f t="shared" si="69"/>
        <v>EUR</v>
      </c>
      <c r="G1379" t="str">
        <f t="shared" si="70"/>
        <v>78.40</v>
      </c>
      <c r="H1379">
        <f>VLOOKUP(F1379,'ARC fx'!$A$1:$B$202,2,0)</f>
        <v>76.953516359700004</v>
      </c>
      <c r="I1379">
        <f t="shared" si="71"/>
        <v>1.8796849172411763E-2</v>
      </c>
    </row>
    <row r="1380" spans="1:9" x14ac:dyDescent="0.25">
      <c r="A1380" t="s">
        <v>0</v>
      </c>
      <c r="B1380" t="s">
        <v>562</v>
      </c>
      <c r="C1380" t="s">
        <v>167</v>
      </c>
      <c r="D1380" t="s">
        <v>510</v>
      </c>
      <c r="E1380" t="s">
        <v>390</v>
      </c>
      <c r="F1380" t="str">
        <f t="shared" si="69"/>
        <v>EUR</v>
      </c>
      <c r="G1380" t="str">
        <f t="shared" si="70"/>
        <v>78.42</v>
      </c>
      <c r="H1380">
        <f>VLOOKUP(F1380,'ARC fx'!$A$1:$B$202,2,0)</f>
        <v>76.953516359700004</v>
      </c>
      <c r="I1380">
        <f t="shared" si="71"/>
        <v>1.9056746327812835E-2</v>
      </c>
    </row>
    <row r="1381" spans="1:9" x14ac:dyDescent="0.25">
      <c r="A1381" t="s">
        <v>0</v>
      </c>
      <c r="B1381" t="s">
        <v>558</v>
      </c>
      <c r="C1381" t="s">
        <v>167</v>
      </c>
      <c r="D1381" t="s">
        <v>510</v>
      </c>
      <c r="E1381" t="s">
        <v>390</v>
      </c>
      <c r="F1381" t="str">
        <f t="shared" si="69"/>
        <v>USD</v>
      </c>
      <c r="G1381" t="str">
        <f t="shared" si="70"/>
        <v>91.86</v>
      </c>
      <c r="H1381">
        <f>VLOOKUP(F1381,'ARC fx'!$A$1:$B$202,2,0)</f>
        <v>90.092987819800001</v>
      </c>
      <c r="I1381">
        <f t="shared" si="71"/>
        <v>1.9613204345429167E-2</v>
      </c>
    </row>
    <row r="1382" spans="1:9" x14ac:dyDescent="0.25">
      <c r="A1382" t="s">
        <v>0</v>
      </c>
      <c r="B1382" t="s">
        <v>558</v>
      </c>
      <c r="C1382" t="s">
        <v>168</v>
      </c>
      <c r="D1382" t="s">
        <v>510</v>
      </c>
      <c r="E1382" t="s">
        <v>390</v>
      </c>
      <c r="F1382" t="str">
        <f t="shared" si="69"/>
        <v>USD</v>
      </c>
      <c r="G1382" t="str">
        <f t="shared" si="70"/>
        <v>91.86</v>
      </c>
      <c r="H1382">
        <f>VLOOKUP(F1382,'ARC fx'!$A$1:$B$202,2,0)</f>
        <v>90.092987819800001</v>
      </c>
      <c r="I1382">
        <f t="shared" si="71"/>
        <v>1.9613204345429167E-2</v>
      </c>
    </row>
    <row r="1383" spans="1:9" x14ac:dyDescent="0.25">
      <c r="A1383" t="s">
        <v>0</v>
      </c>
      <c r="B1383" t="s">
        <v>544</v>
      </c>
      <c r="C1383" t="s">
        <v>168</v>
      </c>
      <c r="D1383" t="s">
        <v>510</v>
      </c>
      <c r="E1383" t="s">
        <v>390</v>
      </c>
      <c r="F1383" t="str">
        <f t="shared" si="69"/>
        <v>EUR</v>
      </c>
      <c r="G1383" t="str">
        <f t="shared" si="70"/>
        <v>78.43</v>
      </c>
      <c r="H1383">
        <f>VLOOKUP(F1383,'ARC fx'!$A$1:$B$202,2,0)</f>
        <v>76.953516359700004</v>
      </c>
      <c r="I1383">
        <f t="shared" si="71"/>
        <v>1.9186694905513467E-2</v>
      </c>
    </row>
    <row r="1384" spans="1:9" x14ac:dyDescent="0.25">
      <c r="A1384" t="s">
        <v>0</v>
      </c>
      <c r="B1384" t="s">
        <v>560</v>
      </c>
      <c r="C1384" t="s">
        <v>169</v>
      </c>
      <c r="D1384" t="s">
        <v>510</v>
      </c>
      <c r="E1384" t="s">
        <v>390</v>
      </c>
      <c r="F1384" t="str">
        <f t="shared" si="69"/>
        <v>USD</v>
      </c>
      <c r="G1384" t="str">
        <f t="shared" si="70"/>
        <v>91.85</v>
      </c>
      <c r="H1384">
        <f>VLOOKUP(F1384,'ARC fx'!$A$1:$B$202,2,0)</f>
        <v>90.092987819800001</v>
      </c>
      <c r="I1384">
        <f t="shared" si="71"/>
        <v>1.9502207915607049E-2</v>
      </c>
    </row>
    <row r="1385" spans="1:9" x14ac:dyDescent="0.25">
      <c r="A1385" t="s">
        <v>0</v>
      </c>
      <c r="B1385" t="s">
        <v>562</v>
      </c>
      <c r="C1385" t="s">
        <v>169</v>
      </c>
      <c r="D1385" t="s">
        <v>510</v>
      </c>
      <c r="E1385" t="s">
        <v>390</v>
      </c>
      <c r="F1385" t="str">
        <f t="shared" si="69"/>
        <v>EUR</v>
      </c>
      <c r="G1385" t="str">
        <f t="shared" si="70"/>
        <v>78.42</v>
      </c>
      <c r="H1385">
        <f>VLOOKUP(F1385,'ARC fx'!$A$1:$B$202,2,0)</f>
        <v>76.953516359700004</v>
      </c>
      <c r="I1385">
        <f t="shared" si="71"/>
        <v>1.9056746327812835E-2</v>
      </c>
    </row>
    <row r="1386" spans="1:9" x14ac:dyDescent="0.25">
      <c r="A1386" t="s">
        <v>0</v>
      </c>
      <c r="B1386" t="s">
        <v>560</v>
      </c>
      <c r="C1386" t="s">
        <v>170</v>
      </c>
      <c r="D1386" t="s">
        <v>510</v>
      </c>
      <c r="E1386" t="s">
        <v>390</v>
      </c>
      <c r="F1386" t="str">
        <f t="shared" si="69"/>
        <v>USD</v>
      </c>
      <c r="G1386" t="str">
        <f t="shared" si="70"/>
        <v>91.85</v>
      </c>
      <c r="H1386">
        <f>VLOOKUP(F1386,'ARC fx'!$A$1:$B$202,2,0)</f>
        <v>90.092987819800001</v>
      </c>
      <c r="I1386">
        <f t="shared" si="71"/>
        <v>1.9502207915607049E-2</v>
      </c>
    </row>
    <row r="1387" spans="1:9" x14ac:dyDescent="0.25">
      <c r="A1387" t="s">
        <v>0</v>
      </c>
      <c r="B1387" t="s">
        <v>562</v>
      </c>
      <c r="C1387" t="s">
        <v>170</v>
      </c>
      <c r="D1387" t="s">
        <v>510</v>
      </c>
      <c r="E1387" t="s">
        <v>390</v>
      </c>
      <c r="F1387" t="str">
        <f t="shared" si="69"/>
        <v>EUR</v>
      </c>
      <c r="G1387" t="str">
        <f t="shared" si="70"/>
        <v>78.42</v>
      </c>
      <c r="H1387">
        <f>VLOOKUP(F1387,'ARC fx'!$A$1:$B$202,2,0)</f>
        <v>76.953516359700004</v>
      </c>
      <c r="I1387">
        <f t="shared" si="71"/>
        <v>1.9056746327812835E-2</v>
      </c>
    </row>
    <row r="1388" spans="1:9" x14ac:dyDescent="0.25">
      <c r="A1388" t="s">
        <v>0</v>
      </c>
      <c r="B1388" t="s">
        <v>563</v>
      </c>
      <c r="C1388" t="s">
        <v>171</v>
      </c>
      <c r="D1388" t="s">
        <v>510</v>
      </c>
      <c r="E1388" t="s">
        <v>390</v>
      </c>
      <c r="F1388" t="str">
        <f t="shared" si="69"/>
        <v>NAD</v>
      </c>
      <c r="G1388" t="str">
        <f t="shared" si="70"/>
        <v>1,223.99</v>
      </c>
      <c r="H1388">
        <f>VLOOKUP(F1388,'ARC fx'!$A$1:$B$202,2,0)</f>
        <v>1185.5670112138</v>
      </c>
      <c r="I1388">
        <f t="shared" si="71"/>
        <v>3.2408955734068545E-2</v>
      </c>
    </row>
    <row r="1389" spans="1:9" x14ac:dyDescent="0.25">
      <c r="A1389" t="s">
        <v>0</v>
      </c>
      <c r="B1389" t="s">
        <v>545</v>
      </c>
      <c r="C1389" t="s">
        <v>171</v>
      </c>
      <c r="D1389" t="s">
        <v>510</v>
      </c>
      <c r="E1389" t="s">
        <v>390</v>
      </c>
      <c r="F1389" t="str">
        <f t="shared" si="69"/>
        <v>USD</v>
      </c>
      <c r="G1389" t="str">
        <f t="shared" si="70"/>
        <v>91.84</v>
      </c>
      <c r="H1389">
        <f>VLOOKUP(F1389,'ARC fx'!$A$1:$B$202,2,0)</f>
        <v>90.092987819800001</v>
      </c>
      <c r="I1389">
        <f t="shared" si="71"/>
        <v>1.9391211485785095E-2</v>
      </c>
    </row>
    <row r="1390" spans="1:9" x14ac:dyDescent="0.25">
      <c r="A1390" t="s">
        <v>0</v>
      </c>
      <c r="B1390" t="s">
        <v>562</v>
      </c>
      <c r="C1390" t="s">
        <v>171</v>
      </c>
      <c r="D1390" t="s">
        <v>510</v>
      </c>
      <c r="E1390" t="s">
        <v>390</v>
      </c>
      <c r="F1390" t="str">
        <f t="shared" si="69"/>
        <v>EUR</v>
      </c>
      <c r="G1390" t="str">
        <f t="shared" si="70"/>
        <v>78.42</v>
      </c>
      <c r="H1390">
        <f>VLOOKUP(F1390,'ARC fx'!$A$1:$B$202,2,0)</f>
        <v>76.953516359700004</v>
      </c>
      <c r="I1390">
        <f t="shared" si="71"/>
        <v>1.9056746327812835E-2</v>
      </c>
    </row>
    <row r="1391" spans="1:9" x14ac:dyDescent="0.25">
      <c r="A1391" t="s">
        <v>0</v>
      </c>
      <c r="B1391" t="s">
        <v>545</v>
      </c>
      <c r="C1391" t="s">
        <v>172</v>
      </c>
      <c r="D1391" t="s">
        <v>510</v>
      </c>
      <c r="E1391" t="s">
        <v>390</v>
      </c>
      <c r="F1391" t="str">
        <f t="shared" si="69"/>
        <v>USD</v>
      </c>
      <c r="G1391" t="str">
        <f t="shared" si="70"/>
        <v>91.84</v>
      </c>
      <c r="H1391">
        <f>VLOOKUP(F1391,'ARC fx'!$A$1:$B$202,2,0)</f>
        <v>90.092987819800001</v>
      </c>
      <c r="I1391">
        <f t="shared" si="71"/>
        <v>1.9391211485785095E-2</v>
      </c>
    </row>
    <row r="1392" spans="1:9" x14ac:dyDescent="0.25">
      <c r="A1392" t="s">
        <v>0</v>
      </c>
      <c r="B1392" t="s">
        <v>562</v>
      </c>
      <c r="C1392" t="s">
        <v>172</v>
      </c>
      <c r="D1392" t="s">
        <v>510</v>
      </c>
      <c r="E1392" t="s">
        <v>390</v>
      </c>
      <c r="F1392" t="str">
        <f t="shared" si="69"/>
        <v>EUR</v>
      </c>
      <c r="G1392" t="str">
        <f t="shared" si="70"/>
        <v>78.42</v>
      </c>
      <c r="H1392">
        <f>VLOOKUP(F1392,'ARC fx'!$A$1:$B$202,2,0)</f>
        <v>76.953516359700004</v>
      </c>
      <c r="I1392">
        <f t="shared" si="71"/>
        <v>1.9056746327812835E-2</v>
      </c>
    </row>
    <row r="1393" spans="1:9" x14ac:dyDescent="0.25">
      <c r="A1393" t="s">
        <v>1</v>
      </c>
      <c r="B1393" t="s">
        <v>564</v>
      </c>
      <c r="C1393" t="s">
        <v>173</v>
      </c>
      <c r="D1393" t="s">
        <v>510</v>
      </c>
      <c r="E1393" t="s">
        <v>390</v>
      </c>
      <c r="F1393" t="str">
        <f t="shared" si="69"/>
        <v>EUR</v>
      </c>
      <c r="G1393" t="str">
        <f t="shared" si="70"/>
        <v>78.22</v>
      </c>
      <c r="H1393">
        <f>VLOOKUP(F1393,'ARC fx'!$A$1:$B$202,2,0)</f>
        <v>76.953516359700004</v>
      </c>
      <c r="I1393">
        <f t="shared" si="71"/>
        <v>1.6457774773801545E-2</v>
      </c>
    </row>
    <row r="1394" spans="1:9" x14ac:dyDescent="0.25">
      <c r="A1394" t="s">
        <v>0</v>
      </c>
      <c r="B1394" t="s">
        <v>562</v>
      </c>
      <c r="C1394" t="s">
        <v>173</v>
      </c>
      <c r="D1394" t="s">
        <v>510</v>
      </c>
      <c r="E1394" t="s">
        <v>390</v>
      </c>
      <c r="F1394" t="str">
        <f t="shared" si="69"/>
        <v>EUR</v>
      </c>
      <c r="G1394" t="str">
        <f t="shared" si="70"/>
        <v>78.42</v>
      </c>
      <c r="H1394">
        <f>VLOOKUP(F1394,'ARC fx'!$A$1:$B$202,2,0)</f>
        <v>76.953516359700004</v>
      </c>
      <c r="I1394">
        <f t="shared" si="71"/>
        <v>1.9056746327812835E-2</v>
      </c>
    </row>
    <row r="1395" spans="1:9" x14ac:dyDescent="0.25">
      <c r="A1395" t="s">
        <v>0</v>
      </c>
      <c r="B1395" t="s">
        <v>545</v>
      </c>
      <c r="C1395" t="s">
        <v>173</v>
      </c>
      <c r="D1395" t="s">
        <v>510</v>
      </c>
      <c r="E1395" t="s">
        <v>390</v>
      </c>
      <c r="F1395" t="str">
        <f t="shared" si="69"/>
        <v>USD</v>
      </c>
      <c r="G1395" t="str">
        <f t="shared" si="70"/>
        <v>91.84</v>
      </c>
      <c r="H1395">
        <f>VLOOKUP(F1395,'ARC fx'!$A$1:$B$202,2,0)</f>
        <v>90.092987819800001</v>
      </c>
      <c r="I1395">
        <f t="shared" si="71"/>
        <v>1.9391211485785095E-2</v>
      </c>
    </row>
    <row r="1396" spans="1:9" x14ac:dyDescent="0.25">
      <c r="A1396" t="s">
        <v>1</v>
      </c>
      <c r="B1396" t="s">
        <v>565</v>
      </c>
      <c r="C1396" t="s">
        <v>174</v>
      </c>
      <c r="D1396" t="s">
        <v>510</v>
      </c>
      <c r="E1396" t="s">
        <v>390</v>
      </c>
      <c r="F1396" t="str">
        <f t="shared" si="69"/>
        <v>NZD</v>
      </c>
      <c r="G1396" t="str">
        <f t="shared" si="70"/>
        <v>134.91</v>
      </c>
      <c r="H1396">
        <f>VLOOKUP(F1396,'ARC fx'!$A$1:$B$202,2,0)</f>
        <v>132.02331666149999</v>
      </c>
      <c r="I1396">
        <f t="shared" si="71"/>
        <v>2.186495091546058E-2</v>
      </c>
    </row>
    <row r="1397" spans="1:9" x14ac:dyDescent="0.25">
      <c r="A1397" t="s">
        <v>0</v>
      </c>
      <c r="B1397" t="s">
        <v>566</v>
      </c>
      <c r="C1397" t="s">
        <v>174</v>
      </c>
      <c r="D1397" t="s">
        <v>510</v>
      </c>
      <c r="E1397" t="s">
        <v>390</v>
      </c>
      <c r="F1397" t="str">
        <f t="shared" si="69"/>
        <v>NZD</v>
      </c>
      <c r="G1397" t="str">
        <f t="shared" si="70"/>
        <v>135.24</v>
      </c>
      <c r="H1397">
        <f>VLOOKUP(F1397,'ARC fx'!$A$1:$B$202,2,0)</f>
        <v>132.02331666149999</v>
      </c>
      <c r="I1397">
        <f t="shared" si="71"/>
        <v>2.4364509390014836E-2</v>
      </c>
    </row>
    <row r="1398" spans="1:9" x14ac:dyDescent="0.25">
      <c r="A1398" t="s">
        <v>0</v>
      </c>
      <c r="B1398" t="s">
        <v>545</v>
      </c>
      <c r="C1398" t="s">
        <v>174</v>
      </c>
      <c r="D1398" t="s">
        <v>510</v>
      </c>
      <c r="E1398" t="s">
        <v>390</v>
      </c>
      <c r="F1398" t="str">
        <f t="shared" si="69"/>
        <v>USD</v>
      </c>
      <c r="G1398" t="str">
        <f t="shared" si="70"/>
        <v>91.84</v>
      </c>
      <c r="H1398">
        <f>VLOOKUP(F1398,'ARC fx'!$A$1:$B$202,2,0)</f>
        <v>90.092987819800001</v>
      </c>
      <c r="I1398">
        <f t="shared" si="71"/>
        <v>1.9391211485785095E-2</v>
      </c>
    </row>
    <row r="1399" spans="1:9" x14ac:dyDescent="0.25">
      <c r="A1399" t="s">
        <v>0</v>
      </c>
      <c r="B1399" t="s">
        <v>545</v>
      </c>
      <c r="C1399" t="s">
        <v>175</v>
      </c>
      <c r="D1399" t="s">
        <v>510</v>
      </c>
      <c r="E1399" t="s">
        <v>390</v>
      </c>
      <c r="F1399" t="str">
        <f t="shared" si="69"/>
        <v>USD</v>
      </c>
      <c r="G1399" t="str">
        <f t="shared" si="70"/>
        <v>91.84</v>
      </c>
      <c r="H1399">
        <f>VLOOKUP(F1399,'ARC fx'!$A$1:$B$202,2,0)</f>
        <v>90.092987819800001</v>
      </c>
      <c r="I1399">
        <f t="shared" si="71"/>
        <v>1.9391211485785095E-2</v>
      </c>
    </row>
    <row r="1400" spans="1:9" x14ac:dyDescent="0.25">
      <c r="A1400" t="s">
        <v>0</v>
      </c>
      <c r="B1400" t="s">
        <v>549</v>
      </c>
      <c r="C1400" t="s">
        <v>175</v>
      </c>
      <c r="D1400" t="s">
        <v>510</v>
      </c>
      <c r="E1400" t="s">
        <v>390</v>
      </c>
      <c r="F1400" t="str">
        <f t="shared" si="69"/>
        <v>EUR</v>
      </c>
      <c r="G1400" t="str">
        <f t="shared" si="70"/>
        <v>78.41</v>
      </c>
      <c r="H1400">
        <f>VLOOKUP(F1400,'ARC fx'!$A$1:$B$202,2,0)</f>
        <v>76.953516359700004</v>
      </c>
      <c r="I1400">
        <f t="shared" si="71"/>
        <v>1.8926797750112207E-2</v>
      </c>
    </row>
    <row r="1401" spans="1:9" x14ac:dyDescent="0.25">
      <c r="A1401" t="s">
        <v>0</v>
      </c>
      <c r="B1401" t="s">
        <v>545</v>
      </c>
      <c r="C1401" t="s">
        <v>176</v>
      </c>
      <c r="D1401" t="s">
        <v>510</v>
      </c>
      <c r="E1401" t="s">
        <v>390</v>
      </c>
      <c r="F1401" t="str">
        <f t="shared" si="69"/>
        <v>USD</v>
      </c>
      <c r="G1401" t="str">
        <f t="shared" si="70"/>
        <v>91.84</v>
      </c>
      <c r="H1401">
        <f>VLOOKUP(F1401,'ARC fx'!$A$1:$B$202,2,0)</f>
        <v>90.092987819800001</v>
      </c>
      <c r="I1401">
        <f t="shared" si="71"/>
        <v>1.9391211485785095E-2</v>
      </c>
    </row>
    <row r="1402" spans="1:9" x14ac:dyDescent="0.25">
      <c r="A1402" t="s">
        <v>0</v>
      </c>
      <c r="B1402" t="s">
        <v>548</v>
      </c>
      <c r="C1402" t="s">
        <v>176</v>
      </c>
      <c r="D1402" t="s">
        <v>510</v>
      </c>
      <c r="E1402" t="s">
        <v>390</v>
      </c>
      <c r="F1402" t="str">
        <f t="shared" si="69"/>
        <v>EUR</v>
      </c>
      <c r="G1402" t="str">
        <f t="shared" si="70"/>
        <v>78.39</v>
      </c>
      <c r="H1402">
        <f>VLOOKUP(F1402,'ARC fx'!$A$1:$B$202,2,0)</f>
        <v>76.953516359700004</v>
      </c>
      <c r="I1402">
        <f t="shared" si="71"/>
        <v>1.8666900594711135E-2</v>
      </c>
    </row>
    <row r="1403" spans="1:9" x14ac:dyDescent="0.25">
      <c r="A1403" t="s">
        <v>0</v>
      </c>
      <c r="B1403" t="s">
        <v>545</v>
      </c>
      <c r="C1403" t="s">
        <v>177</v>
      </c>
      <c r="D1403" t="s">
        <v>510</v>
      </c>
      <c r="E1403" t="s">
        <v>390</v>
      </c>
      <c r="F1403" t="str">
        <f t="shared" si="69"/>
        <v>USD</v>
      </c>
      <c r="G1403" t="str">
        <f t="shared" si="70"/>
        <v>91.84</v>
      </c>
      <c r="H1403">
        <f>VLOOKUP(F1403,'ARC fx'!$A$1:$B$202,2,0)</f>
        <v>90.092987819800001</v>
      </c>
      <c r="I1403">
        <f t="shared" si="71"/>
        <v>1.9391211485785095E-2</v>
      </c>
    </row>
    <row r="1404" spans="1:9" x14ac:dyDescent="0.25">
      <c r="A1404" t="s">
        <v>0</v>
      </c>
      <c r="B1404" t="s">
        <v>549</v>
      </c>
      <c r="C1404" t="s">
        <v>177</v>
      </c>
      <c r="D1404" t="s">
        <v>510</v>
      </c>
      <c r="E1404" t="s">
        <v>390</v>
      </c>
      <c r="F1404" t="str">
        <f t="shared" si="69"/>
        <v>EUR</v>
      </c>
      <c r="G1404" t="str">
        <f t="shared" si="70"/>
        <v>78.41</v>
      </c>
      <c r="H1404">
        <f>VLOOKUP(F1404,'ARC fx'!$A$1:$B$202,2,0)</f>
        <v>76.953516359700004</v>
      </c>
      <c r="I1404">
        <f t="shared" si="71"/>
        <v>1.8926797750112207E-2</v>
      </c>
    </row>
    <row r="1405" spans="1:9" x14ac:dyDescent="0.25">
      <c r="A1405" t="s">
        <v>1</v>
      </c>
      <c r="B1405" t="s">
        <v>567</v>
      </c>
      <c r="C1405" t="s">
        <v>178</v>
      </c>
      <c r="D1405" t="s">
        <v>510</v>
      </c>
      <c r="E1405" t="s">
        <v>390</v>
      </c>
      <c r="F1405" t="str">
        <f t="shared" si="69"/>
        <v>NOK</v>
      </c>
      <c r="G1405" t="str">
        <f t="shared" si="70"/>
        <v>749.44</v>
      </c>
      <c r="H1405">
        <f>VLOOKUP(F1405,'ARC fx'!$A$1:$B$202,2,0)</f>
        <v>732.73726040780002</v>
      </c>
      <c r="I1405">
        <f t="shared" si="71"/>
        <v>2.2794991458335603E-2</v>
      </c>
    </row>
    <row r="1406" spans="1:9" x14ac:dyDescent="0.25">
      <c r="A1406" t="s">
        <v>0</v>
      </c>
      <c r="B1406" t="s">
        <v>568</v>
      </c>
      <c r="C1406" t="s">
        <v>178</v>
      </c>
      <c r="D1406" t="s">
        <v>510</v>
      </c>
      <c r="E1406" t="s">
        <v>390</v>
      </c>
      <c r="F1406" t="str">
        <f t="shared" si="69"/>
        <v>NOK</v>
      </c>
      <c r="G1406" t="str">
        <f t="shared" si="70"/>
        <v>751.31</v>
      </c>
      <c r="H1406">
        <f>VLOOKUP(F1406,'ARC fx'!$A$1:$B$202,2,0)</f>
        <v>732.73726040780002</v>
      </c>
      <c r="I1406">
        <f t="shared" si="71"/>
        <v>2.5347065852585945E-2</v>
      </c>
    </row>
    <row r="1407" spans="1:9" x14ac:dyDescent="0.25">
      <c r="A1407" t="s">
        <v>0</v>
      </c>
      <c r="B1407" t="s">
        <v>545</v>
      </c>
      <c r="C1407" t="s">
        <v>178</v>
      </c>
      <c r="D1407" t="s">
        <v>510</v>
      </c>
      <c r="E1407" t="s">
        <v>390</v>
      </c>
      <c r="F1407" t="str">
        <f t="shared" si="69"/>
        <v>USD</v>
      </c>
      <c r="G1407" t="str">
        <f t="shared" si="70"/>
        <v>91.84</v>
      </c>
      <c r="H1407">
        <f>VLOOKUP(F1407,'ARC fx'!$A$1:$B$202,2,0)</f>
        <v>90.092987819800001</v>
      </c>
      <c r="I1407">
        <f t="shared" si="71"/>
        <v>1.9391211485785095E-2</v>
      </c>
    </row>
    <row r="1408" spans="1:9" x14ac:dyDescent="0.25">
      <c r="A1408" t="s">
        <v>0</v>
      </c>
      <c r="B1408" t="s">
        <v>569</v>
      </c>
      <c r="C1408" t="s">
        <v>179</v>
      </c>
      <c r="D1408" t="s">
        <v>510</v>
      </c>
      <c r="E1408" t="s">
        <v>390</v>
      </c>
      <c r="F1408" t="str">
        <f t="shared" si="69"/>
        <v>OMR</v>
      </c>
      <c r="G1408" t="str">
        <f t="shared" si="70"/>
        <v>35.74</v>
      </c>
      <c r="H1408">
        <f>VLOOKUP(F1408,'ARC fx'!$A$1:$B$202,2,0)</f>
        <v>34.640753816699998</v>
      </c>
      <c r="I1408">
        <f t="shared" si="71"/>
        <v>3.1732744302177013E-2</v>
      </c>
    </row>
    <row r="1409" spans="1:9" x14ac:dyDescent="0.25">
      <c r="A1409" t="s">
        <v>0</v>
      </c>
      <c r="B1409" t="s">
        <v>545</v>
      </c>
      <c r="C1409" t="s">
        <v>179</v>
      </c>
      <c r="D1409" t="s">
        <v>510</v>
      </c>
      <c r="E1409" t="s">
        <v>390</v>
      </c>
      <c r="F1409" t="str">
        <f t="shared" si="69"/>
        <v>USD</v>
      </c>
      <c r="G1409" t="str">
        <f t="shared" si="70"/>
        <v>91.84</v>
      </c>
      <c r="H1409">
        <f>VLOOKUP(F1409,'ARC fx'!$A$1:$B$202,2,0)</f>
        <v>90.092987819800001</v>
      </c>
      <c r="I1409">
        <f t="shared" si="71"/>
        <v>1.9391211485785095E-2</v>
      </c>
    </row>
    <row r="1410" spans="1:9" x14ac:dyDescent="0.25">
      <c r="A1410" t="s">
        <v>0</v>
      </c>
      <c r="B1410" t="s">
        <v>549</v>
      </c>
      <c r="C1410" t="s">
        <v>179</v>
      </c>
      <c r="D1410" t="s">
        <v>510</v>
      </c>
      <c r="E1410" t="s">
        <v>390</v>
      </c>
      <c r="F1410" t="str">
        <f t="shared" si="69"/>
        <v>EUR</v>
      </c>
      <c r="G1410" t="str">
        <f t="shared" si="70"/>
        <v>78.41</v>
      </c>
      <c r="H1410">
        <f>VLOOKUP(F1410,'ARC fx'!$A$1:$B$202,2,0)</f>
        <v>76.953516359700004</v>
      </c>
      <c r="I1410">
        <f t="shared" si="71"/>
        <v>1.8926797750112207E-2</v>
      </c>
    </row>
    <row r="1411" spans="1:9" x14ac:dyDescent="0.25">
      <c r="A1411" t="s">
        <v>0</v>
      </c>
      <c r="B1411" t="s">
        <v>570</v>
      </c>
      <c r="C1411" t="s">
        <v>180</v>
      </c>
      <c r="D1411" t="s">
        <v>510</v>
      </c>
      <c r="E1411" t="s">
        <v>390</v>
      </c>
      <c r="F1411" t="str">
        <f t="shared" si="69"/>
        <v>USD</v>
      </c>
      <c r="G1411" t="str">
        <f t="shared" si="70"/>
        <v>91.82</v>
      </c>
      <c r="H1411">
        <f>VLOOKUP(F1411,'ARC fx'!$A$1:$B$202,2,0)</f>
        <v>90.092987819800001</v>
      </c>
      <c r="I1411">
        <f t="shared" si="71"/>
        <v>1.9169218626140863E-2</v>
      </c>
    </row>
    <row r="1412" spans="1:9" x14ac:dyDescent="0.25">
      <c r="A1412" t="s">
        <v>0</v>
      </c>
      <c r="B1412" t="s">
        <v>548</v>
      </c>
      <c r="C1412" t="s">
        <v>180</v>
      </c>
      <c r="D1412" t="s">
        <v>510</v>
      </c>
      <c r="E1412" t="s">
        <v>390</v>
      </c>
      <c r="F1412" t="str">
        <f t="shared" si="69"/>
        <v>EUR</v>
      </c>
      <c r="G1412" t="str">
        <f t="shared" si="70"/>
        <v>78.39</v>
      </c>
      <c r="H1412">
        <f>VLOOKUP(F1412,'ARC fx'!$A$1:$B$202,2,0)</f>
        <v>76.953516359700004</v>
      </c>
      <c r="I1412">
        <f t="shared" si="71"/>
        <v>1.8666900594711135E-2</v>
      </c>
    </row>
    <row r="1413" spans="1:9" x14ac:dyDescent="0.25">
      <c r="A1413" t="s">
        <v>0</v>
      </c>
      <c r="B1413" t="s">
        <v>570</v>
      </c>
      <c r="C1413" t="s">
        <v>181</v>
      </c>
      <c r="D1413" t="s">
        <v>510</v>
      </c>
      <c r="E1413" t="s">
        <v>390</v>
      </c>
      <c r="F1413" t="str">
        <f t="shared" si="69"/>
        <v>USD</v>
      </c>
      <c r="G1413" t="str">
        <f t="shared" si="70"/>
        <v>91.82</v>
      </c>
      <c r="H1413">
        <f>VLOOKUP(F1413,'ARC fx'!$A$1:$B$202,2,0)</f>
        <v>90.092987819800001</v>
      </c>
      <c r="I1413">
        <f t="shared" si="71"/>
        <v>1.9169218626140863E-2</v>
      </c>
    </row>
    <row r="1414" spans="1:9" x14ac:dyDescent="0.25">
      <c r="A1414" t="s">
        <v>0</v>
      </c>
      <c r="B1414" t="s">
        <v>548</v>
      </c>
      <c r="C1414" t="s">
        <v>181</v>
      </c>
      <c r="D1414" t="s">
        <v>510</v>
      </c>
      <c r="E1414" t="s">
        <v>390</v>
      </c>
      <c r="F1414" t="str">
        <f t="shared" si="69"/>
        <v>EUR</v>
      </c>
      <c r="G1414" t="str">
        <f t="shared" si="70"/>
        <v>78.39</v>
      </c>
      <c r="H1414">
        <f>VLOOKUP(F1414,'ARC fx'!$A$1:$B$202,2,0)</f>
        <v>76.953516359700004</v>
      </c>
      <c r="I1414">
        <f t="shared" si="71"/>
        <v>1.8666900594711135E-2</v>
      </c>
    </row>
    <row r="1415" spans="1:9" x14ac:dyDescent="0.25">
      <c r="A1415" t="s">
        <v>0</v>
      </c>
      <c r="B1415" t="s">
        <v>570</v>
      </c>
      <c r="C1415" t="s">
        <v>182</v>
      </c>
      <c r="D1415" t="s">
        <v>510</v>
      </c>
      <c r="E1415" t="s">
        <v>390</v>
      </c>
      <c r="F1415" t="str">
        <f t="shared" si="69"/>
        <v>USD</v>
      </c>
      <c r="G1415" t="str">
        <f t="shared" si="70"/>
        <v>91.82</v>
      </c>
      <c r="H1415">
        <f>VLOOKUP(F1415,'ARC fx'!$A$1:$B$202,2,0)</f>
        <v>90.092987819800001</v>
      </c>
      <c r="I1415">
        <f t="shared" si="71"/>
        <v>1.9169218626140863E-2</v>
      </c>
    </row>
    <row r="1416" spans="1:9" x14ac:dyDescent="0.25">
      <c r="A1416" t="s">
        <v>0</v>
      </c>
      <c r="B1416" t="s">
        <v>548</v>
      </c>
      <c r="C1416" t="s">
        <v>182</v>
      </c>
      <c r="D1416" t="s">
        <v>510</v>
      </c>
      <c r="E1416" t="s">
        <v>390</v>
      </c>
      <c r="F1416" t="str">
        <f t="shared" si="69"/>
        <v>EUR</v>
      </c>
      <c r="G1416" t="str">
        <f t="shared" si="70"/>
        <v>78.39</v>
      </c>
      <c r="H1416">
        <f>VLOOKUP(F1416,'ARC fx'!$A$1:$B$202,2,0)</f>
        <v>76.953516359700004</v>
      </c>
      <c r="I1416">
        <f t="shared" si="71"/>
        <v>1.8666900594711135E-2</v>
      </c>
    </row>
    <row r="1417" spans="1:9" x14ac:dyDescent="0.25">
      <c r="A1417" t="s">
        <v>0</v>
      </c>
      <c r="B1417" t="s">
        <v>570</v>
      </c>
      <c r="C1417" t="s">
        <v>183</v>
      </c>
      <c r="D1417" t="s">
        <v>510</v>
      </c>
      <c r="E1417" t="s">
        <v>390</v>
      </c>
      <c r="F1417" t="str">
        <f t="shared" si="69"/>
        <v>USD</v>
      </c>
      <c r="G1417" t="str">
        <f t="shared" si="70"/>
        <v>91.82</v>
      </c>
      <c r="H1417">
        <f>VLOOKUP(F1417,'ARC fx'!$A$1:$B$202,2,0)</f>
        <v>90.092987819800001</v>
      </c>
      <c r="I1417">
        <f t="shared" si="71"/>
        <v>1.9169218626140863E-2</v>
      </c>
    </row>
    <row r="1418" spans="1:9" x14ac:dyDescent="0.25">
      <c r="A1418" t="s">
        <v>0</v>
      </c>
      <c r="B1418" t="s">
        <v>548</v>
      </c>
      <c r="C1418" t="s">
        <v>183</v>
      </c>
      <c r="D1418" t="s">
        <v>510</v>
      </c>
      <c r="E1418" t="s">
        <v>390</v>
      </c>
      <c r="F1418" t="str">
        <f t="shared" si="69"/>
        <v>EUR</v>
      </c>
      <c r="G1418" t="str">
        <f t="shared" si="70"/>
        <v>78.39</v>
      </c>
      <c r="H1418">
        <f>VLOOKUP(F1418,'ARC fx'!$A$1:$B$202,2,0)</f>
        <v>76.953516359700004</v>
      </c>
      <c r="I1418">
        <f t="shared" si="71"/>
        <v>1.8666900594711135E-2</v>
      </c>
    </row>
    <row r="1419" spans="1:9" x14ac:dyDescent="0.25">
      <c r="A1419" t="s">
        <v>0</v>
      </c>
      <c r="B1419" t="s">
        <v>547</v>
      </c>
      <c r="C1419" t="s">
        <v>184</v>
      </c>
      <c r="D1419" t="s">
        <v>510</v>
      </c>
      <c r="E1419" t="s">
        <v>390</v>
      </c>
      <c r="F1419" t="str">
        <f t="shared" si="69"/>
        <v>USD</v>
      </c>
      <c r="G1419" t="str">
        <f t="shared" si="70"/>
        <v>91.83</v>
      </c>
      <c r="H1419">
        <f>VLOOKUP(F1419,'ARC fx'!$A$1:$B$202,2,0)</f>
        <v>90.092987819800001</v>
      </c>
      <c r="I1419">
        <f t="shared" si="71"/>
        <v>1.9280215055962977E-2</v>
      </c>
    </row>
    <row r="1420" spans="1:9" x14ac:dyDescent="0.25">
      <c r="A1420" t="s">
        <v>0</v>
      </c>
      <c r="B1420" t="s">
        <v>546</v>
      </c>
      <c r="C1420" t="s">
        <v>184</v>
      </c>
      <c r="D1420" t="s">
        <v>510</v>
      </c>
      <c r="E1420" t="s">
        <v>390</v>
      </c>
      <c r="F1420" t="str">
        <f t="shared" si="69"/>
        <v>EUR</v>
      </c>
      <c r="G1420" t="str">
        <f t="shared" si="70"/>
        <v>78.40</v>
      </c>
      <c r="H1420">
        <f>VLOOKUP(F1420,'ARC fx'!$A$1:$B$202,2,0)</f>
        <v>76.953516359700004</v>
      </c>
      <c r="I1420">
        <f t="shared" si="71"/>
        <v>1.8796849172411763E-2</v>
      </c>
    </row>
    <row r="1421" spans="1:9" x14ac:dyDescent="0.25">
      <c r="A1421" t="s">
        <v>0</v>
      </c>
      <c r="B1421" t="s">
        <v>547</v>
      </c>
      <c r="C1421" t="s">
        <v>185</v>
      </c>
      <c r="D1421" t="s">
        <v>510</v>
      </c>
      <c r="E1421" t="s">
        <v>390</v>
      </c>
      <c r="F1421" t="str">
        <f t="shared" si="69"/>
        <v>USD</v>
      </c>
      <c r="G1421" t="str">
        <f t="shared" si="70"/>
        <v>91.83</v>
      </c>
      <c r="H1421">
        <f>VLOOKUP(F1421,'ARC fx'!$A$1:$B$202,2,0)</f>
        <v>90.092987819800001</v>
      </c>
      <c r="I1421">
        <f t="shared" si="71"/>
        <v>1.9280215055962977E-2</v>
      </c>
    </row>
    <row r="1422" spans="1:9" x14ac:dyDescent="0.25">
      <c r="A1422" t="s">
        <v>0</v>
      </c>
      <c r="B1422" t="s">
        <v>546</v>
      </c>
      <c r="C1422" t="s">
        <v>185</v>
      </c>
      <c r="D1422" t="s">
        <v>510</v>
      </c>
      <c r="E1422" t="s">
        <v>390</v>
      </c>
      <c r="F1422" t="str">
        <f t="shared" si="69"/>
        <v>EUR</v>
      </c>
      <c r="G1422" t="str">
        <f t="shared" si="70"/>
        <v>78.40</v>
      </c>
      <c r="H1422">
        <f>VLOOKUP(F1422,'ARC fx'!$A$1:$B$202,2,0)</f>
        <v>76.953516359700004</v>
      </c>
      <c r="I1422">
        <f t="shared" si="71"/>
        <v>1.8796849172411763E-2</v>
      </c>
    </row>
    <row r="1423" spans="1:9" x14ac:dyDescent="0.25">
      <c r="A1423" t="s">
        <v>1</v>
      </c>
      <c r="B1423" t="s">
        <v>571</v>
      </c>
      <c r="C1423" t="s">
        <v>186</v>
      </c>
      <c r="D1423" t="s">
        <v>510</v>
      </c>
      <c r="E1423" t="s">
        <v>390</v>
      </c>
      <c r="F1423" t="str">
        <f t="shared" si="69"/>
        <v>PLN</v>
      </c>
      <c r="G1423" t="str">
        <f t="shared" si="70"/>
        <v>337.79</v>
      </c>
      <c r="H1423">
        <f>VLOOKUP(F1423,'ARC fx'!$A$1:$B$202,2,0)</f>
        <v>328.62198339960003</v>
      </c>
      <c r="I1423">
        <f t="shared" si="71"/>
        <v>2.7898366705588915E-2</v>
      </c>
    </row>
    <row r="1424" spans="1:9" x14ac:dyDescent="0.25">
      <c r="A1424" t="s">
        <v>0</v>
      </c>
      <c r="B1424" t="s">
        <v>572</v>
      </c>
      <c r="C1424" t="s">
        <v>186</v>
      </c>
      <c r="D1424" t="s">
        <v>510</v>
      </c>
      <c r="E1424" t="s">
        <v>390</v>
      </c>
      <c r="F1424" t="str">
        <f t="shared" si="69"/>
        <v>PLN</v>
      </c>
      <c r="G1424" t="str">
        <f t="shared" si="70"/>
        <v>338.64</v>
      </c>
      <c r="H1424">
        <f>VLOOKUP(F1424,'ARC fx'!$A$1:$B$202,2,0)</f>
        <v>328.62198339960003</v>
      </c>
      <c r="I1424">
        <f t="shared" si="71"/>
        <v>3.0484925252910373E-2</v>
      </c>
    </row>
    <row r="1425" spans="1:9" x14ac:dyDescent="0.25">
      <c r="A1425" t="s">
        <v>0</v>
      </c>
      <c r="B1425" t="s">
        <v>573</v>
      </c>
      <c r="C1425" t="s">
        <v>186</v>
      </c>
      <c r="D1425" t="s">
        <v>510</v>
      </c>
      <c r="E1425" t="s">
        <v>390</v>
      </c>
      <c r="F1425" t="str">
        <f t="shared" si="69"/>
        <v>USD</v>
      </c>
      <c r="G1425" t="str">
        <f t="shared" si="70"/>
        <v>91.81</v>
      </c>
      <c r="H1425">
        <f>VLOOKUP(F1425,'ARC fx'!$A$1:$B$202,2,0)</f>
        <v>90.092987819800001</v>
      </c>
      <c r="I1425">
        <f t="shared" si="71"/>
        <v>1.9058222196318905E-2</v>
      </c>
    </row>
    <row r="1426" spans="1:9" x14ac:dyDescent="0.25">
      <c r="A1426" t="s">
        <v>1</v>
      </c>
      <c r="B1426" t="s">
        <v>574</v>
      </c>
      <c r="C1426" t="s">
        <v>187</v>
      </c>
      <c r="D1426" t="s">
        <v>510</v>
      </c>
      <c r="E1426" t="s">
        <v>390</v>
      </c>
      <c r="F1426" t="str">
        <f t="shared" si="69"/>
        <v>EUR</v>
      </c>
      <c r="G1426" t="str">
        <f t="shared" si="70"/>
        <v>78.18</v>
      </c>
      <c r="H1426">
        <f>VLOOKUP(F1426,'ARC fx'!$A$1:$B$202,2,0)</f>
        <v>76.953516359700004</v>
      </c>
      <c r="I1426">
        <f t="shared" si="71"/>
        <v>1.5937980462999397E-2</v>
      </c>
    </row>
    <row r="1427" spans="1:9" x14ac:dyDescent="0.25">
      <c r="A1427" t="s">
        <v>0</v>
      </c>
      <c r="B1427" t="s">
        <v>552</v>
      </c>
      <c r="C1427" t="s">
        <v>187</v>
      </c>
      <c r="D1427" t="s">
        <v>510</v>
      </c>
      <c r="E1427" t="s">
        <v>390</v>
      </c>
      <c r="F1427" t="str">
        <f t="shared" si="69"/>
        <v>EUR</v>
      </c>
      <c r="G1427" t="str">
        <f t="shared" si="70"/>
        <v>78.38</v>
      </c>
      <c r="H1427">
        <f>VLOOKUP(F1427,'ARC fx'!$A$1:$B$202,2,0)</f>
        <v>76.953516359700004</v>
      </c>
      <c r="I1427">
        <f t="shared" si="71"/>
        <v>1.8536952017010506E-2</v>
      </c>
    </row>
    <row r="1428" spans="1:9" x14ac:dyDescent="0.25">
      <c r="A1428" t="s">
        <v>0</v>
      </c>
      <c r="B1428" t="s">
        <v>573</v>
      </c>
      <c r="C1428" t="s">
        <v>187</v>
      </c>
      <c r="D1428" t="s">
        <v>510</v>
      </c>
      <c r="E1428" t="s">
        <v>390</v>
      </c>
      <c r="F1428" t="str">
        <f t="shared" si="69"/>
        <v>USD</v>
      </c>
      <c r="G1428" t="str">
        <f t="shared" si="70"/>
        <v>91.81</v>
      </c>
      <c r="H1428">
        <f>VLOOKUP(F1428,'ARC fx'!$A$1:$B$202,2,0)</f>
        <v>90.092987819800001</v>
      </c>
      <c r="I1428">
        <f t="shared" si="71"/>
        <v>1.9058222196318905E-2</v>
      </c>
    </row>
    <row r="1429" spans="1:9" x14ac:dyDescent="0.25">
      <c r="A1429" t="s">
        <v>0</v>
      </c>
      <c r="B1429" t="s">
        <v>575</v>
      </c>
      <c r="C1429" t="s">
        <v>188</v>
      </c>
      <c r="D1429" t="s">
        <v>510</v>
      </c>
      <c r="E1429" t="s">
        <v>390</v>
      </c>
      <c r="F1429" t="str">
        <f t="shared" si="69"/>
        <v>USD</v>
      </c>
      <c r="G1429" t="str">
        <f t="shared" si="70"/>
        <v>91.80</v>
      </c>
      <c r="H1429">
        <f>VLOOKUP(F1429,'ARC fx'!$A$1:$B$202,2,0)</f>
        <v>90.092987819800001</v>
      </c>
      <c r="I1429">
        <f t="shared" si="71"/>
        <v>1.8947225766496791E-2</v>
      </c>
    </row>
    <row r="1430" spans="1:9" x14ac:dyDescent="0.25">
      <c r="A1430" t="s">
        <v>0</v>
      </c>
      <c r="B1430" t="s">
        <v>552</v>
      </c>
      <c r="C1430" t="s">
        <v>188</v>
      </c>
      <c r="D1430" t="s">
        <v>510</v>
      </c>
      <c r="E1430" t="s">
        <v>390</v>
      </c>
      <c r="F1430" t="str">
        <f t="shared" si="69"/>
        <v>EUR</v>
      </c>
      <c r="G1430" t="str">
        <f t="shared" si="70"/>
        <v>78.38</v>
      </c>
      <c r="H1430">
        <f>VLOOKUP(F1430,'ARC fx'!$A$1:$B$202,2,0)</f>
        <v>76.953516359700004</v>
      </c>
      <c r="I1430">
        <f t="shared" si="71"/>
        <v>1.8536952017010506E-2</v>
      </c>
    </row>
    <row r="1431" spans="1:9" x14ac:dyDescent="0.25">
      <c r="A1431" t="s">
        <v>0</v>
      </c>
      <c r="B1431" t="s">
        <v>576</v>
      </c>
      <c r="C1431" t="s">
        <v>189</v>
      </c>
      <c r="D1431" t="s">
        <v>510</v>
      </c>
      <c r="E1431" t="s">
        <v>390</v>
      </c>
      <c r="F1431" t="str">
        <f t="shared" si="69"/>
        <v>QAR</v>
      </c>
      <c r="G1431" t="str">
        <f t="shared" si="70"/>
        <v>338.07</v>
      </c>
      <c r="H1431">
        <f>VLOOKUP(F1431,'ARC fx'!$A$1:$B$202,2,0)</f>
        <v>327.93847566400001</v>
      </c>
      <c r="I1431">
        <f t="shared" si="71"/>
        <v>3.0894588734932601E-2</v>
      </c>
    </row>
    <row r="1432" spans="1:9" x14ac:dyDescent="0.25">
      <c r="A1432" t="s">
        <v>0</v>
      </c>
      <c r="B1432" t="s">
        <v>573</v>
      </c>
      <c r="C1432" t="s">
        <v>189</v>
      </c>
      <c r="D1432" t="s">
        <v>510</v>
      </c>
      <c r="E1432" t="s">
        <v>390</v>
      </c>
      <c r="F1432" t="str">
        <f t="shared" ref="F1432:F1495" si="72">RIGHT(B1432,3)</f>
        <v>USD</v>
      </c>
      <c r="G1432" t="str">
        <f t="shared" ref="G1432:G1495" si="73">LEFT(B1432,LEN(B1432)-4)</f>
        <v>91.81</v>
      </c>
      <c r="H1432">
        <f>VLOOKUP(F1432,'ARC fx'!$A$1:$B$202,2,0)</f>
        <v>90.092987819800001</v>
      </c>
      <c r="I1432">
        <f t="shared" ref="I1432:I1495" si="74">(G1432-H1432)/H1432</f>
        <v>1.9058222196318905E-2</v>
      </c>
    </row>
    <row r="1433" spans="1:9" x14ac:dyDescent="0.25">
      <c r="A1433" t="s">
        <v>0</v>
      </c>
      <c r="B1433" t="s">
        <v>548</v>
      </c>
      <c r="C1433" t="s">
        <v>189</v>
      </c>
      <c r="D1433" t="s">
        <v>510</v>
      </c>
      <c r="E1433" t="s">
        <v>390</v>
      </c>
      <c r="F1433" t="str">
        <f t="shared" si="72"/>
        <v>EUR</v>
      </c>
      <c r="G1433" t="str">
        <f t="shared" si="73"/>
        <v>78.39</v>
      </c>
      <c r="H1433">
        <f>VLOOKUP(F1433,'ARC fx'!$A$1:$B$202,2,0)</f>
        <v>76.953516359700004</v>
      </c>
      <c r="I1433">
        <f t="shared" si="74"/>
        <v>1.8666900594711135E-2</v>
      </c>
    </row>
    <row r="1434" spans="1:9" x14ac:dyDescent="0.25">
      <c r="A1434" t="s">
        <v>0</v>
      </c>
      <c r="B1434" t="s">
        <v>552</v>
      </c>
      <c r="C1434" t="s">
        <v>190</v>
      </c>
      <c r="D1434" t="s">
        <v>510</v>
      </c>
      <c r="E1434" t="s">
        <v>390</v>
      </c>
      <c r="F1434" t="str">
        <f t="shared" si="72"/>
        <v>EUR</v>
      </c>
      <c r="G1434" t="str">
        <f t="shared" si="73"/>
        <v>78.38</v>
      </c>
      <c r="H1434">
        <f>VLOOKUP(F1434,'ARC fx'!$A$1:$B$202,2,0)</f>
        <v>76.953516359700004</v>
      </c>
      <c r="I1434">
        <f t="shared" si="74"/>
        <v>1.8536952017010506E-2</v>
      </c>
    </row>
    <row r="1435" spans="1:9" x14ac:dyDescent="0.25">
      <c r="A1435" t="s">
        <v>0</v>
      </c>
      <c r="B1435" t="s">
        <v>575</v>
      </c>
      <c r="C1435" t="s">
        <v>190</v>
      </c>
      <c r="D1435" t="s">
        <v>510</v>
      </c>
      <c r="E1435" t="s">
        <v>390</v>
      </c>
      <c r="F1435" t="str">
        <f t="shared" si="72"/>
        <v>USD</v>
      </c>
      <c r="G1435" t="str">
        <f t="shared" si="73"/>
        <v>91.80</v>
      </c>
      <c r="H1435">
        <f>VLOOKUP(F1435,'ARC fx'!$A$1:$B$202,2,0)</f>
        <v>90.092987819800001</v>
      </c>
      <c r="I1435">
        <f t="shared" si="74"/>
        <v>1.8947225766496791E-2</v>
      </c>
    </row>
    <row r="1436" spans="1:9" x14ac:dyDescent="0.25">
      <c r="A1436" t="s">
        <v>1</v>
      </c>
      <c r="B1436" t="s">
        <v>577</v>
      </c>
      <c r="C1436" t="s">
        <v>191</v>
      </c>
      <c r="D1436" t="s">
        <v>510</v>
      </c>
      <c r="E1436" t="s">
        <v>390</v>
      </c>
      <c r="F1436" t="str">
        <f t="shared" si="72"/>
        <v>RON</v>
      </c>
      <c r="G1436" t="str">
        <f t="shared" si="73"/>
        <v>369.99</v>
      </c>
      <c r="H1436">
        <f>VLOOKUP(F1436,'ARC fx'!$A$1:$B$202,2,0)</f>
        <v>355.9704935757</v>
      </c>
      <c r="I1436">
        <f t="shared" si="74"/>
        <v>3.9383900287563139E-2</v>
      </c>
    </row>
    <row r="1437" spans="1:9" x14ac:dyDescent="0.25">
      <c r="A1437" t="s">
        <v>0</v>
      </c>
      <c r="B1437" t="s">
        <v>578</v>
      </c>
      <c r="C1437" t="s">
        <v>191</v>
      </c>
      <c r="D1437" t="s">
        <v>510</v>
      </c>
      <c r="E1437" t="s">
        <v>390</v>
      </c>
      <c r="F1437" t="str">
        <f t="shared" si="72"/>
        <v>RON</v>
      </c>
      <c r="G1437" t="str">
        <f t="shared" si="73"/>
        <v>370.92</v>
      </c>
      <c r="H1437">
        <f>VLOOKUP(F1437,'ARC fx'!$A$1:$B$202,2,0)</f>
        <v>355.9704935757</v>
      </c>
      <c r="I1437">
        <f t="shared" si="74"/>
        <v>4.1996476376828906E-2</v>
      </c>
    </row>
    <row r="1438" spans="1:9" x14ac:dyDescent="0.25">
      <c r="A1438" t="s">
        <v>0</v>
      </c>
      <c r="B1438" t="s">
        <v>579</v>
      </c>
      <c r="C1438" t="s">
        <v>191</v>
      </c>
      <c r="D1438" t="s">
        <v>510</v>
      </c>
      <c r="E1438" t="s">
        <v>390</v>
      </c>
      <c r="F1438" t="str">
        <f t="shared" si="72"/>
        <v>USD</v>
      </c>
      <c r="G1438" t="str">
        <f t="shared" si="73"/>
        <v>91.79</v>
      </c>
      <c r="H1438">
        <f>VLOOKUP(F1438,'ARC fx'!$A$1:$B$202,2,0)</f>
        <v>90.092987819800001</v>
      </c>
      <c r="I1438">
        <f t="shared" si="74"/>
        <v>1.8836229336674833E-2</v>
      </c>
    </row>
    <row r="1439" spans="1:9" x14ac:dyDescent="0.25">
      <c r="A1439" t="s">
        <v>0</v>
      </c>
      <c r="B1439" t="s">
        <v>580</v>
      </c>
      <c r="C1439" t="s">
        <v>192</v>
      </c>
      <c r="D1439" t="s">
        <v>510</v>
      </c>
      <c r="E1439" t="s">
        <v>390</v>
      </c>
      <c r="F1439" t="str">
        <f t="shared" si="72"/>
        <v>RUB</v>
      </c>
      <c r="G1439" t="str">
        <f t="shared" si="73"/>
        <v>5,771.01</v>
      </c>
      <c r="H1439">
        <f>VLOOKUP(F1439,'ARC fx'!$A$1:$B$202,2,0)</f>
        <v>5606.6695190358996</v>
      </c>
      <c r="I1439">
        <f t="shared" si="74"/>
        <v>2.9311604760389003E-2</v>
      </c>
    </row>
    <row r="1440" spans="1:9" x14ac:dyDescent="0.25">
      <c r="A1440" t="s">
        <v>0</v>
      </c>
      <c r="B1440" t="s">
        <v>581</v>
      </c>
      <c r="C1440" t="s">
        <v>192</v>
      </c>
      <c r="D1440" t="s">
        <v>510</v>
      </c>
      <c r="E1440" t="s">
        <v>390</v>
      </c>
      <c r="F1440" t="str">
        <f t="shared" si="72"/>
        <v>USD</v>
      </c>
      <c r="G1440" t="str">
        <f t="shared" si="73"/>
        <v>91.78</v>
      </c>
      <c r="H1440">
        <f>VLOOKUP(F1440,'ARC fx'!$A$1:$B$202,2,0)</f>
        <v>90.092987819800001</v>
      </c>
      <c r="I1440">
        <f t="shared" si="74"/>
        <v>1.8725232906852716E-2</v>
      </c>
    </row>
    <row r="1441" spans="1:9" x14ac:dyDescent="0.25">
      <c r="A1441" t="s">
        <v>0</v>
      </c>
      <c r="B1441" t="s">
        <v>582</v>
      </c>
      <c r="C1441" t="s">
        <v>192</v>
      </c>
      <c r="D1441" t="s">
        <v>510</v>
      </c>
      <c r="E1441" t="s">
        <v>390</v>
      </c>
      <c r="F1441" t="str">
        <f t="shared" si="72"/>
        <v>EUR</v>
      </c>
      <c r="G1441" t="str">
        <f t="shared" si="73"/>
        <v>78.35</v>
      </c>
      <c r="H1441">
        <f>VLOOKUP(F1441,'ARC fx'!$A$1:$B$202,2,0)</f>
        <v>76.953516359700004</v>
      </c>
      <c r="I1441">
        <f t="shared" si="74"/>
        <v>1.8147106283908802E-2</v>
      </c>
    </row>
    <row r="1442" spans="1:9" x14ac:dyDescent="0.25">
      <c r="A1442" t="s">
        <v>0</v>
      </c>
      <c r="B1442" t="s">
        <v>581</v>
      </c>
      <c r="C1442" t="s">
        <v>193</v>
      </c>
      <c r="D1442" t="s">
        <v>510</v>
      </c>
      <c r="E1442" t="s">
        <v>390</v>
      </c>
      <c r="F1442" t="str">
        <f t="shared" si="72"/>
        <v>USD</v>
      </c>
      <c r="G1442" t="str">
        <f t="shared" si="73"/>
        <v>91.78</v>
      </c>
      <c r="H1442">
        <f>VLOOKUP(F1442,'ARC fx'!$A$1:$B$202,2,0)</f>
        <v>90.092987819800001</v>
      </c>
      <c r="I1442">
        <f t="shared" si="74"/>
        <v>1.8725232906852716E-2</v>
      </c>
    </row>
    <row r="1443" spans="1:9" x14ac:dyDescent="0.25">
      <c r="A1443" t="s">
        <v>0</v>
      </c>
      <c r="B1443" t="s">
        <v>582</v>
      </c>
      <c r="C1443" t="s">
        <v>193</v>
      </c>
      <c r="D1443" t="s">
        <v>510</v>
      </c>
      <c r="E1443" t="s">
        <v>390</v>
      </c>
      <c r="F1443" t="str">
        <f t="shared" si="72"/>
        <v>EUR</v>
      </c>
      <c r="G1443" t="str">
        <f t="shared" si="73"/>
        <v>78.35</v>
      </c>
      <c r="H1443">
        <f>VLOOKUP(F1443,'ARC fx'!$A$1:$B$202,2,0)</f>
        <v>76.953516359700004</v>
      </c>
      <c r="I1443">
        <f t="shared" si="74"/>
        <v>1.8147106283908802E-2</v>
      </c>
    </row>
    <row r="1444" spans="1:9" x14ac:dyDescent="0.25">
      <c r="A1444" t="s">
        <v>0</v>
      </c>
      <c r="B1444" t="s">
        <v>581</v>
      </c>
      <c r="C1444" t="s">
        <v>194</v>
      </c>
      <c r="D1444" t="s">
        <v>510</v>
      </c>
      <c r="E1444" t="s">
        <v>390</v>
      </c>
      <c r="F1444" t="str">
        <f t="shared" si="72"/>
        <v>USD</v>
      </c>
      <c r="G1444" t="str">
        <f t="shared" si="73"/>
        <v>91.78</v>
      </c>
      <c r="H1444">
        <f>VLOOKUP(F1444,'ARC fx'!$A$1:$B$202,2,0)</f>
        <v>90.092987819800001</v>
      </c>
      <c r="I1444">
        <f t="shared" si="74"/>
        <v>1.8725232906852716E-2</v>
      </c>
    </row>
    <row r="1445" spans="1:9" x14ac:dyDescent="0.25">
      <c r="A1445" t="s">
        <v>0</v>
      </c>
      <c r="B1445" t="s">
        <v>583</v>
      </c>
      <c r="C1445" t="s">
        <v>194</v>
      </c>
      <c r="D1445" t="s">
        <v>510</v>
      </c>
      <c r="E1445" t="s">
        <v>390</v>
      </c>
      <c r="F1445" t="str">
        <f t="shared" si="72"/>
        <v>EUR</v>
      </c>
      <c r="G1445" t="str">
        <f t="shared" si="73"/>
        <v>78.36</v>
      </c>
      <c r="H1445">
        <f>VLOOKUP(F1445,'ARC fx'!$A$1:$B$202,2,0)</f>
        <v>76.953516359700004</v>
      </c>
      <c r="I1445">
        <f t="shared" si="74"/>
        <v>1.8277054861609431E-2</v>
      </c>
    </row>
    <row r="1446" spans="1:9" x14ac:dyDescent="0.25">
      <c r="A1446" t="s">
        <v>0</v>
      </c>
      <c r="B1446" t="s">
        <v>584</v>
      </c>
      <c r="C1446" t="s">
        <v>195</v>
      </c>
      <c r="D1446" t="s">
        <v>510</v>
      </c>
      <c r="E1446" t="s">
        <v>390</v>
      </c>
      <c r="F1446" t="str">
        <f t="shared" si="72"/>
        <v>SAR</v>
      </c>
      <c r="G1446" t="str">
        <f t="shared" si="73"/>
        <v>348.05</v>
      </c>
      <c r="H1446">
        <f>VLOOKUP(F1446,'ARC fx'!$A$1:$B$202,2,0)</f>
        <v>337.84870432420001</v>
      </c>
      <c r="I1446">
        <f t="shared" si="74"/>
        <v>3.0194863988617881E-2</v>
      </c>
    </row>
    <row r="1447" spans="1:9" x14ac:dyDescent="0.25">
      <c r="A1447" t="s">
        <v>0</v>
      </c>
      <c r="B1447" t="s">
        <v>579</v>
      </c>
      <c r="C1447" t="s">
        <v>195</v>
      </c>
      <c r="D1447" t="s">
        <v>510</v>
      </c>
      <c r="E1447" t="s">
        <v>390</v>
      </c>
      <c r="F1447" t="str">
        <f t="shared" si="72"/>
        <v>USD</v>
      </c>
      <c r="G1447" t="str">
        <f t="shared" si="73"/>
        <v>91.79</v>
      </c>
      <c r="H1447">
        <f>VLOOKUP(F1447,'ARC fx'!$A$1:$B$202,2,0)</f>
        <v>90.092987819800001</v>
      </c>
      <c r="I1447">
        <f t="shared" si="74"/>
        <v>1.8836229336674833E-2</v>
      </c>
    </row>
    <row r="1448" spans="1:9" x14ac:dyDescent="0.25">
      <c r="A1448" t="s">
        <v>0</v>
      </c>
      <c r="B1448" t="s">
        <v>583</v>
      </c>
      <c r="C1448" t="s">
        <v>195</v>
      </c>
      <c r="D1448" t="s">
        <v>510</v>
      </c>
      <c r="E1448" t="s">
        <v>390</v>
      </c>
      <c r="F1448" t="str">
        <f t="shared" si="72"/>
        <v>EUR</v>
      </c>
      <c r="G1448" t="str">
        <f t="shared" si="73"/>
        <v>78.36</v>
      </c>
      <c r="H1448">
        <f>VLOOKUP(F1448,'ARC fx'!$A$1:$B$202,2,0)</f>
        <v>76.953516359700004</v>
      </c>
      <c r="I1448">
        <f t="shared" si="74"/>
        <v>1.8277054861609431E-2</v>
      </c>
    </row>
    <row r="1449" spans="1:9" x14ac:dyDescent="0.25">
      <c r="A1449" t="s">
        <v>0</v>
      </c>
      <c r="B1449" t="s">
        <v>579</v>
      </c>
      <c r="C1449" t="s">
        <v>196</v>
      </c>
      <c r="D1449" t="s">
        <v>510</v>
      </c>
      <c r="E1449" t="s">
        <v>390</v>
      </c>
      <c r="F1449" t="str">
        <f t="shared" si="72"/>
        <v>USD</v>
      </c>
      <c r="G1449" t="str">
        <f t="shared" si="73"/>
        <v>91.79</v>
      </c>
      <c r="H1449">
        <f>VLOOKUP(F1449,'ARC fx'!$A$1:$B$202,2,0)</f>
        <v>90.092987819800001</v>
      </c>
      <c r="I1449">
        <f t="shared" si="74"/>
        <v>1.8836229336674833E-2</v>
      </c>
    </row>
    <row r="1450" spans="1:9" x14ac:dyDescent="0.25">
      <c r="A1450" t="s">
        <v>0</v>
      </c>
      <c r="B1450" t="s">
        <v>585</v>
      </c>
      <c r="C1450" t="s">
        <v>196</v>
      </c>
      <c r="D1450" t="s">
        <v>510</v>
      </c>
      <c r="E1450" t="s">
        <v>390</v>
      </c>
      <c r="F1450" t="str">
        <f t="shared" si="72"/>
        <v>EUR</v>
      </c>
      <c r="G1450" t="str">
        <f t="shared" si="73"/>
        <v>78.37</v>
      </c>
      <c r="H1450">
        <f>VLOOKUP(F1450,'ARC fx'!$A$1:$B$202,2,0)</f>
        <v>76.953516359700004</v>
      </c>
      <c r="I1450">
        <f t="shared" si="74"/>
        <v>1.8407003439310059E-2</v>
      </c>
    </row>
    <row r="1451" spans="1:9" x14ac:dyDescent="0.25">
      <c r="A1451" t="s">
        <v>0</v>
      </c>
      <c r="B1451" t="s">
        <v>579</v>
      </c>
      <c r="C1451" t="s">
        <v>197</v>
      </c>
      <c r="D1451" t="s">
        <v>510</v>
      </c>
      <c r="E1451" t="s">
        <v>390</v>
      </c>
      <c r="F1451" t="str">
        <f t="shared" si="72"/>
        <v>USD</v>
      </c>
      <c r="G1451" t="str">
        <f t="shared" si="73"/>
        <v>91.79</v>
      </c>
      <c r="H1451">
        <f>VLOOKUP(F1451,'ARC fx'!$A$1:$B$202,2,0)</f>
        <v>90.092987819800001</v>
      </c>
      <c r="I1451">
        <f t="shared" si="74"/>
        <v>1.8836229336674833E-2</v>
      </c>
    </row>
    <row r="1452" spans="1:9" x14ac:dyDescent="0.25">
      <c r="A1452" t="s">
        <v>0</v>
      </c>
      <c r="B1452" t="s">
        <v>583</v>
      </c>
      <c r="C1452" t="s">
        <v>197</v>
      </c>
      <c r="D1452" t="s">
        <v>510</v>
      </c>
      <c r="E1452" t="s">
        <v>390</v>
      </c>
      <c r="F1452" t="str">
        <f t="shared" si="72"/>
        <v>EUR</v>
      </c>
      <c r="G1452" t="str">
        <f t="shared" si="73"/>
        <v>78.36</v>
      </c>
      <c r="H1452">
        <f>VLOOKUP(F1452,'ARC fx'!$A$1:$B$202,2,0)</f>
        <v>76.953516359700004</v>
      </c>
      <c r="I1452">
        <f t="shared" si="74"/>
        <v>1.8277054861609431E-2</v>
      </c>
    </row>
    <row r="1453" spans="1:9" x14ac:dyDescent="0.25">
      <c r="A1453" t="s">
        <v>0</v>
      </c>
      <c r="B1453" t="s">
        <v>579</v>
      </c>
      <c r="C1453" t="s">
        <v>198</v>
      </c>
      <c r="D1453" t="s">
        <v>510</v>
      </c>
      <c r="E1453" t="s">
        <v>390</v>
      </c>
      <c r="F1453" t="str">
        <f t="shared" si="72"/>
        <v>USD</v>
      </c>
      <c r="G1453" t="str">
        <f t="shared" si="73"/>
        <v>91.79</v>
      </c>
      <c r="H1453">
        <f>VLOOKUP(F1453,'ARC fx'!$A$1:$B$202,2,0)</f>
        <v>90.092987819800001</v>
      </c>
      <c r="I1453">
        <f t="shared" si="74"/>
        <v>1.8836229336674833E-2</v>
      </c>
    </row>
    <row r="1454" spans="1:9" x14ac:dyDescent="0.25">
      <c r="A1454" t="s">
        <v>0</v>
      </c>
      <c r="B1454" t="s">
        <v>585</v>
      </c>
      <c r="C1454" t="s">
        <v>198</v>
      </c>
      <c r="D1454" t="s">
        <v>510</v>
      </c>
      <c r="E1454" t="s">
        <v>390</v>
      </c>
      <c r="F1454" t="str">
        <f t="shared" si="72"/>
        <v>EUR</v>
      </c>
      <c r="G1454" t="str">
        <f t="shared" si="73"/>
        <v>78.37</v>
      </c>
      <c r="H1454">
        <f>VLOOKUP(F1454,'ARC fx'!$A$1:$B$202,2,0)</f>
        <v>76.953516359700004</v>
      </c>
      <c r="I1454">
        <f t="shared" si="74"/>
        <v>1.8407003439310059E-2</v>
      </c>
    </row>
    <row r="1455" spans="1:9" x14ac:dyDescent="0.25">
      <c r="A1455" t="s">
        <v>0</v>
      </c>
      <c r="B1455" t="s">
        <v>586</v>
      </c>
      <c r="C1455" t="s">
        <v>199</v>
      </c>
      <c r="D1455" t="s">
        <v>510</v>
      </c>
      <c r="E1455" t="s">
        <v>390</v>
      </c>
      <c r="F1455" t="str">
        <f t="shared" si="72"/>
        <v>SGD</v>
      </c>
      <c r="G1455" t="str">
        <f t="shared" si="73"/>
        <v>125.63</v>
      </c>
      <c r="H1455">
        <f>VLOOKUP(F1455,'ARC fx'!$A$1:$B$202,2,0)</f>
        <v>122.62706072109999</v>
      </c>
      <c r="I1455">
        <f t="shared" si="74"/>
        <v>2.4488389929934091E-2</v>
      </c>
    </row>
    <row r="1456" spans="1:9" x14ac:dyDescent="0.25">
      <c r="A1456" t="s">
        <v>0</v>
      </c>
      <c r="B1456" t="s">
        <v>581</v>
      </c>
      <c r="C1456" t="s">
        <v>199</v>
      </c>
      <c r="D1456" t="s">
        <v>510</v>
      </c>
      <c r="E1456" t="s">
        <v>390</v>
      </c>
      <c r="F1456" t="str">
        <f t="shared" si="72"/>
        <v>USD</v>
      </c>
      <c r="G1456" t="str">
        <f t="shared" si="73"/>
        <v>91.78</v>
      </c>
      <c r="H1456">
        <f>VLOOKUP(F1456,'ARC fx'!$A$1:$B$202,2,0)</f>
        <v>90.092987819800001</v>
      </c>
      <c r="I1456">
        <f t="shared" si="74"/>
        <v>1.8725232906852716E-2</v>
      </c>
    </row>
    <row r="1457" spans="1:9" x14ac:dyDescent="0.25">
      <c r="A1457" t="s">
        <v>0</v>
      </c>
      <c r="B1457" t="s">
        <v>582</v>
      </c>
      <c r="C1457" t="s">
        <v>199</v>
      </c>
      <c r="D1457" t="s">
        <v>510</v>
      </c>
      <c r="E1457" t="s">
        <v>390</v>
      </c>
      <c r="F1457" t="str">
        <f t="shared" si="72"/>
        <v>EUR</v>
      </c>
      <c r="G1457" t="str">
        <f t="shared" si="73"/>
        <v>78.35</v>
      </c>
      <c r="H1457">
        <f>VLOOKUP(F1457,'ARC fx'!$A$1:$B$202,2,0)</f>
        <v>76.953516359700004</v>
      </c>
      <c r="I1457">
        <f t="shared" si="74"/>
        <v>1.8147106283908802E-2</v>
      </c>
    </row>
    <row r="1458" spans="1:9" x14ac:dyDescent="0.25">
      <c r="A1458" t="s">
        <v>1</v>
      </c>
      <c r="B1458" t="s">
        <v>587</v>
      </c>
      <c r="C1458" t="s">
        <v>200</v>
      </c>
      <c r="D1458" t="s">
        <v>510</v>
      </c>
      <c r="E1458" t="s">
        <v>390</v>
      </c>
      <c r="F1458" t="str">
        <f t="shared" si="72"/>
        <v>EUR</v>
      </c>
      <c r="G1458" t="str">
        <f t="shared" si="73"/>
        <v>78.17</v>
      </c>
      <c r="H1458">
        <f>VLOOKUP(F1458,'ARC fx'!$A$1:$B$202,2,0)</f>
        <v>76.953516359700004</v>
      </c>
      <c r="I1458">
        <f t="shared" si="74"/>
        <v>1.5808031885298768E-2</v>
      </c>
    </row>
    <row r="1459" spans="1:9" x14ac:dyDescent="0.25">
      <c r="A1459" t="s">
        <v>0</v>
      </c>
      <c r="B1459" t="s">
        <v>583</v>
      </c>
      <c r="C1459" t="s">
        <v>200</v>
      </c>
      <c r="D1459" t="s">
        <v>510</v>
      </c>
      <c r="E1459" t="s">
        <v>390</v>
      </c>
      <c r="F1459" t="str">
        <f t="shared" si="72"/>
        <v>EUR</v>
      </c>
      <c r="G1459" t="str">
        <f t="shared" si="73"/>
        <v>78.36</v>
      </c>
      <c r="H1459">
        <f>VLOOKUP(F1459,'ARC fx'!$A$1:$B$202,2,0)</f>
        <v>76.953516359700004</v>
      </c>
      <c r="I1459">
        <f t="shared" si="74"/>
        <v>1.8277054861609431E-2</v>
      </c>
    </row>
    <row r="1460" spans="1:9" x14ac:dyDescent="0.25">
      <c r="A1460" t="s">
        <v>0</v>
      </c>
      <c r="B1460" t="s">
        <v>579</v>
      </c>
      <c r="C1460" t="s">
        <v>200</v>
      </c>
      <c r="D1460" t="s">
        <v>510</v>
      </c>
      <c r="E1460" t="s">
        <v>390</v>
      </c>
      <c r="F1460" t="str">
        <f t="shared" si="72"/>
        <v>USD</v>
      </c>
      <c r="G1460" t="str">
        <f t="shared" si="73"/>
        <v>91.79</v>
      </c>
      <c r="H1460">
        <f>VLOOKUP(F1460,'ARC fx'!$A$1:$B$202,2,0)</f>
        <v>90.092987819800001</v>
      </c>
      <c r="I1460">
        <f t="shared" si="74"/>
        <v>1.8836229336674833E-2</v>
      </c>
    </row>
    <row r="1461" spans="1:9" x14ac:dyDescent="0.25">
      <c r="A1461" t="s">
        <v>1</v>
      </c>
      <c r="B1461" t="s">
        <v>587</v>
      </c>
      <c r="C1461" t="s">
        <v>201</v>
      </c>
      <c r="D1461" t="s">
        <v>510</v>
      </c>
      <c r="E1461" t="s">
        <v>390</v>
      </c>
      <c r="F1461" t="str">
        <f t="shared" si="72"/>
        <v>EUR</v>
      </c>
      <c r="G1461" t="str">
        <f t="shared" si="73"/>
        <v>78.17</v>
      </c>
      <c r="H1461">
        <f>VLOOKUP(F1461,'ARC fx'!$A$1:$B$202,2,0)</f>
        <v>76.953516359700004</v>
      </c>
      <c r="I1461">
        <f t="shared" si="74"/>
        <v>1.5808031885298768E-2</v>
      </c>
    </row>
    <row r="1462" spans="1:9" x14ac:dyDescent="0.25">
      <c r="A1462" t="s">
        <v>0</v>
      </c>
      <c r="B1462" t="s">
        <v>585</v>
      </c>
      <c r="C1462" t="s">
        <v>201</v>
      </c>
      <c r="D1462" t="s">
        <v>510</v>
      </c>
      <c r="E1462" t="s">
        <v>390</v>
      </c>
      <c r="F1462" t="str">
        <f t="shared" si="72"/>
        <v>EUR</v>
      </c>
      <c r="G1462" t="str">
        <f t="shared" si="73"/>
        <v>78.37</v>
      </c>
      <c r="H1462">
        <f>VLOOKUP(F1462,'ARC fx'!$A$1:$B$202,2,0)</f>
        <v>76.953516359700004</v>
      </c>
      <c r="I1462">
        <f t="shared" si="74"/>
        <v>1.8407003439310059E-2</v>
      </c>
    </row>
    <row r="1463" spans="1:9" x14ac:dyDescent="0.25">
      <c r="A1463" t="s">
        <v>0</v>
      </c>
      <c r="B1463" t="s">
        <v>579</v>
      </c>
      <c r="C1463" t="s">
        <v>201</v>
      </c>
      <c r="D1463" t="s">
        <v>510</v>
      </c>
      <c r="E1463" t="s">
        <v>390</v>
      </c>
      <c r="F1463" t="str">
        <f t="shared" si="72"/>
        <v>USD</v>
      </c>
      <c r="G1463" t="str">
        <f t="shared" si="73"/>
        <v>91.79</v>
      </c>
      <c r="H1463">
        <f>VLOOKUP(F1463,'ARC fx'!$A$1:$B$202,2,0)</f>
        <v>90.092987819800001</v>
      </c>
      <c r="I1463">
        <f t="shared" si="74"/>
        <v>1.8836229336674833E-2</v>
      </c>
    </row>
    <row r="1464" spans="1:9" x14ac:dyDescent="0.25">
      <c r="A1464" t="s">
        <v>0</v>
      </c>
      <c r="B1464" t="s">
        <v>575</v>
      </c>
      <c r="C1464" t="s">
        <v>202</v>
      </c>
      <c r="D1464" t="s">
        <v>510</v>
      </c>
      <c r="E1464" t="s">
        <v>390</v>
      </c>
      <c r="F1464" t="str">
        <f t="shared" si="72"/>
        <v>USD</v>
      </c>
      <c r="G1464" t="str">
        <f t="shared" si="73"/>
        <v>91.80</v>
      </c>
      <c r="H1464">
        <f>VLOOKUP(F1464,'ARC fx'!$A$1:$B$202,2,0)</f>
        <v>90.092987819800001</v>
      </c>
      <c r="I1464">
        <f t="shared" si="74"/>
        <v>1.8947225766496791E-2</v>
      </c>
    </row>
    <row r="1465" spans="1:9" x14ac:dyDescent="0.25">
      <c r="A1465" t="s">
        <v>0</v>
      </c>
      <c r="B1465" t="s">
        <v>585</v>
      </c>
      <c r="C1465" t="s">
        <v>202</v>
      </c>
      <c r="D1465" t="s">
        <v>510</v>
      </c>
      <c r="E1465" t="s">
        <v>390</v>
      </c>
      <c r="F1465" t="str">
        <f t="shared" si="72"/>
        <v>EUR</v>
      </c>
      <c r="G1465" t="str">
        <f t="shared" si="73"/>
        <v>78.37</v>
      </c>
      <c r="H1465">
        <f>VLOOKUP(F1465,'ARC fx'!$A$1:$B$202,2,0)</f>
        <v>76.953516359700004</v>
      </c>
      <c r="I1465">
        <f t="shared" si="74"/>
        <v>1.8407003439310059E-2</v>
      </c>
    </row>
    <row r="1466" spans="1:9" x14ac:dyDescent="0.25">
      <c r="A1466" t="s">
        <v>0</v>
      </c>
      <c r="B1466" t="s">
        <v>588</v>
      </c>
      <c r="C1466" t="s">
        <v>203</v>
      </c>
      <c r="D1466" t="s">
        <v>510</v>
      </c>
      <c r="E1466" t="s">
        <v>390</v>
      </c>
      <c r="F1466" t="str">
        <f t="shared" si="72"/>
        <v>ZAR</v>
      </c>
      <c r="G1466" t="str">
        <f t="shared" si="73"/>
        <v>1,219.51</v>
      </c>
      <c r="H1466">
        <f>VLOOKUP(F1466,'ARC fx'!$A$1:$B$202,2,0)</f>
        <v>1185.5670112138</v>
      </c>
      <c r="I1466">
        <f t="shared" si="74"/>
        <v>2.863017312825588E-2</v>
      </c>
    </row>
    <row r="1467" spans="1:9" x14ac:dyDescent="0.25">
      <c r="A1467" t="s">
        <v>0</v>
      </c>
      <c r="B1467" t="s">
        <v>575</v>
      </c>
      <c r="C1467" t="s">
        <v>203</v>
      </c>
      <c r="D1467" t="s">
        <v>510</v>
      </c>
      <c r="E1467" t="s">
        <v>390</v>
      </c>
      <c r="F1467" t="str">
        <f t="shared" si="72"/>
        <v>USD</v>
      </c>
      <c r="G1467" t="str">
        <f t="shared" si="73"/>
        <v>91.80</v>
      </c>
      <c r="H1467">
        <f>VLOOKUP(F1467,'ARC fx'!$A$1:$B$202,2,0)</f>
        <v>90.092987819800001</v>
      </c>
      <c r="I1467">
        <f t="shared" si="74"/>
        <v>1.8947225766496791E-2</v>
      </c>
    </row>
    <row r="1468" spans="1:9" x14ac:dyDescent="0.25">
      <c r="A1468" t="s">
        <v>0</v>
      </c>
      <c r="B1468" t="s">
        <v>585</v>
      </c>
      <c r="C1468" t="s">
        <v>203</v>
      </c>
      <c r="D1468" t="s">
        <v>510</v>
      </c>
      <c r="E1468" t="s">
        <v>390</v>
      </c>
      <c r="F1468" t="str">
        <f t="shared" si="72"/>
        <v>EUR</v>
      </c>
      <c r="G1468" t="str">
        <f t="shared" si="73"/>
        <v>78.37</v>
      </c>
      <c r="H1468">
        <f>VLOOKUP(F1468,'ARC fx'!$A$1:$B$202,2,0)</f>
        <v>76.953516359700004</v>
      </c>
      <c r="I1468">
        <f t="shared" si="74"/>
        <v>1.8407003439310059E-2</v>
      </c>
    </row>
    <row r="1469" spans="1:9" x14ac:dyDescent="0.25">
      <c r="A1469" t="s">
        <v>1</v>
      </c>
      <c r="B1469" t="s">
        <v>574</v>
      </c>
      <c r="C1469" t="s">
        <v>204</v>
      </c>
      <c r="D1469" t="s">
        <v>510</v>
      </c>
      <c r="E1469" t="s">
        <v>390</v>
      </c>
      <c r="F1469" t="str">
        <f t="shared" si="72"/>
        <v>EUR</v>
      </c>
      <c r="G1469" t="str">
        <f t="shared" si="73"/>
        <v>78.18</v>
      </c>
      <c r="H1469">
        <f>VLOOKUP(F1469,'ARC fx'!$A$1:$B$202,2,0)</f>
        <v>76.953516359700004</v>
      </c>
      <c r="I1469">
        <f t="shared" si="74"/>
        <v>1.5937980462999397E-2</v>
      </c>
    </row>
    <row r="1470" spans="1:9" x14ac:dyDescent="0.25">
      <c r="A1470" t="s">
        <v>0</v>
      </c>
      <c r="B1470" t="s">
        <v>552</v>
      </c>
      <c r="C1470" t="s">
        <v>204</v>
      </c>
      <c r="D1470" t="s">
        <v>510</v>
      </c>
      <c r="E1470" t="s">
        <v>390</v>
      </c>
      <c r="F1470" t="str">
        <f t="shared" si="72"/>
        <v>EUR</v>
      </c>
      <c r="G1470" t="str">
        <f t="shared" si="73"/>
        <v>78.38</v>
      </c>
      <c r="H1470">
        <f>VLOOKUP(F1470,'ARC fx'!$A$1:$B$202,2,0)</f>
        <v>76.953516359700004</v>
      </c>
      <c r="I1470">
        <f t="shared" si="74"/>
        <v>1.8536952017010506E-2</v>
      </c>
    </row>
    <row r="1471" spans="1:9" x14ac:dyDescent="0.25">
      <c r="A1471" t="s">
        <v>0</v>
      </c>
      <c r="B1471" t="s">
        <v>579</v>
      </c>
      <c r="C1471" t="s">
        <v>204</v>
      </c>
      <c r="D1471" t="s">
        <v>510</v>
      </c>
      <c r="E1471" t="s">
        <v>390</v>
      </c>
      <c r="F1471" t="str">
        <f t="shared" si="72"/>
        <v>USD</v>
      </c>
      <c r="G1471" t="str">
        <f t="shared" si="73"/>
        <v>91.79</v>
      </c>
      <c r="H1471">
        <f>VLOOKUP(F1471,'ARC fx'!$A$1:$B$202,2,0)</f>
        <v>90.092987819800001</v>
      </c>
      <c r="I1471">
        <f t="shared" si="74"/>
        <v>1.8836229336674833E-2</v>
      </c>
    </row>
    <row r="1472" spans="1:9" x14ac:dyDescent="0.25">
      <c r="A1472" t="s">
        <v>0</v>
      </c>
      <c r="B1472" t="s">
        <v>581</v>
      </c>
      <c r="C1472" t="s">
        <v>205</v>
      </c>
      <c r="D1472" t="s">
        <v>510</v>
      </c>
      <c r="E1472" t="s">
        <v>390</v>
      </c>
      <c r="F1472" t="str">
        <f t="shared" si="72"/>
        <v>USD</v>
      </c>
      <c r="G1472" t="str">
        <f t="shared" si="73"/>
        <v>91.78</v>
      </c>
      <c r="H1472">
        <f>VLOOKUP(F1472,'ARC fx'!$A$1:$B$202,2,0)</f>
        <v>90.092987819800001</v>
      </c>
      <c r="I1472">
        <f t="shared" si="74"/>
        <v>1.8725232906852716E-2</v>
      </c>
    </row>
    <row r="1473" spans="1:9" x14ac:dyDescent="0.25">
      <c r="A1473" t="s">
        <v>0</v>
      </c>
      <c r="B1473" t="s">
        <v>582</v>
      </c>
      <c r="C1473" t="s">
        <v>205</v>
      </c>
      <c r="D1473" t="s">
        <v>510</v>
      </c>
      <c r="E1473" t="s">
        <v>390</v>
      </c>
      <c r="F1473" t="str">
        <f t="shared" si="72"/>
        <v>EUR</v>
      </c>
      <c r="G1473" t="str">
        <f t="shared" si="73"/>
        <v>78.35</v>
      </c>
      <c r="H1473">
        <f>VLOOKUP(F1473,'ARC fx'!$A$1:$B$202,2,0)</f>
        <v>76.953516359700004</v>
      </c>
      <c r="I1473">
        <f t="shared" si="74"/>
        <v>1.8147106283908802E-2</v>
      </c>
    </row>
    <row r="1474" spans="1:9" x14ac:dyDescent="0.25">
      <c r="A1474" t="s">
        <v>0</v>
      </c>
      <c r="B1474" t="s">
        <v>579</v>
      </c>
      <c r="C1474" t="s">
        <v>206</v>
      </c>
      <c r="D1474" t="s">
        <v>510</v>
      </c>
      <c r="E1474" t="s">
        <v>390</v>
      </c>
      <c r="F1474" t="str">
        <f t="shared" si="72"/>
        <v>USD</v>
      </c>
      <c r="G1474" t="str">
        <f t="shared" si="73"/>
        <v>91.79</v>
      </c>
      <c r="H1474">
        <f>VLOOKUP(F1474,'ARC fx'!$A$1:$B$202,2,0)</f>
        <v>90.092987819800001</v>
      </c>
      <c r="I1474">
        <f t="shared" si="74"/>
        <v>1.8836229336674833E-2</v>
      </c>
    </row>
    <row r="1475" spans="1:9" x14ac:dyDescent="0.25">
      <c r="A1475" t="s">
        <v>0</v>
      </c>
      <c r="B1475" t="s">
        <v>583</v>
      </c>
      <c r="C1475" t="s">
        <v>206</v>
      </c>
      <c r="D1475" t="s">
        <v>510</v>
      </c>
      <c r="E1475" t="s">
        <v>390</v>
      </c>
      <c r="F1475" t="str">
        <f t="shared" si="72"/>
        <v>EUR</v>
      </c>
      <c r="G1475" t="str">
        <f t="shared" si="73"/>
        <v>78.36</v>
      </c>
      <c r="H1475">
        <f>VLOOKUP(F1475,'ARC fx'!$A$1:$B$202,2,0)</f>
        <v>76.953516359700004</v>
      </c>
      <c r="I1475">
        <f t="shared" si="74"/>
        <v>1.8277054861609431E-2</v>
      </c>
    </row>
    <row r="1476" spans="1:9" x14ac:dyDescent="0.25">
      <c r="A1476" t="s">
        <v>1</v>
      </c>
      <c r="B1476" t="s">
        <v>589</v>
      </c>
      <c r="C1476" t="s">
        <v>207</v>
      </c>
      <c r="D1476" t="s">
        <v>510</v>
      </c>
      <c r="E1476" t="s">
        <v>390</v>
      </c>
      <c r="F1476" t="str">
        <f t="shared" si="72"/>
        <v>SEK</v>
      </c>
      <c r="G1476" t="str">
        <f t="shared" si="73"/>
        <v>806.39</v>
      </c>
      <c r="H1476">
        <f>VLOOKUP(F1476,'ARC fx'!$A$1:$B$202,2,0)</f>
        <v>788.6712915306</v>
      </c>
      <c r="I1476">
        <f t="shared" si="74"/>
        <v>2.2466531569841616E-2</v>
      </c>
    </row>
    <row r="1477" spans="1:9" x14ac:dyDescent="0.25">
      <c r="A1477" t="s">
        <v>0</v>
      </c>
      <c r="B1477" t="s">
        <v>590</v>
      </c>
      <c r="C1477" t="s">
        <v>207</v>
      </c>
      <c r="D1477" t="s">
        <v>510</v>
      </c>
      <c r="E1477" t="s">
        <v>390</v>
      </c>
      <c r="F1477" t="str">
        <f t="shared" si="72"/>
        <v>SEK</v>
      </c>
      <c r="G1477" t="str">
        <f t="shared" si="73"/>
        <v>808.41</v>
      </c>
      <c r="H1477">
        <f>VLOOKUP(F1477,'ARC fx'!$A$1:$B$202,2,0)</f>
        <v>788.6712915306</v>
      </c>
      <c r="I1477">
        <f t="shared" si="74"/>
        <v>2.5027801419134216E-2</v>
      </c>
    </row>
    <row r="1478" spans="1:9" x14ac:dyDescent="0.25">
      <c r="A1478" t="s">
        <v>0</v>
      </c>
      <c r="B1478" t="s">
        <v>579</v>
      </c>
      <c r="C1478" t="s">
        <v>207</v>
      </c>
      <c r="D1478" t="s">
        <v>510</v>
      </c>
      <c r="E1478" t="s">
        <v>390</v>
      </c>
      <c r="F1478" t="str">
        <f t="shared" si="72"/>
        <v>USD</v>
      </c>
      <c r="G1478" t="str">
        <f t="shared" si="73"/>
        <v>91.79</v>
      </c>
      <c r="H1478">
        <f>VLOOKUP(F1478,'ARC fx'!$A$1:$B$202,2,0)</f>
        <v>90.092987819800001</v>
      </c>
      <c r="I1478">
        <f t="shared" si="74"/>
        <v>1.8836229336674833E-2</v>
      </c>
    </row>
    <row r="1479" spans="1:9" x14ac:dyDescent="0.25">
      <c r="A1479" t="s">
        <v>0</v>
      </c>
      <c r="B1479" t="s">
        <v>591</v>
      </c>
      <c r="C1479" t="s">
        <v>208</v>
      </c>
      <c r="D1479" t="s">
        <v>510</v>
      </c>
      <c r="E1479" t="s">
        <v>390</v>
      </c>
      <c r="F1479" t="str">
        <f t="shared" si="72"/>
        <v>CHF</v>
      </c>
      <c r="G1479" t="str">
        <f t="shared" si="73"/>
        <v>90.70</v>
      </c>
      <c r="H1479">
        <f>VLOOKUP(F1479,'ARC fx'!$A$1:$B$202,2,0)</f>
        <v>89.032811329500007</v>
      </c>
      <c r="I1479">
        <f t="shared" si="74"/>
        <v>1.8725553485331677E-2</v>
      </c>
    </row>
    <row r="1480" spans="1:9" x14ac:dyDescent="0.25">
      <c r="A1480" t="s">
        <v>0</v>
      </c>
      <c r="B1480" t="s">
        <v>575</v>
      </c>
      <c r="C1480" t="s">
        <v>208</v>
      </c>
      <c r="D1480" t="s">
        <v>510</v>
      </c>
      <c r="E1480" t="s">
        <v>390</v>
      </c>
      <c r="F1480" t="str">
        <f t="shared" si="72"/>
        <v>USD</v>
      </c>
      <c r="G1480" t="str">
        <f t="shared" si="73"/>
        <v>91.80</v>
      </c>
      <c r="H1480">
        <f>VLOOKUP(F1480,'ARC fx'!$A$1:$B$202,2,0)</f>
        <v>90.092987819800001</v>
      </c>
      <c r="I1480">
        <f t="shared" si="74"/>
        <v>1.8947225766496791E-2</v>
      </c>
    </row>
    <row r="1481" spans="1:9" x14ac:dyDescent="0.25">
      <c r="A1481" t="s">
        <v>0</v>
      </c>
      <c r="B1481" t="s">
        <v>548</v>
      </c>
      <c r="C1481" t="s">
        <v>208</v>
      </c>
      <c r="D1481" t="s">
        <v>510</v>
      </c>
      <c r="E1481" t="s">
        <v>390</v>
      </c>
      <c r="F1481" t="str">
        <f t="shared" si="72"/>
        <v>EUR</v>
      </c>
      <c r="G1481" t="str">
        <f t="shared" si="73"/>
        <v>78.39</v>
      </c>
      <c r="H1481">
        <f>VLOOKUP(F1481,'ARC fx'!$A$1:$B$202,2,0)</f>
        <v>76.953516359700004</v>
      </c>
      <c r="I1481">
        <f t="shared" si="74"/>
        <v>1.8666900594711135E-2</v>
      </c>
    </row>
    <row r="1482" spans="1:9" x14ac:dyDescent="0.25">
      <c r="A1482" t="s">
        <v>0</v>
      </c>
      <c r="B1482" t="s">
        <v>575</v>
      </c>
      <c r="C1482" t="s">
        <v>209</v>
      </c>
      <c r="D1482" t="s">
        <v>510</v>
      </c>
      <c r="E1482" t="s">
        <v>390</v>
      </c>
      <c r="F1482" t="str">
        <f t="shared" si="72"/>
        <v>USD</v>
      </c>
      <c r="G1482" t="str">
        <f t="shared" si="73"/>
        <v>91.80</v>
      </c>
      <c r="H1482">
        <f>VLOOKUP(F1482,'ARC fx'!$A$1:$B$202,2,0)</f>
        <v>90.092987819800001</v>
      </c>
      <c r="I1482">
        <f t="shared" si="74"/>
        <v>1.8947225766496791E-2</v>
      </c>
    </row>
    <row r="1483" spans="1:9" x14ac:dyDescent="0.25">
      <c r="A1483" t="s">
        <v>0</v>
      </c>
      <c r="B1483" t="s">
        <v>552</v>
      </c>
      <c r="C1483" t="s">
        <v>209</v>
      </c>
      <c r="D1483" t="s">
        <v>510</v>
      </c>
      <c r="E1483" t="s">
        <v>390</v>
      </c>
      <c r="F1483" t="str">
        <f t="shared" si="72"/>
        <v>EUR</v>
      </c>
      <c r="G1483" t="str">
        <f t="shared" si="73"/>
        <v>78.38</v>
      </c>
      <c r="H1483">
        <f>VLOOKUP(F1483,'ARC fx'!$A$1:$B$202,2,0)</f>
        <v>76.953516359700004</v>
      </c>
      <c r="I1483">
        <f t="shared" si="74"/>
        <v>1.8536952017010506E-2</v>
      </c>
    </row>
    <row r="1484" spans="1:9" x14ac:dyDescent="0.25">
      <c r="A1484" t="s">
        <v>0</v>
      </c>
      <c r="B1484" t="s">
        <v>592</v>
      </c>
      <c r="C1484" t="s">
        <v>210</v>
      </c>
      <c r="D1484" t="s">
        <v>510</v>
      </c>
      <c r="E1484" t="s">
        <v>390</v>
      </c>
      <c r="F1484" t="str">
        <f t="shared" si="72"/>
        <v>USD</v>
      </c>
      <c r="G1484" t="str">
        <f t="shared" si="73"/>
        <v>91.76</v>
      </c>
      <c r="H1484">
        <f>VLOOKUP(F1484,'ARC fx'!$A$1:$B$202,2,0)</f>
        <v>90.092987819800001</v>
      </c>
      <c r="I1484">
        <f t="shared" si="74"/>
        <v>1.8503240047208644E-2</v>
      </c>
    </row>
    <row r="1485" spans="1:9" x14ac:dyDescent="0.25">
      <c r="A1485" t="s">
        <v>0</v>
      </c>
      <c r="B1485" t="s">
        <v>582</v>
      </c>
      <c r="C1485" t="s">
        <v>210</v>
      </c>
      <c r="D1485" t="s">
        <v>510</v>
      </c>
      <c r="E1485" t="s">
        <v>390</v>
      </c>
      <c r="F1485" t="str">
        <f t="shared" si="72"/>
        <v>EUR</v>
      </c>
      <c r="G1485" t="str">
        <f t="shared" si="73"/>
        <v>78.35</v>
      </c>
      <c r="H1485">
        <f>VLOOKUP(F1485,'ARC fx'!$A$1:$B$202,2,0)</f>
        <v>76.953516359700004</v>
      </c>
      <c r="I1485">
        <f t="shared" si="74"/>
        <v>1.8147106283908802E-2</v>
      </c>
    </row>
    <row r="1486" spans="1:9" x14ac:dyDescent="0.25">
      <c r="A1486" t="s">
        <v>0</v>
      </c>
      <c r="B1486" t="s">
        <v>593</v>
      </c>
      <c r="C1486" t="s">
        <v>211</v>
      </c>
      <c r="D1486" t="s">
        <v>510</v>
      </c>
      <c r="E1486" t="s">
        <v>390</v>
      </c>
      <c r="F1486" t="str">
        <f t="shared" si="72"/>
        <v>USD</v>
      </c>
      <c r="G1486" t="str">
        <f t="shared" si="73"/>
        <v>91.77</v>
      </c>
      <c r="H1486">
        <f>VLOOKUP(F1486,'ARC fx'!$A$1:$B$202,2,0)</f>
        <v>90.092987819800001</v>
      </c>
      <c r="I1486">
        <f t="shared" si="74"/>
        <v>1.8614236477030602E-2</v>
      </c>
    </row>
    <row r="1487" spans="1:9" x14ac:dyDescent="0.25">
      <c r="A1487" t="s">
        <v>0</v>
      </c>
      <c r="B1487" t="s">
        <v>583</v>
      </c>
      <c r="C1487" t="s">
        <v>211</v>
      </c>
      <c r="D1487" t="s">
        <v>510</v>
      </c>
      <c r="E1487" t="s">
        <v>390</v>
      </c>
      <c r="F1487" t="str">
        <f t="shared" si="72"/>
        <v>EUR</v>
      </c>
      <c r="G1487" t="str">
        <f t="shared" si="73"/>
        <v>78.36</v>
      </c>
      <c r="H1487">
        <f>VLOOKUP(F1487,'ARC fx'!$A$1:$B$202,2,0)</f>
        <v>76.953516359700004</v>
      </c>
      <c r="I1487">
        <f t="shared" si="74"/>
        <v>1.8277054861609431E-2</v>
      </c>
    </row>
    <row r="1488" spans="1:9" x14ac:dyDescent="0.25">
      <c r="A1488" t="s">
        <v>0</v>
      </c>
      <c r="B1488" t="s">
        <v>579</v>
      </c>
      <c r="C1488" t="s">
        <v>212</v>
      </c>
      <c r="D1488" t="s">
        <v>510</v>
      </c>
      <c r="E1488" t="s">
        <v>390</v>
      </c>
      <c r="F1488" t="str">
        <f t="shared" si="72"/>
        <v>USD</v>
      </c>
      <c r="G1488" t="str">
        <f t="shared" si="73"/>
        <v>91.79</v>
      </c>
      <c r="H1488">
        <f>VLOOKUP(F1488,'ARC fx'!$A$1:$B$202,2,0)</f>
        <v>90.092987819800001</v>
      </c>
      <c r="I1488">
        <f t="shared" si="74"/>
        <v>1.8836229336674833E-2</v>
      </c>
    </row>
    <row r="1489" spans="1:9" x14ac:dyDescent="0.25">
      <c r="A1489" t="s">
        <v>0</v>
      </c>
      <c r="B1489" t="s">
        <v>548</v>
      </c>
      <c r="C1489" t="s">
        <v>212</v>
      </c>
      <c r="D1489" t="s">
        <v>510</v>
      </c>
      <c r="E1489" t="s">
        <v>390</v>
      </c>
      <c r="F1489" t="str">
        <f t="shared" si="72"/>
        <v>EUR</v>
      </c>
      <c r="G1489" t="str">
        <f t="shared" si="73"/>
        <v>78.39</v>
      </c>
      <c r="H1489">
        <f>VLOOKUP(F1489,'ARC fx'!$A$1:$B$202,2,0)</f>
        <v>76.953516359700004</v>
      </c>
      <c r="I1489">
        <f t="shared" si="74"/>
        <v>1.8666900594711135E-2</v>
      </c>
    </row>
    <row r="1490" spans="1:9" x14ac:dyDescent="0.25">
      <c r="A1490" t="s">
        <v>0</v>
      </c>
      <c r="B1490" t="s">
        <v>581</v>
      </c>
      <c r="C1490" t="s">
        <v>213</v>
      </c>
      <c r="D1490" t="s">
        <v>510</v>
      </c>
      <c r="E1490" t="s">
        <v>390</v>
      </c>
      <c r="F1490" t="str">
        <f t="shared" si="72"/>
        <v>USD</v>
      </c>
      <c r="G1490" t="str">
        <f t="shared" si="73"/>
        <v>91.78</v>
      </c>
      <c r="H1490">
        <f>VLOOKUP(F1490,'ARC fx'!$A$1:$B$202,2,0)</f>
        <v>90.092987819800001</v>
      </c>
      <c r="I1490">
        <f t="shared" si="74"/>
        <v>1.8725232906852716E-2</v>
      </c>
    </row>
    <row r="1491" spans="1:9" x14ac:dyDescent="0.25">
      <c r="A1491" t="s">
        <v>0</v>
      </c>
      <c r="B1491" t="s">
        <v>582</v>
      </c>
      <c r="C1491" t="s">
        <v>213</v>
      </c>
      <c r="D1491" t="s">
        <v>510</v>
      </c>
      <c r="E1491" t="s">
        <v>390</v>
      </c>
      <c r="F1491" t="str">
        <f t="shared" si="72"/>
        <v>EUR</v>
      </c>
      <c r="G1491" t="str">
        <f t="shared" si="73"/>
        <v>78.35</v>
      </c>
      <c r="H1491">
        <f>VLOOKUP(F1491,'ARC fx'!$A$1:$B$202,2,0)</f>
        <v>76.953516359700004</v>
      </c>
      <c r="I1491">
        <f t="shared" si="74"/>
        <v>1.8147106283908802E-2</v>
      </c>
    </row>
    <row r="1492" spans="1:9" x14ac:dyDescent="0.25">
      <c r="A1492" t="s">
        <v>0</v>
      </c>
      <c r="B1492" t="s">
        <v>579</v>
      </c>
      <c r="C1492" t="s">
        <v>214</v>
      </c>
      <c r="D1492" t="s">
        <v>510</v>
      </c>
      <c r="E1492" t="s">
        <v>390</v>
      </c>
      <c r="F1492" t="str">
        <f t="shared" si="72"/>
        <v>USD</v>
      </c>
      <c r="G1492" t="str">
        <f t="shared" si="73"/>
        <v>91.79</v>
      </c>
      <c r="H1492">
        <f>VLOOKUP(F1492,'ARC fx'!$A$1:$B$202,2,0)</f>
        <v>90.092987819800001</v>
      </c>
      <c r="I1492">
        <f t="shared" si="74"/>
        <v>1.8836229336674833E-2</v>
      </c>
    </row>
    <row r="1493" spans="1:9" x14ac:dyDescent="0.25">
      <c r="A1493" t="s">
        <v>0</v>
      </c>
      <c r="B1493" t="s">
        <v>585</v>
      </c>
      <c r="C1493" t="s">
        <v>214</v>
      </c>
      <c r="D1493" t="s">
        <v>510</v>
      </c>
      <c r="E1493" t="s">
        <v>390</v>
      </c>
      <c r="F1493" t="str">
        <f t="shared" si="72"/>
        <v>EUR</v>
      </c>
      <c r="G1493" t="str">
        <f t="shared" si="73"/>
        <v>78.37</v>
      </c>
      <c r="H1493">
        <f>VLOOKUP(F1493,'ARC fx'!$A$1:$B$202,2,0)</f>
        <v>76.953516359700004</v>
      </c>
      <c r="I1493">
        <f t="shared" si="74"/>
        <v>1.8407003439310059E-2</v>
      </c>
    </row>
    <row r="1494" spans="1:9" x14ac:dyDescent="0.25">
      <c r="A1494" t="s">
        <v>0</v>
      </c>
      <c r="B1494" t="s">
        <v>594</v>
      </c>
      <c r="C1494" t="s">
        <v>215</v>
      </c>
      <c r="D1494" t="s">
        <v>510</v>
      </c>
      <c r="E1494" t="s">
        <v>390</v>
      </c>
      <c r="F1494" t="str">
        <f t="shared" si="72"/>
        <v>TND</v>
      </c>
      <c r="G1494" t="str">
        <f t="shared" si="73"/>
        <v>251.38</v>
      </c>
      <c r="H1494">
        <f>VLOOKUP(F1494,'ARC fx'!$A$1:$B$202,2,0)</f>
        <v>242.24072096960001</v>
      </c>
      <c r="I1494">
        <f t="shared" si="74"/>
        <v>3.7728087143312806E-2</v>
      </c>
    </row>
    <row r="1495" spans="1:9" x14ac:dyDescent="0.25">
      <c r="A1495" t="s">
        <v>0</v>
      </c>
      <c r="B1495" t="s">
        <v>581</v>
      </c>
      <c r="C1495" t="s">
        <v>215</v>
      </c>
      <c r="D1495" t="s">
        <v>510</v>
      </c>
      <c r="E1495" t="s">
        <v>390</v>
      </c>
      <c r="F1495" t="str">
        <f t="shared" si="72"/>
        <v>USD</v>
      </c>
      <c r="G1495" t="str">
        <f t="shared" si="73"/>
        <v>91.78</v>
      </c>
      <c r="H1495">
        <f>VLOOKUP(F1495,'ARC fx'!$A$1:$B$202,2,0)</f>
        <v>90.092987819800001</v>
      </c>
      <c r="I1495">
        <f t="shared" si="74"/>
        <v>1.8725232906852716E-2</v>
      </c>
    </row>
    <row r="1496" spans="1:9" x14ac:dyDescent="0.25">
      <c r="A1496" t="s">
        <v>0</v>
      </c>
      <c r="B1496" t="s">
        <v>582</v>
      </c>
      <c r="C1496" t="s">
        <v>215</v>
      </c>
      <c r="D1496" t="s">
        <v>510</v>
      </c>
      <c r="E1496" t="s">
        <v>390</v>
      </c>
      <c r="F1496" t="str">
        <f t="shared" ref="F1496:F1528" si="75">RIGHT(B1496,3)</f>
        <v>EUR</v>
      </c>
      <c r="G1496" t="str">
        <f t="shared" ref="G1496:G1528" si="76">LEFT(B1496,LEN(B1496)-4)</f>
        <v>78.35</v>
      </c>
      <c r="H1496">
        <f>VLOOKUP(F1496,'ARC fx'!$A$1:$B$202,2,0)</f>
        <v>76.953516359700004</v>
      </c>
      <c r="I1496">
        <f t="shared" ref="I1496:I1528" si="77">(G1496-H1496)/H1496</f>
        <v>1.8147106283908802E-2</v>
      </c>
    </row>
    <row r="1497" spans="1:9" x14ac:dyDescent="0.25">
      <c r="A1497" t="s">
        <v>0</v>
      </c>
      <c r="B1497" t="s">
        <v>595</v>
      </c>
      <c r="C1497" t="s">
        <v>216</v>
      </c>
      <c r="D1497" t="s">
        <v>510</v>
      </c>
      <c r="E1497" t="s">
        <v>390</v>
      </c>
      <c r="F1497" t="str">
        <f t="shared" si="75"/>
        <v>TRY</v>
      </c>
      <c r="G1497" t="str">
        <f t="shared" si="76"/>
        <v>454.13</v>
      </c>
      <c r="H1497">
        <f>VLOOKUP(F1497,'ARC fx'!$A$1:$B$202,2,0)</f>
        <v>440.23960823390001</v>
      </c>
      <c r="I1497">
        <f t="shared" si="77"/>
        <v>3.1551890166865659E-2</v>
      </c>
    </row>
    <row r="1498" spans="1:9" x14ac:dyDescent="0.25">
      <c r="A1498" t="s">
        <v>0</v>
      </c>
      <c r="B1498" t="s">
        <v>581</v>
      </c>
      <c r="C1498" t="s">
        <v>216</v>
      </c>
      <c r="D1498" t="s">
        <v>510</v>
      </c>
      <c r="E1498" t="s">
        <v>390</v>
      </c>
      <c r="F1498" t="str">
        <f t="shared" si="75"/>
        <v>USD</v>
      </c>
      <c r="G1498" t="str">
        <f t="shared" si="76"/>
        <v>91.78</v>
      </c>
      <c r="H1498">
        <f>VLOOKUP(F1498,'ARC fx'!$A$1:$B$202,2,0)</f>
        <v>90.092987819800001</v>
      </c>
      <c r="I1498">
        <f t="shared" si="77"/>
        <v>1.8725232906852716E-2</v>
      </c>
    </row>
    <row r="1499" spans="1:9" x14ac:dyDescent="0.25">
      <c r="A1499" t="s">
        <v>0</v>
      </c>
      <c r="B1499" t="s">
        <v>582</v>
      </c>
      <c r="C1499" t="s">
        <v>216</v>
      </c>
      <c r="D1499" t="s">
        <v>510</v>
      </c>
      <c r="E1499" t="s">
        <v>390</v>
      </c>
      <c r="F1499" t="str">
        <f t="shared" si="75"/>
        <v>EUR</v>
      </c>
      <c r="G1499" t="str">
        <f t="shared" si="76"/>
        <v>78.35</v>
      </c>
      <c r="H1499">
        <f>VLOOKUP(F1499,'ARC fx'!$A$1:$B$202,2,0)</f>
        <v>76.953516359700004</v>
      </c>
      <c r="I1499">
        <f t="shared" si="77"/>
        <v>1.8147106283908802E-2</v>
      </c>
    </row>
    <row r="1500" spans="1:9" x14ac:dyDescent="0.25">
      <c r="A1500" t="s">
        <v>0</v>
      </c>
      <c r="B1500" t="s">
        <v>579</v>
      </c>
      <c r="C1500" t="s">
        <v>217</v>
      </c>
      <c r="D1500" t="s">
        <v>510</v>
      </c>
      <c r="E1500" t="s">
        <v>390</v>
      </c>
      <c r="F1500" t="str">
        <f t="shared" si="75"/>
        <v>USD</v>
      </c>
      <c r="G1500" t="str">
        <f t="shared" si="76"/>
        <v>91.79</v>
      </c>
      <c r="H1500">
        <f>VLOOKUP(F1500,'ARC fx'!$A$1:$B$202,2,0)</f>
        <v>90.092987819800001</v>
      </c>
      <c r="I1500">
        <f t="shared" si="77"/>
        <v>1.8836229336674833E-2</v>
      </c>
    </row>
    <row r="1501" spans="1:9" x14ac:dyDescent="0.25">
      <c r="A1501" t="s">
        <v>0</v>
      </c>
      <c r="B1501" t="s">
        <v>583</v>
      </c>
      <c r="C1501" t="s">
        <v>217</v>
      </c>
      <c r="D1501" t="s">
        <v>510</v>
      </c>
      <c r="E1501" t="s">
        <v>390</v>
      </c>
      <c r="F1501" t="str">
        <f t="shared" si="75"/>
        <v>EUR</v>
      </c>
      <c r="G1501" t="str">
        <f t="shared" si="76"/>
        <v>78.36</v>
      </c>
      <c r="H1501">
        <f>VLOOKUP(F1501,'ARC fx'!$A$1:$B$202,2,0)</f>
        <v>76.953516359700004</v>
      </c>
      <c r="I1501">
        <f t="shared" si="77"/>
        <v>1.8277054861609431E-2</v>
      </c>
    </row>
    <row r="1502" spans="1:9" x14ac:dyDescent="0.25">
      <c r="A1502" t="s">
        <v>0</v>
      </c>
      <c r="B1502" t="s">
        <v>593</v>
      </c>
      <c r="C1502" t="s">
        <v>218</v>
      </c>
      <c r="D1502" t="s">
        <v>510</v>
      </c>
      <c r="E1502" t="s">
        <v>390</v>
      </c>
      <c r="F1502" t="str">
        <f t="shared" si="75"/>
        <v>USD</v>
      </c>
      <c r="G1502" t="str">
        <f t="shared" si="76"/>
        <v>91.77</v>
      </c>
      <c r="H1502">
        <f>VLOOKUP(F1502,'ARC fx'!$A$1:$B$202,2,0)</f>
        <v>90.092987819800001</v>
      </c>
      <c r="I1502">
        <f t="shared" si="77"/>
        <v>1.8614236477030602E-2</v>
      </c>
    </row>
    <row r="1503" spans="1:9" x14ac:dyDescent="0.25">
      <c r="A1503" t="s">
        <v>0</v>
      </c>
      <c r="B1503" t="s">
        <v>596</v>
      </c>
      <c r="C1503" t="s">
        <v>218</v>
      </c>
      <c r="D1503" t="s">
        <v>510</v>
      </c>
      <c r="E1503" t="s">
        <v>390</v>
      </c>
      <c r="F1503" t="str">
        <f t="shared" si="75"/>
        <v>EUR</v>
      </c>
      <c r="G1503" t="str">
        <f t="shared" si="76"/>
        <v>78.34</v>
      </c>
      <c r="H1503">
        <f>VLOOKUP(F1503,'ARC fx'!$A$1:$B$202,2,0)</f>
        <v>76.953516359700004</v>
      </c>
      <c r="I1503">
        <f t="shared" si="77"/>
        <v>1.8017157706208358E-2</v>
      </c>
    </row>
    <row r="1504" spans="1:9" x14ac:dyDescent="0.25">
      <c r="A1504" t="s">
        <v>0</v>
      </c>
      <c r="B1504" t="s">
        <v>592</v>
      </c>
      <c r="C1504" t="s">
        <v>219</v>
      </c>
      <c r="D1504" t="s">
        <v>510</v>
      </c>
      <c r="E1504" t="s">
        <v>390</v>
      </c>
      <c r="F1504" t="str">
        <f t="shared" si="75"/>
        <v>USD</v>
      </c>
      <c r="G1504" t="str">
        <f t="shared" si="76"/>
        <v>91.76</v>
      </c>
      <c r="H1504">
        <f>VLOOKUP(F1504,'ARC fx'!$A$1:$B$202,2,0)</f>
        <v>90.092987819800001</v>
      </c>
      <c r="I1504">
        <f t="shared" si="77"/>
        <v>1.8503240047208644E-2</v>
      </c>
    </row>
    <row r="1505" spans="1:9" x14ac:dyDescent="0.25">
      <c r="A1505" t="s">
        <v>0</v>
      </c>
      <c r="B1505" t="s">
        <v>597</v>
      </c>
      <c r="C1505" t="s">
        <v>219</v>
      </c>
      <c r="D1505" t="s">
        <v>510</v>
      </c>
      <c r="E1505" t="s">
        <v>390</v>
      </c>
      <c r="F1505" t="str">
        <f t="shared" si="75"/>
        <v>EUR</v>
      </c>
      <c r="G1505" t="str">
        <f t="shared" si="76"/>
        <v>78.33</v>
      </c>
      <c r="H1505">
        <f>VLOOKUP(F1505,'ARC fx'!$A$1:$B$202,2,0)</f>
        <v>76.953516359700004</v>
      </c>
      <c r="I1505">
        <f t="shared" si="77"/>
        <v>1.788720912850773E-2</v>
      </c>
    </row>
    <row r="1506" spans="1:9" x14ac:dyDescent="0.25">
      <c r="A1506" t="s">
        <v>0</v>
      </c>
      <c r="B1506" t="s">
        <v>598</v>
      </c>
      <c r="C1506" t="s">
        <v>220</v>
      </c>
      <c r="D1506" t="s">
        <v>510</v>
      </c>
      <c r="E1506" t="s">
        <v>390</v>
      </c>
      <c r="F1506" t="str">
        <f t="shared" si="75"/>
        <v>AED</v>
      </c>
      <c r="G1506" t="str">
        <f t="shared" si="76"/>
        <v>338.87</v>
      </c>
      <c r="H1506" t="e">
        <f>VLOOKUP(F1506,'ARC fx'!$A$1:$B$202,2,0)</f>
        <v>#N/A</v>
      </c>
      <c r="I1506" t="e">
        <f t="shared" si="77"/>
        <v>#N/A</v>
      </c>
    </row>
    <row r="1507" spans="1:9" x14ac:dyDescent="0.25">
      <c r="A1507" t="s">
        <v>0</v>
      </c>
      <c r="B1507" t="s">
        <v>593</v>
      </c>
      <c r="C1507" t="s">
        <v>220</v>
      </c>
      <c r="D1507" t="s">
        <v>510</v>
      </c>
      <c r="E1507" t="s">
        <v>390</v>
      </c>
      <c r="F1507" t="str">
        <f t="shared" si="75"/>
        <v>USD</v>
      </c>
      <c r="G1507" t="str">
        <f t="shared" si="76"/>
        <v>91.77</v>
      </c>
      <c r="H1507">
        <f>VLOOKUP(F1507,'ARC fx'!$A$1:$B$202,2,0)</f>
        <v>90.092987819800001</v>
      </c>
      <c r="I1507">
        <f t="shared" si="77"/>
        <v>1.8614236477030602E-2</v>
      </c>
    </row>
    <row r="1508" spans="1:9" x14ac:dyDescent="0.25">
      <c r="A1508" t="s">
        <v>0</v>
      </c>
      <c r="B1508" t="s">
        <v>596</v>
      </c>
      <c r="C1508" t="s">
        <v>220</v>
      </c>
      <c r="D1508" t="s">
        <v>510</v>
      </c>
      <c r="E1508" t="s">
        <v>390</v>
      </c>
      <c r="F1508" t="str">
        <f t="shared" si="75"/>
        <v>EUR</v>
      </c>
      <c r="G1508" t="str">
        <f t="shared" si="76"/>
        <v>78.34</v>
      </c>
      <c r="H1508">
        <f>VLOOKUP(F1508,'ARC fx'!$A$1:$B$202,2,0)</f>
        <v>76.953516359700004</v>
      </c>
      <c r="I1508">
        <f t="shared" si="77"/>
        <v>1.8017157706208358E-2</v>
      </c>
    </row>
    <row r="1509" spans="1:9" x14ac:dyDescent="0.25">
      <c r="A1509" t="s">
        <v>0</v>
      </c>
      <c r="B1509" t="s">
        <v>599</v>
      </c>
      <c r="C1509" t="s">
        <v>221</v>
      </c>
      <c r="D1509" t="s">
        <v>510</v>
      </c>
      <c r="E1509" t="s">
        <v>390</v>
      </c>
      <c r="F1509" t="str">
        <f t="shared" si="75"/>
        <v>USD</v>
      </c>
      <c r="G1509" t="str">
        <f t="shared" si="76"/>
        <v>91.72</v>
      </c>
      <c r="H1509">
        <f>VLOOKUP(F1509,'ARC fx'!$A$1:$B$202,2,0)</f>
        <v>90.092987819800001</v>
      </c>
      <c r="I1509">
        <f t="shared" si="77"/>
        <v>1.805925432792034E-2</v>
      </c>
    </row>
    <row r="1510" spans="1:9" x14ac:dyDescent="0.25">
      <c r="A1510" t="s">
        <v>0</v>
      </c>
      <c r="B1510" t="s">
        <v>600</v>
      </c>
      <c r="C1510" t="s">
        <v>221</v>
      </c>
      <c r="D1510" t="s">
        <v>510</v>
      </c>
      <c r="E1510" t="s">
        <v>390</v>
      </c>
      <c r="F1510" t="str">
        <f t="shared" si="75"/>
        <v>EUR</v>
      </c>
      <c r="G1510" t="str">
        <f t="shared" si="76"/>
        <v>78.30</v>
      </c>
      <c r="H1510">
        <f>VLOOKUP(F1510,'ARC fx'!$A$1:$B$202,2,0)</f>
        <v>76.953516359700004</v>
      </c>
      <c r="I1510">
        <f t="shared" si="77"/>
        <v>1.7497363395406026E-2</v>
      </c>
    </row>
    <row r="1511" spans="1:9" x14ac:dyDescent="0.25">
      <c r="A1511" t="s">
        <v>0</v>
      </c>
      <c r="B1511" t="s">
        <v>601</v>
      </c>
      <c r="C1511" t="s">
        <v>222</v>
      </c>
      <c r="D1511" t="s">
        <v>510</v>
      </c>
      <c r="E1511" t="s">
        <v>390</v>
      </c>
      <c r="F1511" t="str">
        <f t="shared" si="75"/>
        <v>USD</v>
      </c>
      <c r="G1511" t="str">
        <f t="shared" si="76"/>
        <v>91.73</v>
      </c>
      <c r="H1511">
        <f>VLOOKUP(F1511,'ARC fx'!$A$1:$B$202,2,0)</f>
        <v>90.092987819800001</v>
      </c>
      <c r="I1511">
        <f t="shared" si="77"/>
        <v>1.8170250757742454E-2</v>
      </c>
    </row>
    <row r="1512" spans="1:9" x14ac:dyDescent="0.25">
      <c r="A1512" t="s">
        <v>0</v>
      </c>
      <c r="B1512" t="s">
        <v>600</v>
      </c>
      <c r="C1512" t="s">
        <v>222</v>
      </c>
      <c r="D1512" t="s">
        <v>510</v>
      </c>
      <c r="E1512" t="s">
        <v>390</v>
      </c>
      <c r="F1512" t="str">
        <f t="shared" si="75"/>
        <v>EUR</v>
      </c>
      <c r="G1512" t="str">
        <f t="shared" si="76"/>
        <v>78.30</v>
      </c>
      <c r="H1512">
        <f>VLOOKUP(F1512,'ARC fx'!$A$1:$B$202,2,0)</f>
        <v>76.953516359700004</v>
      </c>
      <c r="I1512">
        <f t="shared" si="77"/>
        <v>1.7497363395406026E-2</v>
      </c>
    </row>
    <row r="1513" spans="1:9" x14ac:dyDescent="0.25">
      <c r="A1513" t="s">
        <v>0</v>
      </c>
      <c r="B1513" t="s">
        <v>601</v>
      </c>
      <c r="C1513" t="s">
        <v>223</v>
      </c>
      <c r="D1513" t="s">
        <v>510</v>
      </c>
      <c r="E1513" t="s">
        <v>390</v>
      </c>
      <c r="F1513" t="str">
        <f t="shared" si="75"/>
        <v>USD</v>
      </c>
      <c r="G1513" t="str">
        <f t="shared" si="76"/>
        <v>91.73</v>
      </c>
      <c r="H1513">
        <f>VLOOKUP(F1513,'ARC fx'!$A$1:$B$202,2,0)</f>
        <v>90.092987819800001</v>
      </c>
      <c r="I1513">
        <f t="shared" si="77"/>
        <v>1.8170250757742454E-2</v>
      </c>
    </row>
    <row r="1514" spans="1:9" x14ac:dyDescent="0.25">
      <c r="A1514" t="s">
        <v>0</v>
      </c>
      <c r="B1514" t="s">
        <v>600</v>
      </c>
      <c r="C1514" t="s">
        <v>223</v>
      </c>
      <c r="D1514" t="s">
        <v>510</v>
      </c>
      <c r="E1514" t="s">
        <v>390</v>
      </c>
      <c r="F1514" t="str">
        <f t="shared" si="75"/>
        <v>EUR</v>
      </c>
      <c r="G1514" t="str">
        <f t="shared" si="76"/>
        <v>78.30</v>
      </c>
      <c r="H1514">
        <f>VLOOKUP(F1514,'ARC fx'!$A$1:$B$202,2,0)</f>
        <v>76.953516359700004</v>
      </c>
      <c r="I1514">
        <f t="shared" si="77"/>
        <v>1.7497363395406026E-2</v>
      </c>
    </row>
    <row r="1515" spans="1:9" x14ac:dyDescent="0.25">
      <c r="A1515" t="s">
        <v>0</v>
      </c>
      <c r="B1515" t="s">
        <v>602</v>
      </c>
      <c r="C1515" t="s">
        <v>224</v>
      </c>
      <c r="D1515" t="s">
        <v>510</v>
      </c>
      <c r="E1515" t="s">
        <v>390</v>
      </c>
      <c r="F1515" t="str">
        <f t="shared" si="75"/>
        <v>USD</v>
      </c>
      <c r="G1515" t="str">
        <f t="shared" si="76"/>
        <v>91.74</v>
      </c>
      <c r="H1515">
        <f>VLOOKUP(F1515,'ARC fx'!$A$1:$B$202,2,0)</f>
        <v>90.092987819800001</v>
      </c>
      <c r="I1515">
        <f t="shared" si="77"/>
        <v>1.8281247187564412E-2</v>
      </c>
    </row>
    <row r="1516" spans="1:9" x14ac:dyDescent="0.25">
      <c r="A1516" t="s">
        <v>0</v>
      </c>
      <c r="B1516" t="s">
        <v>597</v>
      </c>
      <c r="C1516" t="s">
        <v>224</v>
      </c>
      <c r="D1516" t="s">
        <v>510</v>
      </c>
      <c r="E1516" t="s">
        <v>390</v>
      </c>
      <c r="F1516" t="str">
        <f t="shared" si="75"/>
        <v>EUR</v>
      </c>
      <c r="G1516" t="str">
        <f t="shared" si="76"/>
        <v>78.33</v>
      </c>
      <c r="H1516">
        <f>VLOOKUP(F1516,'ARC fx'!$A$1:$B$202,2,0)</f>
        <v>76.953516359700004</v>
      </c>
      <c r="I1516">
        <f t="shared" si="77"/>
        <v>1.788720912850773E-2</v>
      </c>
    </row>
    <row r="1517" spans="1:9" x14ac:dyDescent="0.25">
      <c r="A1517" t="s">
        <v>0</v>
      </c>
      <c r="B1517" t="s">
        <v>602</v>
      </c>
      <c r="C1517" t="s">
        <v>225</v>
      </c>
      <c r="D1517" t="s">
        <v>510</v>
      </c>
      <c r="E1517" t="s">
        <v>390</v>
      </c>
      <c r="F1517" t="str">
        <f t="shared" si="75"/>
        <v>USD</v>
      </c>
      <c r="G1517" t="str">
        <f t="shared" si="76"/>
        <v>91.74</v>
      </c>
      <c r="H1517">
        <f>VLOOKUP(F1517,'ARC fx'!$A$1:$B$202,2,0)</f>
        <v>90.092987819800001</v>
      </c>
      <c r="I1517">
        <f t="shared" si="77"/>
        <v>1.8281247187564412E-2</v>
      </c>
    </row>
    <row r="1518" spans="1:9" x14ac:dyDescent="0.25">
      <c r="A1518" t="s">
        <v>0</v>
      </c>
      <c r="B1518" t="s">
        <v>603</v>
      </c>
      <c r="C1518" t="s">
        <v>225</v>
      </c>
      <c r="D1518" t="s">
        <v>510</v>
      </c>
      <c r="E1518" t="s">
        <v>390</v>
      </c>
      <c r="F1518" t="str">
        <f t="shared" si="75"/>
        <v>EUR</v>
      </c>
      <c r="G1518" t="str">
        <f t="shared" si="76"/>
        <v>78.32</v>
      </c>
      <c r="H1518">
        <f>VLOOKUP(F1518,'ARC fx'!$A$1:$B$202,2,0)</f>
        <v>76.953516359700004</v>
      </c>
      <c r="I1518">
        <f t="shared" si="77"/>
        <v>1.7757260550807098E-2</v>
      </c>
    </row>
    <row r="1519" spans="1:9" x14ac:dyDescent="0.25">
      <c r="A1519" t="s">
        <v>0</v>
      </c>
      <c r="B1519" t="s">
        <v>604</v>
      </c>
      <c r="C1519" t="s">
        <v>226</v>
      </c>
      <c r="D1519" t="s">
        <v>510</v>
      </c>
      <c r="E1519" t="s">
        <v>390</v>
      </c>
      <c r="F1519" t="str">
        <f t="shared" si="75"/>
        <v>USD</v>
      </c>
      <c r="G1519" t="str">
        <f t="shared" si="76"/>
        <v>91.75</v>
      </c>
      <c r="H1519">
        <f>VLOOKUP(F1519,'ARC fx'!$A$1:$B$202,2,0)</f>
        <v>90.092987819800001</v>
      </c>
      <c r="I1519">
        <f t="shared" si="77"/>
        <v>1.839224361738653E-2</v>
      </c>
    </row>
    <row r="1520" spans="1:9" x14ac:dyDescent="0.25">
      <c r="A1520" t="s">
        <v>0</v>
      </c>
      <c r="B1520" t="s">
        <v>582</v>
      </c>
      <c r="C1520" t="s">
        <v>226</v>
      </c>
      <c r="D1520" t="s">
        <v>510</v>
      </c>
      <c r="E1520" t="s">
        <v>390</v>
      </c>
      <c r="F1520" t="str">
        <f t="shared" si="75"/>
        <v>EUR</v>
      </c>
      <c r="G1520" t="str">
        <f t="shared" si="76"/>
        <v>78.35</v>
      </c>
      <c r="H1520">
        <f>VLOOKUP(F1520,'ARC fx'!$A$1:$B$202,2,0)</f>
        <v>76.953516359700004</v>
      </c>
      <c r="I1520">
        <f t="shared" si="77"/>
        <v>1.8147106283908802E-2</v>
      </c>
    </row>
    <row r="1521" spans="1:9" x14ac:dyDescent="0.25">
      <c r="A1521" t="s">
        <v>0</v>
      </c>
      <c r="B1521" t="s">
        <v>602</v>
      </c>
      <c r="C1521" t="s">
        <v>227</v>
      </c>
      <c r="D1521" t="s">
        <v>510</v>
      </c>
      <c r="E1521" t="s">
        <v>390</v>
      </c>
      <c r="F1521" t="str">
        <f t="shared" si="75"/>
        <v>USD</v>
      </c>
      <c r="G1521" t="str">
        <f t="shared" si="76"/>
        <v>91.74</v>
      </c>
      <c r="H1521">
        <f>VLOOKUP(F1521,'ARC fx'!$A$1:$B$202,2,0)</f>
        <v>90.092987819800001</v>
      </c>
      <c r="I1521">
        <f t="shared" si="77"/>
        <v>1.8281247187564412E-2</v>
      </c>
    </row>
    <row r="1522" spans="1:9" x14ac:dyDescent="0.25">
      <c r="A1522" t="s">
        <v>0</v>
      </c>
      <c r="B1522" t="s">
        <v>597</v>
      </c>
      <c r="C1522" t="s">
        <v>227</v>
      </c>
      <c r="D1522" t="s">
        <v>510</v>
      </c>
      <c r="E1522" t="s">
        <v>390</v>
      </c>
      <c r="F1522" t="str">
        <f t="shared" si="75"/>
        <v>EUR</v>
      </c>
      <c r="G1522" t="str">
        <f t="shared" si="76"/>
        <v>78.33</v>
      </c>
      <c r="H1522">
        <f>VLOOKUP(F1522,'ARC fx'!$A$1:$B$202,2,0)</f>
        <v>76.953516359700004</v>
      </c>
      <c r="I1522">
        <f t="shared" si="77"/>
        <v>1.788720912850773E-2</v>
      </c>
    </row>
    <row r="1523" spans="1:9" x14ac:dyDescent="0.25">
      <c r="A1523" t="s">
        <v>0</v>
      </c>
      <c r="B1523" t="s">
        <v>602</v>
      </c>
      <c r="C1523" t="s">
        <v>228</v>
      </c>
      <c r="D1523" t="s">
        <v>510</v>
      </c>
      <c r="E1523" t="s">
        <v>390</v>
      </c>
      <c r="F1523" t="str">
        <f t="shared" si="75"/>
        <v>USD</v>
      </c>
      <c r="G1523" t="str">
        <f t="shared" si="76"/>
        <v>91.74</v>
      </c>
      <c r="H1523">
        <f>VLOOKUP(F1523,'ARC fx'!$A$1:$B$202,2,0)</f>
        <v>90.092987819800001</v>
      </c>
      <c r="I1523">
        <f t="shared" si="77"/>
        <v>1.8281247187564412E-2</v>
      </c>
    </row>
    <row r="1524" spans="1:9" x14ac:dyDescent="0.25">
      <c r="A1524" t="s">
        <v>0</v>
      </c>
      <c r="B1524" t="s">
        <v>597</v>
      </c>
      <c r="C1524" t="s">
        <v>228</v>
      </c>
      <c r="D1524" t="s">
        <v>510</v>
      </c>
      <c r="E1524" t="s">
        <v>390</v>
      </c>
      <c r="F1524" t="str">
        <f t="shared" si="75"/>
        <v>EUR</v>
      </c>
      <c r="G1524" t="str">
        <f t="shared" si="76"/>
        <v>78.33</v>
      </c>
      <c r="H1524">
        <f>VLOOKUP(F1524,'ARC fx'!$A$1:$B$202,2,0)</f>
        <v>76.953516359700004</v>
      </c>
      <c r="I1524">
        <f t="shared" si="77"/>
        <v>1.788720912850773E-2</v>
      </c>
    </row>
    <row r="1525" spans="1:9" x14ac:dyDescent="0.25">
      <c r="A1525" t="s">
        <v>0</v>
      </c>
      <c r="B1525" t="s">
        <v>592</v>
      </c>
      <c r="C1525" t="s">
        <v>229</v>
      </c>
      <c r="D1525" t="s">
        <v>510</v>
      </c>
      <c r="E1525" t="s">
        <v>390</v>
      </c>
      <c r="F1525" t="str">
        <f t="shared" si="75"/>
        <v>USD</v>
      </c>
      <c r="G1525" t="str">
        <f t="shared" si="76"/>
        <v>91.76</v>
      </c>
      <c r="H1525">
        <f>VLOOKUP(F1525,'ARC fx'!$A$1:$B$202,2,0)</f>
        <v>90.092987819800001</v>
      </c>
      <c r="I1525">
        <f t="shared" si="77"/>
        <v>1.8503240047208644E-2</v>
      </c>
    </row>
    <row r="1526" spans="1:9" x14ac:dyDescent="0.25">
      <c r="A1526" t="s">
        <v>0</v>
      </c>
      <c r="B1526" t="s">
        <v>597</v>
      </c>
      <c r="C1526" t="s">
        <v>229</v>
      </c>
      <c r="D1526" t="s">
        <v>510</v>
      </c>
      <c r="E1526" t="s">
        <v>390</v>
      </c>
      <c r="F1526" t="str">
        <f t="shared" si="75"/>
        <v>EUR</v>
      </c>
      <c r="G1526" t="str">
        <f t="shared" si="76"/>
        <v>78.33</v>
      </c>
      <c r="H1526">
        <f>VLOOKUP(F1526,'ARC fx'!$A$1:$B$202,2,0)</f>
        <v>76.953516359700004</v>
      </c>
      <c r="I1526">
        <f t="shared" si="77"/>
        <v>1.788720912850773E-2</v>
      </c>
    </row>
    <row r="1527" spans="1:9" x14ac:dyDescent="0.25">
      <c r="A1527" t="s">
        <v>0</v>
      </c>
      <c r="B1527" t="s">
        <v>592</v>
      </c>
      <c r="C1527" t="s">
        <v>230</v>
      </c>
      <c r="D1527" t="s">
        <v>510</v>
      </c>
      <c r="E1527" t="s">
        <v>390</v>
      </c>
      <c r="F1527" t="str">
        <f t="shared" si="75"/>
        <v>USD</v>
      </c>
      <c r="G1527" t="str">
        <f t="shared" si="76"/>
        <v>91.76</v>
      </c>
      <c r="H1527">
        <f>VLOOKUP(F1527,'ARC fx'!$A$1:$B$202,2,0)</f>
        <v>90.092987819800001</v>
      </c>
      <c r="I1527">
        <f t="shared" si="77"/>
        <v>1.8503240047208644E-2</v>
      </c>
    </row>
    <row r="1528" spans="1:9" x14ac:dyDescent="0.25">
      <c r="A1528" t="s">
        <v>0</v>
      </c>
      <c r="B1528" t="s">
        <v>596</v>
      </c>
      <c r="C1528" t="s">
        <v>230</v>
      </c>
      <c r="D1528" t="s">
        <v>510</v>
      </c>
      <c r="E1528" t="s">
        <v>390</v>
      </c>
      <c r="F1528" t="str">
        <f t="shared" si="75"/>
        <v>EUR</v>
      </c>
      <c r="G1528" t="str">
        <f t="shared" si="76"/>
        <v>78.34</v>
      </c>
      <c r="H1528">
        <f>VLOOKUP(F1528,'ARC fx'!$A$1:$B$202,2,0)</f>
        <v>76.953516359700004</v>
      </c>
      <c r="I1528">
        <f t="shared" si="77"/>
        <v>1.8017157706208358E-2</v>
      </c>
    </row>
    <row r="1529" spans="1:9" x14ac:dyDescent="0.25">
      <c r="A1529" t="s">
        <v>0</v>
      </c>
      <c r="B1529" t="s">
        <v>606</v>
      </c>
      <c r="C1529" t="s">
        <v>82</v>
      </c>
      <c r="D1529" t="s">
        <v>607</v>
      </c>
      <c r="E1529" t="s">
        <v>351</v>
      </c>
      <c r="F1529" t="str">
        <f t="shared" ref="F1529:F1592" si="78">RIGHT(B1529,3)</f>
        <v>USD</v>
      </c>
      <c r="G1529" t="str">
        <f t="shared" ref="G1529:G1592" si="79">LEFT(B1529,LEN(B1529)-4)</f>
        <v>10,020.00</v>
      </c>
      <c r="H1529">
        <f>VLOOKUP(F1529,'UMASS fx'!$A$1:$B$202,2,0)</f>
        <v>10000</v>
      </c>
      <c r="I1529">
        <f t="shared" ref="I1529:I1592" si="80">(G1529-H1529)/H1529</f>
        <v>2E-3</v>
      </c>
    </row>
    <row r="1530" spans="1:9" x14ac:dyDescent="0.25">
      <c r="A1530" t="s">
        <v>0</v>
      </c>
      <c r="B1530" t="s">
        <v>608</v>
      </c>
      <c r="C1530" t="s">
        <v>82</v>
      </c>
      <c r="D1530" t="s">
        <v>607</v>
      </c>
      <c r="E1530" t="s">
        <v>351</v>
      </c>
      <c r="F1530" t="str">
        <f t="shared" si="78"/>
        <v>EUR</v>
      </c>
      <c r="G1530" t="str">
        <f t="shared" si="79"/>
        <v>8,746.00</v>
      </c>
      <c r="H1530">
        <f>VLOOKUP(F1530,'UMASS fx'!$A$1:$B$202,2,0)</f>
        <v>8576.2884388837992</v>
      </c>
      <c r="I1530">
        <f t="shared" si="80"/>
        <v>1.9788462378055077E-2</v>
      </c>
    </row>
    <row r="1531" spans="1:9" x14ac:dyDescent="0.25">
      <c r="A1531" t="s">
        <v>0</v>
      </c>
      <c r="B1531" t="s">
        <v>608</v>
      </c>
      <c r="C1531" t="s">
        <v>83</v>
      </c>
      <c r="D1531" t="s">
        <v>607</v>
      </c>
      <c r="E1531" t="s">
        <v>351</v>
      </c>
      <c r="F1531" t="str">
        <f t="shared" si="78"/>
        <v>EUR</v>
      </c>
      <c r="G1531" t="str">
        <f t="shared" si="79"/>
        <v>8,746.00</v>
      </c>
      <c r="H1531">
        <f>VLOOKUP(F1531,'UMASS fx'!$A$1:$B$202,2,0)</f>
        <v>8576.2884388837992</v>
      </c>
      <c r="I1531">
        <f t="shared" si="80"/>
        <v>1.9788462378055077E-2</v>
      </c>
    </row>
    <row r="1532" spans="1:9" x14ac:dyDescent="0.25">
      <c r="A1532" t="s">
        <v>0</v>
      </c>
      <c r="B1532" t="s">
        <v>606</v>
      </c>
      <c r="C1532" t="s">
        <v>83</v>
      </c>
      <c r="D1532" t="s">
        <v>607</v>
      </c>
      <c r="E1532" t="s">
        <v>351</v>
      </c>
      <c r="F1532" t="str">
        <f t="shared" si="78"/>
        <v>USD</v>
      </c>
      <c r="G1532" t="str">
        <f t="shared" si="79"/>
        <v>10,020.00</v>
      </c>
      <c r="H1532">
        <f>VLOOKUP(F1532,'UMASS fx'!$A$1:$B$202,2,0)</f>
        <v>10000</v>
      </c>
      <c r="I1532">
        <f t="shared" si="80"/>
        <v>2E-3</v>
      </c>
    </row>
    <row r="1533" spans="1:9" x14ac:dyDescent="0.25">
      <c r="A1533" t="s">
        <v>0</v>
      </c>
      <c r="B1533" t="s">
        <v>606</v>
      </c>
      <c r="C1533" t="s">
        <v>84</v>
      </c>
      <c r="D1533" t="s">
        <v>607</v>
      </c>
      <c r="E1533" t="s">
        <v>351</v>
      </c>
      <c r="F1533" t="str">
        <f t="shared" si="78"/>
        <v>USD</v>
      </c>
      <c r="G1533" t="str">
        <f t="shared" si="79"/>
        <v>10,020.00</v>
      </c>
      <c r="H1533">
        <f>VLOOKUP(F1533,'UMASS fx'!$A$1:$B$202,2,0)</f>
        <v>10000</v>
      </c>
      <c r="I1533">
        <f t="shared" si="80"/>
        <v>2E-3</v>
      </c>
    </row>
    <row r="1534" spans="1:9" x14ac:dyDescent="0.25">
      <c r="A1534" t="s">
        <v>0</v>
      </c>
      <c r="B1534" t="s">
        <v>608</v>
      </c>
      <c r="C1534" t="s">
        <v>84</v>
      </c>
      <c r="D1534" t="s">
        <v>607</v>
      </c>
      <c r="E1534" t="s">
        <v>351</v>
      </c>
      <c r="F1534" t="str">
        <f t="shared" si="78"/>
        <v>EUR</v>
      </c>
      <c r="G1534" t="str">
        <f t="shared" si="79"/>
        <v>8,746.00</v>
      </c>
      <c r="H1534">
        <f>VLOOKUP(F1534,'UMASS fx'!$A$1:$B$202,2,0)</f>
        <v>8576.2884388837992</v>
      </c>
      <c r="I1534">
        <f t="shared" si="80"/>
        <v>1.9788462378055077E-2</v>
      </c>
    </row>
    <row r="1535" spans="1:9" x14ac:dyDescent="0.25">
      <c r="A1535" t="s">
        <v>0</v>
      </c>
      <c r="B1535" t="s">
        <v>606</v>
      </c>
      <c r="C1535" t="s">
        <v>85</v>
      </c>
      <c r="D1535" t="s">
        <v>607</v>
      </c>
      <c r="E1535" t="s">
        <v>351</v>
      </c>
      <c r="F1535" t="str">
        <f t="shared" si="78"/>
        <v>USD</v>
      </c>
      <c r="G1535" t="str">
        <f t="shared" si="79"/>
        <v>10,020.00</v>
      </c>
      <c r="H1535">
        <f>VLOOKUP(F1535,'UMASS fx'!$A$1:$B$202,2,0)</f>
        <v>10000</v>
      </c>
      <c r="I1535">
        <f t="shared" si="80"/>
        <v>2E-3</v>
      </c>
    </row>
    <row r="1536" spans="1:9" x14ac:dyDescent="0.25">
      <c r="A1536" t="s">
        <v>0</v>
      </c>
      <c r="B1536" t="s">
        <v>608</v>
      </c>
      <c r="C1536" t="s">
        <v>85</v>
      </c>
      <c r="D1536" t="s">
        <v>607</v>
      </c>
      <c r="E1536" t="s">
        <v>351</v>
      </c>
      <c r="F1536" t="str">
        <f t="shared" si="78"/>
        <v>EUR</v>
      </c>
      <c r="G1536" t="str">
        <f t="shared" si="79"/>
        <v>8,746.00</v>
      </c>
      <c r="H1536">
        <f>VLOOKUP(F1536,'UMASS fx'!$A$1:$B$202,2,0)</f>
        <v>8576.2884388837992</v>
      </c>
      <c r="I1536">
        <f t="shared" si="80"/>
        <v>1.9788462378055077E-2</v>
      </c>
    </row>
    <row r="1537" spans="1:9" x14ac:dyDescent="0.25">
      <c r="A1537" t="s">
        <v>0</v>
      </c>
      <c r="B1537" t="s">
        <v>609</v>
      </c>
      <c r="C1537" t="s">
        <v>85</v>
      </c>
      <c r="D1537" t="s">
        <v>607</v>
      </c>
      <c r="E1537" t="s">
        <v>351</v>
      </c>
      <c r="F1537" t="str">
        <f t="shared" si="78"/>
        <v>ZAR</v>
      </c>
      <c r="G1537" t="str">
        <f t="shared" si="79"/>
        <v>135,262.00</v>
      </c>
      <c r="H1537">
        <f>VLOOKUP(F1537,'UMASS fx'!$A$1:$B$202,2,0)</f>
        <v>131898.90521922099</v>
      </c>
      <c r="I1537">
        <f t="shared" si="80"/>
        <v>2.5497518536559616E-2</v>
      </c>
    </row>
    <row r="1538" spans="1:9" x14ac:dyDescent="0.25">
      <c r="A1538" t="s">
        <v>0</v>
      </c>
      <c r="B1538" t="s">
        <v>606</v>
      </c>
      <c r="C1538" t="s">
        <v>86</v>
      </c>
      <c r="D1538" t="s">
        <v>607</v>
      </c>
      <c r="E1538" t="s">
        <v>351</v>
      </c>
      <c r="F1538" t="str">
        <f t="shared" si="78"/>
        <v>USD</v>
      </c>
      <c r="G1538" t="str">
        <f t="shared" si="79"/>
        <v>10,020.00</v>
      </c>
      <c r="H1538">
        <f>VLOOKUP(F1538,'UMASS fx'!$A$1:$B$202,2,0)</f>
        <v>10000</v>
      </c>
      <c r="I1538">
        <f t="shared" si="80"/>
        <v>2E-3</v>
      </c>
    </row>
    <row r="1539" spans="1:9" x14ac:dyDescent="0.25">
      <c r="A1539" t="s">
        <v>0</v>
      </c>
      <c r="B1539" t="s">
        <v>610</v>
      </c>
      <c r="C1539" t="s">
        <v>86</v>
      </c>
      <c r="D1539" t="s">
        <v>607</v>
      </c>
      <c r="E1539" t="s">
        <v>351</v>
      </c>
      <c r="F1539" t="str">
        <f t="shared" si="78"/>
        <v>EUR</v>
      </c>
      <c r="G1539" t="str">
        <f t="shared" si="79"/>
        <v>8,747.00</v>
      </c>
      <c r="H1539">
        <f>VLOOKUP(F1539,'UMASS fx'!$A$1:$B$202,2,0)</f>
        <v>8576.2884388837992</v>
      </c>
      <c r="I1539">
        <f t="shared" si="80"/>
        <v>1.9905062934009576E-2</v>
      </c>
    </row>
    <row r="1540" spans="1:9" x14ac:dyDescent="0.25">
      <c r="A1540" t="s">
        <v>1</v>
      </c>
      <c r="B1540" t="s">
        <v>611</v>
      </c>
      <c r="C1540" t="s">
        <v>87</v>
      </c>
      <c r="D1540" t="s">
        <v>607</v>
      </c>
      <c r="E1540" t="s">
        <v>351</v>
      </c>
      <c r="F1540" t="str">
        <f t="shared" si="78"/>
        <v>AUD</v>
      </c>
      <c r="G1540" t="str">
        <f t="shared" si="79"/>
        <v>13,909.14</v>
      </c>
      <c r="H1540">
        <f>VLOOKUP(F1540,'UMASS fx'!$A$1:$B$202,2,0)</f>
        <v>13513.660320438599</v>
      </c>
      <c r="I1540">
        <f t="shared" si="80"/>
        <v>2.9265178359060937E-2</v>
      </c>
    </row>
    <row r="1541" spans="1:9" x14ac:dyDescent="0.25">
      <c r="A1541" t="s">
        <v>0</v>
      </c>
      <c r="B1541" t="s">
        <v>612</v>
      </c>
      <c r="C1541" t="s">
        <v>87</v>
      </c>
      <c r="D1541" t="s">
        <v>607</v>
      </c>
      <c r="E1541" t="s">
        <v>351</v>
      </c>
      <c r="F1541" t="str">
        <f t="shared" si="78"/>
        <v>AUD</v>
      </c>
      <c r="G1541" t="str">
        <f t="shared" si="79"/>
        <v>13,944.00</v>
      </c>
      <c r="H1541">
        <f>VLOOKUP(F1541,'UMASS fx'!$A$1:$B$202,2,0)</f>
        <v>13513.660320438599</v>
      </c>
      <c r="I1541">
        <f t="shared" si="80"/>
        <v>3.1844790334898225E-2</v>
      </c>
    </row>
    <row r="1542" spans="1:9" x14ac:dyDescent="0.25">
      <c r="A1542" t="s">
        <v>0</v>
      </c>
      <c r="B1542" t="s">
        <v>606</v>
      </c>
      <c r="C1542" t="s">
        <v>87</v>
      </c>
      <c r="D1542" t="s">
        <v>607</v>
      </c>
      <c r="E1542" t="s">
        <v>351</v>
      </c>
      <c r="F1542" t="str">
        <f t="shared" si="78"/>
        <v>USD</v>
      </c>
      <c r="G1542" t="str">
        <f t="shared" si="79"/>
        <v>10,020.00</v>
      </c>
      <c r="H1542">
        <f>VLOOKUP(F1542,'UMASS fx'!$A$1:$B$202,2,0)</f>
        <v>10000</v>
      </c>
      <c r="I1542">
        <f t="shared" si="80"/>
        <v>2E-3</v>
      </c>
    </row>
    <row r="1543" spans="1:9" x14ac:dyDescent="0.25">
      <c r="A1543" t="s">
        <v>1</v>
      </c>
      <c r="B1543" t="s">
        <v>613</v>
      </c>
      <c r="C1543" t="s">
        <v>88</v>
      </c>
      <c r="D1543" t="s">
        <v>607</v>
      </c>
      <c r="E1543" t="s">
        <v>351</v>
      </c>
      <c r="F1543" t="str">
        <f t="shared" si="78"/>
        <v>EUR</v>
      </c>
      <c r="G1543" t="str">
        <f t="shared" si="79"/>
        <v>8,724.14</v>
      </c>
      <c r="H1543">
        <f>VLOOKUP(F1543,'UMASS fx'!$A$1:$B$202,2,0)</f>
        <v>8576.2884388837992</v>
      </c>
      <c r="I1543">
        <f t="shared" si="80"/>
        <v>1.7239574224889642E-2</v>
      </c>
    </row>
    <row r="1544" spans="1:9" x14ac:dyDescent="0.25">
      <c r="A1544" t="s">
        <v>0</v>
      </c>
      <c r="B1544" t="s">
        <v>608</v>
      </c>
      <c r="C1544" t="s">
        <v>88</v>
      </c>
      <c r="D1544" t="s">
        <v>607</v>
      </c>
      <c r="E1544" t="s">
        <v>351</v>
      </c>
      <c r="F1544" t="str">
        <f t="shared" si="78"/>
        <v>EUR</v>
      </c>
      <c r="G1544" t="str">
        <f t="shared" si="79"/>
        <v>8,746.00</v>
      </c>
      <c r="H1544">
        <f>VLOOKUP(F1544,'UMASS fx'!$A$1:$B$202,2,0)</f>
        <v>8576.2884388837992</v>
      </c>
      <c r="I1544">
        <f t="shared" si="80"/>
        <v>1.9788462378055077E-2</v>
      </c>
    </row>
    <row r="1545" spans="1:9" x14ac:dyDescent="0.25">
      <c r="A1545" t="s">
        <v>0</v>
      </c>
      <c r="B1545" t="s">
        <v>606</v>
      </c>
      <c r="C1545" t="s">
        <v>88</v>
      </c>
      <c r="D1545" t="s">
        <v>607</v>
      </c>
      <c r="E1545" t="s">
        <v>351</v>
      </c>
      <c r="F1545" t="str">
        <f t="shared" si="78"/>
        <v>USD</v>
      </c>
      <c r="G1545" t="str">
        <f t="shared" si="79"/>
        <v>10,020.00</v>
      </c>
      <c r="H1545">
        <f>VLOOKUP(F1545,'UMASS fx'!$A$1:$B$202,2,0)</f>
        <v>10000</v>
      </c>
      <c r="I1545">
        <f t="shared" si="80"/>
        <v>2E-3</v>
      </c>
    </row>
    <row r="1546" spans="1:9" x14ac:dyDescent="0.25">
      <c r="A1546" t="s">
        <v>0</v>
      </c>
      <c r="B1546" t="s">
        <v>606</v>
      </c>
      <c r="C1546" t="s">
        <v>89</v>
      </c>
      <c r="D1546" t="s">
        <v>607</v>
      </c>
      <c r="E1546" t="s">
        <v>351</v>
      </c>
      <c r="F1546" t="str">
        <f t="shared" si="78"/>
        <v>USD</v>
      </c>
      <c r="G1546" t="str">
        <f t="shared" si="79"/>
        <v>10,020.00</v>
      </c>
      <c r="H1546">
        <f>VLOOKUP(F1546,'UMASS fx'!$A$1:$B$202,2,0)</f>
        <v>10000</v>
      </c>
      <c r="I1546">
        <f t="shared" si="80"/>
        <v>2E-3</v>
      </c>
    </row>
    <row r="1547" spans="1:9" x14ac:dyDescent="0.25">
      <c r="A1547" t="s">
        <v>0</v>
      </c>
      <c r="B1547" t="s">
        <v>608</v>
      </c>
      <c r="C1547" t="s">
        <v>89</v>
      </c>
      <c r="D1547" t="s">
        <v>607</v>
      </c>
      <c r="E1547" t="s">
        <v>351</v>
      </c>
      <c r="F1547" t="str">
        <f t="shared" si="78"/>
        <v>EUR</v>
      </c>
      <c r="G1547" t="str">
        <f t="shared" si="79"/>
        <v>8,746.00</v>
      </c>
      <c r="H1547">
        <f>VLOOKUP(F1547,'UMASS fx'!$A$1:$B$202,2,0)</f>
        <v>8576.2884388837992</v>
      </c>
      <c r="I1547">
        <f t="shared" si="80"/>
        <v>1.9788462378055077E-2</v>
      </c>
    </row>
    <row r="1548" spans="1:9" x14ac:dyDescent="0.25">
      <c r="A1548" t="s">
        <v>0</v>
      </c>
      <c r="B1548" t="s">
        <v>606</v>
      </c>
      <c r="C1548" t="s">
        <v>90</v>
      </c>
      <c r="D1548" t="s">
        <v>607</v>
      </c>
      <c r="E1548" t="s">
        <v>351</v>
      </c>
      <c r="F1548" t="str">
        <f t="shared" si="78"/>
        <v>USD</v>
      </c>
      <c r="G1548" t="str">
        <f t="shared" si="79"/>
        <v>10,020.00</v>
      </c>
      <c r="H1548">
        <f>VLOOKUP(F1548,'UMASS fx'!$A$1:$B$202,2,0)</f>
        <v>10000</v>
      </c>
      <c r="I1548">
        <f t="shared" si="80"/>
        <v>2E-3</v>
      </c>
    </row>
    <row r="1549" spans="1:9" x14ac:dyDescent="0.25">
      <c r="A1549" t="s">
        <v>0</v>
      </c>
      <c r="B1549" t="s">
        <v>608</v>
      </c>
      <c r="C1549" t="s">
        <v>90</v>
      </c>
      <c r="D1549" t="s">
        <v>607</v>
      </c>
      <c r="E1549" t="s">
        <v>351</v>
      </c>
      <c r="F1549" t="str">
        <f t="shared" si="78"/>
        <v>EUR</v>
      </c>
      <c r="G1549" t="str">
        <f t="shared" si="79"/>
        <v>8,746.00</v>
      </c>
      <c r="H1549">
        <f>VLOOKUP(F1549,'UMASS fx'!$A$1:$B$202,2,0)</f>
        <v>8576.2884388837992</v>
      </c>
      <c r="I1549">
        <f t="shared" si="80"/>
        <v>1.9788462378055077E-2</v>
      </c>
    </row>
    <row r="1550" spans="1:9" x14ac:dyDescent="0.25">
      <c r="A1550" t="s">
        <v>0</v>
      </c>
      <c r="B1550" t="s">
        <v>614</v>
      </c>
      <c r="C1550" t="s">
        <v>411</v>
      </c>
      <c r="D1550" t="s">
        <v>607</v>
      </c>
      <c r="E1550" t="s">
        <v>351</v>
      </c>
      <c r="F1550" t="str">
        <f t="shared" si="78"/>
        <v>BHD</v>
      </c>
      <c r="G1550" t="str">
        <f t="shared" si="79"/>
        <v>3,896.00</v>
      </c>
      <c r="H1550">
        <f>VLOOKUP(F1550,'UMASS fx'!$A$1:$B$202,2,0)</f>
        <v>3760</v>
      </c>
      <c r="I1550">
        <f t="shared" si="80"/>
        <v>3.6170212765957444E-2</v>
      </c>
    </row>
    <row r="1551" spans="1:9" x14ac:dyDescent="0.25">
      <c r="A1551" t="s">
        <v>0</v>
      </c>
      <c r="B1551" t="s">
        <v>606</v>
      </c>
      <c r="C1551" t="s">
        <v>411</v>
      </c>
      <c r="D1551" t="s">
        <v>607</v>
      </c>
      <c r="E1551" t="s">
        <v>351</v>
      </c>
      <c r="F1551" t="str">
        <f t="shared" si="78"/>
        <v>USD</v>
      </c>
      <c r="G1551" t="str">
        <f t="shared" si="79"/>
        <v>10,020.00</v>
      </c>
      <c r="H1551">
        <f>VLOOKUP(F1551,'UMASS fx'!$A$1:$B$202,2,0)</f>
        <v>10000</v>
      </c>
      <c r="I1551">
        <f t="shared" si="80"/>
        <v>2E-3</v>
      </c>
    </row>
    <row r="1552" spans="1:9" x14ac:dyDescent="0.25">
      <c r="A1552" t="s">
        <v>0</v>
      </c>
      <c r="B1552" t="s">
        <v>608</v>
      </c>
      <c r="C1552" t="s">
        <v>411</v>
      </c>
      <c r="D1552" t="s">
        <v>607</v>
      </c>
      <c r="E1552" t="s">
        <v>351</v>
      </c>
      <c r="F1552" t="str">
        <f t="shared" si="78"/>
        <v>EUR</v>
      </c>
      <c r="G1552" t="str">
        <f t="shared" si="79"/>
        <v>8,746.00</v>
      </c>
      <c r="H1552">
        <f>VLOOKUP(F1552,'UMASS fx'!$A$1:$B$202,2,0)</f>
        <v>8576.2884388837992</v>
      </c>
      <c r="I1552">
        <f t="shared" si="80"/>
        <v>1.9788462378055077E-2</v>
      </c>
    </row>
    <row r="1553" spans="1:9" x14ac:dyDescent="0.25">
      <c r="A1553" t="s">
        <v>0</v>
      </c>
      <c r="B1553" t="s">
        <v>606</v>
      </c>
      <c r="C1553" t="s">
        <v>91</v>
      </c>
      <c r="D1553" t="s">
        <v>607</v>
      </c>
      <c r="E1553" t="s">
        <v>351</v>
      </c>
      <c r="F1553" t="str">
        <f t="shared" si="78"/>
        <v>USD</v>
      </c>
      <c r="G1553" t="str">
        <f t="shared" si="79"/>
        <v>10,020.00</v>
      </c>
      <c r="H1553">
        <f>VLOOKUP(F1553,'UMASS fx'!$A$1:$B$202,2,0)</f>
        <v>10000</v>
      </c>
      <c r="I1553">
        <f t="shared" si="80"/>
        <v>2E-3</v>
      </c>
    </row>
    <row r="1554" spans="1:9" x14ac:dyDescent="0.25">
      <c r="A1554" t="s">
        <v>0</v>
      </c>
      <c r="B1554" t="s">
        <v>610</v>
      </c>
      <c r="C1554" t="s">
        <v>91</v>
      </c>
      <c r="D1554" t="s">
        <v>607</v>
      </c>
      <c r="E1554" t="s">
        <v>351</v>
      </c>
      <c r="F1554" t="str">
        <f t="shared" si="78"/>
        <v>EUR</v>
      </c>
      <c r="G1554" t="str">
        <f t="shared" si="79"/>
        <v>8,747.00</v>
      </c>
      <c r="H1554">
        <f>VLOOKUP(F1554,'UMASS fx'!$A$1:$B$202,2,0)</f>
        <v>8576.2884388837992</v>
      </c>
      <c r="I1554">
        <f t="shared" si="80"/>
        <v>1.9905062934009576E-2</v>
      </c>
    </row>
    <row r="1555" spans="1:9" x14ac:dyDescent="0.25">
      <c r="A1555" t="s">
        <v>0</v>
      </c>
      <c r="B1555" t="s">
        <v>606</v>
      </c>
      <c r="C1555" t="s">
        <v>92</v>
      </c>
      <c r="D1555" t="s">
        <v>607</v>
      </c>
      <c r="E1555" t="s">
        <v>351</v>
      </c>
      <c r="F1555" t="str">
        <f t="shared" si="78"/>
        <v>USD</v>
      </c>
      <c r="G1555" t="str">
        <f t="shared" si="79"/>
        <v>10,020.00</v>
      </c>
      <c r="H1555">
        <f>VLOOKUP(F1555,'UMASS fx'!$A$1:$B$202,2,0)</f>
        <v>10000</v>
      </c>
      <c r="I1555">
        <f t="shared" si="80"/>
        <v>2E-3</v>
      </c>
    </row>
    <row r="1556" spans="1:9" x14ac:dyDescent="0.25">
      <c r="A1556" t="s">
        <v>0</v>
      </c>
      <c r="B1556" t="s">
        <v>608</v>
      </c>
      <c r="C1556" t="s">
        <v>92</v>
      </c>
      <c r="D1556" t="s">
        <v>607</v>
      </c>
      <c r="E1556" t="s">
        <v>351</v>
      </c>
      <c r="F1556" t="str">
        <f t="shared" si="78"/>
        <v>EUR</v>
      </c>
      <c r="G1556" t="str">
        <f t="shared" si="79"/>
        <v>8,746.00</v>
      </c>
      <c r="H1556">
        <f>VLOOKUP(F1556,'UMASS fx'!$A$1:$B$202,2,0)</f>
        <v>8576.2884388837992</v>
      </c>
      <c r="I1556">
        <f t="shared" si="80"/>
        <v>1.9788462378055077E-2</v>
      </c>
    </row>
    <row r="1557" spans="1:9" x14ac:dyDescent="0.25">
      <c r="A1557" t="s">
        <v>0</v>
      </c>
      <c r="B1557" t="s">
        <v>606</v>
      </c>
      <c r="C1557" t="s">
        <v>93</v>
      </c>
      <c r="D1557" t="s">
        <v>607</v>
      </c>
      <c r="E1557" t="s">
        <v>351</v>
      </c>
      <c r="F1557" t="str">
        <f t="shared" si="78"/>
        <v>USD</v>
      </c>
      <c r="G1557" t="str">
        <f t="shared" si="79"/>
        <v>10,020.00</v>
      </c>
      <c r="H1557">
        <f>VLOOKUP(F1557,'UMASS fx'!$A$1:$B$202,2,0)</f>
        <v>10000</v>
      </c>
      <c r="I1557">
        <f t="shared" si="80"/>
        <v>2E-3</v>
      </c>
    </row>
    <row r="1558" spans="1:9" x14ac:dyDescent="0.25">
      <c r="A1558" t="s">
        <v>0</v>
      </c>
      <c r="B1558" t="s">
        <v>608</v>
      </c>
      <c r="C1558" t="s">
        <v>93</v>
      </c>
      <c r="D1558" t="s">
        <v>607</v>
      </c>
      <c r="E1558" t="s">
        <v>351</v>
      </c>
      <c r="F1558" t="str">
        <f t="shared" si="78"/>
        <v>EUR</v>
      </c>
      <c r="G1558" t="str">
        <f t="shared" si="79"/>
        <v>8,746.00</v>
      </c>
      <c r="H1558">
        <f>VLOOKUP(F1558,'UMASS fx'!$A$1:$B$202,2,0)</f>
        <v>8576.2884388837992</v>
      </c>
      <c r="I1558">
        <f t="shared" si="80"/>
        <v>1.9788462378055077E-2</v>
      </c>
    </row>
    <row r="1559" spans="1:9" x14ac:dyDescent="0.25">
      <c r="A1559" t="s">
        <v>1</v>
      </c>
      <c r="B1559" t="s">
        <v>613</v>
      </c>
      <c r="C1559" t="s">
        <v>94</v>
      </c>
      <c r="D1559" t="s">
        <v>607</v>
      </c>
      <c r="E1559" t="s">
        <v>351</v>
      </c>
      <c r="F1559" t="str">
        <f t="shared" si="78"/>
        <v>EUR</v>
      </c>
      <c r="G1559" t="str">
        <f t="shared" si="79"/>
        <v>8,724.14</v>
      </c>
      <c r="H1559">
        <f>VLOOKUP(F1559,'UMASS fx'!$A$1:$B$202,2,0)</f>
        <v>8576.2884388837992</v>
      </c>
      <c r="I1559">
        <f t="shared" si="80"/>
        <v>1.7239574224889642E-2</v>
      </c>
    </row>
    <row r="1560" spans="1:9" x14ac:dyDescent="0.25">
      <c r="A1560" t="s">
        <v>0</v>
      </c>
      <c r="B1560" t="s">
        <v>608</v>
      </c>
      <c r="C1560" t="s">
        <v>94</v>
      </c>
      <c r="D1560" t="s">
        <v>607</v>
      </c>
      <c r="E1560" t="s">
        <v>351</v>
      </c>
      <c r="F1560" t="str">
        <f t="shared" si="78"/>
        <v>EUR</v>
      </c>
      <c r="G1560" t="str">
        <f t="shared" si="79"/>
        <v>8,746.00</v>
      </c>
      <c r="H1560">
        <f>VLOOKUP(F1560,'UMASS fx'!$A$1:$B$202,2,0)</f>
        <v>8576.2884388837992</v>
      </c>
      <c r="I1560">
        <f t="shared" si="80"/>
        <v>1.9788462378055077E-2</v>
      </c>
    </row>
    <row r="1561" spans="1:9" x14ac:dyDescent="0.25">
      <c r="A1561" t="s">
        <v>0</v>
      </c>
      <c r="B1561" t="s">
        <v>606</v>
      </c>
      <c r="C1561" t="s">
        <v>94</v>
      </c>
      <c r="D1561" t="s">
        <v>607</v>
      </c>
      <c r="E1561" t="s">
        <v>351</v>
      </c>
      <c r="F1561" t="str">
        <f t="shared" si="78"/>
        <v>USD</v>
      </c>
      <c r="G1561" t="str">
        <f t="shared" si="79"/>
        <v>10,020.00</v>
      </c>
      <c r="H1561">
        <f>VLOOKUP(F1561,'UMASS fx'!$A$1:$B$202,2,0)</f>
        <v>10000</v>
      </c>
      <c r="I1561">
        <f t="shared" si="80"/>
        <v>2E-3</v>
      </c>
    </row>
    <row r="1562" spans="1:9" x14ac:dyDescent="0.25">
      <c r="A1562" t="s">
        <v>0</v>
      </c>
      <c r="B1562" t="s">
        <v>606</v>
      </c>
      <c r="C1562" t="s">
        <v>95</v>
      </c>
      <c r="D1562" t="s">
        <v>607</v>
      </c>
      <c r="E1562" t="s">
        <v>351</v>
      </c>
      <c r="F1562" t="str">
        <f t="shared" si="78"/>
        <v>USD</v>
      </c>
      <c r="G1562" t="str">
        <f t="shared" si="79"/>
        <v>10,020.00</v>
      </c>
      <c r="H1562">
        <f>VLOOKUP(F1562,'UMASS fx'!$A$1:$B$202,2,0)</f>
        <v>10000</v>
      </c>
      <c r="I1562">
        <f t="shared" si="80"/>
        <v>2E-3</v>
      </c>
    </row>
    <row r="1563" spans="1:9" x14ac:dyDescent="0.25">
      <c r="A1563" t="s">
        <v>0</v>
      </c>
      <c r="B1563" t="s">
        <v>608</v>
      </c>
      <c r="C1563" t="s">
        <v>95</v>
      </c>
      <c r="D1563" t="s">
        <v>607</v>
      </c>
      <c r="E1563" t="s">
        <v>351</v>
      </c>
      <c r="F1563" t="str">
        <f t="shared" si="78"/>
        <v>EUR</v>
      </c>
      <c r="G1563" t="str">
        <f t="shared" si="79"/>
        <v>8,746.00</v>
      </c>
      <c r="H1563">
        <f>VLOOKUP(F1563,'UMASS fx'!$A$1:$B$202,2,0)</f>
        <v>8576.2884388837992</v>
      </c>
      <c r="I1563">
        <f t="shared" si="80"/>
        <v>1.9788462378055077E-2</v>
      </c>
    </row>
    <row r="1564" spans="1:9" x14ac:dyDescent="0.25">
      <c r="A1564" t="s">
        <v>0</v>
      </c>
      <c r="B1564" t="s">
        <v>606</v>
      </c>
      <c r="C1564" t="s">
        <v>96</v>
      </c>
      <c r="D1564" t="s">
        <v>607</v>
      </c>
      <c r="E1564" t="s">
        <v>351</v>
      </c>
      <c r="F1564" t="str">
        <f t="shared" si="78"/>
        <v>USD</v>
      </c>
      <c r="G1564" t="str">
        <f t="shared" si="79"/>
        <v>10,020.00</v>
      </c>
      <c r="H1564">
        <f>VLOOKUP(F1564,'UMASS fx'!$A$1:$B$202,2,0)</f>
        <v>10000</v>
      </c>
      <c r="I1564">
        <f t="shared" si="80"/>
        <v>2E-3</v>
      </c>
    </row>
    <row r="1565" spans="1:9" x14ac:dyDescent="0.25">
      <c r="A1565" t="s">
        <v>0</v>
      </c>
      <c r="B1565" t="s">
        <v>615</v>
      </c>
      <c r="C1565" t="s">
        <v>96</v>
      </c>
      <c r="D1565" t="s">
        <v>607</v>
      </c>
      <c r="E1565" t="s">
        <v>351</v>
      </c>
      <c r="F1565" t="str">
        <f t="shared" si="78"/>
        <v>EUR</v>
      </c>
      <c r="G1565" t="str">
        <f t="shared" si="79"/>
        <v>8,745.00</v>
      </c>
      <c r="H1565">
        <f>VLOOKUP(F1565,'UMASS fx'!$A$1:$B$202,2,0)</f>
        <v>8576.2884388837992</v>
      </c>
      <c r="I1565">
        <f t="shared" si="80"/>
        <v>1.9671861822100574E-2</v>
      </c>
    </row>
    <row r="1566" spans="1:9" x14ac:dyDescent="0.25">
      <c r="A1566" t="s">
        <v>0</v>
      </c>
      <c r="B1566" t="s">
        <v>606</v>
      </c>
      <c r="C1566" t="s">
        <v>97</v>
      </c>
      <c r="D1566" t="s">
        <v>607</v>
      </c>
      <c r="E1566" t="s">
        <v>351</v>
      </c>
      <c r="F1566" t="str">
        <f t="shared" si="78"/>
        <v>USD</v>
      </c>
      <c r="G1566" t="str">
        <f t="shared" si="79"/>
        <v>10,020.00</v>
      </c>
      <c r="H1566">
        <f>VLOOKUP(F1566,'UMASS fx'!$A$1:$B$202,2,0)</f>
        <v>10000</v>
      </c>
      <c r="I1566">
        <f t="shared" si="80"/>
        <v>2E-3</v>
      </c>
    </row>
    <row r="1567" spans="1:9" x14ac:dyDescent="0.25">
      <c r="A1567" t="s">
        <v>0</v>
      </c>
      <c r="B1567" t="s">
        <v>610</v>
      </c>
      <c r="C1567" t="s">
        <v>97</v>
      </c>
      <c r="D1567" t="s">
        <v>607</v>
      </c>
      <c r="E1567" t="s">
        <v>351</v>
      </c>
      <c r="F1567" t="str">
        <f t="shared" si="78"/>
        <v>EUR</v>
      </c>
      <c r="G1567" t="str">
        <f t="shared" si="79"/>
        <v>8,747.00</v>
      </c>
      <c r="H1567">
        <f>VLOOKUP(F1567,'UMASS fx'!$A$1:$B$202,2,0)</f>
        <v>8576.2884388837992</v>
      </c>
      <c r="I1567">
        <f t="shared" si="80"/>
        <v>1.9905062934009576E-2</v>
      </c>
    </row>
    <row r="1568" spans="1:9" x14ac:dyDescent="0.25">
      <c r="A1568" t="s">
        <v>0</v>
      </c>
      <c r="B1568" t="s">
        <v>616</v>
      </c>
      <c r="C1568" t="s">
        <v>98</v>
      </c>
      <c r="D1568" t="s">
        <v>607</v>
      </c>
      <c r="E1568" t="s">
        <v>351</v>
      </c>
      <c r="F1568" t="str">
        <f t="shared" si="78"/>
        <v>ZAR</v>
      </c>
      <c r="G1568" t="str">
        <f t="shared" si="79"/>
        <v>135,260.00</v>
      </c>
      <c r="H1568">
        <f>VLOOKUP(F1568,'UMASS fx'!$A$1:$B$202,2,0)</f>
        <v>131898.90521922099</v>
      </c>
      <c r="I1568">
        <f t="shared" si="80"/>
        <v>2.5482355408429962E-2</v>
      </c>
    </row>
    <row r="1569" spans="1:9" x14ac:dyDescent="0.25">
      <c r="A1569" t="s">
        <v>0</v>
      </c>
      <c r="B1569" t="s">
        <v>606</v>
      </c>
      <c r="C1569" t="s">
        <v>98</v>
      </c>
      <c r="D1569" t="s">
        <v>607</v>
      </c>
      <c r="E1569" t="s">
        <v>351</v>
      </c>
      <c r="F1569" t="str">
        <f t="shared" si="78"/>
        <v>USD</v>
      </c>
      <c r="G1569" t="str">
        <f t="shared" si="79"/>
        <v>10,020.00</v>
      </c>
      <c r="H1569">
        <f>VLOOKUP(F1569,'UMASS fx'!$A$1:$B$202,2,0)</f>
        <v>10000</v>
      </c>
      <c r="I1569">
        <f t="shared" si="80"/>
        <v>2E-3</v>
      </c>
    </row>
    <row r="1570" spans="1:9" x14ac:dyDescent="0.25">
      <c r="A1570" t="s">
        <v>0</v>
      </c>
      <c r="B1570" t="s">
        <v>610</v>
      </c>
      <c r="C1570" t="s">
        <v>98</v>
      </c>
      <c r="D1570" t="s">
        <v>607</v>
      </c>
      <c r="E1570" t="s">
        <v>351</v>
      </c>
      <c r="F1570" t="str">
        <f t="shared" si="78"/>
        <v>EUR</v>
      </c>
      <c r="G1570" t="str">
        <f t="shared" si="79"/>
        <v>8,747.00</v>
      </c>
      <c r="H1570">
        <f>VLOOKUP(F1570,'UMASS fx'!$A$1:$B$202,2,0)</f>
        <v>8576.2884388837992</v>
      </c>
      <c r="I1570">
        <f t="shared" si="80"/>
        <v>1.9905062934009576E-2</v>
      </c>
    </row>
    <row r="1571" spans="1:9" x14ac:dyDescent="0.25">
      <c r="A1571" t="s">
        <v>2</v>
      </c>
      <c r="B1571" t="s">
        <v>617</v>
      </c>
      <c r="C1571" t="s">
        <v>99</v>
      </c>
      <c r="D1571" t="s">
        <v>607</v>
      </c>
      <c r="E1571" t="s">
        <v>351</v>
      </c>
      <c r="F1571" t="str">
        <f t="shared" si="78"/>
        <v>BRL</v>
      </c>
      <c r="G1571" t="str">
        <f t="shared" si="79"/>
        <v>40,049.00</v>
      </c>
      <c r="H1571">
        <f>VLOOKUP(F1571,'UMASS fx'!$A$1:$B$202,2,0)</f>
        <v>37133.835801000001</v>
      </c>
      <c r="I1571">
        <f t="shared" si="80"/>
        <v>7.8504257266131777E-2</v>
      </c>
    </row>
    <row r="1572" spans="1:9" x14ac:dyDescent="0.25">
      <c r="A1572" t="s">
        <v>0</v>
      </c>
      <c r="B1572" t="s">
        <v>606</v>
      </c>
      <c r="C1572" t="s">
        <v>99</v>
      </c>
      <c r="D1572" t="s">
        <v>607</v>
      </c>
      <c r="E1572" t="s">
        <v>351</v>
      </c>
      <c r="F1572" t="str">
        <f t="shared" si="78"/>
        <v>USD</v>
      </c>
      <c r="G1572" t="str">
        <f t="shared" si="79"/>
        <v>10,020.00</v>
      </c>
      <c r="H1572">
        <f>VLOOKUP(F1572,'UMASS fx'!$A$1:$B$202,2,0)</f>
        <v>10000</v>
      </c>
      <c r="I1572">
        <f t="shared" si="80"/>
        <v>2E-3</v>
      </c>
    </row>
    <row r="1573" spans="1:9" x14ac:dyDescent="0.25">
      <c r="A1573" t="s">
        <v>0</v>
      </c>
      <c r="B1573" t="s">
        <v>618</v>
      </c>
      <c r="C1573" t="s">
        <v>99</v>
      </c>
      <c r="D1573" t="s">
        <v>607</v>
      </c>
      <c r="E1573" t="s">
        <v>351</v>
      </c>
      <c r="F1573" t="str">
        <f t="shared" si="78"/>
        <v>EUR</v>
      </c>
      <c r="G1573" t="str">
        <f t="shared" si="79"/>
        <v>8,744.00</v>
      </c>
      <c r="H1573">
        <f>VLOOKUP(F1573,'UMASS fx'!$A$1:$B$202,2,0)</f>
        <v>8576.2884388837992</v>
      </c>
      <c r="I1573">
        <f t="shared" si="80"/>
        <v>1.9555261266146075E-2</v>
      </c>
    </row>
    <row r="1574" spans="1:9" x14ac:dyDescent="0.25">
      <c r="A1574" t="s">
        <v>0</v>
      </c>
      <c r="B1574" t="s">
        <v>606</v>
      </c>
      <c r="C1574" t="s">
        <v>100</v>
      </c>
      <c r="D1574" t="s">
        <v>607</v>
      </c>
      <c r="E1574" t="s">
        <v>351</v>
      </c>
      <c r="F1574" t="str">
        <f t="shared" si="78"/>
        <v>USD</v>
      </c>
      <c r="G1574" t="str">
        <f t="shared" si="79"/>
        <v>10,020.00</v>
      </c>
      <c r="H1574">
        <f>VLOOKUP(F1574,'UMASS fx'!$A$1:$B$202,2,0)</f>
        <v>10000</v>
      </c>
      <c r="I1574">
        <f t="shared" si="80"/>
        <v>2E-3</v>
      </c>
    </row>
    <row r="1575" spans="1:9" x14ac:dyDescent="0.25">
      <c r="A1575" t="s">
        <v>0</v>
      </c>
      <c r="B1575" t="s">
        <v>619</v>
      </c>
      <c r="C1575" t="s">
        <v>100</v>
      </c>
      <c r="D1575" t="s">
        <v>607</v>
      </c>
      <c r="E1575" t="s">
        <v>351</v>
      </c>
      <c r="F1575" t="str">
        <f t="shared" si="78"/>
        <v>EUR</v>
      </c>
      <c r="G1575" t="str">
        <f t="shared" si="79"/>
        <v>8,749.00</v>
      </c>
      <c r="H1575">
        <f>VLOOKUP(F1575,'UMASS fx'!$A$1:$B$202,2,0)</f>
        <v>8576.2884388837992</v>
      </c>
      <c r="I1575">
        <f t="shared" si="80"/>
        <v>2.0138264045918574E-2</v>
      </c>
    </row>
    <row r="1576" spans="1:9" x14ac:dyDescent="0.25">
      <c r="A1576" t="s">
        <v>1</v>
      </c>
      <c r="B1576" t="s">
        <v>620</v>
      </c>
      <c r="C1576" t="s">
        <v>101</v>
      </c>
      <c r="D1576" t="s">
        <v>607</v>
      </c>
      <c r="E1576" t="s">
        <v>351</v>
      </c>
      <c r="F1576" t="str">
        <f t="shared" si="78"/>
        <v>BGN</v>
      </c>
      <c r="G1576" t="str">
        <f t="shared" si="79"/>
        <v>17,798.39</v>
      </c>
      <c r="H1576">
        <f>VLOOKUP(F1576,'UMASS fx'!$A$1:$B$202,2,0)</f>
        <v>16773.762217422001</v>
      </c>
      <c r="I1576">
        <f t="shared" si="80"/>
        <v>6.1085150087186312E-2</v>
      </c>
    </row>
    <row r="1577" spans="1:9" x14ac:dyDescent="0.25">
      <c r="A1577" t="s">
        <v>0</v>
      </c>
      <c r="B1577" t="s">
        <v>621</v>
      </c>
      <c r="C1577" t="s">
        <v>101</v>
      </c>
      <c r="D1577" t="s">
        <v>607</v>
      </c>
      <c r="E1577" t="s">
        <v>351</v>
      </c>
      <c r="F1577" t="str">
        <f t="shared" si="78"/>
        <v>BGN</v>
      </c>
      <c r="G1577" t="str">
        <f t="shared" si="79"/>
        <v>17,843.00</v>
      </c>
      <c r="H1577">
        <f>VLOOKUP(F1577,'UMASS fx'!$A$1:$B$202,2,0)</f>
        <v>16773.762217422001</v>
      </c>
      <c r="I1577">
        <f t="shared" si="80"/>
        <v>6.374466078143394E-2</v>
      </c>
    </row>
    <row r="1578" spans="1:9" x14ac:dyDescent="0.25">
      <c r="A1578" t="s">
        <v>0</v>
      </c>
      <c r="B1578" t="s">
        <v>619</v>
      </c>
      <c r="C1578" t="s">
        <v>101</v>
      </c>
      <c r="D1578" t="s">
        <v>607</v>
      </c>
      <c r="E1578" t="s">
        <v>351</v>
      </c>
      <c r="F1578" t="str">
        <f t="shared" si="78"/>
        <v>EUR</v>
      </c>
      <c r="G1578" t="str">
        <f t="shared" si="79"/>
        <v>8,749.00</v>
      </c>
      <c r="H1578">
        <f>VLOOKUP(F1578,'UMASS fx'!$A$1:$B$202,2,0)</f>
        <v>8576.2884388837992</v>
      </c>
      <c r="I1578">
        <f t="shared" si="80"/>
        <v>2.0138264045918574E-2</v>
      </c>
    </row>
    <row r="1579" spans="1:9" x14ac:dyDescent="0.25">
      <c r="A1579" t="s">
        <v>0</v>
      </c>
      <c r="B1579" t="s">
        <v>606</v>
      </c>
      <c r="C1579" t="s">
        <v>102</v>
      </c>
      <c r="D1579" t="s">
        <v>607</v>
      </c>
      <c r="E1579" t="s">
        <v>351</v>
      </c>
      <c r="F1579" t="str">
        <f t="shared" si="78"/>
        <v>USD</v>
      </c>
      <c r="G1579" t="str">
        <f t="shared" si="79"/>
        <v>10,020.00</v>
      </c>
      <c r="H1579">
        <f>VLOOKUP(F1579,'UMASS fx'!$A$1:$B$202,2,0)</f>
        <v>10000</v>
      </c>
      <c r="I1579">
        <f t="shared" si="80"/>
        <v>2E-3</v>
      </c>
    </row>
    <row r="1580" spans="1:9" x14ac:dyDescent="0.25">
      <c r="A1580" t="s">
        <v>0</v>
      </c>
      <c r="B1580" t="s">
        <v>622</v>
      </c>
      <c r="C1580" t="s">
        <v>102</v>
      </c>
      <c r="D1580" t="s">
        <v>607</v>
      </c>
      <c r="E1580" t="s">
        <v>351</v>
      </c>
      <c r="F1580" t="str">
        <f t="shared" si="78"/>
        <v>EUR</v>
      </c>
      <c r="G1580" t="str">
        <f t="shared" si="79"/>
        <v>8,750.00</v>
      </c>
      <c r="H1580">
        <f>VLOOKUP(F1580,'UMASS fx'!$A$1:$B$202,2,0)</f>
        <v>8576.2884388837992</v>
      </c>
      <c r="I1580">
        <f t="shared" si="80"/>
        <v>2.0254864601873073E-2</v>
      </c>
    </row>
    <row r="1581" spans="1:9" x14ac:dyDescent="0.25">
      <c r="A1581" t="s">
        <v>0</v>
      </c>
      <c r="B1581" t="s">
        <v>606</v>
      </c>
      <c r="C1581" t="s">
        <v>103</v>
      </c>
      <c r="D1581" t="s">
        <v>607</v>
      </c>
      <c r="E1581" t="s">
        <v>351</v>
      </c>
      <c r="F1581" t="str">
        <f t="shared" si="78"/>
        <v>USD</v>
      </c>
      <c r="G1581" t="str">
        <f t="shared" si="79"/>
        <v>10,020.00</v>
      </c>
      <c r="H1581">
        <f>VLOOKUP(F1581,'UMASS fx'!$A$1:$B$202,2,0)</f>
        <v>10000</v>
      </c>
      <c r="I1581">
        <f t="shared" si="80"/>
        <v>2E-3</v>
      </c>
    </row>
    <row r="1582" spans="1:9" x14ac:dyDescent="0.25">
      <c r="A1582" t="s">
        <v>0</v>
      </c>
      <c r="B1582" t="s">
        <v>619</v>
      </c>
      <c r="C1582" t="s">
        <v>103</v>
      </c>
      <c r="D1582" t="s">
        <v>607</v>
      </c>
      <c r="E1582" t="s">
        <v>351</v>
      </c>
      <c r="F1582" t="str">
        <f t="shared" si="78"/>
        <v>EUR</v>
      </c>
      <c r="G1582" t="str">
        <f t="shared" si="79"/>
        <v>8,749.00</v>
      </c>
      <c r="H1582">
        <f>VLOOKUP(F1582,'UMASS fx'!$A$1:$B$202,2,0)</f>
        <v>8576.2884388837992</v>
      </c>
      <c r="I1582">
        <f t="shared" si="80"/>
        <v>2.0138264045918574E-2</v>
      </c>
    </row>
    <row r="1583" spans="1:9" x14ac:dyDescent="0.25">
      <c r="A1583" t="s">
        <v>0</v>
      </c>
      <c r="B1583" t="s">
        <v>619</v>
      </c>
      <c r="C1583" t="s">
        <v>104</v>
      </c>
      <c r="D1583" t="s">
        <v>607</v>
      </c>
      <c r="E1583" t="s">
        <v>351</v>
      </c>
      <c r="F1583" t="str">
        <f t="shared" si="78"/>
        <v>EUR</v>
      </c>
      <c r="G1583" t="str">
        <f t="shared" si="79"/>
        <v>8,749.00</v>
      </c>
      <c r="H1583">
        <f>VLOOKUP(F1583,'UMASS fx'!$A$1:$B$202,2,0)</f>
        <v>8576.2884388837992</v>
      </c>
      <c r="I1583">
        <f t="shared" si="80"/>
        <v>2.0138264045918574E-2</v>
      </c>
    </row>
    <row r="1584" spans="1:9" x14ac:dyDescent="0.25">
      <c r="A1584" t="s">
        <v>0</v>
      </c>
      <c r="B1584" t="s">
        <v>606</v>
      </c>
      <c r="C1584" t="s">
        <v>104</v>
      </c>
      <c r="D1584" t="s">
        <v>607</v>
      </c>
      <c r="E1584" t="s">
        <v>351</v>
      </c>
      <c r="F1584" t="str">
        <f t="shared" si="78"/>
        <v>USD</v>
      </c>
      <c r="G1584" t="str">
        <f t="shared" si="79"/>
        <v>10,020.00</v>
      </c>
      <c r="H1584">
        <f>VLOOKUP(F1584,'UMASS fx'!$A$1:$B$202,2,0)</f>
        <v>10000</v>
      </c>
      <c r="I1584">
        <f t="shared" si="80"/>
        <v>2E-3</v>
      </c>
    </row>
    <row r="1585" spans="1:9" x14ac:dyDescent="0.25">
      <c r="A1585" t="s">
        <v>0</v>
      </c>
      <c r="B1585" t="s">
        <v>623</v>
      </c>
      <c r="C1585" t="s">
        <v>105</v>
      </c>
      <c r="D1585" t="s">
        <v>607</v>
      </c>
      <c r="E1585" t="s">
        <v>351</v>
      </c>
      <c r="F1585" t="str">
        <f t="shared" si="78"/>
        <v>CAD</v>
      </c>
      <c r="G1585" t="str">
        <f t="shared" si="79"/>
        <v>13,376.00</v>
      </c>
      <c r="H1585">
        <f>VLOOKUP(F1585,'UMASS fx'!$A$1:$B$202,2,0)</f>
        <v>13063.8650823713</v>
      </c>
      <c r="I1585">
        <f t="shared" si="80"/>
        <v>2.3892999174486489E-2</v>
      </c>
    </row>
    <row r="1586" spans="1:9" x14ac:dyDescent="0.25">
      <c r="A1586" t="s">
        <v>0</v>
      </c>
      <c r="B1586" t="s">
        <v>606</v>
      </c>
      <c r="C1586" t="s">
        <v>105</v>
      </c>
      <c r="D1586" t="s">
        <v>607</v>
      </c>
      <c r="E1586" t="s">
        <v>351</v>
      </c>
      <c r="F1586" t="str">
        <f t="shared" si="78"/>
        <v>USD</v>
      </c>
      <c r="G1586" t="str">
        <f t="shared" si="79"/>
        <v>10,020.00</v>
      </c>
      <c r="H1586">
        <f>VLOOKUP(F1586,'UMASS fx'!$A$1:$B$202,2,0)</f>
        <v>10000</v>
      </c>
      <c r="I1586">
        <f t="shared" si="80"/>
        <v>2E-3</v>
      </c>
    </row>
    <row r="1587" spans="1:9" x14ac:dyDescent="0.25">
      <c r="A1587" t="s">
        <v>0</v>
      </c>
      <c r="B1587" t="s">
        <v>622</v>
      </c>
      <c r="C1587" t="s">
        <v>105</v>
      </c>
      <c r="D1587" t="s">
        <v>607</v>
      </c>
      <c r="E1587" t="s">
        <v>351</v>
      </c>
      <c r="F1587" t="str">
        <f t="shared" si="78"/>
        <v>EUR</v>
      </c>
      <c r="G1587" t="str">
        <f t="shared" si="79"/>
        <v>8,750.00</v>
      </c>
      <c r="H1587">
        <f>VLOOKUP(F1587,'UMASS fx'!$A$1:$B$202,2,0)</f>
        <v>8576.2884388837992</v>
      </c>
      <c r="I1587">
        <f t="shared" si="80"/>
        <v>2.0254864601873073E-2</v>
      </c>
    </row>
    <row r="1588" spans="1:9" x14ac:dyDescent="0.25">
      <c r="A1588" t="s">
        <v>0</v>
      </c>
      <c r="B1588" t="s">
        <v>622</v>
      </c>
      <c r="C1588" t="s">
        <v>106</v>
      </c>
      <c r="D1588" t="s">
        <v>607</v>
      </c>
      <c r="E1588" t="s">
        <v>351</v>
      </c>
      <c r="F1588" t="str">
        <f t="shared" si="78"/>
        <v>EUR</v>
      </c>
      <c r="G1588" t="str">
        <f t="shared" si="79"/>
        <v>8,750.00</v>
      </c>
      <c r="H1588">
        <f>VLOOKUP(F1588,'UMASS fx'!$A$1:$B$202,2,0)</f>
        <v>8576.2884388837992</v>
      </c>
      <c r="I1588">
        <f t="shared" si="80"/>
        <v>2.0254864601873073E-2</v>
      </c>
    </row>
    <row r="1589" spans="1:9" x14ac:dyDescent="0.25">
      <c r="A1589" t="s">
        <v>0</v>
      </c>
      <c r="B1589" t="s">
        <v>606</v>
      </c>
      <c r="C1589" t="s">
        <v>106</v>
      </c>
      <c r="D1589" t="s">
        <v>607</v>
      </c>
      <c r="E1589" t="s">
        <v>351</v>
      </c>
      <c r="F1589" t="str">
        <f t="shared" si="78"/>
        <v>USD</v>
      </c>
      <c r="G1589" t="str">
        <f t="shared" si="79"/>
        <v>10,020.00</v>
      </c>
      <c r="H1589">
        <f>VLOOKUP(F1589,'UMASS fx'!$A$1:$B$202,2,0)</f>
        <v>10000</v>
      </c>
      <c r="I1589">
        <f t="shared" si="80"/>
        <v>2E-3</v>
      </c>
    </row>
    <row r="1590" spans="1:9" x14ac:dyDescent="0.25">
      <c r="A1590" t="s">
        <v>0</v>
      </c>
      <c r="B1590" t="s">
        <v>619</v>
      </c>
      <c r="C1590" t="s">
        <v>107</v>
      </c>
      <c r="D1590" t="s">
        <v>607</v>
      </c>
      <c r="E1590" t="s">
        <v>351</v>
      </c>
      <c r="F1590" t="str">
        <f t="shared" si="78"/>
        <v>EUR</v>
      </c>
      <c r="G1590" t="str">
        <f t="shared" si="79"/>
        <v>8,749.00</v>
      </c>
      <c r="H1590">
        <f>VLOOKUP(F1590,'UMASS fx'!$A$1:$B$202,2,0)</f>
        <v>8576.2884388837992</v>
      </c>
      <c r="I1590">
        <f t="shared" si="80"/>
        <v>2.0138264045918574E-2</v>
      </c>
    </row>
    <row r="1591" spans="1:9" x14ac:dyDescent="0.25">
      <c r="A1591" t="s">
        <v>0</v>
      </c>
      <c r="B1591" t="s">
        <v>606</v>
      </c>
      <c r="C1591" t="s">
        <v>107</v>
      </c>
      <c r="D1591" t="s">
        <v>607</v>
      </c>
      <c r="E1591" t="s">
        <v>351</v>
      </c>
      <c r="F1591" t="str">
        <f t="shared" si="78"/>
        <v>USD</v>
      </c>
      <c r="G1591" t="str">
        <f t="shared" si="79"/>
        <v>10,020.00</v>
      </c>
      <c r="H1591">
        <f>VLOOKUP(F1591,'UMASS fx'!$A$1:$B$202,2,0)</f>
        <v>10000</v>
      </c>
      <c r="I1591">
        <f t="shared" si="80"/>
        <v>2E-3</v>
      </c>
    </row>
    <row r="1592" spans="1:9" x14ac:dyDescent="0.25">
      <c r="A1592" t="s">
        <v>0</v>
      </c>
      <c r="B1592" t="s">
        <v>624</v>
      </c>
      <c r="C1592" t="s">
        <v>108</v>
      </c>
      <c r="D1592" t="s">
        <v>607</v>
      </c>
      <c r="E1592" t="s">
        <v>351</v>
      </c>
      <c r="F1592" t="str">
        <f t="shared" si="78"/>
        <v>CLP</v>
      </c>
      <c r="G1592" t="str">
        <f t="shared" si="79"/>
        <v>6,840,000.00</v>
      </c>
      <c r="H1592">
        <f>VLOOKUP(F1592,'UMASS fx'!$A$1:$B$202,2,0)</f>
        <v>6434146.2505369997</v>
      </c>
      <c r="I1592">
        <f t="shared" si="80"/>
        <v>6.3078104484977693E-2</v>
      </c>
    </row>
    <row r="1593" spans="1:9" x14ac:dyDescent="0.25">
      <c r="A1593" t="s">
        <v>0</v>
      </c>
      <c r="B1593" t="s">
        <v>606</v>
      </c>
      <c r="C1593" t="s">
        <v>108</v>
      </c>
      <c r="D1593" t="s">
        <v>607</v>
      </c>
      <c r="E1593" t="s">
        <v>351</v>
      </c>
      <c r="F1593" t="str">
        <f t="shared" ref="F1593:F1656" si="81">RIGHT(B1593,3)</f>
        <v>USD</v>
      </c>
      <c r="G1593" t="str">
        <f t="shared" ref="G1593:G1656" si="82">LEFT(B1593,LEN(B1593)-4)</f>
        <v>10,020.00</v>
      </c>
      <c r="H1593">
        <f>VLOOKUP(F1593,'UMASS fx'!$A$1:$B$202,2,0)</f>
        <v>10000</v>
      </c>
      <c r="I1593">
        <f t="shared" ref="I1593:I1656" si="83">(G1593-H1593)/H1593</f>
        <v>2E-3</v>
      </c>
    </row>
    <row r="1594" spans="1:9" x14ac:dyDescent="0.25">
      <c r="A1594" t="s">
        <v>0</v>
      </c>
      <c r="B1594" t="s">
        <v>622</v>
      </c>
      <c r="C1594" t="s">
        <v>108</v>
      </c>
      <c r="D1594" t="s">
        <v>607</v>
      </c>
      <c r="E1594" t="s">
        <v>351</v>
      </c>
      <c r="F1594" t="str">
        <f t="shared" si="81"/>
        <v>EUR</v>
      </c>
      <c r="G1594" t="str">
        <f t="shared" si="82"/>
        <v>8,750.00</v>
      </c>
      <c r="H1594">
        <f>VLOOKUP(F1594,'UMASS fx'!$A$1:$B$202,2,0)</f>
        <v>8576.2884388837992</v>
      </c>
      <c r="I1594">
        <f t="shared" si="83"/>
        <v>2.0254864601873073E-2</v>
      </c>
    </row>
    <row r="1595" spans="1:9" x14ac:dyDescent="0.25">
      <c r="A1595" t="s">
        <v>0</v>
      </c>
      <c r="B1595" t="s">
        <v>625</v>
      </c>
      <c r="C1595" t="s">
        <v>109</v>
      </c>
      <c r="D1595" t="s">
        <v>607</v>
      </c>
      <c r="E1595" t="s">
        <v>351</v>
      </c>
      <c r="F1595" t="str">
        <f t="shared" si="81"/>
        <v>RMB</v>
      </c>
      <c r="G1595" t="str">
        <f t="shared" si="82"/>
        <v>69,570.27</v>
      </c>
      <c r="H1595" t="e">
        <f>VLOOKUP(F1595,'UMASS fx'!$A$1:$B$202,2,0)</f>
        <v>#N/A</v>
      </c>
      <c r="I1595" t="e">
        <f t="shared" si="83"/>
        <v>#N/A</v>
      </c>
    </row>
    <row r="1596" spans="1:9" x14ac:dyDescent="0.25">
      <c r="A1596" t="s">
        <v>415</v>
      </c>
      <c r="B1596" t="s">
        <v>626</v>
      </c>
      <c r="C1596" t="s">
        <v>109</v>
      </c>
      <c r="D1596" t="s">
        <v>607</v>
      </c>
      <c r="E1596" t="s">
        <v>351</v>
      </c>
      <c r="F1596" t="str">
        <f t="shared" si="81"/>
        <v>RMB</v>
      </c>
      <c r="G1596" t="str">
        <f t="shared" si="82"/>
        <v>69,605.75</v>
      </c>
      <c r="H1596" t="e">
        <f>VLOOKUP(F1596,'UMASS fx'!$A$1:$B$202,2,0)</f>
        <v>#N/A</v>
      </c>
      <c r="I1596" t="e">
        <f t="shared" si="83"/>
        <v>#N/A</v>
      </c>
    </row>
    <row r="1597" spans="1:9" x14ac:dyDescent="0.25">
      <c r="A1597" t="s">
        <v>417</v>
      </c>
      <c r="B1597" t="s">
        <v>626</v>
      </c>
      <c r="C1597" t="s">
        <v>109</v>
      </c>
      <c r="D1597" t="s">
        <v>607</v>
      </c>
      <c r="E1597" t="s">
        <v>351</v>
      </c>
      <c r="F1597" t="str">
        <f t="shared" si="81"/>
        <v>RMB</v>
      </c>
      <c r="G1597" t="str">
        <f t="shared" si="82"/>
        <v>69,605.75</v>
      </c>
      <c r="H1597" t="e">
        <f>VLOOKUP(F1597,'UMASS fx'!$A$1:$B$202,2,0)</f>
        <v>#N/A</v>
      </c>
      <c r="I1597" t="e">
        <f t="shared" si="83"/>
        <v>#N/A</v>
      </c>
    </row>
    <row r="1598" spans="1:9" x14ac:dyDescent="0.25">
      <c r="B1598" t="s">
        <v>627</v>
      </c>
      <c r="C1598" t="s">
        <v>109</v>
      </c>
      <c r="D1598" t="s">
        <v>607</v>
      </c>
      <c r="E1598" t="s">
        <v>351</v>
      </c>
      <c r="F1598" t="str">
        <f t="shared" si="81"/>
        <v>RMB</v>
      </c>
      <c r="G1598" t="str">
        <f t="shared" si="82"/>
        <v>70,273.00</v>
      </c>
      <c r="H1598" t="e">
        <f>VLOOKUP(F1598,'UMASS fx'!$A$1:$B$202,2,0)</f>
        <v>#N/A</v>
      </c>
      <c r="I1598" t="e">
        <f t="shared" si="83"/>
        <v>#N/A</v>
      </c>
    </row>
    <row r="1599" spans="1:9" x14ac:dyDescent="0.25">
      <c r="B1599" t="s">
        <v>628</v>
      </c>
      <c r="C1599" t="s">
        <v>109</v>
      </c>
      <c r="D1599" t="s">
        <v>607</v>
      </c>
      <c r="E1599" t="s">
        <v>351</v>
      </c>
      <c r="F1599" t="str">
        <f t="shared" si="81"/>
        <v>RMB</v>
      </c>
      <c r="G1599" t="str">
        <f t="shared" si="82"/>
        <v>70,343.27</v>
      </c>
      <c r="H1599" t="e">
        <f>VLOOKUP(F1599,'UMASS fx'!$A$1:$B$202,2,0)</f>
        <v>#N/A</v>
      </c>
      <c r="I1599" t="e">
        <f t="shared" si="83"/>
        <v>#N/A</v>
      </c>
    </row>
    <row r="1600" spans="1:9" x14ac:dyDescent="0.25">
      <c r="A1600" t="s">
        <v>0</v>
      </c>
      <c r="B1600" t="s">
        <v>629</v>
      </c>
      <c r="C1600" t="s">
        <v>109</v>
      </c>
      <c r="D1600" t="s">
        <v>607</v>
      </c>
      <c r="E1600" t="s">
        <v>351</v>
      </c>
      <c r="F1600" t="str">
        <f t="shared" si="81"/>
        <v>RMB</v>
      </c>
      <c r="G1600" t="str">
        <f t="shared" si="82"/>
        <v>70,448.68</v>
      </c>
      <c r="H1600" t="e">
        <f>VLOOKUP(F1600,'UMASS fx'!$A$1:$B$202,2,0)</f>
        <v>#N/A</v>
      </c>
      <c r="I1600" t="e">
        <f t="shared" si="83"/>
        <v>#N/A</v>
      </c>
    </row>
    <row r="1601" spans="1:9" x14ac:dyDescent="0.25">
      <c r="A1601" t="s">
        <v>0</v>
      </c>
      <c r="B1601" t="s">
        <v>606</v>
      </c>
      <c r="C1601" t="s">
        <v>110</v>
      </c>
      <c r="D1601" t="s">
        <v>607</v>
      </c>
      <c r="E1601" t="s">
        <v>351</v>
      </c>
      <c r="F1601" t="str">
        <f t="shared" si="81"/>
        <v>USD</v>
      </c>
      <c r="G1601" t="str">
        <f t="shared" si="82"/>
        <v>10,020.00</v>
      </c>
      <c r="H1601">
        <f>VLOOKUP(F1601,'UMASS fx'!$A$1:$B$202,2,0)</f>
        <v>10000</v>
      </c>
      <c r="I1601">
        <f t="shared" si="83"/>
        <v>2E-3</v>
      </c>
    </row>
    <row r="1602" spans="1:9" x14ac:dyDescent="0.25">
      <c r="A1602" t="s">
        <v>0</v>
      </c>
      <c r="B1602" t="s">
        <v>622</v>
      </c>
      <c r="C1602" t="s">
        <v>110</v>
      </c>
      <c r="D1602" t="s">
        <v>607</v>
      </c>
      <c r="E1602" t="s">
        <v>351</v>
      </c>
      <c r="F1602" t="str">
        <f t="shared" si="81"/>
        <v>EUR</v>
      </c>
      <c r="G1602" t="str">
        <f t="shared" si="82"/>
        <v>8,750.00</v>
      </c>
      <c r="H1602">
        <f>VLOOKUP(F1602,'UMASS fx'!$A$1:$B$202,2,0)</f>
        <v>8576.2884388837992</v>
      </c>
      <c r="I1602">
        <f t="shared" si="83"/>
        <v>2.0254864601873073E-2</v>
      </c>
    </row>
    <row r="1603" spans="1:9" x14ac:dyDescent="0.25">
      <c r="A1603" t="s">
        <v>0</v>
      </c>
      <c r="B1603" t="s">
        <v>606</v>
      </c>
      <c r="C1603" t="s">
        <v>111</v>
      </c>
      <c r="D1603" t="s">
        <v>607</v>
      </c>
      <c r="E1603" t="s">
        <v>351</v>
      </c>
      <c r="F1603" t="str">
        <f t="shared" si="81"/>
        <v>USD</v>
      </c>
      <c r="G1603" t="str">
        <f t="shared" si="82"/>
        <v>10,020.00</v>
      </c>
      <c r="H1603">
        <f>VLOOKUP(F1603,'UMASS fx'!$A$1:$B$202,2,0)</f>
        <v>10000</v>
      </c>
      <c r="I1603">
        <f t="shared" si="83"/>
        <v>2E-3</v>
      </c>
    </row>
    <row r="1604" spans="1:9" x14ac:dyDescent="0.25">
      <c r="A1604" t="s">
        <v>0</v>
      </c>
      <c r="B1604" t="s">
        <v>622</v>
      </c>
      <c r="C1604" t="s">
        <v>111</v>
      </c>
      <c r="D1604" t="s">
        <v>607</v>
      </c>
      <c r="E1604" t="s">
        <v>351</v>
      </c>
      <c r="F1604" t="str">
        <f t="shared" si="81"/>
        <v>EUR</v>
      </c>
      <c r="G1604" t="str">
        <f t="shared" si="82"/>
        <v>8,750.00</v>
      </c>
      <c r="H1604">
        <f>VLOOKUP(F1604,'UMASS fx'!$A$1:$B$202,2,0)</f>
        <v>8576.2884388837992</v>
      </c>
      <c r="I1604">
        <f t="shared" si="83"/>
        <v>2.0254864601873073E-2</v>
      </c>
    </row>
    <row r="1605" spans="1:9" x14ac:dyDescent="0.25">
      <c r="A1605" t="s">
        <v>0</v>
      </c>
      <c r="B1605" t="s">
        <v>622</v>
      </c>
      <c r="C1605" t="s">
        <v>112</v>
      </c>
      <c r="D1605" t="s">
        <v>607</v>
      </c>
      <c r="E1605" t="s">
        <v>351</v>
      </c>
      <c r="F1605" t="str">
        <f t="shared" si="81"/>
        <v>EUR</v>
      </c>
      <c r="G1605" t="str">
        <f t="shared" si="82"/>
        <v>8,750.00</v>
      </c>
      <c r="H1605">
        <f>VLOOKUP(F1605,'UMASS fx'!$A$1:$B$202,2,0)</f>
        <v>8576.2884388837992</v>
      </c>
      <c r="I1605">
        <f t="shared" si="83"/>
        <v>2.0254864601873073E-2</v>
      </c>
    </row>
    <row r="1606" spans="1:9" x14ac:dyDescent="0.25">
      <c r="A1606" t="s">
        <v>0</v>
      </c>
      <c r="B1606" t="s">
        <v>606</v>
      </c>
      <c r="C1606" t="s">
        <v>112</v>
      </c>
      <c r="D1606" t="s">
        <v>607</v>
      </c>
      <c r="E1606" t="s">
        <v>351</v>
      </c>
      <c r="F1606" t="str">
        <f t="shared" si="81"/>
        <v>USD</v>
      </c>
      <c r="G1606" t="str">
        <f t="shared" si="82"/>
        <v>10,020.00</v>
      </c>
      <c r="H1606">
        <f>VLOOKUP(F1606,'UMASS fx'!$A$1:$B$202,2,0)</f>
        <v>10000</v>
      </c>
      <c r="I1606">
        <f t="shared" si="83"/>
        <v>2E-3</v>
      </c>
    </row>
    <row r="1607" spans="1:9" x14ac:dyDescent="0.25">
      <c r="A1607" t="s">
        <v>1</v>
      </c>
      <c r="B1607" t="s">
        <v>630</v>
      </c>
      <c r="C1607" t="s">
        <v>113</v>
      </c>
      <c r="D1607" t="s">
        <v>607</v>
      </c>
      <c r="E1607" t="s">
        <v>351</v>
      </c>
      <c r="F1607" t="str">
        <f t="shared" si="81"/>
        <v>EUR</v>
      </c>
      <c r="G1607" t="str">
        <f t="shared" si="82"/>
        <v>8,725.13</v>
      </c>
      <c r="H1607">
        <f>VLOOKUP(F1607,'UMASS fx'!$A$1:$B$202,2,0)</f>
        <v>8576.2884388837992</v>
      </c>
      <c r="I1607">
        <f t="shared" si="83"/>
        <v>1.7355008775284571E-2</v>
      </c>
    </row>
    <row r="1608" spans="1:9" x14ac:dyDescent="0.25">
      <c r="A1608" t="s">
        <v>0</v>
      </c>
      <c r="B1608" t="s">
        <v>610</v>
      </c>
      <c r="C1608" t="s">
        <v>113</v>
      </c>
      <c r="D1608" t="s">
        <v>607</v>
      </c>
      <c r="E1608" t="s">
        <v>351</v>
      </c>
      <c r="F1608" t="str">
        <f t="shared" si="81"/>
        <v>EUR</v>
      </c>
      <c r="G1608" t="str">
        <f t="shared" si="82"/>
        <v>8,747.00</v>
      </c>
      <c r="H1608">
        <f>VLOOKUP(F1608,'UMASS fx'!$A$1:$B$202,2,0)</f>
        <v>8576.2884388837992</v>
      </c>
      <c r="I1608">
        <f t="shared" si="83"/>
        <v>1.9905062934009576E-2</v>
      </c>
    </row>
    <row r="1609" spans="1:9" x14ac:dyDescent="0.25">
      <c r="A1609" t="s">
        <v>0</v>
      </c>
      <c r="B1609" t="s">
        <v>606</v>
      </c>
      <c r="C1609" t="s">
        <v>113</v>
      </c>
      <c r="D1609" t="s">
        <v>607</v>
      </c>
      <c r="E1609" t="s">
        <v>351</v>
      </c>
      <c r="F1609" t="str">
        <f t="shared" si="81"/>
        <v>USD</v>
      </c>
      <c r="G1609" t="str">
        <f t="shared" si="82"/>
        <v>10,020.00</v>
      </c>
      <c r="H1609">
        <f>VLOOKUP(F1609,'UMASS fx'!$A$1:$B$202,2,0)</f>
        <v>10000</v>
      </c>
      <c r="I1609">
        <f t="shared" si="83"/>
        <v>2E-3</v>
      </c>
    </row>
    <row r="1610" spans="1:9" x14ac:dyDescent="0.25">
      <c r="A1610" t="s">
        <v>1</v>
      </c>
      <c r="B1610" t="s">
        <v>631</v>
      </c>
      <c r="C1610" t="s">
        <v>114</v>
      </c>
      <c r="D1610" t="s">
        <v>607</v>
      </c>
      <c r="E1610" t="s">
        <v>351</v>
      </c>
      <c r="F1610" t="str">
        <f t="shared" si="81"/>
        <v>CZK</v>
      </c>
      <c r="G1610" t="str">
        <f t="shared" si="82"/>
        <v>224,357.70</v>
      </c>
      <c r="H1610">
        <f>VLOOKUP(F1610,'UMASS fx'!$A$1:$B$202,2,0)</f>
        <v>219816.039504132</v>
      </c>
      <c r="I1610">
        <f t="shared" si="83"/>
        <v>2.0661187901088715E-2</v>
      </c>
    </row>
    <row r="1611" spans="1:9" x14ac:dyDescent="0.25">
      <c r="A1611" t="s">
        <v>0</v>
      </c>
      <c r="B1611" t="s">
        <v>632</v>
      </c>
      <c r="C1611" t="s">
        <v>114</v>
      </c>
      <c r="D1611" t="s">
        <v>607</v>
      </c>
      <c r="E1611" t="s">
        <v>351</v>
      </c>
      <c r="F1611" t="str">
        <f t="shared" si="81"/>
        <v>CZK</v>
      </c>
      <c r="G1611" t="str">
        <f t="shared" si="82"/>
        <v>224,920.00</v>
      </c>
      <c r="H1611">
        <f>VLOOKUP(F1611,'UMASS fx'!$A$1:$B$202,2,0)</f>
        <v>219816.039504132</v>
      </c>
      <c r="I1611">
        <f t="shared" si="83"/>
        <v>2.3219235991066327E-2</v>
      </c>
    </row>
    <row r="1612" spans="1:9" x14ac:dyDescent="0.25">
      <c r="A1612" t="s">
        <v>0</v>
      </c>
      <c r="B1612" t="s">
        <v>610</v>
      </c>
      <c r="C1612" t="s">
        <v>114</v>
      </c>
      <c r="D1612" t="s">
        <v>607</v>
      </c>
      <c r="E1612" t="s">
        <v>351</v>
      </c>
      <c r="F1612" t="str">
        <f t="shared" si="81"/>
        <v>EUR</v>
      </c>
      <c r="G1612" t="str">
        <f t="shared" si="82"/>
        <v>8,747.00</v>
      </c>
      <c r="H1612">
        <f>VLOOKUP(F1612,'UMASS fx'!$A$1:$B$202,2,0)</f>
        <v>8576.2884388837992</v>
      </c>
      <c r="I1612">
        <f t="shared" si="83"/>
        <v>1.9905062934009576E-2</v>
      </c>
    </row>
    <row r="1613" spans="1:9" x14ac:dyDescent="0.25">
      <c r="A1613" t="s">
        <v>1</v>
      </c>
      <c r="B1613" t="s">
        <v>633</v>
      </c>
      <c r="C1613" t="s">
        <v>115</v>
      </c>
      <c r="D1613" t="s">
        <v>607</v>
      </c>
      <c r="E1613" t="s">
        <v>351</v>
      </c>
      <c r="F1613" t="str">
        <f t="shared" si="81"/>
        <v>DKK</v>
      </c>
      <c r="G1613" t="str">
        <f t="shared" si="82"/>
        <v>65,274.41</v>
      </c>
      <c r="H1613">
        <f>VLOOKUP(F1613,'UMASS fx'!$A$1:$B$202,2,0)</f>
        <v>63886.604120535099</v>
      </c>
      <c r="I1613">
        <f t="shared" si="83"/>
        <v>2.172295583040422E-2</v>
      </c>
    </row>
    <row r="1614" spans="1:9" x14ac:dyDescent="0.25">
      <c r="A1614" t="s">
        <v>0</v>
      </c>
      <c r="B1614" t="s">
        <v>634</v>
      </c>
      <c r="C1614" t="s">
        <v>115</v>
      </c>
      <c r="D1614" t="s">
        <v>607</v>
      </c>
      <c r="E1614" t="s">
        <v>351</v>
      </c>
      <c r="F1614" t="str">
        <f t="shared" si="81"/>
        <v>DKK</v>
      </c>
      <c r="G1614" t="str">
        <f t="shared" si="82"/>
        <v>65,438.00</v>
      </c>
      <c r="H1614">
        <f>VLOOKUP(F1614,'UMASS fx'!$A$1:$B$202,2,0)</f>
        <v>63886.604120535099</v>
      </c>
      <c r="I1614">
        <f t="shared" si="83"/>
        <v>2.4283586533068436E-2</v>
      </c>
    </row>
    <row r="1615" spans="1:9" x14ac:dyDescent="0.25">
      <c r="A1615" t="s">
        <v>0</v>
      </c>
      <c r="B1615" t="s">
        <v>610</v>
      </c>
      <c r="C1615" t="s">
        <v>115</v>
      </c>
      <c r="D1615" t="s">
        <v>607</v>
      </c>
      <c r="E1615" t="s">
        <v>351</v>
      </c>
      <c r="F1615" t="str">
        <f t="shared" si="81"/>
        <v>EUR</v>
      </c>
      <c r="G1615" t="str">
        <f t="shared" si="82"/>
        <v>8,747.00</v>
      </c>
      <c r="H1615">
        <f>VLOOKUP(F1615,'UMASS fx'!$A$1:$B$202,2,0)</f>
        <v>8576.2884388837992</v>
      </c>
      <c r="I1615">
        <f t="shared" si="83"/>
        <v>1.9905062934009576E-2</v>
      </c>
    </row>
    <row r="1616" spans="1:9" x14ac:dyDescent="0.25">
      <c r="A1616" t="s">
        <v>0</v>
      </c>
      <c r="B1616" t="s">
        <v>606</v>
      </c>
      <c r="C1616" t="s">
        <v>116</v>
      </c>
      <c r="D1616" t="s">
        <v>607</v>
      </c>
      <c r="E1616" t="s">
        <v>351</v>
      </c>
      <c r="F1616" t="str">
        <f t="shared" si="81"/>
        <v>USD</v>
      </c>
      <c r="G1616" t="str">
        <f t="shared" si="82"/>
        <v>10,020.00</v>
      </c>
      <c r="H1616">
        <f>VLOOKUP(F1616,'UMASS fx'!$A$1:$B$202,2,0)</f>
        <v>10000</v>
      </c>
      <c r="I1616">
        <f t="shared" si="83"/>
        <v>2E-3</v>
      </c>
    </row>
    <row r="1617" spans="1:9" x14ac:dyDescent="0.25">
      <c r="A1617" t="s">
        <v>0</v>
      </c>
      <c r="B1617" t="s">
        <v>610</v>
      </c>
      <c r="C1617" t="s">
        <v>116</v>
      </c>
      <c r="D1617" t="s">
        <v>607</v>
      </c>
      <c r="E1617" t="s">
        <v>351</v>
      </c>
      <c r="F1617" t="str">
        <f t="shared" si="81"/>
        <v>EUR</v>
      </c>
      <c r="G1617" t="str">
        <f t="shared" si="82"/>
        <v>8,747.00</v>
      </c>
      <c r="H1617">
        <f>VLOOKUP(F1617,'UMASS fx'!$A$1:$B$202,2,0)</f>
        <v>8576.2884388837992</v>
      </c>
      <c r="I1617">
        <f t="shared" si="83"/>
        <v>1.9905062934009576E-2</v>
      </c>
    </row>
    <row r="1618" spans="1:9" x14ac:dyDescent="0.25">
      <c r="A1618" t="s">
        <v>0</v>
      </c>
      <c r="B1618" t="s">
        <v>606</v>
      </c>
      <c r="C1618" t="s">
        <v>117</v>
      </c>
      <c r="D1618" t="s">
        <v>607</v>
      </c>
      <c r="E1618" t="s">
        <v>351</v>
      </c>
      <c r="F1618" t="str">
        <f t="shared" si="81"/>
        <v>USD</v>
      </c>
      <c r="G1618" t="str">
        <f t="shared" si="82"/>
        <v>10,020.00</v>
      </c>
      <c r="H1618">
        <f>VLOOKUP(F1618,'UMASS fx'!$A$1:$B$202,2,0)</f>
        <v>10000</v>
      </c>
      <c r="I1618">
        <f t="shared" si="83"/>
        <v>2E-3</v>
      </c>
    </row>
    <row r="1619" spans="1:9" x14ac:dyDescent="0.25">
      <c r="A1619" t="s">
        <v>0</v>
      </c>
      <c r="B1619" t="s">
        <v>610</v>
      </c>
      <c r="C1619" t="s">
        <v>117</v>
      </c>
      <c r="D1619" t="s">
        <v>607</v>
      </c>
      <c r="E1619" t="s">
        <v>351</v>
      </c>
      <c r="F1619" t="str">
        <f t="shared" si="81"/>
        <v>EUR</v>
      </c>
      <c r="G1619" t="str">
        <f t="shared" si="82"/>
        <v>8,747.00</v>
      </c>
      <c r="H1619">
        <f>VLOOKUP(F1619,'UMASS fx'!$A$1:$B$202,2,0)</f>
        <v>8576.2884388837992</v>
      </c>
      <c r="I1619">
        <f t="shared" si="83"/>
        <v>1.9905062934009576E-2</v>
      </c>
    </row>
    <row r="1620" spans="1:9" x14ac:dyDescent="0.25">
      <c r="A1620" t="s">
        <v>0</v>
      </c>
      <c r="B1620" t="s">
        <v>606</v>
      </c>
      <c r="C1620" t="s">
        <v>118</v>
      </c>
      <c r="D1620" t="s">
        <v>607</v>
      </c>
      <c r="E1620" t="s">
        <v>351</v>
      </c>
      <c r="F1620" t="str">
        <f t="shared" si="81"/>
        <v>USD</v>
      </c>
      <c r="G1620" t="str">
        <f t="shared" si="82"/>
        <v>10,020.00</v>
      </c>
      <c r="H1620">
        <f>VLOOKUP(F1620,'UMASS fx'!$A$1:$B$202,2,0)</f>
        <v>10000</v>
      </c>
      <c r="I1620">
        <f t="shared" si="83"/>
        <v>2E-3</v>
      </c>
    </row>
    <row r="1621" spans="1:9" x14ac:dyDescent="0.25">
      <c r="A1621" t="s">
        <v>0</v>
      </c>
      <c r="B1621" t="s">
        <v>610</v>
      </c>
      <c r="C1621" t="s">
        <v>118</v>
      </c>
      <c r="D1621" t="s">
        <v>607</v>
      </c>
      <c r="E1621" t="s">
        <v>351</v>
      </c>
      <c r="F1621" t="str">
        <f t="shared" si="81"/>
        <v>EUR</v>
      </c>
      <c r="G1621" t="str">
        <f t="shared" si="82"/>
        <v>8,747.00</v>
      </c>
      <c r="H1621">
        <f>VLOOKUP(F1621,'UMASS fx'!$A$1:$B$202,2,0)</f>
        <v>8576.2884388837992</v>
      </c>
      <c r="I1621">
        <f t="shared" si="83"/>
        <v>1.9905062934009576E-2</v>
      </c>
    </row>
    <row r="1622" spans="1:9" x14ac:dyDescent="0.25">
      <c r="A1622" t="s">
        <v>0</v>
      </c>
      <c r="B1622" t="s">
        <v>606</v>
      </c>
      <c r="C1622" t="s">
        <v>119</v>
      </c>
      <c r="D1622" t="s">
        <v>607</v>
      </c>
      <c r="E1622" t="s">
        <v>351</v>
      </c>
      <c r="F1622" t="str">
        <f t="shared" si="81"/>
        <v>USD</v>
      </c>
      <c r="G1622" t="str">
        <f t="shared" si="82"/>
        <v>10,020.00</v>
      </c>
      <c r="H1622">
        <f>VLOOKUP(F1622,'UMASS fx'!$A$1:$B$202,2,0)</f>
        <v>10000</v>
      </c>
      <c r="I1622">
        <f t="shared" si="83"/>
        <v>2E-3</v>
      </c>
    </row>
    <row r="1623" spans="1:9" x14ac:dyDescent="0.25">
      <c r="A1623" t="s">
        <v>0</v>
      </c>
      <c r="B1623" t="s">
        <v>619</v>
      </c>
      <c r="C1623" t="s">
        <v>119</v>
      </c>
      <c r="D1623" t="s">
        <v>607</v>
      </c>
      <c r="E1623" t="s">
        <v>351</v>
      </c>
      <c r="F1623" t="str">
        <f t="shared" si="81"/>
        <v>EUR</v>
      </c>
      <c r="G1623" t="str">
        <f t="shared" si="82"/>
        <v>8,749.00</v>
      </c>
      <c r="H1623">
        <f>VLOOKUP(F1623,'UMASS fx'!$A$1:$B$202,2,0)</f>
        <v>8576.2884388837992</v>
      </c>
      <c r="I1623">
        <f t="shared" si="83"/>
        <v>2.0138264045918574E-2</v>
      </c>
    </row>
    <row r="1624" spans="1:9" x14ac:dyDescent="0.25">
      <c r="A1624" t="s">
        <v>1</v>
      </c>
      <c r="B1624" t="s">
        <v>635</v>
      </c>
      <c r="C1624" t="s">
        <v>120</v>
      </c>
      <c r="D1624" t="s">
        <v>607</v>
      </c>
      <c r="E1624" t="s">
        <v>351</v>
      </c>
      <c r="F1624" t="str">
        <f t="shared" si="81"/>
        <v>EUR</v>
      </c>
      <c r="G1624" t="str">
        <f t="shared" si="82"/>
        <v>8,727.13</v>
      </c>
      <c r="H1624">
        <f>VLOOKUP(F1624,'UMASS fx'!$A$1:$B$202,2,0)</f>
        <v>8576.2884388837992</v>
      </c>
      <c r="I1624">
        <f t="shared" si="83"/>
        <v>1.7588209887193573E-2</v>
      </c>
    </row>
    <row r="1625" spans="1:9" x14ac:dyDescent="0.25">
      <c r="A1625" t="s">
        <v>0</v>
      </c>
      <c r="B1625" t="s">
        <v>619</v>
      </c>
      <c r="C1625" t="s">
        <v>120</v>
      </c>
      <c r="D1625" t="s">
        <v>607</v>
      </c>
      <c r="E1625" t="s">
        <v>351</v>
      </c>
      <c r="F1625" t="str">
        <f t="shared" si="81"/>
        <v>EUR</v>
      </c>
      <c r="G1625" t="str">
        <f t="shared" si="82"/>
        <v>8,749.00</v>
      </c>
      <c r="H1625">
        <f>VLOOKUP(F1625,'UMASS fx'!$A$1:$B$202,2,0)</f>
        <v>8576.2884388837992</v>
      </c>
      <c r="I1625">
        <f t="shared" si="83"/>
        <v>2.0138264045918574E-2</v>
      </c>
    </row>
    <row r="1626" spans="1:9" x14ac:dyDescent="0.25">
      <c r="A1626" t="s">
        <v>0</v>
      </c>
      <c r="B1626" t="s">
        <v>606</v>
      </c>
      <c r="C1626" t="s">
        <v>120</v>
      </c>
      <c r="D1626" t="s">
        <v>607</v>
      </c>
      <c r="E1626" t="s">
        <v>351</v>
      </c>
      <c r="F1626" t="str">
        <f t="shared" si="81"/>
        <v>USD</v>
      </c>
      <c r="G1626" t="str">
        <f t="shared" si="82"/>
        <v>10,020.00</v>
      </c>
      <c r="H1626">
        <f>VLOOKUP(F1626,'UMASS fx'!$A$1:$B$202,2,0)</f>
        <v>10000</v>
      </c>
      <c r="I1626">
        <f t="shared" si="83"/>
        <v>2E-3</v>
      </c>
    </row>
    <row r="1627" spans="1:9" x14ac:dyDescent="0.25">
      <c r="A1627" t="s">
        <v>0</v>
      </c>
      <c r="B1627" t="s">
        <v>606</v>
      </c>
      <c r="C1627" t="s">
        <v>121</v>
      </c>
      <c r="D1627" t="s">
        <v>607</v>
      </c>
      <c r="E1627" t="s">
        <v>351</v>
      </c>
      <c r="F1627" t="str">
        <f t="shared" si="81"/>
        <v>USD</v>
      </c>
      <c r="G1627" t="str">
        <f t="shared" si="82"/>
        <v>10,020.00</v>
      </c>
      <c r="H1627">
        <f>VLOOKUP(F1627,'UMASS fx'!$A$1:$B$202,2,0)</f>
        <v>10000</v>
      </c>
      <c r="I1627">
        <f t="shared" si="83"/>
        <v>2E-3</v>
      </c>
    </row>
    <row r="1628" spans="1:9" x14ac:dyDescent="0.25">
      <c r="A1628" t="s">
        <v>0</v>
      </c>
      <c r="B1628" t="s">
        <v>619</v>
      </c>
      <c r="C1628" t="s">
        <v>121</v>
      </c>
      <c r="D1628" t="s">
        <v>607</v>
      </c>
      <c r="E1628" t="s">
        <v>351</v>
      </c>
      <c r="F1628" t="str">
        <f t="shared" si="81"/>
        <v>EUR</v>
      </c>
      <c r="G1628" t="str">
        <f t="shared" si="82"/>
        <v>8,749.00</v>
      </c>
      <c r="H1628">
        <f>VLOOKUP(F1628,'UMASS fx'!$A$1:$B$202,2,0)</f>
        <v>8576.2884388837992</v>
      </c>
      <c r="I1628">
        <f t="shared" si="83"/>
        <v>2.0138264045918574E-2</v>
      </c>
    </row>
    <row r="1629" spans="1:9" x14ac:dyDescent="0.25">
      <c r="A1629" t="s">
        <v>0</v>
      </c>
      <c r="B1629" t="s">
        <v>606</v>
      </c>
      <c r="C1629" t="s">
        <v>122</v>
      </c>
      <c r="D1629" t="s">
        <v>607</v>
      </c>
      <c r="E1629" t="s">
        <v>351</v>
      </c>
      <c r="F1629" t="str">
        <f t="shared" si="81"/>
        <v>USD</v>
      </c>
      <c r="G1629" t="str">
        <f t="shared" si="82"/>
        <v>10,020.00</v>
      </c>
      <c r="H1629">
        <f>VLOOKUP(F1629,'UMASS fx'!$A$1:$B$202,2,0)</f>
        <v>10000</v>
      </c>
      <c r="I1629">
        <f t="shared" si="83"/>
        <v>2E-3</v>
      </c>
    </row>
    <row r="1630" spans="1:9" x14ac:dyDescent="0.25">
      <c r="A1630" t="s">
        <v>0</v>
      </c>
      <c r="B1630" t="s">
        <v>619</v>
      </c>
      <c r="C1630" t="s">
        <v>122</v>
      </c>
      <c r="D1630" t="s">
        <v>607</v>
      </c>
      <c r="E1630" t="s">
        <v>351</v>
      </c>
      <c r="F1630" t="str">
        <f t="shared" si="81"/>
        <v>EUR</v>
      </c>
      <c r="G1630" t="str">
        <f t="shared" si="82"/>
        <v>8,749.00</v>
      </c>
      <c r="H1630">
        <f>VLOOKUP(F1630,'UMASS fx'!$A$1:$B$202,2,0)</f>
        <v>8576.2884388837992</v>
      </c>
      <c r="I1630">
        <f t="shared" si="83"/>
        <v>2.0138264045918574E-2</v>
      </c>
    </row>
    <row r="1631" spans="1:9" x14ac:dyDescent="0.25">
      <c r="A1631" t="s">
        <v>1</v>
      </c>
      <c r="B1631" t="s">
        <v>635</v>
      </c>
      <c r="C1631" t="s">
        <v>123</v>
      </c>
      <c r="D1631" t="s">
        <v>607</v>
      </c>
      <c r="E1631" t="s">
        <v>351</v>
      </c>
      <c r="F1631" t="str">
        <f t="shared" si="81"/>
        <v>EUR</v>
      </c>
      <c r="G1631" t="str">
        <f t="shared" si="82"/>
        <v>8,727.13</v>
      </c>
      <c r="H1631">
        <f>VLOOKUP(F1631,'UMASS fx'!$A$1:$B$202,2,0)</f>
        <v>8576.2884388837992</v>
      </c>
      <c r="I1631">
        <f t="shared" si="83"/>
        <v>1.7588209887193573E-2</v>
      </c>
    </row>
    <row r="1632" spans="1:9" x14ac:dyDescent="0.25">
      <c r="A1632" t="s">
        <v>0</v>
      </c>
      <c r="B1632" t="s">
        <v>619</v>
      </c>
      <c r="C1632" t="s">
        <v>123</v>
      </c>
      <c r="D1632" t="s">
        <v>607</v>
      </c>
      <c r="E1632" t="s">
        <v>351</v>
      </c>
      <c r="F1632" t="str">
        <f t="shared" si="81"/>
        <v>EUR</v>
      </c>
      <c r="G1632" t="str">
        <f t="shared" si="82"/>
        <v>8,749.00</v>
      </c>
      <c r="H1632">
        <f>VLOOKUP(F1632,'UMASS fx'!$A$1:$B$202,2,0)</f>
        <v>8576.2884388837992</v>
      </c>
      <c r="I1632">
        <f t="shared" si="83"/>
        <v>2.0138264045918574E-2</v>
      </c>
    </row>
    <row r="1633" spans="1:9" x14ac:dyDescent="0.25">
      <c r="A1633" t="s">
        <v>0</v>
      </c>
      <c r="B1633" t="s">
        <v>606</v>
      </c>
      <c r="C1633" t="s">
        <v>123</v>
      </c>
      <c r="D1633" t="s">
        <v>607</v>
      </c>
      <c r="E1633" t="s">
        <v>351</v>
      </c>
      <c r="F1633" t="str">
        <f t="shared" si="81"/>
        <v>USD</v>
      </c>
      <c r="G1633" t="str">
        <f t="shared" si="82"/>
        <v>10,020.00</v>
      </c>
      <c r="H1633">
        <f>VLOOKUP(F1633,'UMASS fx'!$A$1:$B$202,2,0)</f>
        <v>10000</v>
      </c>
      <c r="I1633">
        <f t="shared" si="83"/>
        <v>2E-3</v>
      </c>
    </row>
    <row r="1634" spans="1:9" x14ac:dyDescent="0.25">
      <c r="A1634" t="s">
        <v>0</v>
      </c>
      <c r="B1634" t="s">
        <v>622</v>
      </c>
      <c r="C1634" t="s">
        <v>124</v>
      </c>
      <c r="D1634" t="s">
        <v>607</v>
      </c>
      <c r="E1634" t="s">
        <v>351</v>
      </c>
      <c r="F1634" t="str">
        <f t="shared" si="81"/>
        <v>EUR</v>
      </c>
      <c r="G1634" t="str">
        <f t="shared" si="82"/>
        <v>8,750.00</v>
      </c>
      <c r="H1634">
        <f>VLOOKUP(F1634,'UMASS fx'!$A$1:$B$202,2,0)</f>
        <v>8576.2884388837992</v>
      </c>
      <c r="I1634">
        <f t="shared" si="83"/>
        <v>2.0254864601873073E-2</v>
      </c>
    </row>
    <row r="1635" spans="1:9" x14ac:dyDescent="0.25">
      <c r="A1635" t="s">
        <v>0</v>
      </c>
      <c r="B1635" t="s">
        <v>606</v>
      </c>
      <c r="C1635" t="s">
        <v>124</v>
      </c>
      <c r="D1635" t="s">
        <v>607</v>
      </c>
      <c r="E1635" t="s">
        <v>351</v>
      </c>
      <c r="F1635" t="str">
        <f t="shared" si="81"/>
        <v>USD</v>
      </c>
      <c r="G1635" t="str">
        <f t="shared" si="82"/>
        <v>10,020.00</v>
      </c>
      <c r="H1635">
        <f>VLOOKUP(F1635,'UMASS fx'!$A$1:$B$202,2,0)</f>
        <v>10000</v>
      </c>
      <c r="I1635">
        <f t="shared" si="83"/>
        <v>2E-3</v>
      </c>
    </row>
    <row r="1636" spans="1:9" x14ac:dyDescent="0.25">
      <c r="A1636" t="s">
        <v>0</v>
      </c>
      <c r="B1636" t="s">
        <v>606</v>
      </c>
      <c r="C1636" t="s">
        <v>125</v>
      </c>
      <c r="D1636" t="s">
        <v>607</v>
      </c>
      <c r="E1636" t="s">
        <v>351</v>
      </c>
      <c r="F1636" t="str">
        <f t="shared" si="81"/>
        <v>USD</v>
      </c>
      <c r="G1636" t="str">
        <f t="shared" si="82"/>
        <v>10,020.00</v>
      </c>
      <c r="H1636">
        <f>VLOOKUP(F1636,'UMASS fx'!$A$1:$B$202,2,0)</f>
        <v>10000</v>
      </c>
      <c r="I1636">
        <f t="shared" si="83"/>
        <v>2E-3</v>
      </c>
    </row>
    <row r="1637" spans="1:9" x14ac:dyDescent="0.25">
      <c r="A1637" t="s">
        <v>0</v>
      </c>
      <c r="B1637" t="s">
        <v>619</v>
      </c>
      <c r="C1637" t="s">
        <v>125</v>
      </c>
      <c r="D1637" t="s">
        <v>607</v>
      </c>
      <c r="E1637" t="s">
        <v>351</v>
      </c>
      <c r="F1637" t="str">
        <f t="shared" si="81"/>
        <v>EUR</v>
      </c>
      <c r="G1637" t="str">
        <f t="shared" si="82"/>
        <v>8,749.00</v>
      </c>
      <c r="H1637">
        <f>VLOOKUP(F1637,'UMASS fx'!$A$1:$B$202,2,0)</f>
        <v>8576.2884388837992</v>
      </c>
      <c r="I1637">
        <f t="shared" si="83"/>
        <v>2.0138264045918574E-2</v>
      </c>
    </row>
    <row r="1638" spans="1:9" x14ac:dyDescent="0.25">
      <c r="A1638" t="s">
        <v>0</v>
      </c>
      <c r="B1638" t="s">
        <v>606</v>
      </c>
      <c r="C1638" t="s">
        <v>126</v>
      </c>
      <c r="D1638" t="s">
        <v>607</v>
      </c>
      <c r="E1638" t="s">
        <v>351</v>
      </c>
      <c r="F1638" t="str">
        <f t="shared" si="81"/>
        <v>USD</v>
      </c>
      <c r="G1638" t="str">
        <f t="shared" si="82"/>
        <v>10,020.00</v>
      </c>
      <c r="H1638">
        <f>VLOOKUP(F1638,'UMASS fx'!$A$1:$B$202,2,0)</f>
        <v>10000</v>
      </c>
      <c r="I1638">
        <f t="shared" si="83"/>
        <v>2E-3</v>
      </c>
    </row>
    <row r="1639" spans="1:9" x14ac:dyDescent="0.25">
      <c r="A1639" t="s">
        <v>0</v>
      </c>
      <c r="B1639" t="s">
        <v>619</v>
      </c>
      <c r="C1639" t="s">
        <v>126</v>
      </c>
      <c r="D1639" t="s">
        <v>607</v>
      </c>
      <c r="E1639" t="s">
        <v>351</v>
      </c>
      <c r="F1639" t="str">
        <f t="shared" si="81"/>
        <v>EUR</v>
      </c>
      <c r="G1639" t="str">
        <f t="shared" si="82"/>
        <v>8,749.00</v>
      </c>
      <c r="H1639">
        <f>VLOOKUP(F1639,'UMASS fx'!$A$1:$B$202,2,0)</f>
        <v>8576.2884388837992</v>
      </c>
      <c r="I1639">
        <f t="shared" si="83"/>
        <v>2.0138264045918574E-2</v>
      </c>
    </row>
    <row r="1640" spans="1:9" x14ac:dyDescent="0.25">
      <c r="A1640" t="s">
        <v>0</v>
      </c>
      <c r="B1640" t="s">
        <v>606</v>
      </c>
      <c r="C1640" t="s">
        <v>127</v>
      </c>
      <c r="D1640" t="s">
        <v>607</v>
      </c>
      <c r="E1640" t="s">
        <v>351</v>
      </c>
      <c r="F1640" t="str">
        <f t="shared" si="81"/>
        <v>USD</v>
      </c>
      <c r="G1640" t="str">
        <f t="shared" si="82"/>
        <v>10,020.00</v>
      </c>
      <c r="H1640">
        <f>VLOOKUP(F1640,'UMASS fx'!$A$1:$B$202,2,0)</f>
        <v>10000</v>
      </c>
      <c r="I1640">
        <f t="shared" si="83"/>
        <v>2E-3</v>
      </c>
    </row>
    <row r="1641" spans="1:9" x14ac:dyDescent="0.25">
      <c r="A1641" t="s">
        <v>0</v>
      </c>
      <c r="B1641" t="s">
        <v>622</v>
      </c>
      <c r="C1641" t="s">
        <v>127</v>
      </c>
      <c r="D1641" t="s">
        <v>607</v>
      </c>
      <c r="E1641" t="s">
        <v>351</v>
      </c>
      <c r="F1641" t="str">
        <f t="shared" si="81"/>
        <v>EUR</v>
      </c>
      <c r="G1641" t="str">
        <f t="shared" si="82"/>
        <v>8,750.00</v>
      </c>
      <c r="H1641">
        <f>VLOOKUP(F1641,'UMASS fx'!$A$1:$B$202,2,0)</f>
        <v>8576.2884388837992</v>
      </c>
      <c r="I1641">
        <f t="shared" si="83"/>
        <v>2.0254864601873073E-2</v>
      </c>
    </row>
    <row r="1642" spans="1:9" x14ac:dyDescent="0.25">
      <c r="A1642" t="s">
        <v>1</v>
      </c>
      <c r="B1642" t="s">
        <v>636</v>
      </c>
      <c r="C1642" t="s">
        <v>128</v>
      </c>
      <c r="D1642" t="s">
        <v>607</v>
      </c>
      <c r="E1642" t="s">
        <v>351</v>
      </c>
      <c r="F1642" t="str">
        <f t="shared" si="81"/>
        <v>EUR</v>
      </c>
      <c r="G1642" t="str">
        <f t="shared" si="82"/>
        <v>8,728.13</v>
      </c>
      <c r="H1642">
        <f>VLOOKUP(F1642,'UMASS fx'!$A$1:$B$202,2,0)</f>
        <v>8576.2884388837992</v>
      </c>
      <c r="I1642">
        <f t="shared" si="83"/>
        <v>1.7704810443148072E-2</v>
      </c>
    </row>
    <row r="1643" spans="1:9" x14ac:dyDescent="0.25">
      <c r="A1643" t="s">
        <v>0</v>
      </c>
      <c r="B1643" t="s">
        <v>622</v>
      </c>
      <c r="C1643" t="s">
        <v>128</v>
      </c>
      <c r="D1643" t="s">
        <v>607</v>
      </c>
      <c r="E1643" t="s">
        <v>351</v>
      </c>
      <c r="F1643" t="str">
        <f t="shared" si="81"/>
        <v>EUR</v>
      </c>
      <c r="G1643" t="str">
        <f t="shared" si="82"/>
        <v>8,750.00</v>
      </c>
      <c r="H1643">
        <f>VLOOKUP(F1643,'UMASS fx'!$A$1:$B$202,2,0)</f>
        <v>8576.2884388837992</v>
      </c>
      <c r="I1643">
        <f t="shared" si="83"/>
        <v>2.0254864601873073E-2</v>
      </c>
    </row>
    <row r="1644" spans="1:9" x14ac:dyDescent="0.25">
      <c r="A1644" t="s">
        <v>0</v>
      </c>
      <c r="B1644" t="s">
        <v>606</v>
      </c>
      <c r="C1644" t="s">
        <v>128</v>
      </c>
      <c r="D1644" t="s">
        <v>607</v>
      </c>
      <c r="E1644" t="s">
        <v>351</v>
      </c>
      <c r="F1644" t="str">
        <f t="shared" si="81"/>
        <v>USD</v>
      </c>
      <c r="G1644" t="str">
        <f t="shared" si="82"/>
        <v>10,020.00</v>
      </c>
      <c r="H1644">
        <f>VLOOKUP(F1644,'UMASS fx'!$A$1:$B$202,2,0)</f>
        <v>10000</v>
      </c>
      <c r="I1644">
        <f t="shared" si="83"/>
        <v>2E-3</v>
      </c>
    </row>
    <row r="1645" spans="1:9" x14ac:dyDescent="0.25">
      <c r="A1645" t="s">
        <v>0</v>
      </c>
      <c r="B1645" t="s">
        <v>606</v>
      </c>
      <c r="C1645" t="s">
        <v>129</v>
      </c>
      <c r="D1645" t="s">
        <v>607</v>
      </c>
      <c r="E1645" t="s">
        <v>351</v>
      </c>
      <c r="F1645" t="str">
        <f t="shared" si="81"/>
        <v>USD</v>
      </c>
      <c r="G1645" t="str">
        <f t="shared" si="82"/>
        <v>10,020.00</v>
      </c>
      <c r="H1645">
        <f>VLOOKUP(F1645,'UMASS fx'!$A$1:$B$202,2,0)</f>
        <v>10000</v>
      </c>
      <c r="I1645">
        <f t="shared" si="83"/>
        <v>2E-3</v>
      </c>
    </row>
    <row r="1646" spans="1:9" x14ac:dyDescent="0.25">
      <c r="A1646" t="s">
        <v>0</v>
      </c>
      <c r="B1646" t="s">
        <v>610</v>
      </c>
      <c r="C1646" t="s">
        <v>129</v>
      </c>
      <c r="D1646" t="s">
        <v>607</v>
      </c>
      <c r="E1646" t="s">
        <v>351</v>
      </c>
      <c r="F1646" t="str">
        <f t="shared" si="81"/>
        <v>EUR</v>
      </c>
      <c r="G1646" t="str">
        <f t="shared" si="82"/>
        <v>8,747.00</v>
      </c>
      <c r="H1646">
        <f>VLOOKUP(F1646,'UMASS fx'!$A$1:$B$202,2,0)</f>
        <v>8576.2884388837992</v>
      </c>
      <c r="I1646">
        <f t="shared" si="83"/>
        <v>1.9905062934009576E-2</v>
      </c>
    </row>
    <row r="1647" spans="1:9" x14ac:dyDescent="0.25">
      <c r="A1647" t="s">
        <v>0</v>
      </c>
      <c r="B1647" t="s">
        <v>637</v>
      </c>
      <c r="C1647" t="s">
        <v>130</v>
      </c>
      <c r="D1647" t="s">
        <v>607</v>
      </c>
      <c r="E1647" t="s">
        <v>351</v>
      </c>
      <c r="F1647" t="str">
        <f t="shared" si="81"/>
        <v>GBP</v>
      </c>
      <c r="G1647" t="str">
        <f t="shared" si="82"/>
        <v>7,804.00</v>
      </c>
      <c r="H1647">
        <f>VLOOKUP(F1647,'UMASS fx'!$A$1:$B$202,2,0)</f>
        <v>7627.1327604977996</v>
      </c>
      <c r="I1647">
        <f t="shared" si="83"/>
        <v>2.3189217371202126E-2</v>
      </c>
    </row>
    <row r="1648" spans="1:9" x14ac:dyDescent="0.25">
      <c r="A1648" t="s">
        <v>0</v>
      </c>
      <c r="B1648" t="s">
        <v>638</v>
      </c>
      <c r="C1648" t="s">
        <v>130</v>
      </c>
      <c r="D1648" t="s">
        <v>607</v>
      </c>
      <c r="E1648" t="s">
        <v>351</v>
      </c>
      <c r="F1648" t="str">
        <f t="shared" si="81"/>
        <v>EUR</v>
      </c>
      <c r="G1648" t="str">
        <f t="shared" si="82"/>
        <v>8,748.00</v>
      </c>
      <c r="H1648">
        <f>VLOOKUP(F1648,'UMASS fx'!$A$1:$B$202,2,0)</f>
        <v>8576.2884388837992</v>
      </c>
      <c r="I1648">
        <f t="shared" si="83"/>
        <v>2.0021663489964075E-2</v>
      </c>
    </row>
    <row r="1649" spans="1:9" x14ac:dyDescent="0.25">
      <c r="A1649" t="s">
        <v>0</v>
      </c>
      <c r="B1649" t="s">
        <v>606</v>
      </c>
      <c r="C1649" t="s">
        <v>130</v>
      </c>
      <c r="D1649" t="s">
        <v>607</v>
      </c>
      <c r="E1649" t="s">
        <v>351</v>
      </c>
      <c r="F1649" t="str">
        <f t="shared" si="81"/>
        <v>USD</v>
      </c>
      <c r="G1649" t="str">
        <f t="shared" si="82"/>
        <v>10,020.00</v>
      </c>
      <c r="H1649">
        <f>VLOOKUP(F1649,'UMASS fx'!$A$1:$B$202,2,0)</f>
        <v>10000</v>
      </c>
      <c r="I1649">
        <f t="shared" si="83"/>
        <v>2E-3</v>
      </c>
    </row>
    <row r="1650" spans="1:9" x14ac:dyDescent="0.25">
      <c r="A1650" t="s">
        <v>0</v>
      </c>
      <c r="B1650" t="s">
        <v>638</v>
      </c>
      <c r="C1650" t="s">
        <v>131</v>
      </c>
      <c r="D1650" t="s">
        <v>607</v>
      </c>
      <c r="E1650" t="s">
        <v>351</v>
      </c>
      <c r="F1650" t="str">
        <f t="shared" si="81"/>
        <v>EUR</v>
      </c>
      <c r="G1650" t="str">
        <f t="shared" si="82"/>
        <v>8,748.00</v>
      </c>
      <c r="H1650">
        <f>VLOOKUP(F1650,'UMASS fx'!$A$1:$B$202,2,0)</f>
        <v>8576.2884388837992</v>
      </c>
      <c r="I1650">
        <f t="shared" si="83"/>
        <v>2.0021663489964075E-2</v>
      </c>
    </row>
    <row r="1651" spans="1:9" x14ac:dyDescent="0.25">
      <c r="A1651" t="s">
        <v>0</v>
      </c>
      <c r="B1651" t="s">
        <v>606</v>
      </c>
      <c r="C1651" t="s">
        <v>131</v>
      </c>
      <c r="D1651" t="s">
        <v>607</v>
      </c>
      <c r="E1651" t="s">
        <v>351</v>
      </c>
      <c r="F1651" t="str">
        <f t="shared" si="81"/>
        <v>USD</v>
      </c>
      <c r="G1651" t="str">
        <f t="shared" si="82"/>
        <v>10,020.00</v>
      </c>
      <c r="H1651">
        <f>VLOOKUP(F1651,'UMASS fx'!$A$1:$B$202,2,0)</f>
        <v>10000</v>
      </c>
      <c r="I1651">
        <f t="shared" si="83"/>
        <v>2E-3</v>
      </c>
    </row>
    <row r="1652" spans="1:9" x14ac:dyDescent="0.25">
      <c r="A1652" t="s">
        <v>0</v>
      </c>
      <c r="B1652" t="s">
        <v>606</v>
      </c>
      <c r="C1652" t="s">
        <v>132</v>
      </c>
      <c r="D1652" t="s">
        <v>607</v>
      </c>
      <c r="E1652" t="s">
        <v>351</v>
      </c>
      <c r="F1652" t="str">
        <f t="shared" si="81"/>
        <v>USD</v>
      </c>
      <c r="G1652" t="str">
        <f t="shared" si="82"/>
        <v>10,020.00</v>
      </c>
      <c r="H1652">
        <f>VLOOKUP(F1652,'UMASS fx'!$A$1:$B$202,2,0)</f>
        <v>10000</v>
      </c>
      <c r="I1652">
        <f t="shared" si="83"/>
        <v>2E-3</v>
      </c>
    </row>
    <row r="1653" spans="1:9" x14ac:dyDescent="0.25">
      <c r="A1653" t="s">
        <v>0</v>
      </c>
      <c r="B1653" t="s">
        <v>610</v>
      </c>
      <c r="C1653" t="s">
        <v>132</v>
      </c>
      <c r="D1653" t="s">
        <v>607</v>
      </c>
      <c r="E1653" t="s">
        <v>351</v>
      </c>
      <c r="F1653" t="str">
        <f t="shared" si="81"/>
        <v>EUR</v>
      </c>
      <c r="G1653" t="str">
        <f t="shared" si="82"/>
        <v>8,747.00</v>
      </c>
      <c r="H1653">
        <f>VLOOKUP(F1653,'UMASS fx'!$A$1:$B$202,2,0)</f>
        <v>8576.2884388837992</v>
      </c>
      <c r="I1653">
        <f t="shared" si="83"/>
        <v>1.9905062934009576E-2</v>
      </c>
    </row>
    <row r="1654" spans="1:9" x14ac:dyDescent="0.25">
      <c r="A1654" t="s">
        <v>0</v>
      </c>
      <c r="B1654" t="s">
        <v>606</v>
      </c>
      <c r="C1654" t="s">
        <v>133</v>
      </c>
      <c r="D1654" t="s">
        <v>607</v>
      </c>
      <c r="E1654" t="s">
        <v>351</v>
      </c>
      <c r="F1654" t="str">
        <f t="shared" si="81"/>
        <v>USD</v>
      </c>
      <c r="G1654" t="str">
        <f t="shared" si="82"/>
        <v>10,020.00</v>
      </c>
      <c r="H1654">
        <f>VLOOKUP(F1654,'UMASS fx'!$A$1:$B$202,2,0)</f>
        <v>10000</v>
      </c>
      <c r="I1654">
        <f t="shared" si="83"/>
        <v>2E-3</v>
      </c>
    </row>
    <row r="1655" spans="1:9" x14ac:dyDescent="0.25">
      <c r="A1655" t="s">
        <v>0</v>
      </c>
      <c r="B1655" t="s">
        <v>610</v>
      </c>
      <c r="C1655" t="s">
        <v>133</v>
      </c>
      <c r="D1655" t="s">
        <v>607</v>
      </c>
      <c r="E1655" t="s">
        <v>351</v>
      </c>
      <c r="F1655" t="str">
        <f t="shared" si="81"/>
        <v>EUR</v>
      </c>
      <c r="G1655" t="str">
        <f t="shared" si="82"/>
        <v>8,747.00</v>
      </c>
      <c r="H1655">
        <f>VLOOKUP(F1655,'UMASS fx'!$A$1:$B$202,2,0)</f>
        <v>8576.2884388837992</v>
      </c>
      <c r="I1655">
        <f t="shared" si="83"/>
        <v>1.9905062934009576E-2</v>
      </c>
    </row>
    <row r="1656" spans="1:9" x14ac:dyDescent="0.25">
      <c r="A1656" t="s">
        <v>0</v>
      </c>
      <c r="B1656" t="s">
        <v>610</v>
      </c>
      <c r="C1656" t="s">
        <v>134</v>
      </c>
      <c r="D1656" t="s">
        <v>607</v>
      </c>
      <c r="E1656" t="s">
        <v>351</v>
      </c>
      <c r="F1656" t="str">
        <f t="shared" si="81"/>
        <v>EUR</v>
      </c>
      <c r="G1656" t="str">
        <f t="shared" si="82"/>
        <v>8,747.00</v>
      </c>
      <c r="H1656">
        <f>VLOOKUP(F1656,'UMASS fx'!$A$1:$B$202,2,0)</f>
        <v>8576.2884388837992</v>
      </c>
      <c r="I1656">
        <f t="shared" si="83"/>
        <v>1.9905062934009576E-2</v>
      </c>
    </row>
    <row r="1657" spans="1:9" x14ac:dyDescent="0.25">
      <c r="A1657" t="s">
        <v>0</v>
      </c>
      <c r="B1657" t="s">
        <v>606</v>
      </c>
      <c r="C1657" t="s">
        <v>134</v>
      </c>
      <c r="D1657" t="s">
        <v>607</v>
      </c>
      <c r="E1657" t="s">
        <v>351</v>
      </c>
      <c r="F1657" t="str">
        <f t="shared" ref="F1657:F1720" si="84">RIGHT(B1657,3)</f>
        <v>USD</v>
      </c>
      <c r="G1657" t="str">
        <f t="shared" ref="G1657:G1720" si="85">LEFT(B1657,LEN(B1657)-4)</f>
        <v>10,020.00</v>
      </c>
      <c r="H1657">
        <f>VLOOKUP(F1657,'UMASS fx'!$A$1:$B$202,2,0)</f>
        <v>10000</v>
      </c>
      <c r="I1657">
        <f t="shared" ref="I1657:I1720" si="86">(G1657-H1657)/H1657</f>
        <v>2E-3</v>
      </c>
    </row>
    <row r="1658" spans="1:9" x14ac:dyDescent="0.25">
      <c r="A1658" t="s">
        <v>0</v>
      </c>
      <c r="B1658" t="s">
        <v>606</v>
      </c>
      <c r="C1658" t="s">
        <v>135</v>
      </c>
      <c r="D1658" t="s">
        <v>607</v>
      </c>
      <c r="E1658" t="s">
        <v>351</v>
      </c>
      <c r="F1658" t="str">
        <f t="shared" si="84"/>
        <v>USD</v>
      </c>
      <c r="G1658" t="str">
        <f t="shared" si="85"/>
        <v>10,020.00</v>
      </c>
      <c r="H1658">
        <f>VLOOKUP(F1658,'UMASS fx'!$A$1:$B$202,2,0)</f>
        <v>10000</v>
      </c>
      <c r="I1658">
        <f t="shared" si="86"/>
        <v>2E-3</v>
      </c>
    </row>
    <row r="1659" spans="1:9" x14ac:dyDescent="0.25">
      <c r="A1659" t="s">
        <v>0</v>
      </c>
      <c r="B1659" t="s">
        <v>610</v>
      </c>
      <c r="C1659" t="s">
        <v>135</v>
      </c>
      <c r="D1659" t="s">
        <v>607</v>
      </c>
      <c r="E1659" t="s">
        <v>351</v>
      </c>
      <c r="F1659" t="str">
        <f t="shared" si="84"/>
        <v>EUR</v>
      </c>
      <c r="G1659" t="str">
        <f t="shared" si="85"/>
        <v>8,747.00</v>
      </c>
      <c r="H1659">
        <f>VLOOKUP(F1659,'UMASS fx'!$A$1:$B$202,2,0)</f>
        <v>8576.2884388837992</v>
      </c>
      <c r="I1659">
        <f t="shared" si="86"/>
        <v>1.9905062934009576E-2</v>
      </c>
    </row>
    <row r="1660" spans="1:9" x14ac:dyDescent="0.25">
      <c r="A1660" t="s">
        <v>0</v>
      </c>
      <c r="B1660" t="s">
        <v>606</v>
      </c>
      <c r="C1660" t="s">
        <v>136</v>
      </c>
      <c r="D1660" t="s">
        <v>607</v>
      </c>
      <c r="E1660" t="s">
        <v>351</v>
      </c>
      <c r="F1660" t="str">
        <f t="shared" si="84"/>
        <v>USD</v>
      </c>
      <c r="G1660" t="str">
        <f t="shared" si="85"/>
        <v>10,020.00</v>
      </c>
      <c r="H1660">
        <f>VLOOKUP(F1660,'UMASS fx'!$A$1:$B$202,2,0)</f>
        <v>10000</v>
      </c>
      <c r="I1660">
        <f t="shared" si="86"/>
        <v>2E-3</v>
      </c>
    </row>
    <row r="1661" spans="1:9" x14ac:dyDescent="0.25">
      <c r="A1661" t="s">
        <v>0</v>
      </c>
      <c r="B1661" t="s">
        <v>608</v>
      </c>
      <c r="C1661" t="s">
        <v>136</v>
      </c>
      <c r="D1661" t="s">
        <v>607</v>
      </c>
      <c r="E1661" t="s">
        <v>351</v>
      </c>
      <c r="F1661" t="str">
        <f t="shared" si="84"/>
        <v>EUR</v>
      </c>
      <c r="G1661" t="str">
        <f t="shared" si="85"/>
        <v>8,746.00</v>
      </c>
      <c r="H1661">
        <f>VLOOKUP(F1661,'UMASS fx'!$A$1:$B$202,2,0)</f>
        <v>8576.2884388837992</v>
      </c>
      <c r="I1661">
        <f t="shared" si="86"/>
        <v>1.9788462378055077E-2</v>
      </c>
    </row>
    <row r="1662" spans="1:9" x14ac:dyDescent="0.25">
      <c r="A1662" t="s">
        <v>0</v>
      </c>
      <c r="B1662" t="s">
        <v>606</v>
      </c>
      <c r="C1662" t="s">
        <v>137</v>
      </c>
      <c r="D1662" t="s">
        <v>607</v>
      </c>
      <c r="E1662" t="s">
        <v>351</v>
      </c>
      <c r="F1662" t="str">
        <f t="shared" si="84"/>
        <v>USD</v>
      </c>
      <c r="G1662" t="str">
        <f t="shared" si="85"/>
        <v>10,020.00</v>
      </c>
      <c r="H1662">
        <f>VLOOKUP(F1662,'UMASS fx'!$A$1:$B$202,2,0)</f>
        <v>10000</v>
      </c>
      <c r="I1662">
        <f t="shared" si="86"/>
        <v>2E-3</v>
      </c>
    </row>
    <row r="1663" spans="1:9" x14ac:dyDescent="0.25">
      <c r="A1663" t="s">
        <v>0</v>
      </c>
      <c r="B1663" t="s">
        <v>615</v>
      </c>
      <c r="C1663" t="s">
        <v>137</v>
      </c>
      <c r="D1663" t="s">
        <v>607</v>
      </c>
      <c r="E1663" t="s">
        <v>351</v>
      </c>
      <c r="F1663" t="str">
        <f t="shared" si="84"/>
        <v>EUR</v>
      </c>
      <c r="G1663" t="str">
        <f t="shared" si="85"/>
        <v>8,745.00</v>
      </c>
      <c r="H1663">
        <f>VLOOKUP(F1663,'UMASS fx'!$A$1:$B$202,2,0)</f>
        <v>8576.2884388837992</v>
      </c>
      <c r="I1663">
        <f t="shared" si="86"/>
        <v>1.9671861822100574E-2</v>
      </c>
    </row>
    <row r="1664" spans="1:9" x14ac:dyDescent="0.25">
      <c r="A1664" t="s">
        <v>0</v>
      </c>
      <c r="B1664" t="s">
        <v>639</v>
      </c>
      <c r="C1664" t="s">
        <v>138</v>
      </c>
      <c r="D1664" t="s">
        <v>607</v>
      </c>
      <c r="E1664" t="s">
        <v>351</v>
      </c>
      <c r="F1664" t="str">
        <f t="shared" si="84"/>
        <v>HKD</v>
      </c>
      <c r="G1664" t="str">
        <f t="shared" si="85"/>
        <v>79,899.00</v>
      </c>
      <c r="H1664">
        <f>VLOOKUP(F1664,'UMASS fx'!$A$1:$B$202,2,0)</f>
        <v>78480.186206519196</v>
      </c>
      <c r="I1664">
        <f t="shared" si="86"/>
        <v>1.807862419881651E-2</v>
      </c>
    </row>
    <row r="1665" spans="1:9" x14ac:dyDescent="0.25">
      <c r="A1665" t="s">
        <v>0</v>
      </c>
      <c r="B1665" t="s">
        <v>606</v>
      </c>
      <c r="C1665" t="s">
        <v>138</v>
      </c>
      <c r="D1665" t="s">
        <v>607</v>
      </c>
      <c r="E1665" t="s">
        <v>351</v>
      </c>
      <c r="F1665" t="str">
        <f t="shared" si="84"/>
        <v>USD</v>
      </c>
      <c r="G1665" t="str">
        <f t="shared" si="85"/>
        <v>10,020.00</v>
      </c>
      <c r="H1665">
        <f>VLOOKUP(F1665,'UMASS fx'!$A$1:$B$202,2,0)</f>
        <v>10000</v>
      </c>
      <c r="I1665">
        <f t="shared" si="86"/>
        <v>2E-3</v>
      </c>
    </row>
    <row r="1666" spans="1:9" x14ac:dyDescent="0.25">
      <c r="A1666" t="s">
        <v>0</v>
      </c>
      <c r="B1666" t="s">
        <v>608</v>
      </c>
      <c r="C1666" t="s">
        <v>138</v>
      </c>
      <c r="D1666" t="s">
        <v>607</v>
      </c>
      <c r="E1666" t="s">
        <v>351</v>
      </c>
      <c r="F1666" t="str">
        <f t="shared" si="84"/>
        <v>EUR</v>
      </c>
      <c r="G1666" t="str">
        <f t="shared" si="85"/>
        <v>8,746.00</v>
      </c>
      <c r="H1666">
        <f>VLOOKUP(F1666,'UMASS fx'!$A$1:$B$202,2,0)</f>
        <v>8576.2884388837992</v>
      </c>
      <c r="I1666">
        <f t="shared" si="86"/>
        <v>1.9788462378055077E-2</v>
      </c>
    </row>
    <row r="1667" spans="1:9" x14ac:dyDescent="0.25">
      <c r="A1667" t="s">
        <v>1</v>
      </c>
      <c r="B1667" t="s">
        <v>640</v>
      </c>
      <c r="C1667" t="s">
        <v>139</v>
      </c>
      <c r="D1667" t="s">
        <v>607</v>
      </c>
      <c r="E1667" t="s">
        <v>351</v>
      </c>
      <c r="F1667" t="str">
        <f t="shared" si="84"/>
        <v>HUF</v>
      </c>
      <c r="G1667" t="str">
        <f t="shared" si="85"/>
        <v>2,818,337.00</v>
      </c>
      <c r="H1667">
        <f>VLOOKUP(F1667,'UMASS fx'!$A$1:$B$202,2,0)</f>
        <v>2766074.6686598202</v>
      </c>
      <c r="I1667">
        <f t="shared" si="86"/>
        <v>1.8894042135710384E-2</v>
      </c>
    </row>
    <row r="1668" spans="1:9" x14ac:dyDescent="0.25">
      <c r="A1668" t="s">
        <v>0</v>
      </c>
      <c r="B1668" t="s">
        <v>641</v>
      </c>
      <c r="C1668" t="s">
        <v>139</v>
      </c>
      <c r="D1668" t="s">
        <v>607</v>
      </c>
      <c r="E1668" t="s">
        <v>351</v>
      </c>
      <c r="F1668" t="str">
        <f t="shared" si="84"/>
        <v>HUF</v>
      </c>
      <c r="G1668" t="str">
        <f t="shared" si="85"/>
        <v>2,825,400.00</v>
      </c>
      <c r="H1668">
        <f>VLOOKUP(F1668,'UMASS fx'!$A$1:$B$202,2,0)</f>
        <v>2766074.6686598202</v>
      </c>
      <c r="I1668">
        <f t="shared" si="86"/>
        <v>2.144748007432614E-2</v>
      </c>
    </row>
    <row r="1669" spans="1:9" x14ac:dyDescent="0.25">
      <c r="A1669" t="s">
        <v>0</v>
      </c>
      <c r="B1669" t="s">
        <v>608</v>
      </c>
      <c r="C1669" t="s">
        <v>139</v>
      </c>
      <c r="D1669" t="s">
        <v>607</v>
      </c>
      <c r="E1669" t="s">
        <v>351</v>
      </c>
      <c r="F1669" t="str">
        <f t="shared" si="84"/>
        <v>EUR</v>
      </c>
      <c r="G1669" t="str">
        <f t="shared" si="85"/>
        <v>8,746.00</v>
      </c>
      <c r="H1669">
        <f>VLOOKUP(F1669,'UMASS fx'!$A$1:$B$202,2,0)</f>
        <v>8576.2884388837992</v>
      </c>
      <c r="I1669">
        <f t="shared" si="86"/>
        <v>1.9788462378055077E-2</v>
      </c>
    </row>
    <row r="1670" spans="1:9" x14ac:dyDescent="0.25">
      <c r="A1670" t="s">
        <v>0</v>
      </c>
      <c r="B1670" t="s">
        <v>608</v>
      </c>
      <c r="C1670" t="s">
        <v>140</v>
      </c>
      <c r="D1670" t="s">
        <v>607</v>
      </c>
      <c r="E1670" t="s">
        <v>351</v>
      </c>
      <c r="F1670" t="str">
        <f t="shared" si="84"/>
        <v>EUR</v>
      </c>
      <c r="G1670" t="str">
        <f t="shared" si="85"/>
        <v>8,746.00</v>
      </c>
      <c r="H1670">
        <f>VLOOKUP(F1670,'UMASS fx'!$A$1:$B$202,2,0)</f>
        <v>8576.2884388837992</v>
      </c>
      <c r="I1670">
        <f t="shared" si="86"/>
        <v>1.9788462378055077E-2</v>
      </c>
    </row>
    <row r="1671" spans="1:9" x14ac:dyDescent="0.25">
      <c r="A1671" t="s">
        <v>0</v>
      </c>
      <c r="B1671" t="s">
        <v>606</v>
      </c>
      <c r="C1671" t="s">
        <v>140</v>
      </c>
      <c r="D1671" t="s">
        <v>607</v>
      </c>
      <c r="E1671" t="s">
        <v>351</v>
      </c>
      <c r="F1671" t="str">
        <f t="shared" si="84"/>
        <v>USD</v>
      </c>
      <c r="G1671" t="str">
        <f t="shared" si="85"/>
        <v>10,020.00</v>
      </c>
      <c r="H1671">
        <f>VLOOKUP(F1671,'UMASS fx'!$A$1:$B$202,2,0)</f>
        <v>10000</v>
      </c>
      <c r="I1671">
        <f t="shared" si="86"/>
        <v>2E-3</v>
      </c>
    </row>
    <row r="1672" spans="1:9" x14ac:dyDescent="0.25">
      <c r="A1672" t="s">
        <v>0</v>
      </c>
      <c r="B1672" t="s">
        <v>606</v>
      </c>
      <c r="C1672" t="s">
        <v>141</v>
      </c>
      <c r="D1672" t="s">
        <v>607</v>
      </c>
      <c r="E1672" t="s">
        <v>351</v>
      </c>
      <c r="F1672" t="str">
        <f t="shared" si="84"/>
        <v>USD</v>
      </c>
      <c r="G1672" t="str">
        <f t="shared" si="85"/>
        <v>10,020.00</v>
      </c>
      <c r="H1672">
        <f>VLOOKUP(F1672,'UMASS fx'!$A$1:$B$202,2,0)</f>
        <v>10000</v>
      </c>
      <c r="I1672">
        <f t="shared" si="86"/>
        <v>2E-3</v>
      </c>
    </row>
    <row r="1673" spans="1:9" x14ac:dyDescent="0.25">
      <c r="A1673" t="s">
        <v>0</v>
      </c>
      <c r="B1673" t="s">
        <v>608</v>
      </c>
      <c r="C1673" t="s">
        <v>141</v>
      </c>
      <c r="D1673" t="s">
        <v>607</v>
      </c>
      <c r="E1673" t="s">
        <v>351</v>
      </c>
      <c r="F1673" t="str">
        <f t="shared" si="84"/>
        <v>EUR</v>
      </c>
      <c r="G1673" t="str">
        <f t="shared" si="85"/>
        <v>8,746.00</v>
      </c>
      <c r="H1673">
        <f>VLOOKUP(F1673,'UMASS fx'!$A$1:$B$202,2,0)</f>
        <v>8576.2884388837992</v>
      </c>
      <c r="I1673">
        <f t="shared" si="86"/>
        <v>1.9788462378055077E-2</v>
      </c>
    </row>
    <row r="1674" spans="1:9" x14ac:dyDescent="0.25">
      <c r="A1674" t="s">
        <v>0</v>
      </c>
      <c r="B1674" t="s">
        <v>606</v>
      </c>
      <c r="C1674" t="s">
        <v>142</v>
      </c>
      <c r="D1674" t="s">
        <v>607</v>
      </c>
      <c r="E1674" t="s">
        <v>351</v>
      </c>
      <c r="F1674" t="str">
        <f t="shared" si="84"/>
        <v>USD</v>
      </c>
      <c r="G1674" t="str">
        <f t="shared" si="85"/>
        <v>10,020.00</v>
      </c>
      <c r="H1674">
        <f>VLOOKUP(F1674,'UMASS fx'!$A$1:$B$202,2,0)</f>
        <v>10000</v>
      </c>
      <c r="I1674">
        <f t="shared" si="86"/>
        <v>2E-3</v>
      </c>
    </row>
    <row r="1675" spans="1:9" x14ac:dyDescent="0.25">
      <c r="A1675" t="s">
        <v>0</v>
      </c>
      <c r="B1675" t="s">
        <v>642</v>
      </c>
      <c r="C1675" t="s">
        <v>142</v>
      </c>
      <c r="D1675" t="s">
        <v>607</v>
      </c>
      <c r="E1675" t="s">
        <v>351</v>
      </c>
      <c r="F1675" t="str">
        <f t="shared" si="84"/>
        <v>AUD</v>
      </c>
      <c r="G1675" t="str">
        <f t="shared" si="85"/>
        <v>13,953.00</v>
      </c>
      <c r="H1675">
        <f>VLOOKUP(F1675,'UMASS fx'!$A$1:$B$202,2,0)</f>
        <v>13513.660320438599</v>
      </c>
      <c r="I1675">
        <f t="shared" si="86"/>
        <v>3.2510783099744332E-2</v>
      </c>
    </row>
    <row r="1676" spans="1:9" x14ac:dyDescent="0.25">
      <c r="A1676" t="s">
        <v>0</v>
      </c>
      <c r="B1676" t="s">
        <v>608</v>
      </c>
      <c r="C1676" t="s">
        <v>142</v>
      </c>
      <c r="D1676" t="s">
        <v>607</v>
      </c>
      <c r="E1676" t="s">
        <v>351</v>
      </c>
      <c r="F1676" t="str">
        <f t="shared" si="84"/>
        <v>EUR</v>
      </c>
      <c r="G1676" t="str">
        <f t="shared" si="85"/>
        <v>8,746.00</v>
      </c>
      <c r="H1676">
        <f>VLOOKUP(F1676,'UMASS fx'!$A$1:$B$202,2,0)</f>
        <v>8576.2884388837992</v>
      </c>
      <c r="I1676">
        <f t="shared" si="86"/>
        <v>1.9788462378055077E-2</v>
      </c>
    </row>
    <row r="1677" spans="1:9" x14ac:dyDescent="0.25">
      <c r="A1677" t="s">
        <v>0</v>
      </c>
      <c r="B1677" t="s">
        <v>606</v>
      </c>
      <c r="C1677" t="s">
        <v>143</v>
      </c>
      <c r="D1677" t="s">
        <v>607</v>
      </c>
      <c r="E1677" t="s">
        <v>351</v>
      </c>
      <c r="F1677" t="str">
        <f t="shared" si="84"/>
        <v>USD</v>
      </c>
      <c r="G1677" t="str">
        <f t="shared" si="85"/>
        <v>10,020.00</v>
      </c>
      <c r="H1677">
        <f>VLOOKUP(F1677,'UMASS fx'!$A$1:$B$202,2,0)</f>
        <v>10000</v>
      </c>
      <c r="I1677">
        <f t="shared" si="86"/>
        <v>2E-3</v>
      </c>
    </row>
    <row r="1678" spans="1:9" x14ac:dyDescent="0.25">
      <c r="A1678" t="s">
        <v>0</v>
      </c>
      <c r="B1678" t="s">
        <v>610</v>
      </c>
      <c r="C1678" t="s">
        <v>143</v>
      </c>
      <c r="D1678" t="s">
        <v>607</v>
      </c>
      <c r="E1678" t="s">
        <v>351</v>
      </c>
      <c r="F1678" t="str">
        <f t="shared" si="84"/>
        <v>EUR</v>
      </c>
      <c r="G1678" t="str">
        <f t="shared" si="85"/>
        <v>8,747.00</v>
      </c>
      <c r="H1678">
        <f>VLOOKUP(F1678,'UMASS fx'!$A$1:$B$202,2,0)</f>
        <v>8576.2884388837992</v>
      </c>
      <c r="I1678">
        <f t="shared" si="86"/>
        <v>1.9905062934009576E-2</v>
      </c>
    </row>
    <row r="1679" spans="1:9" x14ac:dyDescent="0.25">
      <c r="A1679" t="s">
        <v>1</v>
      </c>
      <c r="B1679" t="s">
        <v>630</v>
      </c>
      <c r="C1679" t="s">
        <v>144</v>
      </c>
      <c r="D1679" t="s">
        <v>607</v>
      </c>
      <c r="E1679" t="s">
        <v>351</v>
      </c>
      <c r="F1679" t="str">
        <f t="shared" si="84"/>
        <v>EUR</v>
      </c>
      <c r="G1679" t="str">
        <f t="shared" si="85"/>
        <v>8,725.13</v>
      </c>
      <c r="H1679">
        <f>VLOOKUP(F1679,'UMASS fx'!$A$1:$B$202,2,0)</f>
        <v>8576.2884388837992</v>
      </c>
      <c r="I1679">
        <f t="shared" si="86"/>
        <v>1.7355008775284571E-2</v>
      </c>
    </row>
    <row r="1680" spans="1:9" x14ac:dyDescent="0.25">
      <c r="A1680" t="s">
        <v>0</v>
      </c>
      <c r="B1680" t="s">
        <v>610</v>
      </c>
      <c r="C1680" t="s">
        <v>144</v>
      </c>
      <c r="D1680" t="s">
        <v>607</v>
      </c>
      <c r="E1680" t="s">
        <v>351</v>
      </c>
      <c r="F1680" t="str">
        <f t="shared" si="84"/>
        <v>EUR</v>
      </c>
      <c r="G1680" t="str">
        <f t="shared" si="85"/>
        <v>8,747.00</v>
      </c>
      <c r="H1680">
        <f>VLOOKUP(F1680,'UMASS fx'!$A$1:$B$202,2,0)</f>
        <v>8576.2884388837992</v>
      </c>
      <c r="I1680">
        <f t="shared" si="86"/>
        <v>1.9905062934009576E-2</v>
      </c>
    </row>
    <row r="1681" spans="1:9" x14ac:dyDescent="0.25">
      <c r="A1681" t="s">
        <v>0</v>
      </c>
      <c r="B1681" t="s">
        <v>606</v>
      </c>
      <c r="C1681" t="s">
        <v>144</v>
      </c>
      <c r="D1681" t="s">
        <v>607</v>
      </c>
      <c r="E1681" t="s">
        <v>351</v>
      </c>
      <c r="F1681" t="str">
        <f t="shared" si="84"/>
        <v>USD</v>
      </c>
      <c r="G1681" t="str">
        <f t="shared" si="85"/>
        <v>10,020.00</v>
      </c>
      <c r="H1681">
        <f>VLOOKUP(F1681,'UMASS fx'!$A$1:$B$202,2,0)</f>
        <v>10000</v>
      </c>
      <c r="I1681">
        <f t="shared" si="86"/>
        <v>2E-3</v>
      </c>
    </row>
    <row r="1682" spans="1:9" x14ac:dyDescent="0.25">
      <c r="A1682" t="s">
        <v>0</v>
      </c>
      <c r="B1682" t="s">
        <v>643</v>
      </c>
      <c r="C1682" t="s">
        <v>145</v>
      </c>
      <c r="D1682" t="s">
        <v>607</v>
      </c>
      <c r="E1682" t="s">
        <v>351</v>
      </c>
      <c r="F1682" t="str">
        <f t="shared" si="84"/>
        <v>ILS</v>
      </c>
      <c r="G1682" t="str">
        <f t="shared" si="85"/>
        <v>37,692.00</v>
      </c>
      <c r="H1682">
        <f>VLOOKUP(F1682,'UMASS fx'!$A$1:$B$202,2,0)</f>
        <v>36560.493687461203</v>
      </c>
      <c r="I1682">
        <f t="shared" si="86"/>
        <v>3.0948879471145069E-2</v>
      </c>
    </row>
    <row r="1683" spans="1:9" x14ac:dyDescent="0.25">
      <c r="A1683" t="s">
        <v>0</v>
      </c>
      <c r="B1683" t="s">
        <v>606</v>
      </c>
      <c r="C1683" t="s">
        <v>145</v>
      </c>
      <c r="D1683" t="s">
        <v>607</v>
      </c>
      <c r="E1683" t="s">
        <v>351</v>
      </c>
      <c r="F1683" t="str">
        <f t="shared" si="84"/>
        <v>USD</v>
      </c>
      <c r="G1683" t="str">
        <f t="shared" si="85"/>
        <v>10,020.00</v>
      </c>
      <c r="H1683">
        <f>VLOOKUP(F1683,'UMASS fx'!$A$1:$B$202,2,0)</f>
        <v>10000</v>
      </c>
      <c r="I1683">
        <f t="shared" si="86"/>
        <v>2E-3</v>
      </c>
    </row>
    <row r="1684" spans="1:9" x14ac:dyDescent="0.25">
      <c r="A1684" t="s">
        <v>0</v>
      </c>
      <c r="B1684" t="s">
        <v>610</v>
      </c>
      <c r="C1684" t="s">
        <v>145</v>
      </c>
      <c r="D1684" t="s">
        <v>607</v>
      </c>
      <c r="E1684" t="s">
        <v>351</v>
      </c>
      <c r="F1684" t="str">
        <f t="shared" si="84"/>
        <v>EUR</v>
      </c>
      <c r="G1684" t="str">
        <f t="shared" si="85"/>
        <v>8,747.00</v>
      </c>
      <c r="H1684">
        <f>VLOOKUP(F1684,'UMASS fx'!$A$1:$B$202,2,0)</f>
        <v>8576.2884388837992</v>
      </c>
      <c r="I1684">
        <f t="shared" si="86"/>
        <v>1.9905062934009576E-2</v>
      </c>
    </row>
    <row r="1685" spans="1:9" x14ac:dyDescent="0.25">
      <c r="A1685" t="s">
        <v>1</v>
      </c>
      <c r="B1685" t="s">
        <v>630</v>
      </c>
      <c r="C1685" t="s">
        <v>146</v>
      </c>
      <c r="D1685" t="s">
        <v>607</v>
      </c>
      <c r="E1685" t="s">
        <v>351</v>
      </c>
      <c r="F1685" t="str">
        <f t="shared" si="84"/>
        <v>EUR</v>
      </c>
      <c r="G1685" t="str">
        <f t="shared" si="85"/>
        <v>8,725.13</v>
      </c>
      <c r="H1685">
        <f>VLOOKUP(F1685,'UMASS fx'!$A$1:$B$202,2,0)</f>
        <v>8576.2884388837992</v>
      </c>
      <c r="I1685">
        <f t="shared" si="86"/>
        <v>1.7355008775284571E-2</v>
      </c>
    </row>
    <row r="1686" spans="1:9" x14ac:dyDescent="0.25">
      <c r="A1686" t="s">
        <v>0</v>
      </c>
      <c r="B1686" t="s">
        <v>610</v>
      </c>
      <c r="C1686" t="s">
        <v>146</v>
      </c>
      <c r="D1686" t="s">
        <v>607</v>
      </c>
      <c r="E1686" t="s">
        <v>351</v>
      </c>
      <c r="F1686" t="str">
        <f t="shared" si="84"/>
        <v>EUR</v>
      </c>
      <c r="G1686" t="str">
        <f t="shared" si="85"/>
        <v>8,747.00</v>
      </c>
      <c r="H1686">
        <f>VLOOKUP(F1686,'UMASS fx'!$A$1:$B$202,2,0)</f>
        <v>8576.2884388837992</v>
      </c>
      <c r="I1686">
        <f t="shared" si="86"/>
        <v>1.9905062934009576E-2</v>
      </c>
    </row>
    <row r="1687" spans="1:9" x14ac:dyDescent="0.25">
      <c r="A1687" t="s">
        <v>0</v>
      </c>
      <c r="B1687" t="s">
        <v>606</v>
      </c>
      <c r="C1687" t="s">
        <v>146</v>
      </c>
      <c r="D1687" t="s">
        <v>607</v>
      </c>
      <c r="E1687" t="s">
        <v>351</v>
      </c>
      <c r="F1687" t="str">
        <f t="shared" si="84"/>
        <v>USD</v>
      </c>
      <c r="G1687" t="str">
        <f t="shared" si="85"/>
        <v>10,020.00</v>
      </c>
      <c r="H1687">
        <f>VLOOKUP(F1687,'UMASS fx'!$A$1:$B$202,2,0)</f>
        <v>10000</v>
      </c>
      <c r="I1687">
        <f t="shared" si="86"/>
        <v>2E-3</v>
      </c>
    </row>
    <row r="1688" spans="1:9" x14ac:dyDescent="0.25">
      <c r="A1688" t="s">
        <v>0</v>
      </c>
      <c r="B1688" t="s">
        <v>606</v>
      </c>
      <c r="C1688" t="s">
        <v>147</v>
      </c>
      <c r="D1688" t="s">
        <v>607</v>
      </c>
      <c r="E1688" t="s">
        <v>351</v>
      </c>
      <c r="F1688" t="str">
        <f t="shared" si="84"/>
        <v>USD</v>
      </c>
      <c r="G1688" t="str">
        <f t="shared" si="85"/>
        <v>10,020.00</v>
      </c>
      <c r="H1688">
        <f>VLOOKUP(F1688,'UMASS fx'!$A$1:$B$202,2,0)</f>
        <v>10000</v>
      </c>
      <c r="I1688">
        <f t="shared" si="86"/>
        <v>2E-3</v>
      </c>
    </row>
    <row r="1689" spans="1:9" x14ac:dyDescent="0.25">
      <c r="A1689" t="s">
        <v>0</v>
      </c>
      <c r="B1689" t="s">
        <v>608</v>
      </c>
      <c r="C1689" t="s">
        <v>147</v>
      </c>
      <c r="D1689" t="s">
        <v>607</v>
      </c>
      <c r="E1689" t="s">
        <v>351</v>
      </c>
      <c r="F1689" t="str">
        <f t="shared" si="84"/>
        <v>EUR</v>
      </c>
      <c r="G1689" t="str">
        <f t="shared" si="85"/>
        <v>8,746.00</v>
      </c>
      <c r="H1689">
        <f>VLOOKUP(F1689,'UMASS fx'!$A$1:$B$202,2,0)</f>
        <v>8576.2884388837992</v>
      </c>
      <c r="I1689">
        <f t="shared" si="86"/>
        <v>1.9788462378055077E-2</v>
      </c>
    </row>
    <row r="1690" spans="1:9" x14ac:dyDescent="0.25">
      <c r="A1690" t="s">
        <v>0</v>
      </c>
      <c r="B1690" t="s">
        <v>644</v>
      </c>
      <c r="C1690" t="s">
        <v>148</v>
      </c>
      <c r="D1690" t="s">
        <v>607</v>
      </c>
      <c r="E1690" t="s">
        <v>351</v>
      </c>
      <c r="F1690" t="str">
        <f t="shared" si="84"/>
        <v>JPY</v>
      </c>
      <c r="G1690" t="str">
        <f t="shared" si="85"/>
        <v>1,138,500.00</v>
      </c>
      <c r="H1690">
        <f>VLOOKUP(F1690,'UMASS fx'!$A$1:$B$202,2,0)</f>
        <v>1109382.1726253601</v>
      </c>
      <c r="I1690">
        <f t="shared" si="86"/>
        <v>2.6246885963321722E-2</v>
      </c>
    </row>
    <row r="1691" spans="1:9" x14ac:dyDescent="0.25">
      <c r="A1691" t="s">
        <v>0</v>
      </c>
      <c r="B1691" t="s">
        <v>606</v>
      </c>
      <c r="C1691" t="s">
        <v>148</v>
      </c>
      <c r="D1691" t="s">
        <v>607</v>
      </c>
      <c r="E1691" t="s">
        <v>351</v>
      </c>
      <c r="F1691" t="str">
        <f t="shared" si="84"/>
        <v>USD</v>
      </c>
      <c r="G1691" t="str">
        <f t="shared" si="85"/>
        <v>10,020.00</v>
      </c>
      <c r="H1691">
        <f>VLOOKUP(F1691,'UMASS fx'!$A$1:$B$202,2,0)</f>
        <v>10000</v>
      </c>
      <c r="I1691">
        <f t="shared" si="86"/>
        <v>2E-3</v>
      </c>
    </row>
    <row r="1692" spans="1:9" x14ac:dyDescent="0.25">
      <c r="A1692" t="s">
        <v>0</v>
      </c>
      <c r="B1692" t="s">
        <v>615</v>
      </c>
      <c r="C1692" t="s">
        <v>148</v>
      </c>
      <c r="D1692" t="s">
        <v>607</v>
      </c>
      <c r="E1692" t="s">
        <v>351</v>
      </c>
      <c r="F1692" t="str">
        <f t="shared" si="84"/>
        <v>EUR</v>
      </c>
      <c r="G1692" t="str">
        <f t="shared" si="85"/>
        <v>8,745.00</v>
      </c>
      <c r="H1692">
        <f>VLOOKUP(F1692,'UMASS fx'!$A$1:$B$202,2,0)</f>
        <v>8576.2884388837992</v>
      </c>
      <c r="I1692">
        <f t="shared" si="86"/>
        <v>1.9671861822100574E-2</v>
      </c>
    </row>
    <row r="1693" spans="1:9" x14ac:dyDescent="0.25">
      <c r="A1693" t="s">
        <v>0</v>
      </c>
      <c r="B1693" t="s">
        <v>645</v>
      </c>
      <c r="C1693" t="s">
        <v>149</v>
      </c>
      <c r="D1693" t="s">
        <v>607</v>
      </c>
      <c r="E1693" t="s">
        <v>351</v>
      </c>
      <c r="F1693" t="str">
        <f t="shared" si="84"/>
        <v>JOD</v>
      </c>
      <c r="G1693" t="str">
        <f t="shared" si="85"/>
        <v>7,309.00</v>
      </c>
      <c r="H1693">
        <f>VLOOKUP(F1693,'UMASS fx'!$A$1:$B$202,2,0)</f>
        <v>7090</v>
      </c>
      <c r="I1693">
        <f t="shared" si="86"/>
        <v>3.08885754583921E-2</v>
      </c>
    </row>
    <row r="1694" spans="1:9" x14ac:dyDescent="0.25">
      <c r="A1694" t="s">
        <v>0</v>
      </c>
      <c r="B1694" t="s">
        <v>606</v>
      </c>
      <c r="C1694" t="s">
        <v>149</v>
      </c>
      <c r="D1694" t="s">
        <v>607</v>
      </c>
      <c r="E1694" t="s">
        <v>351</v>
      </c>
      <c r="F1694" t="str">
        <f t="shared" si="84"/>
        <v>USD</v>
      </c>
      <c r="G1694" t="str">
        <f t="shared" si="85"/>
        <v>10,020.00</v>
      </c>
      <c r="H1694">
        <f>VLOOKUP(F1694,'UMASS fx'!$A$1:$B$202,2,0)</f>
        <v>10000</v>
      </c>
      <c r="I1694">
        <f t="shared" si="86"/>
        <v>2E-3</v>
      </c>
    </row>
    <row r="1695" spans="1:9" x14ac:dyDescent="0.25">
      <c r="A1695" t="s">
        <v>0</v>
      </c>
      <c r="B1695" t="s">
        <v>615</v>
      </c>
      <c r="C1695" t="s">
        <v>149</v>
      </c>
      <c r="D1695" t="s">
        <v>607</v>
      </c>
      <c r="E1695" t="s">
        <v>351</v>
      </c>
      <c r="F1695" t="str">
        <f t="shared" si="84"/>
        <v>EUR</v>
      </c>
      <c r="G1695" t="str">
        <f t="shared" si="85"/>
        <v>8,745.00</v>
      </c>
      <c r="H1695">
        <f>VLOOKUP(F1695,'UMASS fx'!$A$1:$B$202,2,0)</f>
        <v>8576.2884388837992</v>
      </c>
      <c r="I1695">
        <f t="shared" si="86"/>
        <v>1.9671861822100574E-2</v>
      </c>
    </row>
    <row r="1696" spans="1:9" x14ac:dyDescent="0.25">
      <c r="A1696" t="s">
        <v>0</v>
      </c>
      <c r="B1696" t="s">
        <v>606</v>
      </c>
      <c r="C1696" t="s">
        <v>150</v>
      </c>
      <c r="D1696" t="s">
        <v>607</v>
      </c>
      <c r="E1696" t="s">
        <v>351</v>
      </c>
      <c r="F1696" t="str">
        <f t="shared" si="84"/>
        <v>USD</v>
      </c>
      <c r="G1696" t="str">
        <f t="shared" si="85"/>
        <v>10,020.00</v>
      </c>
      <c r="H1696">
        <f>VLOOKUP(F1696,'UMASS fx'!$A$1:$B$202,2,0)</f>
        <v>10000</v>
      </c>
      <c r="I1696">
        <f t="shared" si="86"/>
        <v>2E-3</v>
      </c>
    </row>
    <row r="1697" spans="1:9" x14ac:dyDescent="0.25">
      <c r="A1697" t="s">
        <v>0</v>
      </c>
      <c r="B1697" t="s">
        <v>615</v>
      </c>
      <c r="C1697" t="s">
        <v>150</v>
      </c>
      <c r="D1697" t="s">
        <v>607</v>
      </c>
      <c r="E1697" t="s">
        <v>351</v>
      </c>
      <c r="F1697" t="str">
        <f t="shared" si="84"/>
        <v>EUR</v>
      </c>
      <c r="G1697" t="str">
        <f t="shared" si="85"/>
        <v>8,745.00</v>
      </c>
      <c r="H1697">
        <f>VLOOKUP(F1697,'UMASS fx'!$A$1:$B$202,2,0)</f>
        <v>8576.2884388837992</v>
      </c>
      <c r="I1697">
        <f t="shared" si="86"/>
        <v>1.9671861822100574E-2</v>
      </c>
    </row>
    <row r="1698" spans="1:9" x14ac:dyDescent="0.25">
      <c r="A1698" t="s">
        <v>0</v>
      </c>
      <c r="B1698" t="s">
        <v>646</v>
      </c>
      <c r="C1698" t="s">
        <v>151</v>
      </c>
      <c r="D1698" t="s">
        <v>607</v>
      </c>
      <c r="E1698" t="s">
        <v>351</v>
      </c>
      <c r="F1698" t="str">
        <f t="shared" si="84"/>
        <v>KES</v>
      </c>
      <c r="G1698" t="str">
        <f t="shared" si="85"/>
        <v>1,034,800.00</v>
      </c>
      <c r="H1698">
        <f>VLOOKUP(F1698,'UMASS fx'!$A$1:$B$202,2,0)</f>
        <v>1004087.50549399</v>
      </c>
      <c r="I1698">
        <f t="shared" si="86"/>
        <v>3.0587468062258247E-2</v>
      </c>
    </row>
    <row r="1699" spans="1:9" x14ac:dyDescent="0.25">
      <c r="A1699" t="s">
        <v>0</v>
      </c>
      <c r="B1699" t="s">
        <v>606</v>
      </c>
      <c r="C1699" t="s">
        <v>151</v>
      </c>
      <c r="D1699" t="s">
        <v>607</v>
      </c>
      <c r="E1699" t="s">
        <v>351</v>
      </c>
      <c r="F1699" t="str">
        <f t="shared" si="84"/>
        <v>USD</v>
      </c>
      <c r="G1699" t="str">
        <f t="shared" si="85"/>
        <v>10,020.00</v>
      </c>
      <c r="H1699">
        <f>VLOOKUP(F1699,'UMASS fx'!$A$1:$B$202,2,0)</f>
        <v>10000</v>
      </c>
      <c r="I1699">
        <f t="shared" si="86"/>
        <v>2E-3</v>
      </c>
    </row>
    <row r="1700" spans="1:9" x14ac:dyDescent="0.25">
      <c r="A1700" t="s">
        <v>0</v>
      </c>
      <c r="B1700" t="s">
        <v>615</v>
      </c>
      <c r="C1700" t="s">
        <v>151</v>
      </c>
      <c r="D1700" t="s">
        <v>607</v>
      </c>
      <c r="E1700" t="s">
        <v>351</v>
      </c>
      <c r="F1700" t="str">
        <f t="shared" si="84"/>
        <v>EUR</v>
      </c>
      <c r="G1700" t="str">
        <f t="shared" si="85"/>
        <v>8,745.00</v>
      </c>
      <c r="H1700">
        <f>VLOOKUP(F1700,'UMASS fx'!$A$1:$B$202,2,0)</f>
        <v>8576.2884388837992</v>
      </c>
      <c r="I1700">
        <f t="shared" si="86"/>
        <v>1.9671861822100574E-2</v>
      </c>
    </row>
    <row r="1701" spans="1:9" x14ac:dyDescent="0.25">
      <c r="A1701" t="s">
        <v>0</v>
      </c>
      <c r="B1701" t="s">
        <v>647</v>
      </c>
      <c r="C1701" t="s">
        <v>152</v>
      </c>
      <c r="D1701" t="s">
        <v>607</v>
      </c>
      <c r="E1701" t="s">
        <v>351</v>
      </c>
      <c r="F1701" t="str">
        <f t="shared" si="84"/>
        <v>KRW</v>
      </c>
      <c r="G1701" t="str">
        <f t="shared" si="85"/>
        <v>11,380,000.00</v>
      </c>
      <c r="H1701">
        <f>VLOOKUP(F1701,'UMASS fx'!$A$1:$B$202,2,0)</f>
        <v>11153411.715880601</v>
      </c>
      <c r="I1701">
        <f t="shared" si="86"/>
        <v>2.0315602964496977E-2</v>
      </c>
    </row>
    <row r="1702" spans="1:9" x14ac:dyDescent="0.25">
      <c r="A1702" t="s">
        <v>0</v>
      </c>
      <c r="B1702" t="s">
        <v>606</v>
      </c>
      <c r="C1702" t="s">
        <v>152</v>
      </c>
      <c r="D1702" t="s">
        <v>607</v>
      </c>
      <c r="E1702" t="s">
        <v>351</v>
      </c>
      <c r="F1702" t="str">
        <f t="shared" si="84"/>
        <v>USD</v>
      </c>
      <c r="G1702" t="str">
        <f t="shared" si="85"/>
        <v>10,020.00</v>
      </c>
      <c r="H1702">
        <f>VLOOKUP(F1702,'UMASS fx'!$A$1:$B$202,2,0)</f>
        <v>10000</v>
      </c>
      <c r="I1702">
        <f t="shared" si="86"/>
        <v>2E-3</v>
      </c>
    </row>
    <row r="1703" spans="1:9" x14ac:dyDescent="0.25">
      <c r="A1703" t="s">
        <v>0</v>
      </c>
      <c r="B1703" t="s">
        <v>618</v>
      </c>
      <c r="C1703" t="s">
        <v>152</v>
      </c>
      <c r="D1703" t="s">
        <v>607</v>
      </c>
      <c r="E1703" t="s">
        <v>351</v>
      </c>
      <c r="F1703" t="str">
        <f t="shared" si="84"/>
        <v>EUR</v>
      </c>
      <c r="G1703" t="str">
        <f t="shared" si="85"/>
        <v>8,744.00</v>
      </c>
      <c r="H1703">
        <f>VLOOKUP(F1703,'UMASS fx'!$A$1:$B$202,2,0)</f>
        <v>8576.2884388837992</v>
      </c>
      <c r="I1703">
        <f t="shared" si="86"/>
        <v>1.9555261266146075E-2</v>
      </c>
    </row>
    <row r="1704" spans="1:9" x14ac:dyDescent="0.25">
      <c r="A1704" t="s">
        <v>0</v>
      </c>
      <c r="B1704" t="s">
        <v>648</v>
      </c>
      <c r="C1704" t="s">
        <v>153</v>
      </c>
      <c r="D1704" t="s">
        <v>607</v>
      </c>
      <c r="E1704" t="s">
        <v>351</v>
      </c>
      <c r="F1704" t="str">
        <f t="shared" si="84"/>
        <v>KWD</v>
      </c>
      <c r="G1704" t="str">
        <f t="shared" si="85"/>
        <v>3,124.50</v>
      </c>
      <c r="H1704">
        <f>VLOOKUP(F1704,'UMASS fx'!$A$1:$B$202,2,0)</f>
        <v>3030.2517389999998</v>
      </c>
      <c r="I1704">
        <f t="shared" si="86"/>
        <v>3.1102452574155653E-2</v>
      </c>
    </row>
    <row r="1705" spans="1:9" x14ac:dyDescent="0.25">
      <c r="A1705" t="s">
        <v>0</v>
      </c>
      <c r="B1705" t="s">
        <v>606</v>
      </c>
      <c r="C1705" t="s">
        <v>153</v>
      </c>
      <c r="D1705" t="s">
        <v>607</v>
      </c>
      <c r="E1705" t="s">
        <v>351</v>
      </c>
      <c r="F1705" t="str">
        <f t="shared" si="84"/>
        <v>USD</v>
      </c>
      <c r="G1705" t="str">
        <f t="shared" si="85"/>
        <v>10,020.00</v>
      </c>
      <c r="H1705">
        <f>VLOOKUP(F1705,'UMASS fx'!$A$1:$B$202,2,0)</f>
        <v>10000</v>
      </c>
      <c r="I1705">
        <f t="shared" si="86"/>
        <v>2E-3</v>
      </c>
    </row>
    <row r="1706" spans="1:9" x14ac:dyDescent="0.25">
      <c r="A1706" t="s">
        <v>0</v>
      </c>
      <c r="B1706" t="s">
        <v>618</v>
      </c>
      <c r="C1706" t="s">
        <v>153</v>
      </c>
      <c r="D1706" t="s">
        <v>607</v>
      </c>
      <c r="E1706" t="s">
        <v>351</v>
      </c>
      <c r="F1706" t="str">
        <f t="shared" si="84"/>
        <v>EUR</v>
      </c>
      <c r="G1706" t="str">
        <f t="shared" si="85"/>
        <v>8,744.00</v>
      </c>
      <c r="H1706">
        <f>VLOOKUP(F1706,'UMASS fx'!$A$1:$B$202,2,0)</f>
        <v>8576.2884388837992</v>
      </c>
      <c r="I1706">
        <f t="shared" si="86"/>
        <v>1.9555261266146075E-2</v>
      </c>
    </row>
    <row r="1707" spans="1:9" x14ac:dyDescent="0.25">
      <c r="A1707" t="s">
        <v>0</v>
      </c>
      <c r="B1707" t="s">
        <v>606</v>
      </c>
      <c r="C1707" t="s">
        <v>154</v>
      </c>
      <c r="D1707" t="s">
        <v>607</v>
      </c>
      <c r="E1707" t="s">
        <v>351</v>
      </c>
      <c r="F1707" t="str">
        <f t="shared" si="84"/>
        <v>USD</v>
      </c>
      <c r="G1707" t="str">
        <f t="shared" si="85"/>
        <v>10,020.00</v>
      </c>
      <c r="H1707">
        <f>VLOOKUP(F1707,'UMASS fx'!$A$1:$B$202,2,0)</f>
        <v>10000</v>
      </c>
      <c r="I1707">
        <f t="shared" si="86"/>
        <v>2E-3</v>
      </c>
    </row>
    <row r="1708" spans="1:9" x14ac:dyDescent="0.25">
      <c r="A1708" t="s">
        <v>0</v>
      </c>
      <c r="B1708" t="s">
        <v>649</v>
      </c>
      <c r="C1708" t="s">
        <v>154</v>
      </c>
      <c r="D1708" t="s">
        <v>607</v>
      </c>
      <c r="E1708" t="s">
        <v>351</v>
      </c>
      <c r="F1708" t="str">
        <f t="shared" si="84"/>
        <v>EUR</v>
      </c>
      <c r="G1708" t="str">
        <f t="shared" si="85"/>
        <v>8,742.00</v>
      </c>
      <c r="H1708">
        <f>VLOOKUP(F1708,'UMASS fx'!$A$1:$B$202,2,0)</f>
        <v>8576.2884388837992</v>
      </c>
      <c r="I1708">
        <f t="shared" si="86"/>
        <v>1.9322060154237077E-2</v>
      </c>
    </row>
    <row r="1709" spans="1:9" x14ac:dyDescent="0.25">
      <c r="A1709" t="s">
        <v>1</v>
      </c>
      <c r="B1709" t="s">
        <v>650</v>
      </c>
      <c r="C1709" t="s">
        <v>155</v>
      </c>
      <c r="D1709" t="s">
        <v>607</v>
      </c>
      <c r="E1709" t="s">
        <v>351</v>
      </c>
      <c r="F1709" t="str">
        <f t="shared" si="84"/>
        <v>EUR</v>
      </c>
      <c r="G1709" t="str">
        <f t="shared" si="85"/>
        <v>8,721.14</v>
      </c>
      <c r="H1709">
        <f>VLOOKUP(F1709,'UMASS fx'!$A$1:$B$202,2,0)</f>
        <v>8576.2884388837992</v>
      </c>
      <c r="I1709">
        <f t="shared" si="86"/>
        <v>1.6889772557026141E-2</v>
      </c>
    </row>
    <row r="1710" spans="1:9" x14ac:dyDescent="0.25">
      <c r="A1710" t="s">
        <v>0</v>
      </c>
      <c r="B1710" t="s">
        <v>651</v>
      </c>
      <c r="C1710" t="s">
        <v>155</v>
      </c>
      <c r="D1710" t="s">
        <v>607</v>
      </c>
      <c r="E1710" t="s">
        <v>351</v>
      </c>
      <c r="F1710" t="str">
        <f t="shared" si="84"/>
        <v>EUR</v>
      </c>
      <c r="G1710" t="str">
        <f t="shared" si="85"/>
        <v>8,743.00</v>
      </c>
      <c r="H1710">
        <f>VLOOKUP(F1710,'UMASS fx'!$A$1:$B$202,2,0)</f>
        <v>8576.2884388837992</v>
      </c>
      <c r="I1710">
        <f t="shared" si="86"/>
        <v>1.9438660710191576E-2</v>
      </c>
    </row>
    <row r="1711" spans="1:9" x14ac:dyDescent="0.25">
      <c r="A1711" t="s">
        <v>0</v>
      </c>
      <c r="B1711" t="s">
        <v>606</v>
      </c>
      <c r="C1711" t="s">
        <v>155</v>
      </c>
      <c r="D1711" t="s">
        <v>607</v>
      </c>
      <c r="E1711" t="s">
        <v>351</v>
      </c>
      <c r="F1711" t="str">
        <f t="shared" si="84"/>
        <v>USD</v>
      </c>
      <c r="G1711" t="str">
        <f t="shared" si="85"/>
        <v>10,020.00</v>
      </c>
      <c r="H1711">
        <f>VLOOKUP(F1711,'UMASS fx'!$A$1:$B$202,2,0)</f>
        <v>10000</v>
      </c>
      <c r="I1711">
        <f t="shared" si="86"/>
        <v>2E-3</v>
      </c>
    </row>
    <row r="1712" spans="1:9" x14ac:dyDescent="0.25">
      <c r="A1712" t="s">
        <v>0</v>
      </c>
      <c r="B1712" t="s">
        <v>606</v>
      </c>
      <c r="C1712" t="s">
        <v>156</v>
      </c>
      <c r="D1712" t="s">
        <v>607</v>
      </c>
      <c r="E1712" t="s">
        <v>351</v>
      </c>
      <c r="F1712" t="str">
        <f t="shared" si="84"/>
        <v>USD</v>
      </c>
      <c r="G1712" t="str">
        <f t="shared" si="85"/>
        <v>10,020.00</v>
      </c>
      <c r="H1712">
        <f>VLOOKUP(F1712,'UMASS fx'!$A$1:$B$202,2,0)</f>
        <v>10000</v>
      </c>
      <c r="I1712">
        <f t="shared" si="86"/>
        <v>2E-3</v>
      </c>
    </row>
    <row r="1713" spans="1:9" x14ac:dyDescent="0.25">
      <c r="A1713" t="s">
        <v>0</v>
      </c>
      <c r="B1713" t="s">
        <v>651</v>
      </c>
      <c r="C1713" t="s">
        <v>156</v>
      </c>
      <c r="D1713" t="s">
        <v>607</v>
      </c>
      <c r="E1713" t="s">
        <v>351</v>
      </c>
      <c r="F1713" t="str">
        <f t="shared" si="84"/>
        <v>EUR</v>
      </c>
      <c r="G1713" t="str">
        <f t="shared" si="85"/>
        <v>8,743.00</v>
      </c>
      <c r="H1713">
        <f>VLOOKUP(F1713,'UMASS fx'!$A$1:$B$202,2,0)</f>
        <v>8576.2884388837992</v>
      </c>
      <c r="I1713">
        <f t="shared" si="86"/>
        <v>1.9438660710191576E-2</v>
      </c>
    </row>
    <row r="1714" spans="1:9" x14ac:dyDescent="0.25">
      <c r="A1714" t="s">
        <v>1</v>
      </c>
      <c r="B1714" t="s">
        <v>652</v>
      </c>
      <c r="C1714" t="s">
        <v>157</v>
      </c>
      <c r="D1714" t="s">
        <v>607</v>
      </c>
      <c r="E1714" t="s">
        <v>351</v>
      </c>
      <c r="F1714" t="str">
        <f t="shared" si="84"/>
        <v>EUR</v>
      </c>
      <c r="G1714" t="str">
        <f t="shared" si="85"/>
        <v>8,722.14</v>
      </c>
      <c r="H1714">
        <f>VLOOKUP(F1714,'UMASS fx'!$A$1:$B$202,2,0)</f>
        <v>8576.2884388837992</v>
      </c>
      <c r="I1714">
        <f t="shared" si="86"/>
        <v>1.7006373112980644E-2</v>
      </c>
    </row>
    <row r="1715" spans="1:9" x14ac:dyDescent="0.25">
      <c r="A1715" t="s">
        <v>0</v>
      </c>
      <c r="B1715" t="s">
        <v>618</v>
      </c>
      <c r="C1715" t="s">
        <v>157</v>
      </c>
      <c r="D1715" t="s">
        <v>607</v>
      </c>
      <c r="E1715" t="s">
        <v>351</v>
      </c>
      <c r="F1715" t="str">
        <f t="shared" si="84"/>
        <v>EUR</v>
      </c>
      <c r="G1715" t="str">
        <f t="shared" si="85"/>
        <v>8,744.00</v>
      </c>
      <c r="H1715">
        <f>VLOOKUP(F1715,'UMASS fx'!$A$1:$B$202,2,0)</f>
        <v>8576.2884388837992</v>
      </c>
      <c r="I1715">
        <f t="shared" si="86"/>
        <v>1.9555261266146075E-2</v>
      </c>
    </row>
    <row r="1716" spans="1:9" x14ac:dyDescent="0.25">
      <c r="A1716" t="s">
        <v>0</v>
      </c>
      <c r="B1716" t="s">
        <v>606</v>
      </c>
      <c r="C1716" t="s">
        <v>157</v>
      </c>
      <c r="D1716" t="s">
        <v>607</v>
      </c>
      <c r="E1716" t="s">
        <v>351</v>
      </c>
      <c r="F1716" t="str">
        <f t="shared" si="84"/>
        <v>USD</v>
      </c>
      <c r="G1716" t="str">
        <f t="shared" si="85"/>
        <v>10,020.00</v>
      </c>
      <c r="H1716">
        <f>VLOOKUP(F1716,'UMASS fx'!$A$1:$B$202,2,0)</f>
        <v>10000</v>
      </c>
      <c r="I1716">
        <f t="shared" si="86"/>
        <v>2E-3</v>
      </c>
    </row>
    <row r="1717" spans="1:9" x14ac:dyDescent="0.25">
      <c r="A1717" t="s">
        <v>0</v>
      </c>
      <c r="B1717" t="s">
        <v>606</v>
      </c>
      <c r="C1717" t="s">
        <v>158</v>
      </c>
      <c r="D1717" t="s">
        <v>607</v>
      </c>
      <c r="E1717" t="s">
        <v>351</v>
      </c>
      <c r="F1717" t="str">
        <f t="shared" si="84"/>
        <v>USD</v>
      </c>
      <c r="G1717" t="str">
        <f t="shared" si="85"/>
        <v>10,020.00</v>
      </c>
      <c r="H1717">
        <f>VLOOKUP(F1717,'UMASS fx'!$A$1:$B$202,2,0)</f>
        <v>10000</v>
      </c>
      <c r="I1717">
        <f t="shared" si="86"/>
        <v>2E-3</v>
      </c>
    </row>
    <row r="1718" spans="1:9" x14ac:dyDescent="0.25">
      <c r="A1718" t="s">
        <v>0</v>
      </c>
      <c r="B1718" t="s">
        <v>651</v>
      </c>
      <c r="C1718" t="s">
        <v>158</v>
      </c>
      <c r="D1718" t="s">
        <v>607</v>
      </c>
      <c r="E1718" t="s">
        <v>351</v>
      </c>
      <c r="F1718" t="str">
        <f t="shared" si="84"/>
        <v>EUR</v>
      </c>
      <c r="G1718" t="str">
        <f t="shared" si="85"/>
        <v>8,743.00</v>
      </c>
      <c r="H1718">
        <f>VLOOKUP(F1718,'UMASS fx'!$A$1:$B$202,2,0)</f>
        <v>8576.2884388837992</v>
      </c>
      <c r="I1718">
        <f t="shared" si="86"/>
        <v>1.9438660710191576E-2</v>
      </c>
    </row>
    <row r="1719" spans="1:9" x14ac:dyDescent="0.25">
      <c r="A1719" t="s">
        <v>3</v>
      </c>
      <c r="B1719" t="s">
        <v>653</v>
      </c>
      <c r="C1719" t="s">
        <v>159</v>
      </c>
      <c r="D1719" t="s">
        <v>607</v>
      </c>
      <c r="E1719" t="s">
        <v>351</v>
      </c>
      <c r="F1719" t="str">
        <f t="shared" si="84"/>
        <v>MYR</v>
      </c>
      <c r="G1719" t="str">
        <f t="shared" si="85"/>
        <v>42,429.00</v>
      </c>
      <c r="H1719">
        <f>VLOOKUP(F1719,'UMASS fx'!$A$1:$B$202,2,0)</f>
        <v>40614.618373999998</v>
      </c>
      <c r="I1719">
        <f t="shared" si="86"/>
        <v>4.4673117676306995E-2</v>
      </c>
    </row>
    <row r="1720" spans="1:9" x14ac:dyDescent="0.25">
      <c r="A1720" t="s">
        <v>0</v>
      </c>
      <c r="B1720" t="s">
        <v>606</v>
      </c>
      <c r="C1720" t="s">
        <v>159</v>
      </c>
      <c r="D1720" t="s">
        <v>607</v>
      </c>
      <c r="E1720" t="s">
        <v>351</v>
      </c>
      <c r="F1720" t="str">
        <f t="shared" si="84"/>
        <v>USD</v>
      </c>
      <c r="G1720" t="str">
        <f t="shared" si="85"/>
        <v>10,020.00</v>
      </c>
      <c r="H1720">
        <f>VLOOKUP(F1720,'UMASS fx'!$A$1:$B$202,2,0)</f>
        <v>10000</v>
      </c>
      <c r="I1720">
        <f t="shared" si="86"/>
        <v>2E-3</v>
      </c>
    </row>
    <row r="1721" spans="1:9" x14ac:dyDescent="0.25">
      <c r="A1721" t="s">
        <v>0</v>
      </c>
      <c r="B1721" t="s">
        <v>618</v>
      </c>
      <c r="C1721" t="s">
        <v>159</v>
      </c>
      <c r="D1721" t="s">
        <v>607</v>
      </c>
      <c r="E1721" t="s">
        <v>351</v>
      </c>
      <c r="F1721" t="str">
        <f t="shared" ref="F1721:F1784" si="87">RIGHT(B1721,3)</f>
        <v>EUR</v>
      </c>
      <c r="G1721" t="str">
        <f t="shared" ref="G1721:G1784" si="88">LEFT(B1721,LEN(B1721)-4)</f>
        <v>8,744.00</v>
      </c>
      <c r="H1721">
        <f>VLOOKUP(F1721,'UMASS fx'!$A$1:$B$202,2,0)</f>
        <v>8576.2884388837992</v>
      </c>
      <c r="I1721">
        <f t="shared" ref="I1721:I1784" si="89">(G1721-H1721)/H1721</f>
        <v>1.9555261266146075E-2</v>
      </c>
    </row>
    <row r="1722" spans="1:9" x14ac:dyDescent="0.25">
      <c r="A1722" t="s">
        <v>0</v>
      </c>
      <c r="B1722" t="s">
        <v>606</v>
      </c>
      <c r="C1722" t="s">
        <v>160</v>
      </c>
      <c r="D1722" t="s">
        <v>607</v>
      </c>
      <c r="E1722" t="s">
        <v>351</v>
      </c>
      <c r="F1722" t="str">
        <f t="shared" si="87"/>
        <v>USD</v>
      </c>
      <c r="G1722" t="str">
        <f t="shared" si="88"/>
        <v>10,020.00</v>
      </c>
      <c r="H1722">
        <f>VLOOKUP(F1722,'UMASS fx'!$A$1:$B$202,2,0)</f>
        <v>10000</v>
      </c>
      <c r="I1722">
        <f t="shared" si="89"/>
        <v>2E-3</v>
      </c>
    </row>
    <row r="1723" spans="1:9" x14ac:dyDescent="0.25">
      <c r="A1723" t="s">
        <v>0</v>
      </c>
      <c r="B1723" t="s">
        <v>618</v>
      </c>
      <c r="C1723" t="s">
        <v>160</v>
      </c>
      <c r="D1723" t="s">
        <v>607</v>
      </c>
      <c r="E1723" t="s">
        <v>351</v>
      </c>
      <c r="F1723" t="str">
        <f t="shared" si="87"/>
        <v>EUR</v>
      </c>
      <c r="G1723" t="str">
        <f t="shared" si="88"/>
        <v>8,744.00</v>
      </c>
      <c r="H1723">
        <f>VLOOKUP(F1723,'UMASS fx'!$A$1:$B$202,2,0)</f>
        <v>8576.2884388837992</v>
      </c>
      <c r="I1723">
        <f t="shared" si="89"/>
        <v>1.9555261266146075E-2</v>
      </c>
    </row>
    <row r="1724" spans="1:9" x14ac:dyDescent="0.25">
      <c r="A1724" t="s">
        <v>1</v>
      </c>
      <c r="B1724" t="s">
        <v>652</v>
      </c>
      <c r="C1724" t="s">
        <v>161</v>
      </c>
      <c r="D1724" t="s">
        <v>607</v>
      </c>
      <c r="E1724" t="s">
        <v>351</v>
      </c>
      <c r="F1724" t="str">
        <f t="shared" si="87"/>
        <v>EUR</v>
      </c>
      <c r="G1724" t="str">
        <f t="shared" si="88"/>
        <v>8,722.14</v>
      </c>
      <c r="H1724">
        <f>VLOOKUP(F1724,'UMASS fx'!$A$1:$B$202,2,0)</f>
        <v>8576.2884388837992</v>
      </c>
      <c r="I1724">
        <f t="shared" si="89"/>
        <v>1.7006373112980644E-2</v>
      </c>
    </row>
    <row r="1725" spans="1:9" x14ac:dyDescent="0.25">
      <c r="A1725" t="s">
        <v>0</v>
      </c>
      <c r="B1725" t="s">
        <v>618</v>
      </c>
      <c r="C1725" t="s">
        <v>161</v>
      </c>
      <c r="D1725" t="s">
        <v>607</v>
      </c>
      <c r="E1725" t="s">
        <v>351</v>
      </c>
      <c r="F1725" t="str">
        <f t="shared" si="87"/>
        <v>EUR</v>
      </c>
      <c r="G1725" t="str">
        <f t="shared" si="88"/>
        <v>8,744.00</v>
      </c>
      <c r="H1725">
        <f>VLOOKUP(F1725,'UMASS fx'!$A$1:$B$202,2,0)</f>
        <v>8576.2884388837992</v>
      </c>
      <c r="I1725">
        <f t="shared" si="89"/>
        <v>1.9555261266146075E-2</v>
      </c>
    </row>
    <row r="1726" spans="1:9" x14ac:dyDescent="0.25">
      <c r="A1726" t="s">
        <v>0</v>
      </c>
      <c r="B1726" t="s">
        <v>606</v>
      </c>
      <c r="C1726" t="s">
        <v>161</v>
      </c>
      <c r="D1726" t="s">
        <v>607</v>
      </c>
      <c r="E1726" t="s">
        <v>351</v>
      </c>
      <c r="F1726" t="str">
        <f t="shared" si="87"/>
        <v>USD</v>
      </c>
      <c r="G1726" t="str">
        <f t="shared" si="88"/>
        <v>10,020.00</v>
      </c>
      <c r="H1726">
        <f>VLOOKUP(F1726,'UMASS fx'!$A$1:$B$202,2,0)</f>
        <v>10000</v>
      </c>
      <c r="I1726">
        <f t="shared" si="89"/>
        <v>2E-3</v>
      </c>
    </row>
    <row r="1727" spans="1:9" x14ac:dyDescent="0.25">
      <c r="A1727" t="s">
        <v>0</v>
      </c>
      <c r="B1727" t="s">
        <v>606</v>
      </c>
      <c r="C1727" t="s">
        <v>162</v>
      </c>
      <c r="D1727" t="s">
        <v>607</v>
      </c>
      <c r="E1727" t="s">
        <v>351</v>
      </c>
      <c r="F1727" t="str">
        <f t="shared" si="87"/>
        <v>USD</v>
      </c>
      <c r="G1727" t="str">
        <f t="shared" si="88"/>
        <v>10,020.00</v>
      </c>
      <c r="H1727">
        <f>VLOOKUP(F1727,'UMASS fx'!$A$1:$B$202,2,0)</f>
        <v>10000</v>
      </c>
      <c r="I1727">
        <f t="shared" si="89"/>
        <v>2E-3</v>
      </c>
    </row>
    <row r="1728" spans="1:9" x14ac:dyDescent="0.25">
      <c r="A1728" t="s">
        <v>0</v>
      </c>
      <c r="B1728" t="s">
        <v>618</v>
      </c>
      <c r="C1728" t="s">
        <v>162</v>
      </c>
      <c r="D1728" t="s">
        <v>607</v>
      </c>
      <c r="E1728" t="s">
        <v>351</v>
      </c>
      <c r="F1728" t="str">
        <f t="shared" si="87"/>
        <v>EUR</v>
      </c>
      <c r="G1728" t="str">
        <f t="shared" si="88"/>
        <v>8,744.00</v>
      </c>
      <c r="H1728">
        <f>VLOOKUP(F1728,'UMASS fx'!$A$1:$B$202,2,0)</f>
        <v>8576.2884388837992</v>
      </c>
      <c r="I1728">
        <f t="shared" si="89"/>
        <v>1.9555261266146075E-2</v>
      </c>
    </row>
    <row r="1729" spans="1:9" x14ac:dyDescent="0.25">
      <c r="A1729" t="s">
        <v>0</v>
      </c>
      <c r="B1729" t="s">
        <v>654</v>
      </c>
      <c r="C1729" t="s">
        <v>163</v>
      </c>
      <c r="D1729" t="s">
        <v>607</v>
      </c>
      <c r="E1729" t="s">
        <v>351</v>
      </c>
      <c r="F1729" t="str">
        <f t="shared" si="87"/>
        <v>MXN</v>
      </c>
      <c r="G1729" t="str">
        <f t="shared" si="88"/>
        <v>190,792.10</v>
      </c>
      <c r="H1729">
        <f>VLOOKUP(F1729,'UMASS fx'!$A$1:$B$202,2,0)</f>
        <v>186225.84405178099</v>
      </c>
      <c r="I1729">
        <f t="shared" si="89"/>
        <v>2.4519990613920066E-2</v>
      </c>
    </row>
    <row r="1730" spans="1:9" x14ac:dyDescent="0.25">
      <c r="A1730" t="s">
        <v>0</v>
      </c>
      <c r="B1730" t="s">
        <v>606</v>
      </c>
      <c r="C1730" t="s">
        <v>163</v>
      </c>
      <c r="D1730" t="s">
        <v>607</v>
      </c>
      <c r="E1730" t="s">
        <v>351</v>
      </c>
      <c r="F1730" t="str">
        <f t="shared" si="87"/>
        <v>USD</v>
      </c>
      <c r="G1730" t="str">
        <f t="shared" si="88"/>
        <v>10,020.00</v>
      </c>
      <c r="H1730">
        <f>VLOOKUP(F1730,'UMASS fx'!$A$1:$B$202,2,0)</f>
        <v>10000</v>
      </c>
      <c r="I1730">
        <f t="shared" si="89"/>
        <v>2E-3</v>
      </c>
    </row>
    <row r="1731" spans="1:9" x14ac:dyDescent="0.25">
      <c r="A1731" t="s">
        <v>0</v>
      </c>
      <c r="B1731" t="s">
        <v>618</v>
      </c>
      <c r="C1731" t="s">
        <v>163</v>
      </c>
      <c r="D1731" t="s">
        <v>607</v>
      </c>
      <c r="E1731" t="s">
        <v>351</v>
      </c>
      <c r="F1731" t="str">
        <f t="shared" si="87"/>
        <v>EUR</v>
      </c>
      <c r="G1731" t="str">
        <f t="shared" si="88"/>
        <v>8,744.00</v>
      </c>
      <c r="H1731">
        <f>VLOOKUP(F1731,'UMASS fx'!$A$1:$B$202,2,0)</f>
        <v>8576.2884388837992</v>
      </c>
      <c r="I1731">
        <f t="shared" si="89"/>
        <v>1.9555261266146075E-2</v>
      </c>
    </row>
    <row r="1732" spans="1:9" x14ac:dyDescent="0.25">
      <c r="A1732" t="s">
        <v>0</v>
      </c>
      <c r="B1732" t="s">
        <v>606</v>
      </c>
      <c r="C1732" t="s">
        <v>164</v>
      </c>
      <c r="D1732" t="s">
        <v>607</v>
      </c>
      <c r="E1732" t="s">
        <v>351</v>
      </c>
      <c r="F1732" t="str">
        <f t="shared" si="87"/>
        <v>USD</v>
      </c>
      <c r="G1732" t="str">
        <f t="shared" si="88"/>
        <v>10,020.00</v>
      </c>
      <c r="H1732">
        <f>VLOOKUP(F1732,'UMASS fx'!$A$1:$B$202,2,0)</f>
        <v>10000</v>
      </c>
      <c r="I1732">
        <f t="shared" si="89"/>
        <v>2E-3</v>
      </c>
    </row>
    <row r="1733" spans="1:9" x14ac:dyDescent="0.25">
      <c r="A1733" t="s">
        <v>0</v>
      </c>
      <c r="B1733" t="s">
        <v>618</v>
      </c>
      <c r="C1733" t="s">
        <v>164</v>
      </c>
      <c r="D1733" t="s">
        <v>607</v>
      </c>
      <c r="E1733" t="s">
        <v>351</v>
      </c>
      <c r="F1733" t="str">
        <f t="shared" si="87"/>
        <v>EUR</v>
      </c>
      <c r="G1733" t="str">
        <f t="shared" si="88"/>
        <v>8,744.00</v>
      </c>
      <c r="H1733">
        <f>VLOOKUP(F1733,'UMASS fx'!$A$1:$B$202,2,0)</f>
        <v>8576.2884388837992</v>
      </c>
      <c r="I1733">
        <f t="shared" si="89"/>
        <v>1.9555261266146075E-2</v>
      </c>
    </row>
    <row r="1734" spans="1:9" x14ac:dyDescent="0.25">
      <c r="A1734" t="s">
        <v>0</v>
      </c>
      <c r="B1734" t="s">
        <v>608</v>
      </c>
      <c r="C1734" t="s">
        <v>165</v>
      </c>
      <c r="D1734" t="s">
        <v>607</v>
      </c>
      <c r="E1734" t="s">
        <v>351</v>
      </c>
      <c r="F1734" t="str">
        <f t="shared" si="87"/>
        <v>EUR</v>
      </c>
      <c r="G1734" t="str">
        <f t="shared" si="88"/>
        <v>8,746.00</v>
      </c>
      <c r="H1734">
        <f>VLOOKUP(F1734,'UMASS fx'!$A$1:$B$202,2,0)</f>
        <v>8576.2884388837992</v>
      </c>
      <c r="I1734">
        <f t="shared" si="89"/>
        <v>1.9788462378055077E-2</v>
      </c>
    </row>
    <row r="1735" spans="1:9" x14ac:dyDescent="0.25">
      <c r="A1735" t="s">
        <v>0</v>
      </c>
      <c r="B1735" t="s">
        <v>606</v>
      </c>
      <c r="C1735" t="s">
        <v>165</v>
      </c>
      <c r="D1735" t="s">
        <v>607</v>
      </c>
      <c r="E1735" t="s">
        <v>351</v>
      </c>
      <c r="F1735" t="str">
        <f t="shared" si="87"/>
        <v>USD</v>
      </c>
      <c r="G1735" t="str">
        <f t="shared" si="88"/>
        <v>10,020.00</v>
      </c>
      <c r="H1735">
        <f>VLOOKUP(F1735,'UMASS fx'!$A$1:$B$202,2,0)</f>
        <v>10000</v>
      </c>
      <c r="I1735">
        <f t="shared" si="89"/>
        <v>2E-3</v>
      </c>
    </row>
    <row r="1736" spans="1:9" x14ac:dyDescent="0.25">
      <c r="A1736" t="s">
        <v>0</v>
      </c>
      <c r="B1736" t="s">
        <v>606</v>
      </c>
      <c r="C1736" t="s">
        <v>166</v>
      </c>
      <c r="D1736" t="s">
        <v>607</v>
      </c>
      <c r="E1736" t="s">
        <v>351</v>
      </c>
      <c r="F1736" t="str">
        <f t="shared" si="87"/>
        <v>USD</v>
      </c>
      <c r="G1736" t="str">
        <f t="shared" si="88"/>
        <v>10,020.00</v>
      </c>
      <c r="H1736">
        <f>VLOOKUP(F1736,'UMASS fx'!$A$1:$B$202,2,0)</f>
        <v>10000</v>
      </c>
      <c r="I1736">
        <f t="shared" si="89"/>
        <v>2E-3</v>
      </c>
    </row>
    <row r="1737" spans="1:9" x14ac:dyDescent="0.25">
      <c r="A1737" t="s">
        <v>0</v>
      </c>
      <c r="B1737" t="s">
        <v>618</v>
      </c>
      <c r="C1737" t="s">
        <v>166</v>
      </c>
      <c r="D1737" t="s">
        <v>607</v>
      </c>
      <c r="E1737" t="s">
        <v>351</v>
      </c>
      <c r="F1737" t="str">
        <f t="shared" si="87"/>
        <v>EUR</v>
      </c>
      <c r="G1737" t="str">
        <f t="shared" si="88"/>
        <v>8,744.00</v>
      </c>
      <c r="H1737">
        <f>VLOOKUP(F1737,'UMASS fx'!$A$1:$B$202,2,0)</f>
        <v>8576.2884388837992</v>
      </c>
      <c r="I1737">
        <f t="shared" si="89"/>
        <v>1.9555261266146075E-2</v>
      </c>
    </row>
    <row r="1738" spans="1:9" x14ac:dyDescent="0.25">
      <c r="A1738" t="s">
        <v>0</v>
      </c>
      <c r="B1738" t="s">
        <v>618</v>
      </c>
      <c r="C1738" t="s">
        <v>167</v>
      </c>
      <c r="D1738" t="s">
        <v>607</v>
      </c>
      <c r="E1738" t="s">
        <v>351</v>
      </c>
      <c r="F1738" t="str">
        <f t="shared" si="87"/>
        <v>EUR</v>
      </c>
      <c r="G1738" t="str">
        <f t="shared" si="88"/>
        <v>8,744.00</v>
      </c>
      <c r="H1738">
        <f>VLOOKUP(F1738,'UMASS fx'!$A$1:$B$202,2,0)</f>
        <v>8576.2884388837992</v>
      </c>
      <c r="I1738">
        <f t="shared" si="89"/>
        <v>1.9555261266146075E-2</v>
      </c>
    </row>
    <row r="1739" spans="1:9" x14ac:dyDescent="0.25">
      <c r="A1739" t="s">
        <v>0</v>
      </c>
      <c r="B1739" t="s">
        <v>606</v>
      </c>
      <c r="C1739" t="s">
        <v>167</v>
      </c>
      <c r="D1739" t="s">
        <v>607</v>
      </c>
      <c r="E1739" t="s">
        <v>351</v>
      </c>
      <c r="F1739" t="str">
        <f t="shared" si="87"/>
        <v>USD</v>
      </c>
      <c r="G1739" t="str">
        <f t="shared" si="88"/>
        <v>10,020.00</v>
      </c>
      <c r="H1739">
        <f>VLOOKUP(F1739,'UMASS fx'!$A$1:$B$202,2,0)</f>
        <v>10000</v>
      </c>
      <c r="I1739">
        <f t="shared" si="89"/>
        <v>2E-3</v>
      </c>
    </row>
    <row r="1740" spans="1:9" x14ac:dyDescent="0.25">
      <c r="A1740" t="s">
        <v>0</v>
      </c>
      <c r="B1740" t="s">
        <v>615</v>
      </c>
      <c r="C1740" t="s">
        <v>168</v>
      </c>
      <c r="D1740" t="s">
        <v>607</v>
      </c>
      <c r="E1740" t="s">
        <v>351</v>
      </c>
      <c r="F1740" t="str">
        <f t="shared" si="87"/>
        <v>EUR</v>
      </c>
      <c r="G1740" t="str">
        <f t="shared" si="88"/>
        <v>8,745.00</v>
      </c>
      <c r="H1740">
        <f>VLOOKUP(F1740,'UMASS fx'!$A$1:$B$202,2,0)</f>
        <v>8576.2884388837992</v>
      </c>
      <c r="I1740">
        <f t="shared" si="89"/>
        <v>1.9671861822100574E-2</v>
      </c>
    </row>
    <row r="1741" spans="1:9" x14ac:dyDescent="0.25">
      <c r="A1741" t="s">
        <v>0</v>
      </c>
      <c r="B1741" t="s">
        <v>606</v>
      </c>
      <c r="C1741" t="s">
        <v>168</v>
      </c>
      <c r="D1741" t="s">
        <v>607</v>
      </c>
      <c r="E1741" t="s">
        <v>351</v>
      </c>
      <c r="F1741" t="str">
        <f t="shared" si="87"/>
        <v>USD</v>
      </c>
      <c r="G1741" t="str">
        <f t="shared" si="88"/>
        <v>10,020.00</v>
      </c>
      <c r="H1741">
        <f>VLOOKUP(F1741,'UMASS fx'!$A$1:$B$202,2,0)</f>
        <v>10000</v>
      </c>
      <c r="I1741">
        <f t="shared" si="89"/>
        <v>2E-3</v>
      </c>
    </row>
    <row r="1742" spans="1:9" x14ac:dyDescent="0.25">
      <c r="A1742" t="s">
        <v>0</v>
      </c>
      <c r="B1742" t="s">
        <v>606</v>
      </c>
      <c r="C1742" t="s">
        <v>169</v>
      </c>
      <c r="D1742" t="s">
        <v>607</v>
      </c>
      <c r="E1742" t="s">
        <v>351</v>
      </c>
      <c r="F1742" t="str">
        <f t="shared" si="87"/>
        <v>USD</v>
      </c>
      <c r="G1742" t="str">
        <f t="shared" si="88"/>
        <v>10,020.00</v>
      </c>
      <c r="H1742">
        <f>VLOOKUP(F1742,'UMASS fx'!$A$1:$B$202,2,0)</f>
        <v>10000</v>
      </c>
      <c r="I1742">
        <f t="shared" si="89"/>
        <v>2E-3</v>
      </c>
    </row>
    <row r="1743" spans="1:9" x14ac:dyDescent="0.25">
      <c r="A1743" t="s">
        <v>0</v>
      </c>
      <c r="B1743" t="s">
        <v>618</v>
      </c>
      <c r="C1743" t="s">
        <v>169</v>
      </c>
      <c r="D1743" t="s">
        <v>607</v>
      </c>
      <c r="E1743" t="s">
        <v>351</v>
      </c>
      <c r="F1743" t="str">
        <f t="shared" si="87"/>
        <v>EUR</v>
      </c>
      <c r="G1743" t="str">
        <f t="shared" si="88"/>
        <v>8,744.00</v>
      </c>
      <c r="H1743">
        <f>VLOOKUP(F1743,'UMASS fx'!$A$1:$B$202,2,0)</f>
        <v>8576.2884388837992</v>
      </c>
      <c r="I1743">
        <f t="shared" si="89"/>
        <v>1.9555261266146075E-2</v>
      </c>
    </row>
    <row r="1744" spans="1:9" x14ac:dyDescent="0.25">
      <c r="A1744" t="s">
        <v>0</v>
      </c>
      <c r="B1744" t="s">
        <v>655</v>
      </c>
      <c r="C1744" t="s">
        <v>169</v>
      </c>
      <c r="D1744" t="s">
        <v>607</v>
      </c>
      <c r="E1744" t="s">
        <v>351</v>
      </c>
      <c r="F1744" t="str">
        <f t="shared" si="87"/>
        <v>ZAR</v>
      </c>
      <c r="G1744" t="str">
        <f t="shared" si="88"/>
        <v>135,494.00</v>
      </c>
      <c r="H1744">
        <f>VLOOKUP(F1744,'UMASS fx'!$A$1:$B$202,2,0)</f>
        <v>131898.90521922099</v>
      </c>
      <c r="I1744">
        <f t="shared" si="89"/>
        <v>2.725644139959936E-2</v>
      </c>
    </row>
    <row r="1745" spans="1:9" x14ac:dyDescent="0.25">
      <c r="A1745" t="s">
        <v>0</v>
      </c>
      <c r="B1745" t="s">
        <v>606</v>
      </c>
      <c r="C1745" t="s">
        <v>170</v>
      </c>
      <c r="D1745" t="s">
        <v>607</v>
      </c>
      <c r="E1745" t="s">
        <v>351</v>
      </c>
      <c r="F1745" t="str">
        <f t="shared" si="87"/>
        <v>USD</v>
      </c>
      <c r="G1745" t="str">
        <f t="shared" si="88"/>
        <v>10,020.00</v>
      </c>
      <c r="H1745">
        <f>VLOOKUP(F1745,'UMASS fx'!$A$1:$B$202,2,0)</f>
        <v>10000</v>
      </c>
      <c r="I1745">
        <f t="shared" si="89"/>
        <v>2E-3</v>
      </c>
    </row>
    <row r="1746" spans="1:9" x14ac:dyDescent="0.25">
      <c r="A1746" t="s">
        <v>0</v>
      </c>
      <c r="B1746" t="s">
        <v>618</v>
      </c>
      <c r="C1746" t="s">
        <v>170</v>
      </c>
      <c r="D1746" t="s">
        <v>607</v>
      </c>
      <c r="E1746" t="s">
        <v>351</v>
      </c>
      <c r="F1746" t="str">
        <f t="shared" si="87"/>
        <v>EUR</v>
      </c>
      <c r="G1746" t="str">
        <f t="shared" si="88"/>
        <v>8,744.00</v>
      </c>
      <c r="H1746">
        <f>VLOOKUP(F1746,'UMASS fx'!$A$1:$B$202,2,0)</f>
        <v>8576.2884388837992</v>
      </c>
      <c r="I1746">
        <f t="shared" si="89"/>
        <v>1.9555261266146075E-2</v>
      </c>
    </row>
    <row r="1747" spans="1:9" x14ac:dyDescent="0.25">
      <c r="A1747" t="s">
        <v>0</v>
      </c>
      <c r="B1747" t="s">
        <v>656</v>
      </c>
      <c r="C1747" t="s">
        <v>171</v>
      </c>
      <c r="D1747" t="s">
        <v>607</v>
      </c>
      <c r="E1747" t="s">
        <v>351</v>
      </c>
      <c r="F1747" t="str">
        <f t="shared" si="87"/>
        <v>NAD</v>
      </c>
      <c r="G1747" t="str">
        <f t="shared" si="88"/>
        <v>135,536.00</v>
      </c>
      <c r="H1747">
        <f>VLOOKUP(F1747,'UMASS fx'!$A$1:$B$202,2,0)</f>
        <v>131898.90521922099</v>
      </c>
      <c r="I1747">
        <f t="shared" si="89"/>
        <v>2.7574867090322072E-2</v>
      </c>
    </row>
    <row r="1748" spans="1:9" x14ac:dyDescent="0.25">
      <c r="A1748" t="s">
        <v>0</v>
      </c>
      <c r="B1748" t="s">
        <v>657</v>
      </c>
      <c r="C1748" t="s">
        <v>171</v>
      </c>
      <c r="D1748" t="s">
        <v>607</v>
      </c>
      <c r="E1748" t="s">
        <v>351</v>
      </c>
      <c r="F1748" t="str">
        <f t="shared" si="87"/>
        <v>ZAR</v>
      </c>
      <c r="G1748" t="str">
        <f t="shared" si="88"/>
        <v>135,497.00</v>
      </c>
      <c r="H1748">
        <f>VLOOKUP(F1748,'UMASS fx'!$A$1:$B$202,2,0)</f>
        <v>131898.90521922099</v>
      </c>
      <c r="I1748">
        <f t="shared" si="89"/>
        <v>2.727918609179384E-2</v>
      </c>
    </row>
    <row r="1749" spans="1:9" x14ac:dyDescent="0.25">
      <c r="A1749" t="s">
        <v>0</v>
      </c>
      <c r="B1749" t="s">
        <v>606</v>
      </c>
      <c r="C1749" t="s">
        <v>171</v>
      </c>
      <c r="D1749" t="s">
        <v>607</v>
      </c>
      <c r="E1749" t="s">
        <v>351</v>
      </c>
      <c r="F1749" t="str">
        <f t="shared" si="87"/>
        <v>USD</v>
      </c>
      <c r="G1749" t="str">
        <f t="shared" si="88"/>
        <v>10,020.00</v>
      </c>
      <c r="H1749">
        <f>VLOOKUP(F1749,'UMASS fx'!$A$1:$B$202,2,0)</f>
        <v>10000</v>
      </c>
      <c r="I1749">
        <f t="shared" si="89"/>
        <v>2E-3</v>
      </c>
    </row>
    <row r="1750" spans="1:9" x14ac:dyDescent="0.25">
      <c r="A1750" t="s">
        <v>0</v>
      </c>
      <c r="B1750" t="s">
        <v>606</v>
      </c>
      <c r="C1750" t="s">
        <v>172</v>
      </c>
      <c r="D1750" t="s">
        <v>607</v>
      </c>
      <c r="E1750" t="s">
        <v>351</v>
      </c>
      <c r="F1750" t="str">
        <f t="shared" si="87"/>
        <v>USD</v>
      </c>
      <c r="G1750" t="str">
        <f t="shared" si="88"/>
        <v>10,020.00</v>
      </c>
      <c r="H1750">
        <f>VLOOKUP(F1750,'UMASS fx'!$A$1:$B$202,2,0)</f>
        <v>10000</v>
      </c>
      <c r="I1750">
        <f t="shared" si="89"/>
        <v>2E-3</v>
      </c>
    </row>
    <row r="1751" spans="1:9" x14ac:dyDescent="0.25">
      <c r="A1751" t="s">
        <v>0</v>
      </c>
      <c r="B1751" t="s">
        <v>618</v>
      </c>
      <c r="C1751" t="s">
        <v>172</v>
      </c>
      <c r="D1751" t="s">
        <v>607</v>
      </c>
      <c r="E1751" t="s">
        <v>351</v>
      </c>
      <c r="F1751" t="str">
        <f t="shared" si="87"/>
        <v>EUR</v>
      </c>
      <c r="G1751" t="str">
        <f t="shared" si="88"/>
        <v>8,744.00</v>
      </c>
      <c r="H1751">
        <f>VLOOKUP(F1751,'UMASS fx'!$A$1:$B$202,2,0)</f>
        <v>8576.2884388837992</v>
      </c>
      <c r="I1751">
        <f t="shared" si="89"/>
        <v>1.9555261266146075E-2</v>
      </c>
    </row>
    <row r="1752" spans="1:9" x14ac:dyDescent="0.25">
      <c r="A1752" t="s">
        <v>1</v>
      </c>
      <c r="B1752" t="s">
        <v>652</v>
      </c>
      <c r="C1752" t="s">
        <v>173</v>
      </c>
      <c r="D1752" t="s">
        <v>607</v>
      </c>
      <c r="E1752" t="s">
        <v>351</v>
      </c>
      <c r="F1752" t="str">
        <f t="shared" si="87"/>
        <v>EUR</v>
      </c>
      <c r="G1752" t="str">
        <f t="shared" si="88"/>
        <v>8,722.14</v>
      </c>
      <c r="H1752">
        <f>VLOOKUP(F1752,'UMASS fx'!$A$1:$B$202,2,0)</f>
        <v>8576.2884388837992</v>
      </c>
      <c r="I1752">
        <f t="shared" si="89"/>
        <v>1.7006373112980644E-2</v>
      </c>
    </row>
    <row r="1753" spans="1:9" x14ac:dyDescent="0.25">
      <c r="A1753" t="s">
        <v>0</v>
      </c>
      <c r="B1753" t="s">
        <v>618</v>
      </c>
      <c r="C1753" t="s">
        <v>173</v>
      </c>
      <c r="D1753" t="s">
        <v>607</v>
      </c>
      <c r="E1753" t="s">
        <v>351</v>
      </c>
      <c r="F1753" t="str">
        <f t="shared" si="87"/>
        <v>EUR</v>
      </c>
      <c r="G1753" t="str">
        <f t="shared" si="88"/>
        <v>8,744.00</v>
      </c>
      <c r="H1753">
        <f>VLOOKUP(F1753,'UMASS fx'!$A$1:$B$202,2,0)</f>
        <v>8576.2884388837992</v>
      </c>
      <c r="I1753">
        <f t="shared" si="89"/>
        <v>1.9555261266146075E-2</v>
      </c>
    </row>
    <row r="1754" spans="1:9" x14ac:dyDescent="0.25">
      <c r="A1754" t="s">
        <v>0</v>
      </c>
      <c r="B1754" t="s">
        <v>606</v>
      </c>
      <c r="C1754" t="s">
        <v>173</v>
      </c>
      <c r="D1754" t="s">
        <v>607</v>
      </c>
      <c r="E1754" t="s">
        <v>351</v>
      </c>
      <c r="F1754" t="str">
        <f t="shared" si="87"/>
        <v>USD</v>
      </c>
      <c r="G1754" t="str">
        <f t="shared" si="88"/>
        <v>10,020.00</v>
      </c>
      <c r="H1754">
        <f>VLOOKUP(F1754,'UMASS fx'!$A$1:$B$202,2,0)</f>
        <v>10000</v>
      </c>
      <c r="I1754">
        <f t="shared" si="89"/>
        <v>2E-3</v>
      </c>
    </row>
    <row r="1755" spans="1:9" x14ac:dyDescent="0.25">
      <c r="A1755" t="s">
        <v>1</v>
      </c>
      <c r="B1755" t="s">
        <v>658</v>
      </c>
      <c r="C1755" t="s">
        <v>174</v>
      </c>
      <c r="D1755" t="s">
        <v>607</v>
      </c>
      <c r="E1755" t="s">
        <v>351</v>
      </c>
      <c r="F1755" t="str">
        <f t="shared" si="87"/>
        <v>NZD</v>
      </c>
      <c r="G1755" t="str">
        <f t="shared" si="88"/>
        <v>15,055.27</v>
      </c>
      <c r="H1755">
        <f>VLOOKUP(F1755,'UMASS fx'!$A$1:$B$202,2,0)</f>
        <v>14716.0283671418</v>
      </c>
      <c r="I1755">
        <f t="shared" si="89"/>
        <v>2.3052526428643264E-2</v>
      </c>
    </row>
    <row r="1756" spans="1:9" x14ac:dyDescent="0.25">
      <c r="A1756" t="s">
        <v>0</v>
      </c>
      <c r="B1756" t="s">
        <v>659</v>
      </c>
      <c r="C1756" t="s">
        <v>174</v>
      </c>
      <c r="D1756" t="s">
        <v>607</v>
      </c>
      <c r="E1756" t="s">
        <v>351</v>
      </c>
      <c r="F1756" t="str">
        <f t="shared" si="87"/>
        <v>NZD</v>
      </c>
      <c r="G1756" t="str">
        <f t="shared" si="88"/>
        <v>15,093.00</v>
      </c>
      <c r="H1756">
        <f>VLOOKUP(F1756,'UMASS fx'!$A$1:$B$202,2,0)</f>
        <v>14716.0283671418</v>
      </c>
      <c r="I1756">
        <f t="shared" si="89"/>
        <v>2.5616397539699541E-2</v>
      </c>
    </row>
    <row r="1757" spans="1:9" x14ac:dyDescent="0.25">
      <c r="A1757" t="s">
        <v>0</v>
      </c>
      <c r="B1757" t="s">
        <v>606</v>
      </c>
      <c r="C1757" t="s">
        <v>174</v>
      </c>
      <c r="D1757" t="s">
        <v>607</v>
      </c>
      <c r="E1757" t="s">
        <v>351</v>
      </c>
      <c r="F1757" t="str">
        <f t="shared" si="87"/>
        <v>USD</v>
      </c>
      <c r="G1757" t="str">
        <f t="shared" si="88"/>
        <v>10,020.00</v>
      </c>
      <c r="H1757">
        <f>VLOOKUP(F1757,'UMASS fx'!$A$1:$B$202,2,0)</f>
        <v>10000</v>
      </c>
      <c r="I1757">
        <f t="shared" si="89"/>
        <v>2E-3</v>
      </c>
    </row>
    <row r="1758" spans="1:9" x14ac:dyDescent="0.25">
      <c r="A1758" t="s">
        <v>0</v>
      </c>
      <c r="B1758" t="s">
        <v>606</v>
      </c>
      <c r="C1758" t="s">
        <v>175</v>
      </c>
      <c r="D1758" t="s">
        <v>607</v>
      </c>
      <c r="E1758" t="s">
        <v>351</v>
      </c>
      <c r="F1758" t="str">
        <f t="shared" si="87"/>
        <v>USD</v>
      </c>
      <c r="G1758" t="str">
        <f t="shared" si="88"/>
        <v>10,020.00</v>
      </c>
      <c r="H1758">
        <f>VLOOKUP(F1758,'UMASS fx'!$A$1:$B$202,2,0)</f>
        <v>10000</v>
      </c>
      <c r="I1758">
        <f t="shared" si="89"/>
        <v>2E-3</v>
      </c>
    </row>
    <row r="1759" spans="1:9" x14ac:dyDescent="0.25">
      <c r="A1759" t="s">
        <v>0</v>
      </c>
      <c r="B1759" t="s">
        <v>618</v>
      </c>
      <c r="C1759" t="s">
        <v>175</v>
      </c>
      <c r="D1759" t="s">
        <v>607</v>
      </c>
      <c r="E1759" t="s">
        <v>351</v>
      </c>
      <c r="F1759" t="str">
        <f t="shared" si="87"/>
        <v>EUR</v>
      </c>
      <c r="G1759" t="str">
        <f t="shared" si="88"/>
        <v>8,744.00</v>
      </c>
      <c r="H1759">
        <f>VLOOKUP(F1759,'UMASS fx'!$A$1:$B$202,2,0)</f>
        <v>8576.2884388837992</v>
      </c>
      <c r="I1759">
        <f t="shared" si="89"/>
        <v>1.9555261266146075E-2</v>
      </c>
    </row>
    <row r="1760" spans="1:9" x14ac:dyDescent="0.25">
      <c r="A1760" t="s">
        <v>0</v>
      </c>
      <c r="B1760" t="s">
        <v>618</v>
      </c>
      <c r="C1760" t="s">
        <v>176</v>
      </c>
      <c r="D1760" t="s">
        <v>607</v>
      </c>
      <c r="E1760" t="s">
        <v>351</v>
      </c>
      <c r="F1760" t="str">
        <f t="shared" si="87"/>
        <v>EUR</v>
      </c>
      <c r="G1760" t="str">
        <f t="shared" si="88"/>
        <v>8,744.00</v>
      </c>
      <c r="H1760">
        <f>VLOOKUP(F1760,'UMASS fx'!$A$1:$B$202,2,0)</f>
        <v>8576.2884388837992</v>
      </c>
      <c r="I1760">
        <f t="shared" si="89"/>
        <v>1.9555261266146075E-2</v>
      </c>
    </row>
    <row r="1761" spans="1:9" x14ac:dyDescent="0.25">
      <c r="A1761" t="s">
        <v>0</v>
      </c>
      <c r="B1761" t="s">
        <v>606</v>
      </c>
      <c r="C1761" t="s">
        <v>176</v>
      </c>
      <c r="D1761" t="s">
        <v>607</v>
      </c>
      <c r="E1761" t="s">
        <v>351</v>
      </c>
      <c r="F1761" t="str">
        <f t="shared" si="87"/>
        <v>USD</v>
      </c>
      <c r="G1761" t="str">
        <f t="shared" si="88"/>
        <v>10,020.00</v>
      </c>
      <c r="H1761">
        <f>VLOOKUP(F1761,'UMASS fx'!$A$1:$B$202,2,0)</f>
        <v>10000</v>
      </c>
      <c r="I1761">
        <f t="shared" si="89"/>
        <v>2E-3</v>
      </c>
    </row>
    <row r="1762" spans="1:9" x14ac:dyDescent="0.25">
      <c r="A1762" t="s">
        <v>0</v>
      </c>
      <c r="B1762" t="s">
        <v>606</v>
      </c>
      <c r="C1762" t="s">
        <v>177</v>
      </c>
      <c r="D1762" t="s">
        <v>607</v>
      </c>
      <c r="E1762" t="s">
        <v>351</v>
      </c>
      <c r="F1762" t="str">
        <f t="shared" si="87"/>
        <v>USD</v>
      </c>
      <c r="G1762" t="str">
        <f t="shared" si="88"/>
        <v>10,020.00</v>
      </c>
      <c r="H1762">
        <f>VLOOKUP(F1762,'UMASS fx'!$A$1:$B$202,2,0)</f>
        <v>10000</v>
      </c>
      <c r="I1762">
        <f t="shared" si="89"/>
        <v>2E-3</v>
      </c>
    </row>
    <row r="1763" spans="1:9" x14ac:dyDescent="0.25">
      <c r="A1763" t="s">
        <v>0</v>
      </c>
      <c r="B1763" t="s">
        <v>618</v>
      </c>
      <c r="C1763" t="s">
        <v>177</v>
      </c>
      <c r="D1763" t="s">
        <v>607</v>
      </c>
      <c r="E1763" t="s">
        <v>351</v>
      </c>
      <c r="F1763" t="str">
        <f t="shared" si="87"/>
        <v>EUR</v>
      </c>
      <c r="G1763" t="str">
        <f t="shared" si="88"/>
        <v>8,744.00</v>
      </c>
      <c r="H1763">
        <f>VLOOKUP(F1763,'UMASS fx'!$A$1:$B$202,2,0)</f>
        <v>8576.2884388837992</v>
      </c>
      <c r="I1763">
        <f t="shared" si="89"/>
        <v>1.9555261266146075E-2</v>
      </c>
    </row>
    <row r="1764" spans="1:9" x14ac:dyDescent="0.25">
      <c r="A1764" t="s">
        <v>1</v>
      </c>
      <c r="B1764" t="s">
        <v>660</v>
      </c>
      <c r="C1764" t="s">
        <v>178</v>
      </c>
      <c r="D1764" t="s">
        <v>607</v>
      </c>
      <c r="E1764" t="s">
        <v>351</v>
      </c>
      <c r="F1764" t="str">
        <f t="shared" si="87"/>
        <v>NOK</v>
      </c>
      <c r="G1764" t="str">
        <f t="shared" si="88"/>
        <v>83,435.89</v>
      </c>
      <c r="H1764">
        <f>VLOOKUP(F1764,'UMASS fx'!$A$1:$B$202,2,0)</f>
        <v>81893.119820480002</v>
      </c>
      <c r="I1764">
        <f t="shared" si="89"/>
        <v>1.8838825323811613E-2</v>
      </c>
    </row>
    <row r="1765" spans="1:9" x14ac:dyDescent="0.25">
      <c r="A1765" t="s">
        <v>0</v>
      </c>
      <c r="B1765" t="s">
        <v>661</v>
      </c>
      <c r="C1765" t="s">
        <v>178</v>
      </c>
      <c r="D1765" t="s">
        <v>607</v>
      </c>
      <c r="E1765" t="s">
        <v>351</v>
      </c>
      <c r="F1765" t="str">
        <f t="shared" si="87"/>
        <v>NOK</v>
      </c>
      <c r="G1765" t="str">
        <f t="shared" si="88"/>
        <v>83,645.00</v>
      </c>
      <c r="H1765">
        <f>VLOOKUP(F1765,'UMASS fx'!$A$1:$B$202,2,0)</f>
        <v>81893.119820480002</v>
      </c>
      <c r="I1765">
        <f t="shared" si="89"/>
        <v>2.1392275484928884E-2</v>
      </c>
    </row>
    <row r="1766" spans="1:9" x14ac:dyDescent="0.25">
      <c r="A1766" t="s">
        <v>0</v>
      </c>
      <c r="B1766" t="s">
        <v>618</v>
      </c>
      <c r="C1766" t="s">
        <v>178</v>
      </c>
      <c r="D1766" t="s">
        <v>607</v>
      </c>
      <c r="E1766" t="s">
        <v>351</v>
      </c>
      <c r="F1766" t="str">
        <f t="shared" si="87"/>
        <v>EUR</v>
      </c>
      <c r="G1766" t="str">
        <f t="shared" si="88"/>
        <v>8,744.00</v>
      </c>
      <c r="H1766">
        <f>VLOOKUP(F1766,'UMASS fx'!$A$1:$B$202,2,0)</f>
        <v>8576.2884388837992</v>
      </c>
      <c r="I1766">
        <f t="shared" si="89"/>
        <v>1.9555261266146075E-2</v>
      </c>
    </row>
    <row r="1767" spans="1:9" x14ac:dyDescent="0.25">
      <c r="A1767" t="s">
        <v>0</v>
      </c>
      <c r="B1767" t="s">
        <v>662</v>
      </c>
      <c r="C1767" t="s">
        <v>179</v>
      </c>
      <c r="D1767" t="s">
        <v>607</v>
      </c>
      <c r="E1767" t="s">
        <v>351</v>
      </c>
      <c r="F1767" t="str">
        <f t="shared" si="87"/>
        <v>OMR</v>
      </c>
      <c r="G1767" t="str">
        <f t="shared" si="88"/>
        <v>3,960.10</v>
      </c>
      <c r="H1767">
        <f>VLOOKUP(F1767,'UMASS fx'!$A$1:$B$202,2,0)</f>
        <v>3845</v>
      </c>
      <c r="I1767">
        <f t="shared" si="89"/>
        <v>2.9934980494148222E-2</v>
      </c>
    </row>
    <row r="1768" spans="1:9" x14ac:dyDescent="0.25">
      <c r="A1768" t="s">
        <v>0</v>
      </c>
      <c r="B1768" t="s">
        <v>606</v>
      </c>
      <c r="C1768" t="s">
        <v>179</v>
      </c>
      <c r="D1768" t="s">
        <v>607</v>
      </c>
      <c r="E1768" t="s">
        <v>351</v>
      </c>
      <c r="F1768" t="str">
        <f t="shared" si="87"/>
        <v>USD</v>
      </c>
      <c r="G1768" t="str">
        <f t="shared" si="88"/>
        <v>10,020.00</v>
      </c>
      <c r="H1768">
        <f>VLOOKUP(F1768,'UMASS fx'!$A$1:$B$202,2,0)</f>
        <v>10000</v>
      </c>
      <c r="I1768">
        <f t="shared" si="89"/>
        <v>2E-3</v>
      </c>
    </row>
    <row r="1769" spans="1:9" x14ac:dyDescent="0.25">
      <c r="A1769" t="s">
        <v>0</v>
      </c>
      <c r="B1769" t="s">
        <v>618</v>
      </c>
      <c r="C1769" t="s">
        <v>179</v>
      </c>
      <c r="D1769" t="s">
        <v>607</v>
      </c>
      <c r="E1769" t="s">
        <v>351</v>
      </c>
      <c r="F1769" t="str">
        <f t="shared" si="87"/>
        <v>EUR</v>
      </c>
      <c r="G1769" t="str">
        <f t="shared" si="88"/>
        <v>8,744.00</v>
      </c>
      <c r="H1769">
        <f>VLOOKUP(F1769,'UMASS fx'!$A$1:$B$202,2,0)</f>
        <v>8576.2884388837992</v>
      </c>
      <c r="I1769">
        <f t="shared" si="89"/>
        <v>1.9555261266146075E-2</v>
      </c>
    </row>
    <row r="1770" spans="1:9" x14ac:dyDescent="0.25">
      <c r="A1770" t="s">
        <v>0</v>
      </c>
      <c r="B1770" t="s">
        <v>606</v>
      </c>
      <c r="C1770" t="s">
        <v>180</v>
      </c>
      <c r="D1770" t="s">
        <v>607</v>
      </c>
      <c r="E1770" t="s">
        <v>351</v>
      </c>
      <c r="F1770" t="str">
        <f t="shared" si="87"/>
        <v>USD</v>
      </c>
      <c r="G1770" t="str">
        <f t="shared" si="88"/>
        <v>10,020.00</v>
      </c>
      <c r="H1770">
        <f>VLOOKUP(F1770,'UMASS fx'!$A$1:$B$202,2,0)</f>
        <v>10000</v>
      </c>
      <c r="I1770">
        <f t="shared" si="89"/>
        <v>2E-3</v>
      </c>
    </row>
    <row r="1771" spans="1:9" x14ac:dyDescent="0.25">
      <c r="A1771" t="s">
        <v>0</v>
      </c>
      <c r="B1771" t="s">
        <v>618</v>
      </c>
      <c r="C1771" t="s">
        <v>180</v>
      </c>
      <c r="D1771" t="s">
        <v>607</v>
      </c>
      <c r="E1771" t="s">
        <v>351</v>
      </c>
      <c r="F1771" t="str">
        <f t="shared" si="87"/>
        <v>EUR</v>
      </c>
      <c r="G1771" t="str">
        <f t="shared" si="88"/>
        <v>8,744.00</v>
      </c>
      <c r="H1771">
        <f>VLOOKUP(F1771,'UMASS fx'!$A$1:$B$202,2,0)</f>
        <v>8576.2884388837992</v>
      </c>
      <c r="I1771">
        <f t="shared" si="89"/>
        <v>1.9555261266146075E-2</v>
      </c>
    </row>
    <row r="1772" spans="1:9" x14ac:dyDescent="0.25">
      <c r="A1772" t="s">
        <v>0</v>
      </c>
      <c r="B1772" t="s">
        <v>606</v>
      </c>
      <c r="C1772" t="s">
        <v>181</v>
      </c>
      <c r="D1772" t="s">
        <v>607</v>
      </c>
      <c r="E1772" t="s">
        <v>351</v>
      </c>
      <c r="F1772" t="str">
        <f t="shared" si="87"/>
        <v>USD</v>
      </c>
      <c r="G1772" t="str">
        <f t="shared" si="88"/>
        <v>10,020.00</v>
      </c>
      <c r="H1772">
        <f>VLOOKUP(F1772,'UMASS fx'!$A$1:$B$202,2,0)</f>
        <v>10000</v>
      </c>
      <c r="I1772">
        <f t="shared" si="89"/>
        <v>2E-3</v>
      </c>
    </row>
    <row r="1773" spans="1:9" x14ac:dyDescent="0.25">
      <c r="A1773" t="s">
        <v>0</v>
      </c>
      <c r="B1773" t="s">
        <v>618</v>
      </c>
      <c r="C1773" t="s">
        <v>181</v>
      </c>
      <c r="D1773" t="s">
        <v>607</v>
      </c>
      <c r="E1773" t="s">
        <v>351</v>
      </c>
      <c r="F1773" t="str">
        <f t="shared" si="87"/>
        <v>EUR</v>
      </c>
      <c r="G1773" t="str">
        <f t="shared" si="88"/>
        <v>8,744.00</v>
      </c>
      <c r="H1773">
        <f>VLOOKUP(F1773,'UMASS fx'!$A$1:$B$202,2,0)</f>
        <v>8576.2884388837992</v>
      </c>
      <c r="I1773">
        <f t="shared" si="89"/>
        <v>1.9555261266146075E-2</v>
      </c>
    </row>
    <row r="1774" spans="1:9" x14ac:dyDescent="0.25">
      <c r="A1774" t="s">
        <v>0</v>
      </c>
      <c r="B1774" t="s">
        <v>606</v>
      </c>
      <c r="C1774" t="s">
        <v>183</v>
      </c>
      <c r="D1774" t="s">
        <v>607</v>
      </c>
      <c r="E1774" t="s">
        <v>351</v>
      </c>
      <c r="F1774" t="str">
        <f t="shared" si="87"/>
        <v>USD</v>
      </c>
      <c r="G1774" t="str">
        <f t="shared" si="88"/>
        <v>10,020.00</v>
      </c>
      <c r="H1774">
        <f>VLOOKUP(F1774,'UMASS fx'!$A$1:$B$202,2,0)</f>
        <v>10000</v>
      </c>
      <c r="I1774">
        <f t="shared" si="89"/>
        <v>2E-3</v>
      </c>
    </row>
    <row r="1775" spans="1:9" x14ac:dyDescent="0.25">
      <c r="A1775" t="s">
        <v>0</v>
      </c>
      <c r="B1775" t="s">
        <v>618</v>
      </c>
      <c r="C1775" t="s">
        <v>183</v>
      </c>
      <c r="D1775" t="s">
        <v>607</v>
      </c>
      <c r="E1775" t="s">
        <v>351</v>
      </c>
      <c r="F1775" t="str">
        <f t="shared" si="87"/>
        <v>EUR</v>
      </c>
      <c r="G1775" t="str">
        <f t="shared" si="88"/>
        <v>8,744.00</v>
      </c>
      <c r="H1775">
        <f>VLOOKUP(F1775,'UMASS fx'!$A$1:$B$202,2,0)</f>
        <v>8576.2884388837992</v>
      </c>
      <c r="I1775">
        <f t="shared" si="89"/>
        <v>1.9555261266146075E-2</v>
      </c>
    </row>
    <row r="1776" spans="1:9" x14ac:dyDescent="0.25">
      <c r="A1776" t="s">
        <v>0</v>
      </c>
      <c r="B1776" t="s">
        <v>606</v>
      </c>
      <c r="C1776" t="s">
        <v>184</v>
      </c>
      <c r="D1776" t="s">
        <v>607</v>
      </c>
      <c r="E1776" t="s">
        <v>351</v>
      </c>
      <c r="F1776" t="str">
        <f t="shared" si="87"/>
        <v>USD</v>
      </c>
      <c r="G1776" t="str">
        <f t="shared" si="88"/>
        <v>10,020.00</v>
      </c>
      <c r="H1776">
        <f>VLOOKUP(F1776,'UMASS fx'!$A$1:$B$202,2,0)</f>
        <v>10000</v>
      </c>
      <c r="I1776">
        <f t="shared" si="89"/>
        <v>2E-3</v>
      </c>
    </row>
    <row r="1777" spans="1:9" x14ac:dyDescent="0.25">
      <c r="A1777" t="s">
        <v>0</v>
      </c>
      <c r="B1777" t="s">
        <v>618</v>
      </c>
      <c r="C1777" t="s">
        <v>184</v>
      </c>
      <c r="D1777" t="s">
        <v>607</v>
      </c>
      <c r="E1777" t="s">
        <v>351</v>
      </c>
      <c r="F1777" t="str">
        <f t="shared" si="87"/>
        <v>EUR</v>
      </c>
      <c r="G1777" t="str">
        <f t="shared" si="88"/>
        <v>8,744.00</v>
      </c>
      <c r="H1777">
        <f>VLOOKUP(F1777,'UMASS fx'!$A$1:$B$202,2,0)</f>
        <v>8576.2884388837992</v>
      </c>
      <c r="I1777">
        <f t="shared" si="89"/>
        <v>1.9555261266146075E-2</v>
      </c>
    </row>
    <row r="1778" spans="1:9" x14ac:dyDescent="0.25">
      <c r="A1778" t="s">
        <v>0</v>
      </c>
      <c r="B1778" t="s">
        <v>606</v>
      </c>
      <c r="C1778" t="s">
        <v>185</v>
      </c>
      <c r="D1778" t="s">
        <v>607</v>
      </c>
      <c r="E1778" t="s">
        <v>351</v>
      </c>
      <c r="F1778" t="str">
        <f t="shared" si="87"/>
        <v>USD</v>
      </c>
      <c r="G1778" t="str">
        <f t="shared" si="88"/>
        <v>10,020.00</v>
      </c>
      <c r="H1778">
        <f>VLOOKUP(F1778,'UMASS fx'!$A$1:$B$202,2,0)</f>
        <v>10000</v>
      </c>
      <c r="I1778">
        <f t="shared" si="89"/>
        <v>2E-3</v>
      </c>
    </row>
    <row r="1779" spans="1:9" x14ac:dyDescent="0.25">
      <c r="A1779" t="s">
        <v>0</v>
      </c>
      <c r="B1779" t="s">
        <v>618</v>
      </c>
      <c r="C1779" t="s">
        <v>185</v>
      </c>
      <c r="D1779" t="s">
        <v>607</v>
      </c>
      <c r="E1779" t="s">
        <v>351</v>
      </c>
      <c r="F1779" t="str">
        <f t="shared" si="87"/>
        <v>EUR</v>
      </c>
      <c r="G1779" t="str">
        <f t="shared" si="88"/>
        <v>8,744.00</v>
      </c>
      <c r="H1779">
        <f>VLOOKUP(F1779,'UMASS fx'!$A$1:$B$202,2,0)</f>
        <v>8576.2884388837992</v>
      </c>
      <c r="I1779">
        <f t="shared" si="89"/>
        <v>1.9555261266146075E-2</v>
      </c>
    </row>
    <row r="1780" spans="1:9" x14ac:dyDescent="0.25">
      <c r="A1780" t="s">
        <v>1</v>
      </c>
      <c r="B1780" t="s">
        <v>663</v>
      </c>
      <c r="C1780" t="s">
        <v>186</v>
      </c>
      <c r="D1780" t="s">
        <v>607</v>
      </c>
      <c r="E1780" t="s">
        <v>351</v>
      </c>
      <c r="F1780" t="str">
        <f t="shared" si="87"/>
        <v>PLN</v>
      </c>
      <c r="G1780" t="str">
        <f t="shared" si="88"/>
        <v>37,400.27</v>
      </c>
      <c r="H1780">
        <f>VLOOKUP(F1780,'UMASS fx'!$A$1:$B$202,2,0)</f>
        <v>36749.207135858298</v>
      </c>
      <c r="I1780">
        <f t="shared" si="89"/>
        <v>1.7716378525794631E-2</v>
      </c>
    </row>
    <row r="1781" spans="1:9" x14ac:dyDescent="0.25">
      <c r="A1781" t="s">
        <v>0</v>
      </c>
      <c r="B1781" t="s">
        <v>664</v>
      </c>
      <c r="C1781" t="s">
        <v>186</v>
      </c>
      <c r="D1781" t="s">
        <v>607</v>
      </c>
      <c r="E1781" t="s">
        <v>351</v>
      </c>
      <c r="F1781" t="str">
        <f t="shared" si="87"/>
        <v>PLN</v>
      </c>
      <c r="G1781" t="str">
        <f t="shared" si="88"/>
        <v>37,494.00</v>
      </c>
      <c r="H1781">
        <f>VLOOKUP(F1781,'UMASS fx'!$A$1:$B$202,2,0)</f>
        <v>36749.207135858298</v>
      </c>
      <c r="I1781">
        <f t="shared" si="89"/>
        <v>2.0266909742794562E-2</v>
      </c>
    </row>
    <row r="1782" spans="1:9" x14ac:dyDescent="0.25">
      <c r="A1782" t="s">
        <v>0</v>
      </c>
      <c r="B1782" t="s">
        <v>651</v>
      </c>
      <c r="C1782" t="s">
        <v>186</v>
      </c>
      <c r="D1782" t="s">
        <v>607</v>
      </c>
      <c r="E1782" t="s">
        <v>351</v>
      </c>
      <c r="F1782" t="str">
        <f t="shared" si="87"/>
        <v>EUR</v>
      </c>
      <c r="G1782" t="str">
        <f t="shared" si="88"/>
        <v>8,743.00</v>
      </c>
      <c r="H1782">
        <f>VLOOKUP(F1782,'UMASS fx'!$A$1:$B$202,2,0)</f>
        <v>8576.2884388837992</v>
      </c>
      <c r="I1782">
        <f t="shared" si="89"/>
        <v>1.9438660710191576E-2</v>
      </c>
    </row>
    <row r="1783" spans="1:9" x14ac:dyDescent="0.25">
      <c r="A1783" t="s">
        <v>1</v>
      </c>
      <c r="B1783" t="s">
        <v>650</v>
      </c>
      <c r="C1783" t="s">
        <v>187</v>
      </c>
      <c r="D1783" t="s">
        <v>607</v>
      </c>
      <c r="E1783" t="s">
        <v>351</v>
      </c>
      <c r="F1783" t="str">
        <f t="shared" si="87"/>
        <v>EUR</v>
      </c>
      <c r="G1783" t="str">
        <f t="shared" si="88"/>
        <v>8,721.14</v>
      </c>
      <c r="H1783">
        <f>VLOOKUP(F1783,'UMASS fx'!$A$1:$B$202,2,0)</f>
        <v>8576.2884388837992</v>
      </c>
      <c r="I1783">
        <f t="shared" si="89"/>
        <v>1.6889772557026141E-2</v>
      </c>
    </row>
    <row r="1784" spans="1:9" x14ac:dyDescent="0.25">
      <c r="A1784" t="s">
        <v>0</v>
      </c>
      <c r="B1784" t="s">
        <v>651</v>
      </c>
      <c r="C1784" t="s">
        <v>187</v>
      </c>
      <c r="D1784" t="s">
        <v>607</v>
      </c>
      <c r="E1784" t="s">
        <v>351</v>
      </c>
      <c r="F1784" t="str">
        <f t="shared" si="87"/>
        <v>EUR</v>
      </c>
      <c r="G1784" t="str">
        <f t="shared" si="88"/>
        <v>8,743.00</v>
      </c>
      <c r="H1784">
        <f>VLOOKUP(F1784,'UMASS fx'!$A$1:$B$202,2,0)</f>
        <v>8576.2884388837992</v>
      </c>
      <c r="I1784">
        <f t="shared" si="89"/>
        <v>1.9438660710191576E-2</v>
      </c>
    </row>
    <row r="1785" spans="1:9" x14ac:dyDescent="0.25">
      <c r="A1785" t="s">
        <v>0</v>
      </c>
      <c r="B1785" t="s">
        <v>606</v>
      </c>
      <c r="C1785" t="s">
        <v>187</v>
      </c>
      <c r="D1785" t="s">
        <v>607</v>
      </c>
      <c r="E1785" t="s">
        <v>351</v>
      </c>
      <c r="F1785" t="str">
        <f t="shared" ref="F1785:F1848" si="90">RIGHT(B1785,3)</f>
        <v>USD</v>
      </c>
      <c r="G1785" t="str">
        <f t="shared" ref="G1785:G1848" si="91">LEFT(B1785,LEN(B1785)-4)</f>
        <v>10,020.00</v>
      </c>
      <c r="H1785">
        <f>VLOOKUP(F1785,'UMASS fx'!$A$1:$B$202,2,0)</f>
        <v>10000</v>
      </c>
      <c r="I1785">
        <f t="shared" ref="I1785:I1848" si="92">(G1785-H1785)/H1785</f>
        <v>2E-3</v>
      </c>
    </row>
    <row r="1786" spans="1:9" x14ac:dyDescent="0.25">
      <c r="A1786" t="s">
        <v>0</v>
      </c>
      <c r="B1786" t="s">
        <v>606</v>
      </c>
      <c r="C1786" t="s">
        <v>188</v>
      </c>
      <c r="D1786" t="s">
        <v>607</v>
      </c>
      <c r="E1786" t="s">
        <v>351</v>
      </c>
      <c r="F1786" t="str">
        <f t="shared" si="90"/>
        <v>USD</v>
      </c>
      <c r="G1786" t="str">
        <f t="shared" si="91"/>
        <v>10,020.00</v>
      </c>
      <c r="H1786">
        <f>VLOOKUP(F1786,'UMASS fx'!$A$1:$B$202,2,0)</f>
        <v>10000</v>
      </c>
      <c r="I1786">
        <f t="shared" si="92"/>
        <v>2E-3</v>
      </c>
    </row>
    <row r="1787" spans="1:9" x14ac:dyDescent="0.25">
      <c r="A1787" t="s">
        <v>0</v>
      </c>
      <c r="B1787" t="s">
        <v>651</v>
      </c>
      <c r="C1787" t="s">
        <v>188</v>
      </c>
      <c r="D1787" t="s">
        <v>607</v>
      </c>
      <c r="E1787" t="s">
        <v>351</v>
      </c>
      <c r="F1787" t="str">
        <f t="shared" si="90"/>
        <v>EUR</v>
      </c>
      <c r="G1787" t="str">
        <f t="shared" si="91"/>
        <v>8,743.00</v>
      </c>
      <c r="H1787">
        <f>VLOOKUP(F1787,'UMASS fx'!$A$1:$B$202,2,0)</f>
        <v>8576.2884388837992</v>
      </c>
      <c r="I1787">
        <f t="shared" si="92"/>
        <v>1.9438660710191576E-2</v>
      </c>
    </row>
    <row r="1788" spans="1:9" x14ac:dyDescent="0.25">
      <c r="A1788" t="s">
        <v>0</v>
      </c>
      <c r="B1788" t="s">
        <v>665</v>
      </c>
      <c r="C1788" t="s">
        <v>189</v>
      </c>
      <c r="D1788" t="s">
        <v>607</v>
      </c>
      <c r="E1788" t="s">
        <v>351</v>
      </c>
      <c r="F1788" t="str">
        <f t="shared" si="90"/>
        <v>QAR</v>
      </c>
      <c r="G1788" t="str">
        <f t="shared" si="91"/>
        <v>37,442.00</v>
      </c>
      <c r="H1788">
        <f>VLOOKUP(F1788,'UMASS fx'!$A$1:$B$202,2,0)</f>
        <v>36400</v>
      </c>
      <c r="I1788">
        <f t="shared" si="92"/>
        <v>2.8626373626373627E-2</v>
      </c>
    </row>
    <row r="1789" spans="1:9" x14ac:dyDescent="0.25">
      <c r="A1789" t="s">
        <v>0</v>
      </c>
      <c r="B1789" t="s">
        <v>606</v>
      </c>
      <c r="C1789" t="s">
        <v>189</v>
      </c>
      <c r="D1789" t="s">
        <v>607</v>
      </c>
      <c r="E1789" t="s">
        <v>351</v>
      </c>
      <c r="F1789" t="str">
        <f t="shared" si="90"/>
        <v>USD</v>
      </c>
      <c r="G1789" t="str">
        <f t="shared" si="91"/>
        <v>10,020.00</v>
      </c>
      <c r="H1789">
        <f>VLOOKUP(F1789,'UMASS fx'!$A$1:$B$202,2,0)</f>
        <v>10000</v>
      </c>
      <c r="I1789">
        <f t="shared" si="92"/>
        <v>2E-3</v>
      </c>
    </row>
    <row r="1790" spans="1:9" x14ac:dyDescent="0.25">
      <c r="A1790" t="s">
        <v>0</v>
      </c>
      <c r="B1790" t="s">
        <v>651</v>
      </c>
      <c r="C1790" t="s">
        <v>189</v>
      </c>
      <c r="D1790" t="s">
        <v>607</v>
      </c>
      <c r="E1790" t="s">
        <v>351</v>
      </c>
      <c r="F1790" t="str">
        <f t="shared" si="90"/>
        <v>EUR</v>
      </c>
      <c r="G1790" t="str">
        <f t="shared" si="91"/>
        <v>8,743.00</v>
      </c>
      <c r="H1790">
        <f>VLOOKUP(F1790,'UMASS fx'!$A$1:$B$202,2,0)</f>
        <v>8576.2884388837992</v>
      </c>
      <c r="I1790">
        <f t="shared" si="92"/>
        <v>1.9438660710191576E-2</v>
      </c>
    </row>
    <row r="1791" spans="1:9" x14ac:dyDescent="0.25">
      <c r="A1791" t="s">
        <v>0</v>
      </c>
      <c r="B1791" t="s">
        <v>651</v>
      </c>
      <c r="C1791" t="s">
        <v>190</v>
      </c>
      <c r="D1791" t="s">
        <v>607</v>
      </c>
      <c r="E1791" t="s">
        <v>351</v>
      </c>
      <c r="F1791" t="str">
        <f t="shared" si="90"/>
        <v>EUR</v>
      </c>
      <c r="G1791" t="str">
        <f t="shared" si="91"/>
        <v>8,743.00</v>
      </c>
      <c r="H1791">
        <f>VLOOKUP(F1791,'UMASS fx'!$A$1:$B$202,2,0)</f>
        <v>8576.2884388837992</v>
      </c>
      <c r="I1791">
        <f t="shared" si="92"/>
        <v>1.9438660710191576E-2</v>
      </c>
    </row>
    <row r="1792" spans="1:9" x14ac:dyDescent="0.25">
      <c r="A1792" t="s">
        <v>0</v>
      </c>
      <c r="B1792" t="s">
        <v>606</v>
      </c>
      <c r="C1792" t="s">
        <v>190</v>
      </c>
      <c r="D1792" t="s">
        <v>607</v>
      </c>
      <c r="E1792" t="s">
        <v>351</v>
      </c>
      <c r="F1792" t="str">
        <f t="shared" si="90"/>
        <v>USD</v>
      </c>
      <c r="G1792" t="str">
        <f t="shared" si="91"/>
        <v>10,020.00</v>
      </c>
      <c r="H1792">
        <f>VLOOKUP(F1792,'UMASS fx'!$A$1:$B$202,2,0)</f>
        <v>10000</v>
      </c>
      <c r="I1792">
        <f t="shared" si="92"/>
        <v>2E-3</v>
      </c>
    </row>
    <row r="1793" spans="1:9" x14ac:dyDescent="0.25">
      <c r="A1793" t="s">
        <v>1</v>
      </c>
      <c r="B1793" t="s">
        <v>666</v>
      </c>
      <c r="C1793" t="s">
        <v>191</v>
      </c>
      <c r="D1793" t="s">
        <v>607</v>
      </c>
      <c r="E1793" t="s">
        <v>351</v>
      </c>
      <c r="F1793" t="str">
        <f t="shared" si="90"/>
        <v>RON</v>
      </c>
      <c r="G1793" t="str">
        <f t="shared" si="91"/>
        <v>40,989.27</v>
      </c>
      <c r="H1793">
        <f>VLOOKUP(F1793,'UMASS fx'!$A$1:$B$202,2,0)</f>
        <v>39681.868950991797</v>
      </c>
      <c r="I1793">
        <f t="shared" si="92"/>
        <v>3.2947063320603077E-2</v>
      </c>
    </row>
    <row r="1794" spans="1:9" x14ac:dyDescent="0.25">
      <c r="A1794" t="s">
        <v>0</v>
      </c>
      <c r="B1794" t="s">
        <v>667</v>
      </c>
      <c r="C1794" t="s">
        <v>191</v>
      </c>
      <c r="D1794" t="s">
        <v>607</v>
      </c>
      <c r="E1794" t="s">
        <v>351</v>
      </c>
      <c r="F1794" t="str">
        <f t="shared" si="90"/>
        <v>RON</v>
      </c>
      <c r="G1794" t="str">
        <f t="shared" si="91"/>
        <v>41,092.00</v>
      </c>
      <c r="H1794">
        <f>VLOOKUP(F1794,'UMASS fx'!$A$1:$B$202,2,0)</f>
        <v>39681.868950991797</v>
      </c>
      <c r="I1794">
        <f t="shared" si="92"/>
        <v>3.553590307829891E-2</v>
      </c>
    </row>
    <row r="1795" spans="1:9" x14ac:dyDescent="0.25">
      <c r="A1795" t="s">
        <v>0</v>
      </c>
      <c r="B1795" t="s">
        <v>651</v>
      </c>
      <c r="C1795" t="s">
        <v>191</v>
      </c>
      <c r="D1795" t="s">
        <v>607</v>
      </c>
      <c r="E1795" t="s">
        <v>351</v>
      </c>
      <c r="F1795" t="str">
        <f t="shared" si="90"/>
        <v>EUR</v>
      </c>
      <c r="G1795" t="str">
        <f t="shared" si="91"/>
        <v>8,743.00</v>
      </c>
      <c r="H1795">
        <f>VLOOKUP(F1795,'UMASS fx'!$A$1:$B$202,2,0)</f>
        <v>8576.2884388837992</v>
      </c>
      <c r="I1795">
        <f t="shared" si="92"/>
        <v>1.9438660710191576E-2</v>
      </c>
    </row>
    <row r="1796" spans="1:9" x14ac:dyDescent="0.25">
      <c r="A1796" t="s">
        <v>0</v>
      </c>
      <c r="B1796" t="s">
        <v>668</v>
      </c>
      <c r="C1796" t="s">
        <v>192</v>
      </c>
      <c r="D1796" t="s">
        <v>607</v>
      </c>
      <c r="E1796" t="s">
        <v>351</v>
      </c>
      <c r="F1796" t="str">
        <f t="shared" si="90"/>
        <v>RUB</v>
      </c>
      <c r="G1796" t="str">
        <f t="shared" si="91"/>
        <v>647,640.00</v>
      </c>
      <c r="H1796">
        <f>VLOOKUP(F1796,'UMASS fx'!$A$1:$B$202,2,0)</f>
        <v>627292.278150692</v>
      </c>
      <c r="I1796">
        <f t="shared" si="92"/>
        <v>3.2437386140468233E-2</v>
      </c>
    </row>
    <row r="1797" spans="1:9" x14ac:dyDescent="0.25">
      <c r="A1797" t="s">
        <v>0</v>
      </c>
      <c r="B1797" t="s">
        <v>606</v>
      </c>
      <c r="C1797" t="s">
        <v>192</v>
      </c>
      <c r="D1797" t="s">
        <v>607</v>
      </c>
      <c r="E1797" t="s">
        <v>351</v>
      </c>
      <c r="F1797" t="str">
        <f t="shared" si="90"/>
        <v>USD</v>
      </c>
      <c r="G1797" t="str">
        <f t="shared" si="91"/>
        <v>10,020.00</v>
      </c>
      <c r="H1797">
        <f>VLOOKUP(F1797,'UMASS fx'!$A$1:$B$202,2,0)</f>
        <v>10000</v>
      </c>
      <c r="I1797">
        <f t="shared" si="92"/>
        <v>2E-3</v>
      </c>
    </row>
    <row r="1798" spans="1:9" x14ac:dyDescent="0.25">
      <c r="A1798" t="s">
        <v>0</v>
      </c>
      <c r="B1798" t="s">
        <v>651</v>
      </c>
      <c r="C1798" t="s">
        <v>192</v>
      </c>
      <c r="D1798" t="s">
        <v>607</v>
      </c>
      <c r="E1798" t="s">
        <v>351</v>
      </c>
      <c r="F1798" t="str">
        <f t="shared" si="90"/>
        <v>EUR</v>
      </c>
      <c r="G1798" t="str">
        <f t="shared" si="91"/>
        <v>8,743.00</v>
      </c>
      <c r="H1798">
        <f>VLOOKUP(F1798,'UMASS fx'!$A$1:$B$202,2,0)</f>
        <v>8576.2884388837992</v>
      </c>
      <c r="I1798">
        <f t="shared" si="92"/>
        <v>1.9438660710191576E-2</v>
      </c>
    </row>
    <row r="1799" spans="1:9" x14ac:dyDescent="0.25">
      <c r="A1799" t="s">
        <v>0</v>
      </c>
      <c r="B1799" t="s">
        <v>606</v>
      </c>
      <c r="C1799" t="s">
        <v>193</v>
      </c>
      <c r="D1799" t="s">
        <v>607</v>
      </c>
      <c r="E1799" t="s">
        <v>351</v>
      </c>
      <c r="F1799" t="str">
        <f t="shared" si="90"/>
        <v>USD</v>
      </c>
      <c r="G1799" t="str">
        <f t="shared" si="91"/>
        <v>10,020.00</v>
      </c>
      <c r="H1799">
        <f>VLOOKUP(F1799,'UMASS fx'!$A$1:$B$202,2,0)</f>
        <v>10000</v>
      </c>
      <c r="I1799">
        <f t="shared" si="92"/>
        <v>2E-3</v>
      </c>
    </row>
    <row r="1800" spans="1:9" x14ac:dyDescent="0.25">
      <c r="A1800" t="s">
        <v>0</v>
      </c>
      <c r="B1800" t="s">
        <v>669</v>
      </c>
      <c r="C1800" t="s">
        <v>193</v>
      </c>
      <c r="D1800" t="s">
        <v>607</v>
      </c>
      <c r="E1800" t="s">
        <v>351</v>
      </c>
      <c r="F1800" t="str">
        <f t="shared" si="90"/>
        <v>EUR</v>
      </c>
      <c r="G1800" t="str">
        <f t="shared" si="91"/>
        <v>8,741.00</v>
      </c>
      <c r="H1800">
        <f>VLOOKUP(F1800,'UMASS fx'!$A$1:$B$202,2,0)</f>
        <v>8576.2884388837992</v>
      </c>
      <c r="I1800">
        <f t="shared" si="92"/>
        <v>1.9205459598282577E-2</v>
      </c>
    </row>
    <row r="1801" spans="1:9" x14ac:dyDescent="0.25">
      <c r="A1801" t="s">
        <v>0</v>
      </c>
      <c r="B1801" t="s">
        <v>606</v>
      </c>
      <c r="C1801" t="s">
        <v>194</v>
      </c>
      <c r="D1801" t="s">
        <v>607</v>
      </c>
      <c r="E1801" t="s">
        <v>351</v>
      </c>
      <c r="F1801" t="str">
        <f t="shared" si="90"/>
        <v>USD</v>
      </c>
      <c r="G1801" t="str">
        <f t="shared" si="91"/>
        <v>10,020.00</v>
      </c>
      <c r="H1801">
        <f>VLOOKUP(F1801,'UMASS fx'!$A$1:$B$202,2,0)</f>
        <v>10000</v>
      </c>
      <c r="I1801">
        <f t="shared" si="92"/>
        <v>2E-3</v>
      </c>
    </row>
    <row r="1802" spans="1:9" x14ac:dyDescent="0.25">
      <c r="A1802" t="s">
        <v>0</v>
      </c>
      <c r="B1802" t="s">
        <v>669</v>
      </c>
      <c r="C1802" t="s">
        <v>194</v>
      </c>
      <c r="D1802" t="s">
        <v>607</v>
      </c>
      <c r="E1802" t="s">
        <v>351</v>
      </c>
      <c r="F1802" t="str">
        <f t="shared" si="90"/>
        <v>EUR</v>
      </c>
      <c r="G1802" t="str">
        <f t="shared" si="91"/>
        <v>8,741.00</v>
      </c>
      <c r="H1802">
        <f>VLOOKUP(F1802,'UMASS fx'!$A$1:$B$202,2,0)</f>
        <v>8576.2884388837992</v>
      </c>
      <c r="I1802">
        <f t="shared" si="92"/>
        <v>1.9205459598282577E-2</v>
      </c>
    </row>
    <row r="1803" spans="1:9" x14ac:dyDescent="0.25">
      <c r="A1803" t="s">
        <v>0</v>
      </c>
      <c r="B1803" t="s">
        <v>670</v>
      </c>
      <c r="C1803" t="s">
        <v>195</v>
      </c>
      <c r="D1803" t="s">
        <v>607</v>
      </c>
      <c r="E1803" t="s">
        <v>351</v>
      </c>
      <c r="F1803" t="str">
        <f t="shared" si="90"/>
        <v>SAR</v>
      </c>
      <c r="G1803" t="str">
        <f t="shared" si="91"/>
        <v>38,557.00</v>
      </c>
      <c r="H1803">
        <f>VLOOKUP(F1803,'UMASS fx'!$A$1:$B$202,2,0)</f>
        <v>37500</v>
      </c>
      <c r="I1803">
        <f t="shared" si="92"/>
        <v>2.8186666666666665E-2</v>
      </c>
    </row>
    <row r="1804" spans="1:9" x14ac:dyDescent="0.25">
      <c r="A1804" t="s">
        <v>0</v>
      </c>
      <c r="B1804" t="s">
        <v>606</v>
      </c>
      <c r="C1804" t="s">
        <v>195</v>
      </c>
      <c r="D1804" t="s">
        <v>607</v>
      </c>
      <c r="E1804" t="s">
        <v>351</v>
      </c>
      <c r="F1804" t="str">
        <f t="shared" si="90"/>
        <v>USD</v>
      </c>
      <c r="G1804" t="str">
        <f t="shared" si="91"/>
        <v>10,020.00</v>
      </c>
      <c r="H1804">
        <f>VLOOKUP(F1804,'UMASS fx'!$A$1:$B$202,2,0)</f>
        <v>10000</v>
      </c>
      <c r="I1804">
        <f t="shared" si="92"/>
        <v>2E-3</v>
      </c>
    </row>
    <row r="1805" spans="1:9" x14ac:dyDescent="0.25">
      <c r="A1805" t="s">
        <v>0</v>
      </c>
      <c r="B1805" t="s">
        <v>669</v>
      </c>
      <c r="C1805" t="s">
        <v>195</v>
      </c>
      <c r="D1805" t="s">
        <v>607</v>
      </c>
      <c r="E1805" t="s">
        <v>351</v>
      </c>
      <c r="F1805" t="str">
        <f t="shared" si="90"/>
        <v>EUR</v>
      </c>
      <c r="G1805" t="str">
        <f t="shared" si="91"/>
        <v>8,741.00</v>
      </c>
      <c r="H1805">
        <f>VLOOKUP(F1805,'UMASS fx'!$A$1:$B$202,2,0)</f>
        <v>8576.2884388837992</v>
      </c>
      <c r="I1805">
        <f t="shared" si="92"/>
        <v>1.9205459598282577E-2</v>
      </c>
    </row>
    <row r="1806" spans="1:9" x14ac:dyDescent="0.25">
      <c r="A1806" t="s">
        <v>0</v>
      </c>
      <c r="B1806" t="s">
        <v>669</v>
      </c>
      <c r="C1806" t="s">
        <v>196</v>
      </c>
      <c r="D1806" t="s">
        <v>607</v>
      </c>
      <c r="E1806" t="s">
        <v>351</v>
      </c>
      <c r="F1806" t="str">
        <f t="shared" si="90"/>
        <v>EUR</v>
      </c>
      <c r="G1806" t="str">
        <f t="shared" si="91"/>
        <v>8,741.00</v>
      </c>
      <c r="H1806">
        <f>VLOOKUP(F1806,'UMASS fx'!$A$1:$B$202,2,0)</f>
        <v>8576.2884388837992</v>
      </c>
      <c r="I1806">
        <f t="shared" si="92"/>
        <v>1.9205459598282577E-2</v>
      </c>
    </row>
    <row r="1807" spans="1:9" x14ac:dyDescent="0.25">
      <c r="A1807" t="s">
        <v>0</v>
      </c>
      <c r="B1807" t="s">
        <v>606</v>
      </c>
      <c r="C1807" t="s">
        <v>196</v>
      </c>
      <c r="D1807" t="s">
        <v>607</v>
      </c>
      <c r="E1807" t="s">
        <v>351</v>
      </c>
      <c r="F1807" t="str">
        <f t="shared" si="90"/>
        <v>USD</v>
      </c>
      <c r="G1807" t="str">
        <f t="shared" si="91"/>
        <v>10,020.00</v>
      </c>
      <c r="H1807">
        <f>VLOOKUP(F1807,'UMASS fx'!$A$1:$B$202,2,0)</f>
        <v>10000</v>
      </c>
      <c r="I1807">
        <f t="shared" si="92"/>
        <v>2E-3</v>
      </c>
    </row>
    <row r="1808" spans="1:9" x14ac:dyDescent="0.25">
      <c r="A1808" t="s">
        <v>0</v>
      </c>
      <c r="B1808" t="s">
        <v>649</v>
      </c>
      <c r="C1808" t="s">
        <v>197</v>
      </c>
      <c r="D1808" t="s">
        <v>607</v>
      </c>
      <c r="E1808" t="s">
        <v>351</v>
      </c>
      <c r="F1808" t="str">
        <f t="shared" si="90"/>
        <v>EUR</v>
      </c>
      <c r="G1808" t="str">
        <f t="shared" si="91"/>
        <v>8,742.00</v>
      </c>
      <c r="H1808">
        <f>VLOOKUP(F1808,'UMASS fx'!$A$1:$B$202,2,0)</f>
        <v>8576.2884388837992</v>
      </c>
      <c r="I1808">
        <f t="shared" si="92"/>
        <v>1.9322060154237077E-2</v>
      </c>
    </row>
    <row r="1809" spans="1:9" x14ac:dyDescent="0.25">
      <c r="A1809" t="s">
        <v>0</v>
      </c>
      <c r="B1809" t="s">
        <v>606</v>
      </c>
      <c r="C1809" t="s">
        <v>197</v>
      </c>
      <c r="D1809" t="s">
        <v>607</v>
      </c>
      <c r="E1809" t="s">
        <v>351</v>
      </c>
      <c r="F1809" t="str">
        <f t="shared" si="90"/>
        <v>USD</v>
      </c>
      <c r="G1809" t="str">
        <f t="shared" si="91"/>
        <v>10,020.00</v>
      </c>
      <c r="H1809">
        <f>VLOOKUP(F1809,'UMASS fx'!$A$1:$B$202,2,0)</f>
        <v>10000</v>
      </c>
      <c r="I1809">
        <f t="shared" si="92"/>
        <v>2E-3</v>
      </c>
    </row>
    <row r="1810" spans="1:9" x14ac:dyDescent="0.25">
      <c r="A1810" t="s">
        <v>0</v>
      </c>
      <c r="B1810" t="s">
        <v>606</v>
      </c>
      <c r="C1810" t="s">
        <v>198</v>
      </c>
      <c r="D1810" t="s">
        <v>607</v>
      </c>
      <c r="E1810" t="s">
        <v>351</v>
      </c>
      <c r="F1810" t="str">
        <f t="shared" si="90"/>
        <v>USD</v>
      </c>
      <c r="G1810" t="str">
        <f t="shared" si="91"/>
        <v>10,020.00</v>
      </c>
      <c r="H1810">
        <f>VLOOKUP(F1810,'UMASS fx'!$A$1:$B$202,2,0)</f>
        <v>10000</v>
      </c>
      <c r="I1810">
        <f t="shared" si="92"/>
        <v>2E-3</v>
      </c>
    </row>
    <row r="1811" spans="1:9" x14ac:dyDescent="0.25">
      <c r="A1811" t="s">
        <v>0</v>
      </c>
      <c r="B1811" t="s">
        <v>669</v>
      </c>
      <c r="C1811" t="s">
        <v>198</v>
      </c>
      <c r="D1811" t="s">
        <v>607</v>
      </c>
      <c r="E1811" t="s">
        <v>351</v>
      </c>
      <c r="F1811" t="str">
        <f t="shared" si="90"/>
        <v>EUR</v>
      </c>
      <c r="G1811" t="str">
        <f t="shared" si="91"/>
        <v>8,741.00</v>
      </c>
      <c r="H1811">
        <f>VLOOKUP(F1811,'UMASS fx'!$A$1:$B$202,2,0)</f>
        <v>8576.2884388837992</v>
      </c>
      <c r="I1811">
        <f t="shared" si="92"/>
        <v>1.9205459598282577E-2</v>
      </c>
    </row>
    <row r="1812" spans="1:9" x14ac:dyDescent="0.25">
      <c r="A1812" t="s">
        <v>0</v>
      </c>
      <c r="B1812" t="s">
        <v>671</v>
      </c>
      <c r="C1812" t="s">
        <v>199</v>
      </c>
      <c r="D1812" t="s">
        <v>607</v>
      </c>
      <c r="E1812" t="s">
        <v>351</v>
      </c>
      <c r="F1812" t="str">
        <f t="shared" si="90"/>
        <v>SGD</v>
      </c>
      <c r="G1812" t="str">
        <f t="shared" si="91"/>
        <v>13,998.00</v>
      </c>
      <c r="H1812">
        <f>VLOOKUP(F1812,'UMASS fx'!$A$1:$B$202,2,0)</f>
        <v>13616.0713409087</v>
      </c>
      <c r="I1812">
        <f t="shared" si="92"/>
        <v>2.804984268434443E-2</v>
      </c>
    </row>
    <row r="1813" spans="1:9" x14ac:dyDescent="0.25">
      <c r="A1813" t="s">
        <v>0</v>
      </c>
      <c r="B1813" t="s">
        <v>606</v>
      </c>
      <c r="C1813" t="s">
        <v>199</v>
      </c>
      <c r="D1813" t="s">
        <v>607</v>
      </c>
      <c r="E1813" t="s">
        <v>351</v>
      </c>
      <c r="F1813" t="str">
        <f t="shared" si="90"/>
        <v>USD</v>
      </c>
      <c r="G1813" t="str">
        <f t="shared" si="91"/>
        <v>10,020.00</v>
      </c>
      <c r="H1813">
        <f>VLOOKUP(F1813,'UMASS fx'!$A$1:$B$202,2,0)</f>
        <v>10000</v>
      </c>
      <c r="I1813">
        <f t="shared" si="92"/>
        <v>2E-3</v>
      </c>
    </row>
    <row r="1814" spans="1:9" x14ac:dyDescent="0.25">
      <c r="A1814" t="s">
        <v>0</v>
      </c>
      <c r="B1814" t="s">
        <v>669</v>
      </c>
      <c r="C1814" t="s">
        <v>199</v>
      </c>
      <c r="D1814" t="s">
        <v>607</v>
      </c>
      <c r="E1814" t="s">
        <v>351</v>
      </c>
      <c r="F1814" t="str">
        <f t="shared" si="90"/>
        <v>EUR</v>
      </c>
      <c r="G1814" t="str">
        <f t="shared" si="91"/>
        <v>8,741.00</v>
      </c>
      <c r="H1814">
        <f>VLOOKUP(F1814,'UMASS fx'!$A$1:$B$202,2,0)</f>
        <v>8576.2884388837992</v>
      </c>
      <c r="I1814">
        <f t="shared" si="92"/>
        <v>1.9205459598282577E-2</v>
      </c>
    </row>
    <row r="1815" spans="1:9" x14ac:dyDescent="0.25">
      <c r="A1815" t="s">
        <v>1</v>
      </c>
      <c r="B1815" t="s">
        <v>672</v>
      </c>
      <c r="C1815" t="s">
        <v>200</v>
      </c>
      <c r="D1815" t="s">
        <v>607</v>
      </c>
      <c r="E1815" t="s">
        <v>351</v>
      </c>
      <c r="F1815" t="str">
        <f t="shared" si="90"/>
        <v>EUR</v>
      </c>
      <c r="G1815" t="str">
        <f t="shared" si="91"/>
        <v>8,719.15</v>
      </c>
      <c r="H1815">
        <f>VLOOKUP(F1815,'UMASS fx'!$A$1:$B$202,2,0)</f>
        <v>8576.2884388837992</v>
      </c>
      <c r="I1815">
        <f t="shared" si="92"/>
        <v>1.6657737450676714E-2</v>
      </c>
    </row>
    <row r="1816" spans="1:9" x14ac:dyDescent="0.25">
      <c r="A1816" t="s">
        <v>0</v>
      </c>
      <c r="B1816" t="s">
        <v>669</v>
      </c>
      <c r="C1816" t="s">
        <v>200</v>
      </c>
      <c r="D1816" t="s">
        <v>607</v>
      </c>
      <c r="E1816" t="s">
        <v>351</v>
      </c>
      <c r="F1816" t="str">
        <f t="shared" si="90"/>
        <v>EUR</v>
      </c>
      <c r="G1816" t="str">
        <f t="shared" si="91"/>
        <v>8,741.00</v>
      </c>
      <c r="H1816">
        <f>VLOOKUP(F1816,'UMASS fx'!$A$1:$B$202,2,0)</f>
        <v>8576.2884388837992</v>
      </c>
      <c r="I1816">
        <f t="shared" si="92"/>
        <v>1.9205459598282577E-2</v>
      </c>
    </row>
    <row r="1817" spans="1:9" x14ac:dyDescent="0.25">
      <c r="A1817" t="s">
        <v>0</v>
      </c>
      <c r="B1817" t="s">
        <v>606</v>
      </c>
      <c r="C1817" t="s">
        <v>200</v>
      </c>
      <c r="D1817" t="s">
        <v>607</v>
      </c>
      <c r="E1817" t="s">
        <v>351</v>
      </c>
      <c r="F1817" t="str">
        <f t="shared" si="90"/>
        <v>USD</v>
      </c>
      <c r="G1817" t="str">
        <f t="shared" si="91"/>
        <v>10,020.00</v>
      </c>
      <c r="H1817">
        <f>VLOOKUP(F1817,'UMASS fx'!$A$1:$B$202,2,0)</f>
        <v>10000</v>
      </c>
      <c r="I1817">
        <f t="shared" si="92"/>
        <v>2E-3</v>
      </c>
    </row>
    <row r="1818" spans="1:9" x14ac:dyDescent="0.25">
      <c r="A1818" t="s">
        <v>1</v>
      </c>
      <c r="B1818" t="s">
        <v>672</v>
      </c>
      <c r="C1818" t="s">
        <v>201</v>
      </c>
      <c r="D1818" t="s">
        <v>607</v>
      </c>
      <c r="E1818" t="s">
        <v>351</v>
      </c>
      <c r="F1818" t="str">
        <f t="shared" si="90"/>
        <v>EUR</v>
      </c>
      <c r="G1818" t="str">
        <f t="shared" si="91"/>
        <v>8,719.15</v>
      </c>
      <c r="H1818">
        <f>VLOOKUP(F1818,'UMASS fx'!$A$1:$B$202,2,0)</f>
        <v>8576.2884388837992</v>
      </c>
      <c r="I1818">
        <f t="shared" si="92"/>
        <v>1.6657737450676714E-2</v>
      </c>
    </row>
    <row r="1819" spans="1:9" x14ac:dyDescent="0.25">
      <c r="A1819" t="s">
        <v>0</v>
      </c>
      <c r="B1819" t="s">
        <v>669</v>
      </c>
      <c r="C1819" t="s">
        <v>201</v>
      </c>
      <c r="D1819" t="s">
        <v>607</v>
      </c>
      <c r="E1819" t="s">
        <v>351</v>
      </c>
      <c r="F1819" t="str">
        <f t="shared" si="90"/>
        <v>EUR</v>
      </c>
      <c r="G1819" t="str">
        <f t="shared" si="91"/>
        <v>8,741.00</v>
      </c>
      <c r="H1819">
        <f>VLOOKUP(F1819,'UMASS fx'!$A$1:$B$202,2,0)</f>
        <v>8576.2884388837992</v>
      </c>
      <c r="I1819">
        <f t="shared" si="92"/>
        <v>1.9205459598282577E-2</v>
      </c>
    </row>
    <row r="1820" spans="1:9" x14ac:dyDescent="0.25">
      <c r="A1820" t="s">
        <v>0</v>
      </c>
      <c r="B1820" t="s">
        <v>606</v>
      </c>
      <c r="C1820" t="s">
        <v>201</v>
      </c>
      <c r="D1820" t="s">
        <v>607</v>
      </c>
      <c r="E1820" t="s">
        <v>351</v>
      </c>
      <c r="F1820" t="str">
        <f t="shared" si="90"/>
        <v>USD</v>
      </c>
      <c r="G1820" t="str">
        <f t="shared" si="91"/>
        <v>10,020.00</v>
      </c>
      <c r="H1820">
        <f>VLOOKUP(F1820,'UMASS fx'!$A$1:$B$202,2,0)</f>
        <v>10000</v>
      </c>
      <c r="I1820">
        <f t="shared" si="92"/>
        <v>2E-3</v>
      </c>
    </row>
    <row r="1821" spans="1:9" x14ac:dyDescent="0.25">
      <c r="A1821" t="s">
        <v>0</v>
      </c>
      <c r="B1821" t="s">
        <v>606</v>
      </c>
      <c r="C1821" t="s">
        <v>202</v>
      </c>
      <c r="D1821" t="s">
        <v>607</v>
      </c>
      <c r="E1821" t="s">
        <v>351</v>
      </c>
      <c r="F1821" t="str">
        <f t="shared" si="90"/>
        <v>USD</v>
      </c>
      <c r="G1821" t="str">
        <f t="shared" si="91"/>
        <v>10,020.00</v>
      </c>
      <c r="H1821">
        <f>VLOOKUP(F1821,'UMASS fx'!$A$1:$B$202,2,0)</f>
        <v>10000</v>
      </c>
      <c r="I1821">
        <f t="shared" si="92"/>
        <v>2E-3</v>
      </c>
    </row>
    <row r="1822" spans="1:9" x14ac:dyDescent="0.25">
      <c r="A1822" t="s">
        <v>0</v>
      </c>
      <c r="B1822" t="s">
        <v>673</v>
      </c>
      <c r="C1822" t="s">
        <v>202</v>
      </c>
      <c r="D1822" t="s">
        <v>607</v>
      </c>
      <c r="E1822" t="s">
        <v>351</v>
      </c>
      <c r="F1822" t="str">
        <f t="shared" si="90"/>
        <v>EUR</v>
      </c>
      <c r="G1822" t="str">
        <f t="shared" si="91"/>
        <v>8,740.00</v>
      </c>
      <c r="H1822">
        <f>VLOOKUP(F1822,'UMASS fx'!$A$1:$B$202,2,0)</f>
        <v>8576.2884388837992</v>
      </c>
      <c r="I1822">
        <f t="shared" si="92"/>
        <v>1.9088859042328078E-2</v>
      </c>
    </row>
    <row r="1823" spans="1:9" x14ac:dyDescent="0.25">
      <c r="A1823" t="s">
        <v>0</v>
      </c>
      <c r="B1823" t="s">
        <v>674</v>
      </c>
      <c r="C1823" t="s">
        <v>203</v>
      </c>
      <c r="D1823" t="s">
        <v>607</v>
      </c>
      <c r="E1823" t="s">
        <v>351</v>
      </c>
      <c r="F1823" t="str">
        <f t="shared" si="90"/>
        <v>ZAR</v>
      </c>
      <c r="G1823" t="str">
        <f t="shared" si="91"/>
        <v>135,382.00</v>
      </c>
      <c r="H1823">
        <f>VLOOKUP(F1823,'UMASS fx'!$A$1:$B$202,2,0)</f>
        <v>131898.90521922099</v>
      </c>
      <c r="I1823">
        <f t="shared" si="92"/>
        <v>2.6407306224338793E-2</v>
      </c>
    </row>
    <row r="1824" spans="1:9" x14ac:dyDescent="0.25">
      <c r="A1824" t="s">
        <v>0</v>
      </c>
      <c r="B1824" t="s">
        <v>606</v>
      </c>
      <c r="C1824" t="s">
        <v>203</v>
      </c>
      <c r="D1824" t="s">
        <v>607</v>
      </c>
      <c r="E1824" t="s">
        <v>351</v>
      </c>
      <c r="F1824" t="str">
        <f t="shared" si="90"/>
        <v>USD</v>
      </c>
      <c r="G1824" t="str">
        <f t="shared" si="91"/>
        <v>10,020.00</v>
      </c>
      <c r="H1824">
        <f>VLOOKUP(F1824,'UMASS fx'!$A$1:$B$202,2,0)</f>
        <v>10000</v>
      </c>
      <c r="I1824">
        <f t="shared" si="92"/>
        <v>2E-3</v>
      </c>
    </row>
    <row r="1825" spans="1:9" x14ac:dyDescent="0.25">
      <c r="A1825" t="s">
        <v>0</v>
      </c>
      <c r="B1825" t="s">
        <v>649</v>
      </c>
      <c r="C1825" t="s">
        <v>203</v>
      </c>
      <c r="D1825" t="s">
        <v>607</v>
      </c>
      <c r="E1825" t="s">
        <v>351</v>
      </c>
      <c r="F1825" t="str">
        <f t="shared" si="90"/>
        <v>EUR</v>
      </c>
      <c r="G1825" t="str">
        <f t="shared" si="91"/>
        <v>8,742.00</v>
      </c>
      <c r="H1825">
        <f>VLOOKUP(F1825,'UMASS fx'!$A$1:$B$202,2,0)</f>
        <v>8576.2884388837992</v>
      </c>
      <c r="I1825">
        <f t="shared" si="92"/>
        <v>1.9322060154237077E-2</v>
      </c>
    </row>
    <row r="1826" spans="1:9" x14ac:dyDescent="0.25">
      <c r="A1826" t="s">
        <v>1</v>
      </c>
      <c r="B1826" t="s">
        <v>672</v>
      </c>
      <c r="C1826" t="s">
        <v>204</v>
      </c>
      <c r="D1826" t="s">
        <v>607</v>
      </c>
      <c r="E1826" t="s">
        <v>351</v>
      </c>
      <c r="F1826" t="str">
        <f t="shared" si="90"/>
        <v>EUR</v>
      </c>
      <c r="G1826" t="str">
        <f t="shared" si="91"/>
        <v>8,719.15</v>
      </c>
      <c r="H1826">
        <f>VLOOKUP(F1826,'UMASS fx'!$A$1:$B$202,2,0)</f>
        <v>8576.2884388837992</v>
      </c>
      <c r="I1826">
        <f t="shared" si="92"/>
        <v>1.6657737450676714E-2</v>
      </c>
    </row>
    <row r="1827" spans="1:9" x14ac:dyDescent="0.25">
      <c r="A1827" t="s">
        <v>0</v>
      </c>
      <c r="B1827" t="s">
        <v>669</v>
      </c>
      <c r="C1827" t="s">
        <v>204</v>
      </c>
      <c r="D1827" t="s">
        <v>607</v>
      </c>
      <c r="E1827" t="s">
        <v>351</v>
      </c>
      <c r="F1827" t="str">
        <f t="shared" si="90"/>
        <v>EUR</v>
      </c>
      <c r="G1827" t="str">
        <f t="shared" si="91"/>
        <v>8,741.00</v>
      </c>
      <c r="H1827">
        <f>VLOOKUP(F1827,'UMASS fx'!$A$1:$B$202,2,0)</f>
        <v>8576.2884388837992</v>
      </c>
      <c r="I1827">
        <f t="shared" si="92"/>
        <v>1.9205459598282577E-2</v>
      </c>
    </row>
    <row r="1828" spans="1:9" x14ac:dyDescent="0.25">
      <c r="A1828" t="s">
        <v>0</v>
      </c>
      <c r="B1828" t="s">
        <v>606</v>
      </c>
      <c r="C1828" t="s">
        <v>204</v>
      </c>
      <c r="D1828" t="s">
        <v>607</v>
      </c>
      <c r="E1828" t="s">
        <v>351</v>
      </c>
      <c r="F1828" t="str">
        <f t="shared" si="90"/>
        <v>USD</v>
      </c>
      <c r="G1828" t="str">
        <f t="shared" si="91"/>
        <v>10,020.00</v>
      </c>
      <c r="H1828">
        <f>VLOOKUP(F1828,'UMASS fx'!$A$1:$B$202,2,0)</f>
        <v>10000</v>
      </c>
      <c r="I1828">
        <f t="shared" si="92"/>
        <v>2E-3</v>
      </c>
    </row>
    <row r="1829" spans="1:9" x14ac:dyDescent="0.25">
      <c r="A1829" t="s">
        <v>0</v>
      </c>
      <c r="B1829" t="s">
        <v>606</v>
      </c>
      <c r="C1829" t="s">
        <v>205</v>
      </c>
      <c r="D1829" t="s">
        <v>607</v>
      </c>
      <c r="E1829" t="s">
        <v>351</v>
      </c>
      <c r="F1829" t="str">
        <f t="shared" si="90"/>
        <v>USD</v>
      </c>
      <c r="G1829" t="str">
        <f t="shared" si="91"/>
        <v>10,020.00</v>
      </c>
      <c r="H1829">
        <f>VLOOKUP(F1829,'UMASS fx'!$A$1:$B$202,2,0)</f>
        <v>10000</v>
      </c>
      <c r="I1829">
        <f t="shared" si="92"/>
        <v>2E-3</v>
      </c>
    </row>
    <row r="1830" spans="1:9" x14ac:dyDescent="0.25">
      <c r="A1830" t="s">
        <v>0</v>
      </c>
      <c r="B1830" t="s">
        <v>673</v>
      </c>
      <c r="C1830" t="s">
        <v>205</v>
      </c>
      <c r="D1830" t="s">
        <v>607</v>
      </c>
      <c r="E1830" t="s">
        <v>351</v>
      </c>
      <c r="F1830" t="str">
        <f t="shared" si="90"/>
        <v>EUR</v>
      </c>
      <c r="G1830" t="str">
        <f t="shared" si="91"/>
        <v>8,740.00</v>
      </c>
      <c r="H1830">
        <f>VLOOKUP(F1830,'UMASS fx'!$A$1:$B$202,2,0)</f>
        <v>8576.2884388837992</v>
      </c>
      <c r="I1830">
        <f t="shared" si="92"/>
        <v>1.9088859042328078E-2</v>
      </c>
    </row>
    <row r="1831" spans="1:9" x14ac:dyDescent="0.25">
      <c r="A1831" t="s">
        <v>0</v>
      </c>
      <c r="B1831" t="s">
        <v>606</v>
      </c>
      <c r="C1831" t="s">
        <v>206</v>
      </c>
      <c r="D1831" t="s">
        <v>607</v>
      </c>
      <c r="E1831" t="s">
        <v>351</v>
      </c>
      <c r="F1831" t="str">
        <f t="shared" si="90"/>
        <v>USD</v>
      </c>
      <c r="G1831" t="str">
        <f t="shared" si="91"/>
        <v>10,020.00</v>
      </c>
      <c r="H1831">
        <f>VLOOKUP(F1831,'UMASS fx'!$A$1:$B$202,2,0)</f>
        <v>10000</v>
      </c>
      <c r="I1831">
        <f t="shared" si="92"/>
        <v>2E-3</v>
      </c>
    </row>
    <row r="1832" spans="1:9" x14ac:dyDescent="0.25">
      <c r="A1832" t="s">
        <v>0</v>
      </c>
      <c r="B1832" t="s">
        <v>673</v>
      </c>
      <c r="C1832" t="s">
        <v>206</v>
      </c>
      <c r="D1832" t="s">
        <v>607</v>
      </c>
      <c r="E1832" t="s">
        <v>351</v>
      </c>
      <c r="F1832" t="str">
        <f t="shared" si="90"/>
        <v>EUR</v>
      </c>
      <c r="G1832" t="str">
        <f t="shared" si="91"/>
        <v>8,740.00</v>
      </c>
      <c r="H1832">
        <f>VLOOKUP(F1832,'UMASS fx'!$A$1:$B$202,2,0)</f>
        <v>8576.2884388837992</v>
      </c>
      <c r="I1832">
        <f t="shared" si="92"/>
        <v>1.9088859042328078E-2</v>
      </c>
    </row>
    <row r="1833" spans="1:9" x14ac:dyDescent="0.25">
      <c r="A1833" t="s">
        <v>1</v>
      </c>
      <c r="B1833" t="s">
        <v>675</v>
      </c>
      <c r="C1833" t="s">
        <v>207</v>
      </c>
      <c r="D1833" t="s">
        <v>607</v>
      </c>
      <c r="E1833" t="s">
        <v>351</v>
      </c>
      <c r="F1833" t="str">
        <f t="shared" si="90"/>
        <v>SEK</v>
      </c>
      <c r="G1833" t="str">
        <f t="shared" si="91"/>
        <v>89,764.03</v>
      </c>
      <c r="H1833">
        <f>VLOOKUP(F1833,'UMASS fx'!$A$1:$B$202,2,0)</f>
        <v>88345.213012294902</v>
      </c>
      <c r="I1833">
        <f t="shared" si="92"/>
        <v>1.6059919256832193E-2</v>
      </c>
    </row>
    <row r="1834" spans="1:9" x14ac:dyDescent="0.25">
      <c r="A1834" t="s">
        <v>0</v>
      </c>
      <c r="B1834" t="s">
        <v>676</v>
      </c>
      <c r="C1834" t="s">
        <v>207</v>
      </c>
      <c r="D1834" t="s">
        <v>607</v>
      </c>
      <c r="E1834" t="s">
        <v>351</v>
      </c>
      <c r="F1834" t="str">
        <f t="shared" si="90"/>
        <v>SEK</v>
      </c>
      <c r="G1834" t="str">
        <f t="shared" si="91"/>
        <v>89,989.00</v>
      </c>
      <c r="H1834">
        <f>VLOOKUP(F1834,'UMASS fx'!$A$1:$B$202,2,0)</f>
        <v>88345.213012294902</v>
      </c>
      <c r="I1834">
        <f t="shared" si="92"/>
        <v>1.8606406976191613E-2</v>
      </c>
    </row>
    <row r="1835" spans="1:9" x14ac:dyDescent="0.25">
      <c r="A1835" t="s">
        <v>0</v>
      </c>
      <c r="B1835" t="s">
        <v>677</v>
      </c>
      <c r="C1835" t="s">
        <v>207</v>
      </c>
      <c r="D1835" t="s">
        <v>607</v>
      </c>
      <c r="E1835" t="s">
        <v>351</v>
      </c>
      <c r="F1835" t="str">
        <f t="shared" si="90"/>
        <v>EUR</v>
      </c>
      <c r="G1835" t="str">
        <f t="shared" si="91"/>
        <v>8,739.00</v>
      </c>
      <c r="H1835">
        <f>VLOOKUP(F1835,'UMASS fx'!$A$1:$B$202,2,0)</f>
        <v>8576.2884388837992</v>
      </c>
      <c r="I1835">
        <f t="shared" si="92"/>
        <v>1.8972258486373576E-2</v>
      </c>
    </row>
    <row r="1836" spans="1:9" x14ac:dyDescent="0.25">
      <c r="A1836" t="s">
        <v>0</v>
      </c>
      <c r="B1836" t="s">
        <v>678</v>
      </c>
      <c r="C1836" t="s">
        <v>208</v>
      </c>
      <c r="D1836" t="s">
        <v>607</v>
      </c>
      <c r="E1836" t="s">
        <v>351</v>
      </c>
      <c r="F1836" t="str">
        <f t="shared" si="90"/>
        <v>CHF</v>
      </c>
      <c r="G1836" t="str">
        <f t="shared" si="91"/>
        <v>10,154.00</v>
      </c>
      <c r="H1836">
        <f>VLOOKUP(F1836,'UMASS fx'!$A$1:$B$202,2,0)</f>
        <v>9941.2440104759007</v>
      </c>
      <c r="I1836">
        <f t="shared" si="92"/>
        <v>2.1401344670737475E-2</v>
      </c>
    </row>
    <row r="1837" spans="1:9" x14ac:dyDescent="0.25">
      <c r="A1837" t="s">
        <v>0</v>
      </c>
      <c r="B1837" t="s">
        <v>679</v>
      </c>
      <c r="C1837" t="s">
        <v>208</v>
      </c>
      <c r="D1837" t="s">
        <v>607</v>
      </c>
      <c r="E1837" t="s">
        <v>351</v>
      </c>
      <c r="F1837" t="str">
        <f t="shared" si="90"/>
        <v>EUR</v>
      </c>
      <c r="G1837" t="str">
        <f t="shared" si="91"/>
        <v>8,738.00</v>
      </c>
      <c r="H1837">
        <f>VLOOKUP(F1837,'UMASS fx'!$A$1:$B$202,2,0)</f>
        <v>8576.2884388837992</v>
      </c>
      <c r="I1837">
        <f t="shared" si="92"/>
        <v>1.8855657930419076E-2</v>
      </c>
    </row>
    <row r="1838" spans="1:9" x14ac:dyDescent="0.25">
      <c r="A1838" t="s">
        <v>0</v>
      </c>
      <c r="B1838" t="s">
        <v>606</v>
      </c>
      <c r="C1838" t="s">
        <v>208</v>
      </c>
      <c r="D1838" t="s">
        <v>607</v>
      </c>
      <c r="E1838" t="s">
        <v>351</v>
      </c>
      <c r="F1838" t="str">
        <f t="shared" si="90"/>
        <v>USD</v>
      </c>
      <c r="G1838" t="str">
        <f t="shared" si="91"/>
        <v>10,020.00</v>
      </c>
      <c r="H1838">
        <f>VLOOKUP(F1838,'UMASS fx'!$A$1:$B$202,2,0)</f>
        <v>10000</v>
      </c>
      <c r="I1838">
        <f t="shared" si="92"/>
        <v>2E-3</v>
      </c>
    </row>
    <row r="1839" spans="1:9" x14ac:dyDescent="0.25">
      <c r="A1839" t="s">
        <v>0</v>
      </c>
      <c r="B1839" t="s">
        <v>606</v>
      </c>
      <c r="C1839" t="s">
        <v>209</v>
      </c>
      <c r="D1839" t="s">
        <v>607</v>
      </c>
      <c r="E1839" t="s">
        <v>351</v>
      </c>
      <c r="F1839" t="str">
        <f t="shared" si="90"/>
        <v>USD</v>
      </c>
      <c r="G1839" t="str">
        <f t="shared" si="91"/>
        <v>10,020.00</v>
      </c>
      <c r="H1839">
        <f>VLOOKUP(F1839,'UMASS fx'!$A$1:$B$202,2,0)</f>
        <v>10000</v>
      </c>
      <c r="I1839">
        <f t="shared" si="92"/>
        <v>2E-3</v>
      </c>
    </row>
    <row r="1840" spans="1:9" x14ac:dyDescent="0.25">
      <c r="A1840" t="s">
        <v>0</v>
      </c>
      <c r="B1840" t="s">
        <v>677</v>
      </c>
      <c r="C1840" t="s">
        <v>209</v>
      </c>
      <c r="D1840" t="s">
        <v>607</v>
      </c>
      <c r="E1840" t="s">
        <v>351</v>
      </c>
      <c r="F1840" t="str">
        <f t="shared" si="90"/>
        <v>EUR</v>
      </c>
      <c r="G1840" t="str">
        <f t="shared" si="91"/>
        <v>8,739.00</v>
      </c>
      <c r="H1840">
        <f>VLOOKUP(F1840,'UMASS fx'!$A$1:$B$202,2,0)</f>
        <v>8576.2884388837992</v>
      </c>
      <c r="I1840">
        <f t="shared" si="92"/>
        <v>1.8972258486373576E-2</v>
      </c>
    </row>
    <row r="1841" spans="1:9" x14ac:dyDescent="0.25">
      <c r="A1841" t="s">
        <v>0</v>
      </c>
      <c r="B1841" t="s">
        <v>606</v>
      </c>
      <c r="C1841" t="s">
        <v>210</v>
      </c>
      <c r="D1841" t="s">
        <v>607</v>
      </c>
      <c r="E1841" t="s">
        <v>351</v>
      </c>
      <c r="F1841" t="str">
        <f t="shared" si="90"/>
        <v>USD</v>
      </c>
      <c r="G1841" t="str">
        <f t="shared" si="91"/>
        <v>10,020.00</v>
      </c>
      <c r="H1841">
        <f>VLOOKUP(F1841,'UMASS fx'!$A$1:$B$202,2,0)</f>
        <v>10000</v>
      </c>
      <c r="I1841">
        <f t="shared" si="92"/>
        <v>2E-3</v>
      </c>
    </row>
    <row r="1842" spans="1:9" x14ac:dyDescent="0.25">
      <c r="A1842" t="s">
        <v>0</v>
      </c>
      <c r="B1842" t="s">
        <v>677</v>
      </c>
      <c r="C1842" t="s">
        <v>210</v>
      </c>
      <c r="D1842" t="s">
        <v>607</v>
      </c>
      <c r="E1842" t="s">
        <v>351</v>
      </c>
      <c r="F1842" t="str">
        <f t="shared" si="90"/>
        <v>EUR</v>
      </c>
      <c r="G1842" t="str">
        <f t="shared" si="91"/>
        <v>8,739.00</v>
      </c>
      <c r="H1842">
        <f>VLOOKUP(F1842,'UMASS fx'!$A$1:$B$202,2,0)</f>
        <v>8576.2884388837992</v>
      </c>
      <c r="I1842">
        <f t="shared" si="92"/>
        <v>1.8972258486373576E-2</v>
      </c>
    </row>
    <row r="1843" spans="1:9" x14ac:dyDescent="0.25">
      <c r="A1843" t="s">
        <v>0</v>
      </c>
      <c r="B1843" t="s">
        <v>606</v>
      </c>
      <c r="C1843" t="s">
        <v>211</v>
      </c>
      <c r="D1843" t="s">
        <v>607</v>
      </c>
      <c r="E1843" t="s">
        <v>351</v>
      </c>
      <c r="F1843" t="str">
        <f t="shared" si="90"/>
        <v>USD</v>
      </c>
      <c r="G1843" t="str">
        <f t="shared" si="91"/>
        <v>10,020.00</v>
      </c>
      <c r="H1843">
        <f>VLOOKUP(F1843,'UMASS fx'!$A$1:$B$202,2,0)</f>
        <v>10000</v>
      </c>
      <c r="I1843">
        <f t="shared" si="92"/>
        <v>2E-3</v>
      </c>
    </row>
    <row r="1844" spans="1:9" x14ac:dyDescent="0.25">
      <c r="A1844" t="s">
        <v>0</v>
      </c>
      <c r="B1844" t="s">
        <v>677</v>
      </c>
      <c r="C1844" t="s">
        <v>211</v>
      </c>
      <c r="D1844" t="s">
        <v>607</v>
      </c>
      <c r="E1844" t="s">
        <v>351</v>
      </c>
      <c r="F1844" t="str">
        <f t="shared" si="90"/>
        <v>EUR</v>
      </c>
      <c r="G1844" t="str">
        <f t="shared" si="91"/>
        <v>8,739.00</v>
      </c>
      <c r="H1844">
        <f>VLOOKUP(F1844,'UMASS fx'!$A$1:$B$202,2,0)</f>
        <v>8576.2884388837992</v>
      </c>
      <c r="I1844">
        <f t="shared" si="92"/>
        <v>1.8972258486373576E-2</v>
      </c>
    </row>
    <row r="1845" spans="1:9" x14ac:dyDescent="0.25">
      <c r="A1845" t="s">
        <v>0</v>
      </c>
      <c r="B1845" t="s">
        <v>606</v>
      </c>
      <c r="C1845" t="s">
        <v>212</v>
      </c>
      <c r="D1845" t="s">
        <v>607</v>
      </c>
      <c r="E1845" t="s">
        <v>351</v>
      </c>
      <c r="F1845" t="str">
        <f t="shared" si="90"/>
        <v>USD</v>
      </c>
      <c r="G1845" t="str">
        <f t="shared" si="91"/>
        <v>10,020.00</v>
      </c>
      <c r="H1845">
        <f>VLOOKUP(F1845,'UMASS fx'!$A$1:$B$202,2,0)</f>
        <v>10000</v>
      </c>
      <c r="I1845">
        <f t="shared" si="92"/>
        <v>2E-3</v>
      </c>
    </row>
    <row r="1846" spans="1:9" x14ac:dyDescent="0.25">
      <c r="A1846" t="s">
        <v>0</v>
      </c>
      <c r="B1846" t="s">
        <v>677</v>
      </c>
      <c r="C1846" t="s">
        <v>212</v>
      </c>
      <c r="D1846" t="s">
        <v>607</v>
      </c>
      <c r="E1846" t="s">
        <v>351</v>
      </c>
      <c r="F1846" t="str">
        <f t="shared" si="90"/>
        <v>EUR</v>
      </c>
      <c r="G1846" t="str">
        <f t="shared" si="91"/>
        <v>8,739.00</v>
      </c>
      <c r="H1846">
        <f>VLOOKUP(F1846,'UMASS fx'!$A$1:$B$202,2,0)</f>
        <v>8576.2884388837992</v>
      </c>
      <c r="I1846">
        <f t="shared" si="92"/>
        <v>1.8972258486373576E-2</v>
      </c>
    </row>
    <row r="1847" spans="1:9" x14ac:dyDescent="0.25">
      <c r="A1847" t="s">
        <v>0</v>
      </c>
      <c r="B1847" t="s">
        <v>680</v>
      </c>
      <c r="C1847" t="s">
        <v>213</v>
      </c>
      <c r="D1847" t="s">
        <v>607</v>
      </c>
      <c r="E1847" t="s">
        <v>351</v>
      </c>
      <c r="F1847" t="str">
        <f t="shared" si="90"/>
        <v>THB</v>
      </c>
      <c r="G1847" t="str">
        <f t="shared" si="91"/>
        <v>342,200.00</v>
      </c>
      <c r="H1847">
        <f>VLOOKUP(F1847,'UMASS fx'!$A$1:$B$202,2,0)</f>
        <v>333854.458919105</v>
      </c>
      <c r="I1847">
        <f t="shared" si="92"/>
        <v>2.499754266549177E-2</v>
      </c>
    </row>
    <row r="1848" spans="1:9" x14ac:dyDescent="0.25">
      <c r="A1848" t="s">
        <v>0</v>
      </c>
      <c r="B1848" t="s">
        <v>606</v>
      </c>
      <c r="C1848" t="s">
        <v>213</v>
      </c>
      <c r="D1848" t="s">
        <v>607</v>
      </c>
      <c r="E1848" t="s">
        <v>351</v>
      </c>
      <c r="F1848" t="str">
        <f t="shared" si="90"/>
        <v>USD</v>
      </c>
      <c r="G1848" t="str">
        <f t="shared" si="91"/>
        <v>10,020.00</v>
      </c>
      <c r="H1848">
        <f>VLOOKUP(F1848,'UMASS fx'!$A$1:$B$202,2,0)</f>
        <v>10000</v>
      </c>
      <c r="I1848">
        <f t="shared" si="92"/>
        <v>2E-3</v>
      </c>
    </row>
    <row r="1849" spans="1:9" x14ac:dyDescent="0.25">
      <c r="A1849" t="s">
        <v>0</v>
      </c>
      <c r="B1849" t="s">
        <v>679</v>
      </c>
      <c r="C1849" t="s">
        <v>213</v>
      </c>
      <c r="D1849" t="s">
        <v>607</v>
      </c>
      <c r="E1849" t="s">
        <v>351</v>
      </c>
      <c r="F1849" t="str">
        <f t="shared" ref="F1849:F1889" si="93">RIGHT(B1849,3)</f>
        <v>EUR</v>
      </c>
      <c r="G1849" t="str">
        <f t="shared" ref="G1849:G1889" si="94">LEFT(B1849,LEN(B1849)-4)</f>
        <v>8,738.00</v>
      </c>
      <c r="H1849">
        <f>VLOOKUP(F1849,'UMASS fx'!$A$1:$B$202,2,0)</f>
        <v>8576.2884388837992</v>
      </c>
      <c r="I1849">
        <f t="shared" ref="I1849:I1889" si="95">(G1849-H1849)/H1849</f>
        <v>1.8855657930419076E-2</v>
      </c>
    </row>
    <row r="1850" spans="1:9" x14ac:dyDescent="0.25">
      <c r="A1850" t="s">
        <v>0</v>
      </c>
      <c r="B1850" t="s">
        <v>606</v>
      </c>
      <c r="C1850" t="s">
        <v>214</v>
      </c>
      <c r="D1850" t="s">
        <v>607</v>
      </c>
      <c r="E1850" t="s">
        <v>351</v>
      </c>
      <c r="F1850" t="str">
        <f t="shared" si="93"/>
        <v>USD</v>
      </c>
      <c r="G1850" t="str">
        <f t="shared" si="94"/>
        <v>10,020.00</v>
      </c>
      <c r="H1850">
        <f>VLOOKUP(F1850,'UMASS fx'!$A$1:$B$202,2,0)</f>
        <v>10000</v>
      </c>
      <c r="I1850">
        <f t="shared" si="95"/>
        <v>2E-3</v>
      </c>
    </row>
    <row r="1851" spans="1:9" x14ac:dyDescent="0.25">
      <c r="A1851" t="s">
        <v>0</v>
      </c>
      <c r="B1851" t="s">
        <v>679</v>
      </c>
      <c r="C1851" t="s">
        <v>214</v>
      </c>
      <c r="D1851" t="s">
        <v>607</v>
      </c>
      <c r="E1851" t="s">
        <v>351</v>
      </c>
      <c r="F1851" t="str">
        <f t="shared" si="93"/>
        <v>EUR</v>
      </c>
      <c r="G1851" t="str">
        <f t="shared" si="94"/>
        <v>8,738.00</v>
      </c>
      <c r="H1851">
        <f>VLOOKUP(F1851,'UMASS fx'!$A$1:$B$202,2,0)</f>
        <v>8576.2884388837992</v>
      </c>
      <c r="I1851">
        <f t="shared" si="95"/>
        <v>1.8855657930419076E-2</v>
      </c>
    </row>
    <row r="1852" spans="1:9" x14ac:dyDescent="0.25">
      <c r="A1852" t="s">
        <v>0</v>
      </c>
      <c r="B1852" t="s">
        <v>681</v>
      </c>
      <c r="C1852" t="s">
        <v>215</v>
      </c>
      <c r="D1852" t="s">
        <v>607</v>
      </c>
      <c r="E1852" t="s">
        <v>351</v>
      </c>
      <c r="F1852" t="str">
        <f t="shared" si="93"/>
        <v>TND</v>
      </c>
      <c r="G1852" t="str">
        <f t="shared" si="94"/>
        <v>28,121.00</v>
      </c>
      <c r="H1852">
        <f>VLOOKUP(F1852,'UMASS fx'!$A$1:$B$202,2,0)</f>
        <v>26596.290063268902</v>
      </c>
      <c r="I1852">
        <f t="shared" si="95"/>
        <v>5.7327918033079954E-2</v>
      </c>
    </row>
    <row r="1853" spans="1:9" x14ac:dyDescent="0.25">
      <c r="A1853" t="s">
        <v>0</v>
      </c>
      <c r="B1853" t="s">
        <v>677</v>
      </c>
      <c r="C1853" t="s">
        <v>215</v>
      </c>
      <c r="D1853" t="s">
        <v>607</v>
      </c>
      <c r="E1853" t="s">
        <v>351</v>
      </c>
      <c r="F1853" t="str">
        <f t="shared" si="93"/>
        <v>EUR</v>
      </c>
      <c r="G1853" t="str">
        <f t="shared" si="94"/>
        <v>8,739.00</v>
      </c>
      <c r="H1853">
        <f>VLOOKUP(F1853,'UMASS fx'!$A$1:$B$202,2,0)</f>
        <v>8576.2884388837992</v>
      </c>
      <c r="I1853">
        <f t="shared" si="95"/>
        <v>1.8972258486373576E-2</v>
      </c>
    </row>
    <row r="1854" spans="1:9" x14ac:dyDescent="0.25">
      <c r="A1854" t="s">
        <v>0</v>
      </c>
      <c r="B1854" t="s">
        <v>606</v>
      </c>
      <c r="C1854" t="s">
        <v>215</v>
      </c>
      <c r="D1854" t="s">
        <v>607</v>
      </c>
      <c r="E1854" t="s">
        <v>351</v>
      </c>
      <c r="F1854" t="str">
        <f t="shared" si="93"/>
        <v>USD</v>
      </c>
      <c r="G1854" t="str">
        <f t="shared" si="94"/>
        <v>10,020.00</v>
      </c>
      <c r="H1854">
        <f>VLOOKUP(F1854,'UMASS fx'!$A$1:$B$202,2,0)</f>
        <v>10000</v>
      </c>
      <c r="I1854">
        <f t="shared" si="95"/>
        <v>2E-3</v>
      </c>
    </row>
    <row r="1855" spans="1:9" x14ac:dyDescent="0.25">
      <c r="A1855" t="s">
        <v>0</v>
      </c>
      <c r="B1855" t="s">
        <v>682</v>
      </c>
      <c r="C1855" t="s">
        <v>216</v>
      </c>
      <c r="D1855" t="s">
        <v>607</v>
      </c>
      <c r="E1855" t="s">
        <v>351</v>
      </c>
      <c r="F1855" t="str">
        <f t="shared" si="93"/>
        <v>TRY</v>
      </c>
      <c r="G1855" t="str">
        <f t="shared" si="94"/>
        <v>50,357.00</v>
      </c>
      <c r="H1855">
        <f>VLOOKUP(F1855,'UMASS fx'!$A$1:$B$202,2,0)</f>
        <v>48573.059168408603</v>
      </c>
      <c r="I1855">
        <f t="shared" si="95"/>
        <v>3.6726960626594689E-2</v>
      </c>
    </row>
    <row r="1856" spans="1:9" x14ac:dyDescent="0.25">
      <c r="A1856" t="s">
        <v>0</v>
      </c>
      <c r="B1856" t="s">
        <v>679</v>
      </c>
      <c r="C1856" t="s">
        <v>216</v>
      </c>
      <c r="D1856" t="s">
        <v>607</v>
      </c>
      <c r="E1856" t="s">
        <v>351</v>
      </c>
      <c r="F1856" t="str">
        <f t="shared" si="93"/>
        <v>EUR</v>
      </c>
      <c r="G1856" t="str">
        <f t="shared" si="94"/>
        <v>8,738.00</v>
      </c>
      <c r="H1856">
        <f>VLOOKUP(F1856,'UMASS fx'!$A$1:$B$202,2,0)</f>
        <v>8576.2884388837992</v>
      </c>
      <c r="I1856">
        <f t="shared" si="95"/>
        <v>1.8855657930419076E-2</v>
      </c>
    </row>
    <row r="1857" spans="1:9" x14ac:dyDescent="0.25">
      <c r="A1857" t="s">
        <v>0</v>
      </c>
      <c r="B1857" t="s">
        <v>606</v>
      </c>
      <c r="C1857" t="s">
        <v>216</v>
      </c>
      <c r="D1857" t="s">
        <v>607</v>
      </c>
      <c r="E1857" t="s">
        <v>351</v>
      </c>
      <c r="F1857" t="str">
        <f t="shared" si="93"/>
        <v>USD</v>
      </c>
      <c r="G1857" t="str">
        <f t="shared" si="94"/>
        <v>10,020.00</v>
      </c>
      <c r="H1857">
        <f>VLOOKUP(F1857,'UMASS fx'!$A$1:$B$202,2,0)</f>
        <v>10000</v>
      </c>
      <c r="I1857">
        <f t="shared" si="95"/>
        <v>2E-3</v>
      </c>
    </row>
    <row r="1858" spans="1:9" x14ac:dyDescent="0.25">
      <c r="A1858" t="s">
        <v>0</v>
      </c>
      <c r="B1858" t="s">
        <v>606</v>
      </c>
      <c r="C1858" t="s">
        <v>217</v>
      </c>
      <c r="D1858" t="s">
        <v>607</v>
      </c>
      <c r="E1858" t="s">
        <v>351</v>
      </c>
      <c r="F1858" t="str">
        <f t="shared" si="93"/>
        <v>USD</v>
      </c>
      <c r="G1858" t="str">
        <f t="shared" si="94"/>
        <v>10,020.00</v>
      </c>
      <c r="H1858">
        <f>VLOOKUP(F1858,'UMASS fx'!$A$1:$B$202,2,0)</f>
        <v>10000</v>
      </c>
      <c r="I1858">
        <f t="shared" si="95"/>
        <v>2E-3</v>
      </c>
    </row>
    <row r="1859" spans="1:9" x14ac:dyDescent="0.25">
      <c r="A1859" t="s">
        <v>0</v>
      </c>
      <c r="B1859" t="s">
        <v>677</v>
      </c>
      <c r="C1859" t="s">
        <v>217</v>
      </c>
      <c r="D1859" t="s">
        <v>607</v>
      </c>
      <c r="E1859" t="s">
        <v>351</v>
      </c>
      <c r="F1859" t="str">
        <f t="shared" si="93"/>
        <v>EUR</v>
      </c>
      <c r="G1859" t="str">
        <f t="shared" si="94"/>
        <v>8,739.00</v>
      </c>
      <c r="H1859">
        <f>VLOOKUP(F1859,'UMASS fx'!$A$1:$B$202,2,0)</f>
        <v>8576.2884388837992</v>
      </c>
      <c r="I1859">
        <f t="shared" si="95"/>
        <v>1.8972258486373576E-2</v>
      </c>
    </row>
    <row r="1860" spans="1:9" x14ac:dyDescent="0.25">
      <c r="A1860" t="s">
        <v>0</v>
      </c>
      <c r="B1860" t="s">
        <v>606</v>
      </c>
      <c r="C1860" t="s">
        <v>218</v>
      </c>
      <c r="D1860" t="s">
        <v>607</v>
      </c>
      <c r="E1860" t="s">
        <v>351</v>
      </c>
      <c r="F1860" t="str">
        <f t="shared" si="93"/>
        <v>USD</v>
      </c>
      <c r="G1860" t="str">
        <f t="shared" si="94"/>
        <v>10,020.00</v>
      </c>
      <c r="H1860">
        <f>VLOOKUP(F1860,'UMASS fx'!$A$1:$B$202,2,0)</f>
        <v>10000</v>
      </c>
      <c r="I1860">
        <f t="shared" si="95"/>
        <v>2E-3</v>
      </c>
    </row>
    <row r="1861" spans="1:9" x14ac:dyDescent="0.25">
      <c r="A1861" t="s">
        <v>0</v>
      </c>
      <c r="B1861" t="s">
        <v>679</v>
      </c>
      <c r="C1861" t="s">
        <v>218</v>
      </c>
      <c r="D1861" t="s">
        <v>607</v>
      </c>
      <c r="E1861" t="s">
        <v>351</v>
      </c>
      <c r="F1861" t="str">
        <f t="shared" si="93"/>
        <v>EUR</v>
      </c>
      <c r="G1861" t="str">
        <f t="shared" si="94"/>
        <v>8,738.00</v>
      </c>
      <c r="H1861">
        <f>VLOOKUP(F1861,'UMASS fx'!$A$1:$B$202,2,0)</f>
        <v>8576.2884388837992</v>
      </c>
      <c r="I1861">
        <f t="shared" si="95"/>
        <v>1.8855657930419076E-2</v>
      </c>
    </row>
    <row r="1862" spans="1:9" x14ac:dyDescent="0.25">
      <c r="A1862" t="s">
        <v>0</v>
      </c>
      <c r="B1862" t="s">
        <v>606</v>
      </c>
      <c r="C1862" t="s">
        <v>219</v>
      </c>
      <c r="D1862" t="s">
        <v>607</v>
      </c>
      <c r="E1862" t="s">
        <v>351</v>
      </c>
      <c r="F1862" t="str">
        <f t="shared" si="93"/>
        <v>USD</v>
      </c>
      <c r="G1862" t="str">
        <f t="shared" si="94"/>
        <v>10,020.00</v>
      </c>
      <c r="H1862">
        <f>VLOOKUP(F1862,'UMASS fx'!$A$1:$B$202,2,0)</f>
        <v>10000</v>
      </c>
      <c r="I1862">
        <f t="shared" si="95"/>
        <v>2E-3</v>
      </c>
    </row>
    <row r="1863" spans="1:9" x14ac:dyDescent="0.25">
      <c r="A1863" t="s">
        <v>0</v>
      </c>
      <c r="B1863" t="s">
        <v>677</v>
      </c>
      <c r="C1863" t="s">
        <v>219</v>
      </c>
      <c r="D1863" t="s">
        <v>607</v>
      </c>
      <c r="E1863" t="s">
        <v>351</v>
      </c>
      <c r="F1863" t="str">
        <f t="shared" si="93"/>
        <v>EUR</v>
      </c>
      <c r="G1863" t="str">
        <f t="shared" si="94"/>
        <v>8,739.00</v>
      </c>
      <c r="H1863">
        <f>VLOOKUP(F1863,'UMASS fx'!$A$1:$B$202,2,0)</f>
        <v>8576.2884388837992</v>
      </c>
      <c r="I1863">
        <f t="shared" si="95"/>
        <v>1.8972258486373576E-2</v>
      </c>
    </row>
    <row r="1864" spans="1:9" x14ac:dyDescent="0.25">
      <c r="A1864" t="s">
        <v>0</v>
      </c>
      <c r="B1864" t="s">
        <v>683</v>
      </c>
      <c r="C1864" t="s">
        <v>220</v>
      </c>
      <c r="D1864" t="s">
        <v>607</v>
      </c>
      <c r="E1864" t="s">
        <v>351</v>
      </c>
      <c r="F1864" t="str">
        <f t="shared" si="93"/>
        <v>AED</v>
      </c>
      <c r="G1864" t="str">
        <f t="shared" si="94"/>
        <v>37,750.00</v>
      </c>
      <c r="H1864" t="e">
        <f>VLOOKUP(F1864,'UMASS fx'!$A$1:$B$202,2,0)</f>
        <v>#N/A</v>
      </c>
      <c r="I1864" t="e">
        <f t="shared" si="95"/>
        <v>#N/A</v>
      </c>
    </row>
    <row r="1865" spans="1:9" x14ac:dyDescent="0.25">
      <c r="A1865" t="s">
        <v>0</v>
      </c>
      <c r="B1865" t="s">
        <v>606</v>
      </c>
      <c r="C1865" t="s">
        <v>220</v>
      </c>
      <c r="D1865" t="s">
        <v>607</v>
      </c>
      <c r="E1865" t="s">
        <v>351</v>
      </c>
      <c r="F1865" t="str">
        <f t="shared" si="93"/>
        <v>USD</v>
      </c>
      <c r="G1865" t="str">
        <f t="shared" si="94"/>
        <v>10,020.00</v>
      </c>
      <c r="H1865">
        <f>VLOOKUP(F1865,'UMASS fx'!$A$1:$B$202,2,0)</f>
        <v>10000</v>
      </c>
      <c r="I1865">
        <f t="shared" si="95"/>
        <v>2E-3</v>
      </c>
    </row>
    <row r="1866" spans="1:9" x14ac:dyDescent="0.25">
      <c r="A1866" t="s">
        <v>0</v>
      </c>
      <c r="B1866" t="s">
        <v>679</v>
      </c>
      <c r="C1866" t="s">
        <v>220</v>
      </c>
      <c r="D1866" t="s">
        <v>607</v>
      </c>
      <c r="E1866" t="s">
        <v>351</v>
      </c>
      <c r="F1866" t="str">
        <f t="shared" si="93"/>
        <v>EUR</v>
      </c>
      <c r="G1866" t="str">
        <f t="shared" si="94"/>
        <v>8,738.00</v>
      </c>
      <c r="H1866">
        <f>VLOOKUP(F1866,'UMASS fx'!$A$1:$B$202,2,0)</f>
        <v>8576.2884388837992</v>
      </c>
      <c r="I1866">
        <f t="shared" si="95"/>
        <v>1.8855657930419076E-2</v>
      </c>
    </row>
    <row r="1867" spans="1:9" x14ac:dyDescent="0.25">
      <c r="A1867" t="s">
        <v>1</v>
      </c>
      <c r="B1867" t="s">
        <v>684</v>
      </c>
      <c r="C1867" t="s">
        <v>221</v>
      </c>
      <c r="D1867" t="s">
        <v>607</v>
      </c>
      <c r="E1867" t="s">
        <v>351</v>
      </c>
      <c r="F1867" t="str">
        <f t="shared" si="93"/>
        <v>GBP</v>
      </c>
      <c r="G1867" t="str">
        <f t="shared" si="94"/>
        <v>7,776.51</v>
      </c>
      <c r="H1867">
        <f>VLOOKUP(F1867,'UMASS fx'!$A$1:$B$202,2,0)</f>
        <v>7627.1327604977996</v>
      </c>
      <c r="I1867">
        <f t="shared" si="95"/>
        <v>1.9584979597556031E-2</v>
      </c>
    </row>
    <row r="1868" spans="1:9" x14ac:dyDescent="0.25">
      <c r="A1868" t="s">
        <v>0</v>
      </c>
      <c r="B1868" t="s">
        <v>685</v>
      </c>
      <c r="C1868" t="s">
        <v>221</v>
      </c>
      <c r="D1868" t="s">
        <v>607</v>
      </c>
      <c r="E1868" t="s">
        <v>351</v>
      </c>
      <c r="F1868" t="str">
        <f t="shared" si="93"/>
        <v>GBP</v>
      </c>
      <c r="G1868" t="str">
        <f t="shared" si="94"/>
        <v>7,796.00</v>
      </c>
      <c r="H1868">
        <f>VLOOKUP(F1868,'UMASS fx'!$A$1:$B$202,2,0)</f>
        <v>7627.1327604977996</v>
      </c>
      <c r="I1868">
        <f t="shared" si="95"/>
        <v>2.2140330423615039E-2</v>
      </c>
    </row>
    <row r="1869" spans="1:9" x14ac:dyDescent="0.25">
      <c r="A1869" t="s">
        <v>0</v>
      </c>
      <c r="B1869" t="s">
        <v>606</v>
      </c>
      <c r="C1869" t="s">
        <v>221</v>
      </c>
      <c r="D1869" t="s">
        <v>607</v>
      </c>
      <c r="E1869" t="s">
        <v>351</v>
      </c>
      <c r="F1869" t="str">
        <f t="shared" si="93"/>
        <v>USD</v>
      </c>
      <c r="G1869" t="str">
        <f t="shared" si="94"/>
        <v>10,020.00</v>
      </c>
      <c r="H1869">
        <f>VLOOKUP(F1869,'UMASS fx'!$A$1:$B$202,2,0)</f>
        <v>10000</v>
      </c>
      <c r="I1869">
        <f t="shared" si="95"/>
        <v>2E-3</v>
      </c>
    </row>
    <row r="1870" spans="1:9" x14ac:dyDescent="0.25">
      <c r="A1870" t="s">
        <v>0</v>
      </c>
      <c r="B1870" t="s">
        <v>606</v>
      </c>
      <c r="C1870" t="s">
        <v>222</v>
      </c>
      <c r="D1870" t="s">
        <v>607</v>
      </c>
      <c r="E1870" t="s">
        <v>351</v>
      </c>
      <c r="F1870" t="str">
        <f t="shared" si="93"/>
        <v>USD</v>
      </c>
      <c r="G1870" t="str">
        <f t="shared" si="94"/>
        <v>10,020.00</v>
      </c>
      <c r="H1870">
        <f>VLOOKUP(F1870,'UMASS fx'!$A$1:$B$202,2,0)</f>
        <v>10000</v>
      </c>
      <c r="I1870">
        <f t="shared" si="95"/>
        <v>2E-3</v>
      </c>
    </row>
    <row r="1871" spans="1:9" x14ac:dyDescent="0.25">
      <c r="A1871" t="s">
        <v>0</v>
      </c>
      <c r="B1871" t="s">
        <v>686</v>
      </c>
      <c r="C1871" t="s">
        <v>222</v>
      </c>
      <c r="D1871" t="s">
        <v>607</v>
      </c>
      <c r="E1871" t="s">
        <v>351</v>
      </c>
      <c r="F1871" t="str">
        <f t="shared" si="93"/>
        <v>EUR</v>
      </c>
      <c r="G1871" t="str">
        <f t="shared" si="94"/>
        <v>8,737.00</v>
      </c>
      <c r="H1871">
        <f>VLOOKUP(F1871,'UMASS fx'!$A$1:$B$202,2,0)</f>
        <v>8576.2884388837992</v>
      </c>
      <c r="I1871">
        <f t="shared" si="95"/>
        <v>1.8739057374464577E-2</v>
      </c>
    </row>
    <row r="1872" spans="1:9" x14ac:dyDescent="0.25">
      <c r="A1872" t="s">
        <v>0</v>
      </c>
      <c r="B1872" t="s">
        <v>606</v>
      </c>
      <c r="C1872" t="s">
        <v>223</v>
      </c>
      <c r="D1872" t="s">
        <v>607</v>
      </c>
      <c r="E1872" t="s">
        <v>351</v>
      </c>
      <c r="F1872" t="str">
        <f t="shared" si="93"/>
        <v>USD</v>
      </c>
      <c r="G1872" t="str">
        <f t="shared" si="94"/>
        <v>10,020.00</v>
      </c>
      <c r="H1872">
        <f>VLOOKUP(F1872,'UMASS fx'!$A$1:$B$202,2,0)</f>
        <v>10000</v>
      </c>
      <c r="I1872">
        <f t="shared" si="95"/>
        <v>2E-3</v>
      </c>
    </row>
    <row r="1873" spans="1:9" x14ac:dyDescent="0.25">
      <c r="A1873" t="s">
        <v>0</v>
      </c>
      <c r="B1873" t="s">
        <v>686</v>
      </c>
      <c r="C1873" t="s">
        <v>223</v>
      </c>
      <c r="D1873" t="s">
        <v>607</v>
      </c>
      <c r="E1873" t="s">
        <v>351</v>
      </c>
      <c r="F1873" t="str">
        <f t="shared" si="93"/>
        <v>EUR</v>
      </c>
      <c r="G1873" t="str">
        <f t="shared" si="94"/>
        <v>8,737.00</v>
      </c>
      <c r="H1873">
        <f>VLOOKUP(F1873,'UMASS fx'!$A$1:$B$202,2,0)</f>
        <v>8576.2884388837992</v>
      </c>
      <c r="I1873">
        <f t="shared" si="95"/>
        <v>1.8739057374464577E-2</v>
      </c>
    </row>
    <row r="1874" spans="1:9" x14ac:dyDescent="0.25">
      <c r="A1874" t="s">
        <v>0</v>
      </c>
      <c r="B1874" t="s">
        <v>606</v>
      </c>
      <c r="C1874" t="s">
        <v>224</v>
      </c>
      <c r="D1874" t="s">
        <v>607</v>
      </c>
      <c r="E1874" t="s">
        <v>351</v>
      </c>
      <c r="F1874" t="str">
        <f t="shared" si="93"/>
        <v>USD</v>
      </c>
      <c r="G1874" t="str">
        <f t="shared" si="94"/>
        <v>10,020.00</v>
      </c>
      <c r="H1874">
        <f>VLOOKUP(F1874,'UMASS fx'!$A$1:$B$202,2,0)</f>
        <v>10000</v>
      </c>
      <c r="I1874">
        <f t="shared" si="95"/>
        <v>2E-3</v>
      </c>
    </row>
    <row r="1875" spans="1:9" x14ac:dyDescent="0.25">
      <c r="A1875" t="s">
        <v>0</v>
      </c>
      <c r="B1875" t="s">
        <v>679</v>
      </c>
      <c r="C1875" t="s">
        <v>224</v>
      </c>
      <c r="D1875" t="s">
        <v>607</v>
      </c>
      <c r="E1875" t="s">
        <v>351</v>
      </c>
      <c r="F1875" t="str">
        <f t="shared" si="93"/>
        <v>EUR</v>
      </c>
      <c r="G1875" t="str">
        <f t="shared" si="94"/>
        <v>8,738.00</v>
      </c>
      <c r="H1875">
        <f>VLOOKUP(F1875,'UMASS fx'!$A$1:$B$202,2,0)</f>
        <v>8576.2884388837992</v>
      </c>
      <c r="I1875">
        <f t="shared" si="95"/>
        <v>1.8855657930419076E-2</v>
      </c>
    </row>
    <row r="1876" spans="1:9" x14ac:dyDescent="0.25">
      <c r="A1876" t="s">
        <v>0</v>
      </c>
      <c r="B1876" t="s">
        <v>606</v>
      </c>
      <c r="C1876" t="s">
        <v>225</v>
      </c>
      <c r="D1876" t="s">
        <v>607</v>
      </c>
      <c r="E1876" t="s">
        <v>351</v>
      </c>
      <c r="F1876" t="str">
        <f t="shared" si="93"/>
        <v>USD</v>
      </c>
      <c r="G1876" t="str">
        <f t="shared" si="94"/>
        <v>10,020.00</v>
      </c>
      <c r="H1876">
        <f>VLOOKUP(F1876,'UMASS fx'!$A$1:$B$202,2,0)</f>
        <v>10000</v>
      </c>
      <c r="I1876">
        <f t="shared" si="95"/>
        <v>2E-3</v>
      </c>
    </row>
    <row r="1877" spans="1:9" x14ac:dyDescent="0.25">
      <c r="A1877" t="s">
        <v>0</v>
      </c>
      <c r="B1877" t="s">
        <v>679</v>
      </c>
      <c r="C1877" t="s">
        <v>225</v>
      </c>
      <c r="D1877" t="s">
        <v>607</v>
      </c>
      <c r="E1877" t="s">
        <v>351</v>
      </c>
      <c r="F1877" t="str">
        <f t="shared" si="93"/>
        <v>EUR</v>
      </c>
      <c r="G1877" t="str">
        <f t="shared" si="94"/>
        <v>8,738.00</v>
      </c>
      <c r="H1877">
        <f>VLOOKUP(F1877,'UMASS fx'!$A$1:$B$202,2,0)</f>
        <v>8576.2884388837992</v>
      </c>
      <c r="I1877">
        <f t="shared" si="95"/>
        <v>1.8855657930419076E-2</v>
      </c>
    </row>
    <row r="1878" spans="1:9" x14ac:dyDescent="0.25">
      <c r="A1878" t="s">
        <v>0</v>
      </c>
      <c r="B1878" t="s">
        <v>606</v>
      </c>
      <c r="C1878" t="s">
        <v>226</v>
      </c>
      <c r="D1878" t="s">
        <v>607</v>
      </c>
      <c r="E1878" t="s">
        <v>351</v>
      </c>
      <c r="F1878" t="str">
        <f t="shared" si="93"/>
        <v>USD</v>
      </c>
      <c r="G1878" t="str">
        <f t="shared" si="94"/>
        <v>10,020.00</v>
      </c>
      <c r="H1878">
        <f>VLOOKUP(F1878,'UMASS fx'!$A$1:$B$202,2,0)</f>
        <v>10000</v>
      </c>
      <c r="I1878">
        <f t="shared" si="95"/>
        <v>2E-3</v>
      </c>
    </row>
    <row r="1879" spans="1:9" x14ac:dyDescent="0.25">
      <c r="A1879" t="s">
        <v>0</v>
      </c>
      <c r="B1879" t="s">
        <v>679</v>
      </c>
      <c r="C1879" t="s">
        <v>226</v>
      </c>
      <c r="D1879" t="s">
        <v>607</v>
      </c>
      <c r="E1879" t="s">
        <v>351</v>
      </c>
      <c r="F1879" t="str">
        <f t="shared" si="93"/>
        <v>EUR</v>
      </c>
      <c r="G1879" t="str">
        <f t="shared" si="94"/>
        <v>8,738.00</v>
      </c>
      <c r="H1879">
        <f>VLOOKUP(F1879,'UMASS fx'!$A$1:$B$202,2,0)</f>
        <v>8576.2884388837992</v>
      </c>
      <c r="I1879">
        <f t="shared" si="95"/>
        <v>1.8855657930419076E-2</v>
      </c>
    </row>
    <row r="1880" spans="1:9" x14ac:dyDescent="0.25">
      <c r="A1880" t="s">
        <v>0</v>
      </c>
      <c r="B1880" t="s">
        <v>679</v>
      </c>
      <c r="C1880" t="s">
        <v>227</v>
      </c>
      <c r="D1880" t="s">
        <v>607</v>
      </c>
      <c r="E1880" t="s">
        <v>351</v>
      </c>
      <c r="F1880" t="str">
        <f t="shared" si="93"/>
        <v>EUR</v>
      </c>
      <c r="G1880" t="str">
        <f t="shared" si="94"/>
        <v>8,738.00</v>
      </c>
      <c r="H1880">
        <f>VLOOKUP(F1880,'UMASS fx'!$A$1:$B$202,2,0)</f>
        <v>8576.2884388837992</v>
      </c>
      <c r="I1880">
        <f t="shared" si="95"/>
        <v>1.8855657930419076E-2</v>
      </c>
    </row>
    <row r="1881" spans="1:9" x14ac:dyDescent="0.25">
      <c r="A1881" t="s">
        <v>0</v>
      </c>
      <c r="B1881" t="s">
        <v>606</v>
      </c>
      <c r="C1881" t="s">
        <v>227</v>
      </c>
      <c r="D1881" t="s">
        <v>607</v>
      </c>
      <c r="E1881" t="s">
        <v>351</v>
      </c>
      <c r="F1881" t="str">
        <f t="shared" si="93"/>
        <v>USD</v>
      </c>
      <c r="G1881" t="str">
        <f t="shared" si="94"/>
        <v>10,020.00</v>
      </c>
      <c r="H1881">
        <f>VLOOKUP(F1881,'UMASS fx'!$A$1:$B$202,2,0)</f>
        <v>10000</v>
      </c>
      <c r="I1881">
        <f t="shared" si="95"/>
        <v>2E-3</v>
      </c>
    </row>
    <row r="1882" spans="1:9" x14ac:dyDescent="0.25">
      <c r="A1882" t="s">
        <v>0</v>
      </c>
      <c r="B1882" t="s">
        <v>606</v>
      </c>
      <c r="C1882" t="s">
        <v>228</v>
      </c>
      <c r="D1882" t="s">
        <v>607</v>
      </c>
      <c r="E1882" t="s">
        <v>351</v>
      </c>
      <c r="F1882" t="str">
        <f t="shared" si="93"/>
        <v>USD</v>
      </c>
      <c r="G1882" t="str">
        <f t="shared" si="94"/>
        <v>10,020.00</v>
      </c>
      <c r="H1882">
        <f>VLOOKUP(F1882,'UMASS fx'!$A$1:$B$202,2,0)</f>
        <v>10000</v>
      </c>
      <c r="I1882">
        <f t="shared" si="95"/>
        <v>2E-3</v>
      </c>
    </row>
    <row r="1883" spans="1:9" x14ac:dyDescent="0.25">
      <c r="A1883" t="s">
        <v>0</v>
      </c>
      <c r="B1883" t="s">
        <v>679</v>
      </c>
      <c r="C1883" t="s">
        <v>228</v>
      </c>
      <c r="D1883" t="s">
        <v>607</v>
      </c>
      <c r="E1883" t="s">
        <v>351</v>
      </c>
      <c r="F1883" t="str">
        <f t="shared" si="93"/>
        <v>EUR</v>
      </c>
      <c r="G1883" t="str">
        <f t="shared" si="94"/>
        <v>8,738.00</v>
      </c>
      <c r="H1883">
        <f>VLOOKUP(F1883,'UMASS fx'!$A$1:$B$202,2,0)</f>
        <v>8576.2884388837992</v>
      </c>
      <c r="I1883">
        <f t="shared" si="95"/>
        <v>1.8855657930419076E-2</v>
      </c>
    </row>
    <row r="1884" spans="1:9" x14ac:dyDescent="0.25">
      <c r="A1884" t="s">
        <v>0</v>
      </c>
      <c r="B1884" t="s">
        <v>606</v>
      </c>
      <c r="C1884" t="s">
        <v>229</v>
      </c>
      <c r="D1884" t="s">
        <v>607</v>
      </c>
      <c r="E1884" t="s">
        <v>351</v>
      </c>
      <c r="F1884" t="str">
        <f t="shared" si="93"/>
        <v>USD</v>
      </c>
      <c r="G1884" t="str">
        <f t="shared" si="94"/>
        <v>10,020.00</v>
      </c>
      <c r="H1884">
        <f>VLOOKUP(F1884,'UMASS fx'!$A$1:$B$202,2,0)</f>
        <v>10000</v>
      </c>
      <c r="I1884">
        <f t="shared" si="95"/>
        <v>2E-3</v>
      </c>
    </row>
    <row r="1885" spans="1:9" x14ac:dyDescent="0.25">
      <c r="A1885" t="s">
        <v>0</v>
      </c>
      <c r="B1885" t="s">
        <v>679</v>
      </c>
      <c r="C1885" t="s">
        <v>229</v>
      </c>
      <c r="D1885" t="s">
        <v>607</v>
      </c>
      <c r="E1885" t="s">
        <v>351</v>
      </c>
      <c r="F1885" t="str">
        <f t="shared" si="93"/>
        <v>EUR</v>
      </c>
      <c r="G1885" t="str">
        <f t="shared" si="94"/>
        <v>8,738.00</v>
      </c>
      <c r="H1885">
        <f>VLOOKUP(F1885,'UMASS fx'!$A$1:$B$202,2,0)</f>
        <v>8576.2884388837992</v>
      </c>
      <c r="I1885">
        <f t="shared" si="95"/>
        <v>1.8855657930419076E-2</v>
      </c>
    </row>
    <row r="1886" spans="1:9" x14ac:dyDescent="0.25">
      <c r="A1886" t="s">
        <v>0</v>
      </c>
      <c r="B1886" t="s">
        <v>687</v>
      </c>
      <c r="C1886" t="s">
        <v>229</v>
      </c>
      <c r="D1886" t="s">
        <v>607</v>
      </c>
      <c r="E1886" t="s">
        <v>351</v>
      </c>
      <c r="F1886" t="str">
        <f t="shared" si="93"/>
        <v>ZAR</v>
      </c>
      <c r="G1886" t="str">
        <f t="shared" si="94"/>
        <v>135,284.00</v>
      </c>
      <c r="H1886">
        <f>VLOOKUP(F1886,'UMASS fx'!$A$1:$B$202,2,0)</f>
        <v>131898.90521922099</v>
      </c>
      <c r="I1886">
        <f t="shared" si="95"/>
        <v>2.5664312945985798E-2</v>
      </c>
    </row>
    <row r="1887" spans="1:9" x14ac:dyDescent="0.25">
      <c r="A1887" t="s">
        <v>0</v>
      </c>
      <c r="B1887" t="s">
        <v>606</v>
      </c>
      <c r="C1887" t="s">
        <v>230</v>
      </c>
      <c r="D1887" t="s">
        <v>607</v>
      </c>
      <c r="E1887" t="s">
        <v>351</v>
      </c>
      <c r="F1887" t="str">
        <f t="shared" si="93"/>
        <v>USD</v>
      </c>
      <c r="G1887" t="str">
        <f t="shared" si="94"/>
        <v>10,020.00</v>
      </c>
      <c r="H1887">
        <f>VLOOKUP(F1887,'UMASS fx'!$A$1:$B$202,2,0)</f>
        <v>10000</v>
      </c>
      <c r="I1887">
        <f t="shared" si="95"/>
        <v>2E-3</v>
      </c>
    </row>
    <row r="1888" spans="1:9" x14ac:dyDescent="0.25">
      <c r="A1888" t="s">
        <v>0</v>
      </c>
      <c r="B1888" t="s">
        <v>679</v>
      </c>
      <c r="C1888" t="s">
        <v>230</v>
      </c>
      <c r="D1888" t="s">
        <v>607</v>
      </c>
      <c r="E1888" t="s">
        <v>351</v>
      </c>
      <c r="F1888" t="str">
        <f t="shared" si="93"/>
        <v>EUR</v>
      </c>
      <c r="G1888" t="str">
        <f t="shared" si="94"/>
        <v>8,738.00</v>
      </c>
      <c r="H1888">
        <f>VLOOKUP(F1888,'UMASS fx'!$A$1:$B$202,2,0)</f>
        <v>8576.2884388837992</v>
      </c>
      <c r="I1888">
        <f t="shared" si="95"/>
        <v>1.8855657930419076E-2</v>
      </c>
    </row>
    <row r="1889" spans="1:9" x14ac:dyDescent="0.25">
      <c r="A1889" t="s">
        <v>0</v>
      </c>
      <c r="B1889" t="s">
        <v>688</v>
      </c>
      <c r="C1889" t="s">
        <v>230</v>
      </c>
      <c r="D1889" t="s">
        <v>607</v>
      </c>
      <c r="E1889" t="s">
        <v>351</v>
      </c>
      <c r="F1889" t="str">
        <f t="shared" si="93"/>
        <v>ZAR</v>
      </c>
      <c r="G1889" t="str">
        <f t="shared" si="94"/>
        <v>135,272.00</v>
      </c>
      <c r="H1889">
        <f>VLOOKUP(F1889,'UMASS fx'!$A$1:$B$202,2,0)</f>
        <v>131898.90521922099</v>
      </c>
      <c r="I1889">
        <f t="shared" si="95"/>
        <v>2.557333417720788E-2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77" workbookViewId="0">
      <selection sqref="A1:B201"/>
    </sheetView>
  </sheetViews>
  <sheetFormatPr defaultRowHeight="15" x14ac:dyDescent="0.25"/>
  <sheetData>
    <row r="1" spans="1:2" x14ac:dyDescent="0.25">
      <c r="A1" t="s">
        <v>233</v>
      </c>
      <c r="B1">
        <v>16151.2851974736</v>
      </c>
    </row>
    <row r="2" spans="1:2" x14ac:dyDescent="0.25">
      <c r="A2" t="s">
        <v>234</v>
      </c>
      <c r="B2">
        <v>142519.67737524601</v>
      </c>
    </row>
    <row r="3" spans="1:2" x14ac:dyDescent="0.25">
      <c r="A3" t="s">
        <v>235</v>
      </c>
      <c r="B3" s="1">
        <v>162991036.58978799</v>
      </c>
    </row>
    <row r="4" spans="1:2" x14ac:dyDescent="0.25">
      <c r="A4" t="s">
        <v>236</v>
      </c>
      <c r="B4">
        <v>6654.2090002758996</v>
      </c>
    </row>
    <row r="5" spans="1:2" x14ac:dyDescent="0.25">
      <c r="A5" t="s">
        <v>237</v>
      </c>
      <c r="B5">
        <v>104646.67207024401</v>
      </c>
    </row>
    <row r="6" spans="1:2" x14ac:dyDescent="0.25">
      <c r="A6" t="s">
        <v>238</v>
      </c>
      <c r="B6">
        <v>10413.6317943433</v>
      </c>
    </row>
    <row r="7" spans="1:2" x14ac:dyDescent="0.25">
      <c r="A7" t="s">
        <v>239</v>
      </c>
      <c r="B7" s="1">
        <v>12377794.6815378</v>
      </c>
    </row>
    <row r="8" spans="1:2" x14ac:dyDescent="0.25">
      <c r="A8" t="s">
        <v>240</v>
      </c>
      <c r="B8">
        <v>15381.877228715701</v>
      </c>
    </row>
    <row r="9" spans="1:2" x14ac:dyDescent="0.25">
      <c r="A9" t="s">
        <v>241</v>
      </c>
      <c r="B9">
        <v>184766.42370380799</v>
      </c>
    </row>
    <row r="10" spans="1:2" x14ac:dyDescent="0.25">
      <c r="A10" t="s">
        <v>242</v>
      </c>
      <c r="B10" s="1">
        <v>28462360.800627701</v>
      </c>
    </row>
    <row r="11" spans="1:2" x14ac:dyDescent="0.25">
      <c r="A11" t="s">
        <v>243</v>
      </c>
      <c r="B11">
        <v>103410.849211516</v>
      </c>
    </row>
    <row r="12" spans="1:2" x14ac:dyDescent="0.25">
      <c r="A12" t="s">
        <v>244</v>
      </c>
      <c r="B12">
        <v>162991.03658978801</v>
      </c>
    </row>
    <row r="13" spans="1:2" x14ac:dyDescent="0.25">
      <c r="A13" t="s">
        <v>245</v>
      </c>
      <c r="B13">
        <v>7690.9386143579004</v>
      </c>
    </row>
    <row r="14" spans="1:2" x14ac:dyDescent="0.25">
      <c r="A14" t="s">
        <v>246</v>
      </c>
      <c r="B14">
        <v>7690.9386143579004</v>
      </c>
    </row>
    <row r="15" spans="1:2" x14ac:dyDescent="0.25">
      <c r="A15" t="s">
        <v>247</v>
      </c>
      <c r="B15">
        <v>138845.12753773</v>
      </c>
    </row>
    <row r="16" spans="1:2" x14ac:dyDescent="0.25">
      <c r="A16" t="s">
        <v>247</v>
      </c>
      <c r="B16">
        <v>138845.12753773</v>
      </c>
    </row>
    <row r="17" spans="1:2" x14ac:dyDescent="0.25">
      <c r="A17" t="s">
        <v>248</v>
      </c>
      <c r="B17">
        <v>9161690.3245380595</v>
      </c>
    </row>
    <row r="18" spans="1:2" x14ac:dyDescent="0.25">
      <c r="A18" t="s">
        <v>249</v>
      </c>
      <c r="B18">
        <v>203809.87328048301</v>
      </c>
    </row>
    <row r="19" spans="1:2" x14ac:dyDescent="0.25">
      <c r="A19" t="s">
        <v>250</v>
      </c>
      <c r="B19">
        <v>370584.098391529</v>
      </c>
    </row>
    <row r="20" spans="1:2" x14ac:dyDescent="0.25">
      <c r="A20" t="s">
        <v>251</v>
      </c>
      <c r="B20">
        <v>235318.128628565</v>
      </c>
    </row>
    <row r="21" spans="1:2" x14ac:dyDescent="0.25">
      <c r="A21" t="s">
        <v>252</v>
      </c>
      <c r="B21">
        <v>784950.83516981604</v>
      </c>
    </row>
    <row r="22" spans="1:2" x14ac:dyDescent="0.25">
      <c r="A22" t="s">
        <v>253</v>
      </c>
      <c r="B22">
        <v>31374.595727778302</v>
      </c>
    </row>
    <row r="23" spans="1:2" x14ac:dyDescent="0.25">
      <c r="A23" t="s">
        <v>254</v>
      </c>
      <c r="B23">
        <v>5941.9015086242998</v>
      </c>
    </row>
    <row r="24" spans="1:2" x14ac:dyDescent="0.25">
      <c r="A24" t="s">
        <v>255</v>
      </c>
      <c r="B24">
        <v>4364874.9731940003</v>
      </c>
    </row>
    <row r="25" spans="1:2" x14ac:dyDescent="0.25">
      <c r="A25" t="s">
        <v>256</v>
      </c>
      <c r="B25">
        <v>236366.60269839599</v>
      </c>
    </row>
    <row r="26" spans="1:2" x14ac:dyDescent="0.25">
      <c r="A26" t="s">
        <v>257</v>
      </c>
      <c r="B26">
        <v>733759.62646042695</v>
      </c>
    </row>
    <row r="27" spans="1:2" x14ac:dyDescent="0.25">
      <c r="A27" t="s">
        <v>258</v>
      </c>
      <c r="B27">
        <v>2957.1658972206001</v>
      </c>
    </row>
    <row r="28" spans="1:2" x14ac:dyDescent="0.25">
      <c r="A28" t="s">
        <v>259</v>
      </c>
      <c r="B28">
        <v>773574.08043591795</v>
      </c>
    </row>
    <row r="29" spans="1:2" x14ac:dyDescent="0.25">
      <c r="A29" t="s">
        <v>260</v>
      </c>
      <c r="B29">
        <v>68746.881486193597</v>
      </c>
    </row>
    <row r="30" spans="1:2" x14ac:dyDescent="0.25">
      <c r="A30" t="s">
        <v>261</v>
      </c>
      <c r="B30">
        <v>529325.314151044</v>
      </c>
    </row>
    <row r="31" spans="1:2" x14ac:dyDescent="0.25">
      <c r="A31" t="s">
        <v>262</v>
      </c>
      <c r="B31" s="1">
        <v>69776711.763041005</v>
      </c>
    </row>
    <row r="32" spans="1:2" x14ac:dyDescent="0.25">
      <c r="A32" t="s">
        <v>263</v>
      </c>
      <c r="B32">
        <v>444615.85371892003</v>
      </c>
    </row>
    <row r="33" spans="1:2" x14ac:dyDescent="0.25">
      <c r="A33" t="s">
        <v>263</v>
      </c>
      <c r="B33">
        <v>444615.85371892003</v>
      </c>
    </row>
    <row r="34" spans="1:2" x14ac:dyDescent="0.25">
      <c r="A34" t="s">
        <v>264</v>
      </c>
      <c r="B34">
        <v>67295.712875631405</v>
      </c>
    </row>
    <row r="35" spans="1:2" x14ac:dyDescent="0.25">
      <c r="A35" t="s">
        <v>265</v>
      </c>
      <c r="B35">
        <v>210354.150759699</v>
      </c>
    </row>
    <row r="36" spans="1:2" x14ac:dyDescent="0.25">
      <c r="A36" t="s">
        <v>266</v>
      </c>
      <c r="B36">
        <v>27995.016556262599</v>
      </c>
    </row>
    <row r="37" spans="1:2" x14ac:dyDescent="0.25">
      <c r="A37" t="s">
        <v>267</v>
      </c>
      <c r="B37" s="1">
        <v>337473864.42508</v>
      </c>
    </row>
    <row r="38" spans="1:2" x14ac:dyDescent="0.25">
      <c r="A38" t="s">
        <v>236</v>
      </c>
      <c r="B38">
        <v>6654.2090002758996</v>
      </c>
    </row>
    <row r="39" spans="1:2" x14ac:dyDescent="0.25">
      <c r="A39" t="s">
        <v>268</v>
      </c>
      <c r="B39">
        <v>8.4397613889999992</v>
      </c>
    </row>
    <row r="40" spans="1:2" x14ac:dyDescent="0.25">
      <c r="A40" t="s">
        <v>269</v>
      </c>
      <c r="B40">
        <v>256560.930059387</v>
      </c>
    </row>
    <row r="41" spans="1:2" x14ac:dyDescent="0.25">
      <c r="A41" t="s">
        <v>270</v>
      </c>
      <c r="B41" s="1">
        <v>59913967.856900997</v>
      </c>
    </row>
    <row r="42" spans="1:2" x14ac:dyDescent="0.25">
      <c r="A42" t="s">
        <v>271</v>
      </c>
      <c r="B42">
        <v>794058.35325197806</v>
      </c>
    </row>
    <row r="43" spans="1:2" x14ac:dyDescent="0.25">
      <c r="A43" t="s">
        <v>272</v>
      </c>
      <c r="B43">
        <v>649421.55075993703</v>
      </c>
    </row>
    <row r="44" spans="1:2" x14ac:dyDescent="0.25">
      <c r="A44" t="s">
        <v>273</v>
      </c>
      <c r="B44">
        <v>10670.689908803201</v>
      </c>
    </row>
    <row r="45" spans="1:2" x14ac:dyDescent="0.25">
      <c r="A45" t="s">
        <v>274</v>
      </c>
      <c r="B45">
        <v>2329.3995748264001</v>
      </c>
    </row>
    <row r="46" spans="1:2" x14ac:dyDescent="0.25">
      <c r="A46" t="s">
        <v>275</v>
      </c>
      <c r="B46">
        <v>9.3303325454999992</v>
      </c>
    </row>
    <row r="47" spans="1:2" x14ac:dyDescent="0.25">
      <c r="A47" t="s">
        <v>276</v>
      </c>
      <c r="B47">
        <v>490076.59625778999</v>
      </c>
    </row>
    <row r="48" spans="1:2" x14ac:dyDescent="0.25">
      <c r="A48" t="s">
        <v>277</v>
      </c>
      <c r="B48">
        <v>823799.72668575495</v>
      </c>
    </row>
    <row r="49" spans="1:2" x14ac:dyDescent="0.25">
      <c r="A49" t="s">
        <v>236</v>
      </c>
      <c r="B49">
        <v>6654.2090002758996</v>
      </c>
    </row>
    <row r="50" spans="1:2" x14ac:dyDescent="0.25">
      <c r="A50" t="s">
        <v>278</v>
      </c>
      <c r="B50">
        <v>409193.79562485102</v>
      </c>
    </row>
    <row r="51" spans="1:2" x14ac:dyDescent="0.25">
      <c r="A51" t="s">
        <v>279</v>
      </c>
      <c r="B51">
        <v>913447.75870856503</v>
      </c>
    </row>
    <row r="52" spans="1:2" x14ac:dyDescent="0.25">
      <c r="A52" t="s">
        <v>280</v>
      </c>
      <c r="B52">
        <v>7690.9386143579004</v>
      </c>
    </row>
    <row r="53" spans="1:2" x14ac:dyDescent="0.25">
      <c r="A53" t="s">
        <v>281</v>
      </c>
      <c r="B53">
        <v>10523.9576453767</v>
      </c>
    </row>
    <row r="54" spans="1:2" x14ac:dyDescent="0.25">
      <c r="A54" t="s">
        <v>282</v>
      </c>
      <c r="B54">
        <v>5941.9015086242998</v>
      </c>
    </row>
    <row r="55" spans="1:2" x14ac:dyDescent="0.25">
      <c r="A55" t="s">
        <v>283</v>
      </c>
      <c r="B55">
        <v>524139.58498221397</v>
      </c>
    </row>
    <row r="56" spans="1:2" x14ac:dyDescent="0.25">
      <c r="A56" t="s">
        <v>284</v>
      </c>
      <c r="B56">
        <v>4364874.9731940003</v>
      </c>
    </row>
    <row r="57" spans="1:2" x14ac:dyDescent="0.25">
      <c r="A57" t="s">
        <v>285</v>
      </c>
      <c r="B57">
        <v>502.0246902934</v>
      </c>
    </row>
    <row r="58" spans="1:2" x14ac:dyDescent="0.25">
      <c r="A58" t="s">
        <v>236</v>
      </c>
      <c r="B58">
        <v>6654.2090002758996</v>
      </c>
    </row>
    <row r="59" spans="1:2" x14ac:dyDescent="0.25">
      <c r="A59" t="s">
        <v>286</v>
      </c>
      <c r="B59">
        <v>7663.0629378431004</v>
      </c>
    </row>
    <row r="60" spans="1:2" x14ac:dyDescent="0.25">
      <c r="A60" t="s">
        <v>287</v>
      </c>
      <c r="B60">
        <v>49369.369005852001</v>
      </c>
    </row>
    <row r="61" spans="1:2" x14ac:dyDescent="0.25">
      <c r="A61" t="s">
        <v>236</v>
      </c>
      <c r="B61">
        <v>6654.2090002758996</v>
      </c>
    </row>
    <row r="62" spans="1:2" x14ac:dyDescent="0.25">
      <c r="A62" t="s">
        <v>288</v>
      </c>
      <c r="B62">
        <v>1369120.9146403</v>
      </c>
    </row>
    <row r="63" spans="1:2" x14ac:dyDescent="0.25">
      <c r="A63" t="s">
        <v>289</v>
      </c>
      <c r="B63" s="1">
        <v>17538847.6518475</v>
      </c>
    </row>
    <row r="64" spans="1:2" x14ac:dyDescent="0.25">
      <c r="A64" t="s">
        <v>290</v>
      </c>
      <c r="B64" s="1">
        <v>179131108.879484</v>
      </c>
    </row>
    <row r="65" spans="1:2" x14ac:dyDescent="0.25">
      <c r="A65" t="s">
        <v>291</v>
      </c>
      <c r="B65">
        <v>6.3629388999999996</v>
      </c>
    </row>
    <row r="66" spans="1:2" x14ac:dyDescent="0.25">
      <c r="A66" t="s">
        <v>292</v>
      </c>
      <c r="B66">
        <v>10413.6317943433</v>
      </c>
    </row>
    <row r="67" spans="1:2" x14ac:dyDescent="0.25">
      <c r="A67" t="s">
        <v>293</v>
      </c>
      <c r="B67" s="1">
        <v>31306194.800292399</v>
      </c>
    </row>
    <row r="68" spans="1:2" x14ac:dyDescent="0.25">
      <c r="A68" t="s">
        <v>294</v>
      </c>
      <c r="B68" s="1">
        <v>111298376.181666</v>
      </c>
    </row>
    <row r="69" spans="1:2" x14ac:dyDescent="0.25">
      <c r="A69" t="s">
        <v>295</v>
      </c>
      <c r="B69">
        <v>6306.5636415542003</v>
      </c>
    </row>
    <row r="70" spans="1:2" x14ac:dyDescent="0.25">
      <c r="A70" t="s">
        <v>296</v>
      </c>
      <c r="B70">
        <v>79590.953656739599</v>
      </c>
    </row>
    <row r="71" spans="1:2" x14ac:dyDescent="0.25">
      <c r="A71" t="s">
        <v>297</v>
      </c>
      <c r="B71">
        <v>5941.9015086242998</v>
      </c>
    </row>
    <row r="72" spans="1:2" x14ac:dyDescent="0.25">
      <c r="A72" t="s">
        <v>236</v>
      </c>
      <c r="B72">
        <v>6654.2090002758996</v>
      </c>
    </row>
    <row r="73" spans="1:2" x14ac:dyDescent="0.25">
      <c r="A73" t="s">
        <v>298</v>
      </c>
      <c r="B73">
        <v>72448.656405411006</v>
      </c>
    </row>
    <row r="74" spans="1:2" x14ac:dyDescent="0.25">
      <c r="A74" t="s">
        <v>299</v>
      </c>
      <c r="B74">
        <v>6632669.5815365799</v>
      </c>
    </row>
    <row r="75" spans="1:2" x14ac:dyDescent="0.25">
      <c r="A75" t="s">
        <v>300</v>
      </c>
      <c r="B75">
        <v>49590.615237861901</v>
      </c>
    </row>
    <row r="76" spans="1:2" x14ac:dyDescent="0.25">
      <c r="A76" t="s">
        <v>301</v>
      </c>
      <c r="B76">
        <v>13014.5015890097</v>
      </c>
    </row>
    <row r="77" spans="1:2" x14ac:dyDescent="0.25">
      <c r="A77" t="s">
        <v>302</v>
      </c>
      <c r="B77" s="1">
        <v>11259336.3956015</v>
      </c>
    </row>
    <row r="78" spans="1:2" x14ac:dyDescent="0.25">
      <c r="A78" t="s">
        <v>303</v>
      </c>
      <c r="B78">
        <v>63460.4736039251</v>
      </c>
    </row>
    <row r="79" spans="1:2" x14ac:dyDescent="0.25">
      <c r="A79" t="s">
        <v>304</v>
      </c>
      <c r="B79">
        <v>3961072.2053027502</v>
      </c>
    </row>
    <row r="80" spans="1:2" x14ac:dyDescent="0.25">
      <c r="A80" t="s">
        <v>305</v>
      </c>
      <c r="B80">
        <v>1.1104270809000001</v>
      </c>
    </row>
    <row r="81" spans="1:2" x14ac:dyDescent="0.25">
      <c r="A81" t="s">
        <v>306</v>
      </c>
      <c r="B81">
        <v>1228623.5466593599</v>
      </c>
    </row>
    <row r="82" spans="1:2" x14ac:dyDescent="0.25">
      <c r="A82" t="s">
        <v>307</v>
      </c>
      <c r="B82">
        <v>170578.409815302</v>
      </c>
    </row>
    <row r="83" spans="1:2" x14ac:dyDescent="0.25">
      <c r="A83" t="s">
        <v>236</v>
      </c>
      <c r="B83">
        <v>6654.2090002758996</v>
      </c>
    </row>
    <row r="84" spans="1:2" x14ac:dyDescent="0.25">
      <c r="A84" t="s">
        <v>236</v>
      </c>
      <c r="B84">
        <v>6654.2090002758996</v>
      </c>
    </row>
    <row r="85" spans="1:2" x14ac:dyDescent="0.25">
      <c r="A85" t="s">
        <v>308</v>
      </c>
      <c r="B85">
        <v>20784.538108954101</v>
      </c>
    </row>
    <row r="86" spans="1:2" x14ac:dyDescent="0.25">
      <c r="A86" t="s">
        <v>309</v>
      </c>
      <c r="B86">
        <v>514153.25337337703</v>
      </c>
    </row>
    <row r="87" spans="1:2" x14ac:dyDescent="0.25">
      <c r="A87" t="s">
        <v>310</v>
      </c>
      <c r="B87">
        <v>2891.7929189985998</v>
      </c>
    </row>
    <row r="88" spans="1:2" x14ac:dyDescent="0.25">
      <c r="A88" t="s">
        <v>236</v>
      </c>
      <c r="B88">
        <v>6654.2090002758996</v>
      </c>
    </row>
    <row r="89" spans="1:2" x14ac:dyDescent="0.25">
      <c r="A89" t="s">
        <v>236</v>
      </c>
      <c r="B89">
        <v>6654.2090002758996</v>
      </c>
    </row>
    <row r="90" spans="1:2" x14ac:dyDescent="0.25">
      <c r="A90" t="s">
        <v>311</v>
      </c>
      <c r="B90">
        <v>2683143.49397719</v>
      </c>
    </row>
    <row r="91" spans="1:2" x14ac:dyDescent="0.25">
      <c r="A91" t="s">
        <v>312</v>
      </c>
      <c r="B91">
        <v>103410.849211516</v>
      </c>
    </row>
    <row r="92" spans="1:2" x14ac:dyDescent="0.25">
      <c r="A92" t="s">
        <v>313</v>
      </c>
      <c r="B92">
        <v>1924409.52974881</v>
      </c>
    </row>
    <row r="93" spans="1:2" x14ac:dyDescent="0.25">
      <c r="A93" t="s">
        <v>314</v>
      </c>
      <c r="B93">
        <v>555723.31058950699</v>
      </c>
    </row>
    <row r="94" spans="1:2" x14ac:dyDescent="0.25">
      <c r="A94" t="s">
        <v>315</v>
      </c>
      <c r="B94">
        <v>13766.780119700599</v>
      </c>
    </row>
    <row r="95" spans="1:2" x14ac:dyDescent="0.25">
      <c r="A95" t="s">
        <v>316</v>
      </c>
      <c r="B95">
        <v>850890.44249780395</v>
      </c>
    </row>
    <row r="96" spans="1:2" x14ac:dyDescent="0.25">
      <c r="A96" t="s">
        <v>317</v>
      </c>
      <c r="B96" s="1">
        <v>18902753.009779301</v>
      </c>
    </row>
    <row r="97" spans="1:2" x14ac:dyDescent="0.25">
      <c r="A97" t="s">
        <v>318</v>
      </c>
      <c r="B97">
        <v>5941.9015086242998</v>
      </c>
    </row>
    <row r="98" spans="1:2" x14ac:dyDescent="0.25">
      <c r="A98" t="s">
        <v>319</v>
      </c>
      <c r="B98">
        <v>15493.7656190948</v>
      </c>
    </row>
    <row r="99" spans="1:2" x14ac:dyDescent="0.25">
      <c r="A99" t="s">
        <v>320</v>
      </c>
      <c r="B99">
        <v>2129608.1439361498</v>
      </c>
    </row>
    <row r="100" spans="1:2" x14ac:dyDescent="0.25">
      <c r="A100" t="s">
        <v>319</v>
      </c>
      <c r="B100">
        <v>15493.7656190948</v>
      </c>
    </row>
    <row r="101" spans="1:2" x14ac:dyDescent="0.25">
      <c r="A101" t="s">
        <v>321</v>
      </c>
      <c r="B101" s="1">
        <v>13696696.814417399</v>
      </c>
    </row>
    <row r="102" spans="1:2" x14ac:dyDescent="0.25">
      <c r="A102" t="s">
        <v>322</v>
      </c>
      <c r="B102">
        <v>5510.6082634568002</v>
      </c>
    </row>
    <row r="103" spans="1:2" x14ac:dyDescent="0.25">
      <c r="A103" t="s">
        <v>323</v>
      </c>
      <c r="B103">
        <v>15473.322956686699</v>
      </c>
    </row>
    <row r="104" spans="1:2" x14ac:dyDescent="0.25">
      <c r="A104" t="s">
        <v>324</v>
      </c>
      <c r="B104">
        <v>62178.608518352899</v>
      </c>
    </row>
    <row r="105" spans="1:2" x14ac:dyDescent="0.25">
      <c r="A105" t="s">
        <v>325</v>
      </c>
      <c r="B105">
        <v>103410.849211516</v>
      </c>
    </row>
    <row r="106" spans="1:2" x14ac:dyDescent="0.25">
      <c r="A106" t="s">
        <v>236</v>
      </c>
      <c r="B106">
        <v>6654.2090002758996</v>
      </c>
    </row>
    <row r="107" spans="1:2" x14ac:dyDescent="0.25">
      <c r="A107" t="s">
        <v>326</v>
      </c>
      <c r="B107">
        <v>26931.585235757098</v>
      </c>
    </row>
    <row r="108" spans="1:2" x14ac:dyDescent="0.25">
      <c r="A108" t="s">
        <v>327</v>
      </c>
      <c r="B108">
        <v>25164.152108759001</v>
      </c>
    </row>
    <row r="109" spans="1:2" x14ac:dyDescent="0.25">
      <c r="A109" t="s">
        <v>328</v>
      </c>
      <c r="B109">
        <v>19862.373987518698</v>
      </c>
    </row>
    <row r="110" spans="1:2" x14ac:dyDescent="0.25">
      <c r="A110" t="s">
        <v>326</v>
      </c>
      <c r="B110">
        <v>26931.585235757098</v>
      </c>
    </row>
    <row r="111" spans="1:2" x14ac:dyDescent="0.25">
      <c r="A111" t="s">
        <v>236</v>
      </c>
      <c r="B111">
        <v>6654.2090002758996</v>
      </c>
    </row>
    <row r="112" spans="1:2" x14ac:dyDescent="0.25">
      <c r="A112" t="s">
        <v>236</v>
      </c>
      <c r="B112">
        <v>6654.2090002758996</v>
      </c>
    </row>
    <row r="113" spans="1:2" x14ac:dyDescent="0.25">
      <c r="A113" t="s">
        <v>329</v>
      </c>
      <c r="B113">
        <v>57686.945015936697</v>
      </c>
    </row>
    <row r="114" spans="1:2" x14ac:dyDescent="0.25">
      <c r="A114" t="s">
        <v>330</v>
      </c>
      <c r="B114">
        <v>4975376.7349066697</v>
      </c>
    </row>
    <row r="115" spans="1:2" x14ac:dyDescent="0.25">
      <c r="A115" t="s">
        <v>236</v>
      </c>
      <c r="B115">
        <v>6654.2090002758996</v>
      </c>
    </row>
    <row r="116" spans="1:2" x14ac:dyDescent="0.25">
      <c r="A116" t="s">
        <v>331</v>
      </c>
      <c r="B116">
        <v>20935.992258078601</v>
      </c>
    </row>
    <row r="117" spans="1:2" x14ac:dyDescent="0.25">
      <c r="A117" t="s">
        <v>332</v>
      </c>
      <c r="B117" s="1">
        <v>61173995.527437203</v>
      </c>
    </row>
    <row r="118" spans="1:2" x14ac:dyDescent="0.25">
      <c r="A118" t="s">
        <v>333</v>
      </c>
      <c r="B118">
        <v>382850.89624362899</v>
      </c>
    </row>
    <row r="119" spans="1:2" x14ac:dyDescent="0.25">
      <c r="A119" t="s">
        <v>334</v>
      </c>
      <c r="B119">
        <v>3273656.2298955</v>
      </c>
    </row>
    <row r="120" spans="1:2" x14ac:dyDescent="0.25">
      <c r="A120" t="s">
        <v>335</v>
      </c>
      <c r="B120">
        <v>18871.045308216198</v>
      </c>
    </row>
    <row r="121" spans="1:2" x14ac:dyDescent="0.25">
      <c r="A121" t="s">
        <v>336</v>
      </c>
      <c r="B121">
        <v>72813.572843441405</v>
      </c>
    </row>
    <row r="122" spans="1:2" x14ac:dyDescent="0.25">
      <c r="A122" t="s">
        <v>337</v>
      </c>
      <c r="B122">
        <v>13084.938065419399</v>
      </c>
    </row>
    <row r="123" spans="1:2" x14ac:dyDescent="0.25">
      <c r="A123" t="s">
        <v>338</v>
      </c>
      <c r="B123">
        <v>17433.477666631501</v>
      </c>
    </row>
    <row r="124" spans="1:2" x14ac:dyDescent="0.25">
      <c r="A124" t="s">
        <v>337</v>
      </c>
      <c r="B124">
        <v>13084.938065419399</v>
      </c>
    </row>
    <row r="125" spans="1:2" x14ac:dyDescent="0.25">
      <c r="A125" t="s">
        <v>339</v>
      </c>
      <c r="B125">
        <v>25024.2893538184</v>
      </c>
    </row>
    <row r="126" spans="1:2" x14ac:dyDescent="0.25">
      <c r="A126" t="s">
        <v>340</v>
      </c>
      <c r="B126">
        <v>52798.486637970404</v>
      </c>
    </row>
    <row r="127" spans="1:2" x14ac:dyDescent="0.25">
      <c r="A127" t="s">
        <v>341</v>
      </c>
      <c r="B127">
        <v>208440.826626744</v>
      </c>
    </row>
    <row r="128" spans="1:2" x14ac:dyDescent="0.25">
      <c r="A128" t="s">
        <v>342</v>
      </c>
      <c r="B128">
        <v>115364.07921536799</v>
      </c>
    </row>
    <row r="129" spans="1:2" x14ac:dyDescent="0.25">
      <c r="A129" t="s">
        <v>343</v>
      </c>
      <c r="B129">
        <v>2736866.48000581</v>
      </c>
    </row>
    <row r="130" spans="1:2" x14ac:dyDescent="0.25">
      <c r="A130" t="s">
        <v>344</v>
      </c>
      <c r="B130">
        <v>52713.1086446763</v>
      </c>
    </row>
    <row r="131" spans="1:2" x14ac:dyDescent="0.25">
      <c r="A131" t="s">
        <v>345</v>
      </c>
      <c r="B131">
        <v>273686.64800058102</v>
      </c>
    </row>
    <row r="132" spans="1:2" x14ac:dyDescent="0.25">
      <c r="A132" t="s">
        <v>346</v>
      </c>
      <c r="B132">
        <v>7690.9386143579004</v>
      </c>
    </row>
    <row r="133" spans="1:2" x14ac:dyDescent="0.25">
      <c r="A133" t="s">
        <v>347</v>
      </c>
      <c r="B133">
        <v>406424.86412955198</v>
      </c>
    </row>
    <row r="134" spans="1:2" x14ac:dyDescent="0.25">
      <c r="A134" t="s">
        <v>348</v>
      </c>
      <c r="B134" s="1">
        <v>44142401.048765197</v>
      </c>
    </row>
    <row r="135" spans="1:2" x14ac:dyDescent="0.25">
      <c r="A135" t="s">
        <v>349</v>
      </c>
      <c r="B135">
        <v>1035064.80535492</v>
      </c>
    </row>
    <row r="136" spans="1:2" x14ac:dyDescent="0.25">
      <c r="A136" t="s">
        <v>236</v>
      </c>
      <c r="B136">
        <v>6654.2090002758996</v>
      </c>
    </row>
    <row r="137" spans="1:2" x14ac:dyDescent="0.25">
      <c r="A137" t="s">
        <v>350</v>
      </c>
      <c r="B137" s="1">
        <v>22313550.7548647</v>
      </c>
    </row>
    <row r="138" spans="1:2" x14ac:dyDescent="0.25">
      <c r="A138" t="s">
        <v>351</v>
      </c>
      <c r="B138">
        <v>7690.9386143579004</v>
      </c>
    </row>
    <row r="139" spans="1:2" x14ac:dyDescent="0.25">
      <c r="A139" t="s">
        <v>352</v>
      </c>
      <c r="B139">
        <v>5941.9015086242998</v>
      </c>
    </row>
    <row r="140" spans="1:2" x14ac:dyDescent="0.25">
      <c r="A140" t="s">
        <v>353</v>
      </c>
      <c r="B140">
        <v>213164.72374585699</v>
      </c>
    </row>
    <row r="141" spans="1:2" x14ac:dyDescent="0.25">
      <c r="A141" t="s">
        <v>354</v>
      </c>
      <c r="B141">
        <v>76813.249410899196</v>
      </c>
    </row>
    <row r="142" spans="1:2" x14ac:dyDescent="0.25">
      <c r="A142" t="s">
        <v>355</v>
      </c>
      <c r="B142">
        <v>4448460.0001521502</v>
      </c>
    </row>
    <row r="143" spans="1:2" x14ac:dyDescent="0.25">
      <c r="A143" t="s">
        <v>354</v>
      </c>
      <c r="B143">
        <v>76813.249410899196</v>
      </c>
    </row>
    <row r="144" spans="1:2" x14ac:dyDescent="0.25">
      <c r="A144" t="s">
        <v>356</v>
      </c>
      <c r="B144">
        <v>859454.87732472795</v>
      </c>
    </row>
    <row r="145" spans="1:2" x14ac:dyDescent="0.25">
      <c r="A145" t="s">
        <v>357</v>
      </c>
      <c r="B145" s="1">
        <v>65027811.785511397</v>
      </c>
    </row>
    <row r="146" spans="1:2" x14ac:dyDescent="0.25">
      <c r="A146" t="s">
        <v>358</v>
      </c>
      <c r="B146">
        <v>10523.9576453767</v>
      </c>
    </row>
    <row r="147" spans="1:2" x14ac:dyDescent="0.25">
      <c r="A147" t="s">
        <v>359</v>
      </c>
      <c r="B147">
        <v>77007.516053095198</v>
      </c>
    </row>
    <row r="148" spans="1:2" x14ac:dyDescent="0.25">
      <c r="A148" t="s">
        <v>360</v>
      </c>
      <c r="B148">
        <v>1166863.38633721</v>
      </c>
    </row>
    <row r="149" spans="1:2" x14ac:dyDescent="0.25">
      <c r="A149" t="s">
        <v>361</v>
      </c>
      <c r="B149">
        <v>836758.28308051301</v>
      </c>
    </row>
    <row r="150" spans="1:2" x14ac:dyDescent="0.25">
      <c r="A150" t="s">
        <v>362</v>
      </c>
      <c r="B150">
        <v>36870.7745950221</v>
      </c>
    </row>
    <row r="151" spans="1:2" x14ac:dyDescent="0.25">
      <c r="A151" t="s">
        <v>236</v>
      </c>
      <c r="B151">
        <v>6654.2090002758996</v>
      </c>
    </row>
    <row r="152" spans="1:2" x14ac:dyDescent="0.25">
      <c r="A152" t="s">
        <v>359</v>
      </c>
      <c r="B152">
        <v>77007.516053095198</v>
      </c>
    </row>
    <row r="153" spans="1:2" x14ac:dyDescent="0.25">
      <c r="A153" t="s">
        <v>363</v>
      </c>
      <c r="B153">
        <v>1281.8230972657</v>
      </c>
    </row>
    <row r="154" spans="1:2" x14ac:dyDescent="0.25">
      <c r="A154" t="s">
        <v>364</v>
      </c>
      <c r="B154">
        <v>40480.419456863601</v>
      </c>
    </row>
    <row r="155" spans="1:2" x14ac:dyDescent="0.25">
      <c r="A155" t="s">
        <v>365</v>
      </c>
      <c r="B155">
        <v>28501.4850701666</v>
      </c>
    </row>
    <row r="156" spans="1:2" x14ac:dyDescent="0.25">
      <c r="A156" t="s">
        <v>362</v>
      </c>
      <c r="B156">
        <v>36870.7745950221</v>
      </c>
    </row>
    <row r="157" spans="1:2" x14ac:dyDescent="0.25">
      <c r="A157" t="s">
        <v>366</v>
      </c>
      <c r="B157">
        <v>1607519.4959133</v>
      </c>
    </row>
    <row r="158" spans="1:2" x14ac:dyDescent="0.25">
      <c r="A158" t="s">
        <v>367</v>
      </c>
      <c r="B158">
        <v>6922052.5435798103</v>
      </c>
    </row>
    <row r="159" spans="1:2" x14ac:dyDescent="0.25">
      <c r="A159" t="s">
        <v>368</v>
      </c>
      <c r="B159">
        <v>53180.361965500801</v>
      </c>
    </row>
    <row r="160" spans="1:2" x14ac:dyDescent="0.25">
      <c r="A160" t="s">
        <v>369</v>
      </c>
      <c r="B160">
        <v>127250.90737755501</v>
      </c>
    </row>
    <row r="161" spans="1:2" x14ac:dyDescent="0.25">
      <c r="A161" t="s">
        <v>370</v>
      </c>
      <c r="B161">
        <v>3701549.1145649198</v>
      </c>
    </row>
    <row r="162" spans="1:2" x14ac:dyDescent="0.25">
      <c r="A162" t="s">
        <v>364</v>
      </c>
      <c r="B162">
        <v>40480.419456863601</v>
      </c>
    </row>
    <row r="163" spans="1:2" x14ac:dyDescent="0.25">
      <c r="A163" t="s">
        <v>371</v>
      </c>
      <c r="B163" s="1">
        <v>11594089.961144401</v>
      </c>
    </row>
    <row r="164" spans="1:2" x14ac:dyDescent="0.25">
      <c r="A164" t="s">
        <v>372</v>
      </c>
      <c r="B164">
        <v>5452.8754775796997</v>
      </c>
    </row>
    <row r="165" spans="1:2" x14ac:dyDescent="0.25">
      <c r="A165" t="s">
        <v>373</v>
      </c>
      <c r="B165">
        <v>60367.5810857795</v>
      </c>
    </row>
    <row r="166" spans="1:2" x14ac:dyDescent="0.25">
      <c r="A166" t="s">
        <v>236</v>
      </c>
      <c r="B166">
        <v>6654.2090002758996</v>
      </c>
    </row>
    <row r="167" spans="1:2" x14ac:dyDescent="0.25">
      <c r="A167" t="s">
        <v>374</v>
      </c>
      <c r="B167">
        <v>103410.849211516</v>
      </c>
    </row>
    <row r="168" spans="1:2" x14ac:dyDescent="0.25">
      <c r="A168" t="s">
        <v>375</v>
      </c>
      <c r="B168">
        <v>10000</v>
      </c>
    </row>
    <row r="169" spans="1:2" x14ac:dyDescent="0.25">
      <c r="A169" t="s">
        <v>236</v>
      </c>
      <c r="B169">
        <v>6654.2090002758996</v>
      </c>
    </row>
    <row r="170" spans="1:2" x14ac:dyDescent="0.25">
      <c r="A170" t="s">
        <v>376</v>
      </c>
      <c r="B170">
        <v>266262.74209908099</v>
      </c>
    </row>
    <row r="171" spans="1:2" x14ac:dyDescent="0.25">
      <c r="A171" t="s">
        <v>377</v>
      </c>
      <c r="B171">
        <v>5941.9015086242998</v>
      </c>
    </row>
    <row r="172" spans="1:2" x14ac:dyDescent="0.25">
      <c r="A172" t="s">
        <v>378</v>
      </c>
      <c r="B172">
        <v>30888.5959583166</v>
      </c>
    </row>
    <row r="173" spans="1:2" x14ac:dyDescent="0.25">
      <c r="A173" t="s">
        <v>379</v>
      </c>
      <c r="B173">
        <v>5941.9015086242998</v>
      </c>
    </row>
    <row r="174" spans="1:2" x14ac:dyDescent="0.25">
      <c r="A174" t="s">
        <v>378</v>
      </c>
      <c r="B174">
        <v>30888.5959583166</v>
      </c>
    </row>
    <row r="175" spans="1:2" x14ac:dyDescent="0.25">
      <c r="A175" t="s">
        <v>380</v>
      </c>
      <c r="B175">
        <v>2786856.7526719798</v>
      </c>
    </row>
    <row r="176" spans="1:2" x14ac:dyDescent="0.25">
      <c r="A176" t="s">
        <v>381</v>
      </c>
      <c r="B176">
        <v>4368193.7496959902</v>
      </c>
    </row>
    <row r="177" spans="1:2" x14ac:dyDescent="0.25">
      <c r="A177" t="s">
        <v>382</v>
      </c>
      <c r="B177">
        <v>948321.455606731</v>
      </c>
    </row>
    <row r="178" spans="1:2" x14ac:dyDescent="0.25">
      <c r="A178" t="s">
        <v>383</v>
      </c>
      <c r="B178">
        <v>13952.197919448299</v>
      </c>
    </row>
    <row r="179" spans="1:2" x14ac:dyDescent="0.25">
      <c r="A179" t="s">
        <v>384</v>
      </c>
      <c r="B179">
        <v>57348.887702423599</v>
      </c>
    </row>
    <row r="180" spans="1:2" x14ac:dyDescent="0.25">
      <c r="A180" t="s">
        <v>236</v>
      </c>
      <c r="B180">
        <v>6654.2090002758996</v>
      </c>
    </row>
    <row r="181" spans="1:2" x14ac:dyDescent="0.25">
      <c r="A181" t="s">
        <v>385</v>
      </c>
      <c r="B181">
        <v>28841.019803841999</v>
      </c>
    </row>
    <row r="182" spans="1:2" x14ac:dyDescent="0.25">
      <c r="A182" t="s">
        <v>386</v>
      </c>
      <c r="B182">
        <v>51851.1139072109</v>
      </c>
    </row>
    <row r="183" spans="1:2" x14ac:dyDescent="0.25">
      <c r="A183" t="s">
        <v>387</v>
      </c>
      <c r="B183">
        <v>118831.08527602399</v>
      </c>
    </row>
    <row r="184" spans="1:2" x14ac:dyDescent="0.25">
      <c r="A184" t="s">
        <v>384</v>
      </c>
      <c r="B184">
        <v>57348.887702423599</v>
      </c>
    </row>
    <row r="185" spans="1:2" x14ac:dyDescent="0.25">
      <c r="A185" t="s">
        <v>388</v>
      </c>
      <c r="B185">
        <v>529325.314151044</v>
      </c>
    </row>
    <row r="186" spans="1:2" x14ac:dyDescent="0.25">
      <c r="A186" t="s">
        <v>389</v>
      </c>
      <c r="B186">
        <v>8660201.4097550903</v>
      </c>
    </row>
    <row r="187" spans="1:2" x14ac:dyDescent="0.25">
      <c r="A187" t="s">
        <v>390</v>
      </c>
      <c r="B187">
        <v>856363.89556109603</v>
      </c>
    </row>
    <row r="188" spans="1:2" x14ac:dyDescent="0.25">
      <c r="A188" t="s">
        <v>391</v>
      </c>
      <c r="B188">
        <v>2002639.5858034401</v>
      </c>
    </row>
    <row r="189" spans="1:2" x14ac:dyDescent="0.25">
      <c r="A189" t="s">
        <v>392</v>
      </c>
      <c r="B189">
        <v>28327.9797347768</v>
      </c>
    </row>
    <row r="190" spans="1:2" x14ac:dyDescent="0.25">
      <c r="A190" t="s">
        <v>393</v>
      </c>
      <c r="B190">
        <v>60085.270085906501</v>
      </c>
    </row>
    <row r="191" spans="1:2" x14ac:dyDescent="0.25">
      <c r="A191" t="s">
        <v>236</v>
      </c>
      <c r="B191">
        <v>6654.2090002758996</v>
      </c>
    </row>
    <row r="192" spans="1:2" x14ac:dyDescent="0.25">
      <c r="A192" t="s">
        <v>394</v>
      </c>
      <c r="B192">
        <v>5581293.1220557904</v>
      </c>
    </row>
    <row r="193" spans="1:2" x14ac:dyDescent="0.25">
      <c r="A193" t="s">
        <v>395</v>
      </c>
      <c r="B193" s="1">
        <v>25263590.305418301</v>
      </c>
    </row>
    <row r="194" spans="1:2" x14ac:dyDescent="0.25">
      <c r="A194" t="s">
        <v>236</v>
      </c>
      <c r="B194">
        <v>6654.2090002758996</v>
      </c>
    </row>
    <row r="195" spans="1:2" x14ac:dyDescent="0.25">
      <c r="A195" t="s">
        <v>236</v>
      </c>
      <c r="B195">
        <v>6654.2090002758996</v>
      </c>
    </row>
    <row r="196" spans="1:2" x14ac:dyDescent="0.25">
      <c r="A196" t="s">
        <v>395</v>
      </c>
      <c r="B196" s="1">
        <v>25263590.305418301</v>
      </c>
    </row>
    <row r="197" spans="1:2" x14ac:dyDescent="0.25">
      <c r="A197" t="s">
        <v>396</v>
      </c>
      <c r="B197">
        <v>13014.5015890097</v>
      </c>
    </row>
    <row r="198" spans="1:2" x14ac:dyDescent="0.25">
      <c r="A198" t="s">
        <v>397</v>
      </c>
      <c r="B198">
        <v>137496.69868016001</v>
      </c>
    </row>
    <row r="199" spans="1:2" x14ac:dyDescent="0.25">
      <c r="A199" t="s">
        <v>398</v>
      </c>
      <c r="B199">
        <v>244724.60069065701</v>
      </c>
    </row>
    <row r="200" spans="1:2" x14ac:dyDescent="0.25">
      <c r="A200" t="s">
        <v>399</v>
      </c>
      <c r="B200">
        <v>11428.3393538248</v>
      </c>
    </row>
    <row r="201" spans="1:2" x14ac:dyDescent="0.25">
      <c r="A201" t="s">
        <v>400</v>
      </c>
      <c r="B201">
        <v>28726.5166051837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77" workbookViewId="0">
      <selection activeCell="B201" sqref="B201"/>
    </sheetView>
  </sheetViews>
  <sheetFormatPr defaultRowHeight="15" x14ac:dyDescent="0.25"/>
  <sheetData>
    <row r="1" spans="1:2" x14ac:dyDescent="0.25">
      <c r="A1" t="s">
        <v>233</v>
      </c>
      <c r="B1">
        <v>27342.099514947298</v>
      </c>
    </row>
    <row r="2" spans="1:2" x14ac:dyDescent="0.25">
      <c r="A2" t="s">
        <v>234</v>
      </c>
      <c r="B2">
        <v>241193.10463974901</v>
      </c>
    </row>
    <row r="3" spans="1:2" x14ac:dyDescent="0.25">
      <c r="A3" t="s">
        <v>235</v>
      </c>
      <c r="B3" s="1">
        <v>275687679.39491397</v>
      </c>
    </row>
    <row r="4" spans="1:2" x14ac:dyDescent="0.25">
      <c r="A4" t="s">
        <v>236</v>
      </c>
      <c r="B4">
        <v>11227.313294400499</v>
      </c>
    </row>
    <row r="5" spans="1:2" x14ac:dyDescent="0.25">
      <c r="A5" t="s">
        <v>237</v>
      </c>
      <c r="B5">
        <v>177254.533819128</v>
      </c>
    </row>
    <row r="6" spans="1:2" x14ac:dyDescent="0.25">
      <c r="A6" t="s">
        <v>238</v>
      </c>
      <c r="B6">
        <v>17579.5458518329</v>
      </c>
    </row>
    <row r="7" spans="1:2" x14ac:dyDescent="0.25">
      <c r="A7" t="s">
        <v>239</v>
      </c>
      <c r="B7" s="1">
        <v>20420437.872926101</v>
      </c>
    </row>
    <row r="8" spans="1:2" x14ac:dyDescent="0.25">
      <c r="A8" t="s">
        <v>240</v>
      </c>
      <c r="B8">
        <v>26002.670652806799</v>
      </c>
    </row>
    <row r="9" spans="1:2" x14ac:dyDescent="0.25">
      <c r="A9" t="s">
        <v>241</v>
      </c>
      <c r="B9">
        <v>312351.82162154501</v>
      </c>
    </row>
    <row r="10" spans="1:2" x14ac:dyDescent="0.25">
      <c r="A10" t="s">
        <v>242</v>
      </c>
      <c r="B10" s="1">
        <v>48099727.171133198</v>
      </c>
    </row>
    <row r="11" spans="1:2" x14ac:dyDescent="0.25">
      <c r="A11" t="s">
        <v>243</v>
      </c>
      <c r="B11">
        <v>173157.944300987</v>
      </c>
    </row>
    <row r="12" spans="1:2" x14ac:dyDescent="0.25">
      <c r="A12" t="s">
        <v>244</v>
      </c>
      <c r="B12">
        <v>275687.67939491401</v>
      </c>
    </row>
    <row r="13" spans="1:2" x14ac:dyDescent="0.25">
      <c r="A13" t="s">
        <v>245</v>
      </c>
      <c r="B13">
        <v>13001.335326403399</v>
      </c>
    </row>
    <row r="14" spans="1:2" x14ac:dyDescent="0.25">
      <c r="A14" t="s">
        <v>246</v>
      </c>
      <c r="B14">
        <v>13001.335326403399</v>
      </c>
    </row>
    <row r="15" spans="1:2" x14ac:dyDescent="0.25">
      <c r="A15" t="s">
        <v>247</v>
      </c>
      <c r="B15">
        <v>234886.15833805699</v>
      </c>
    </row>
    <row r="16" spans="1:2" x14ac:dyDescent="0.25">
      <c r="A16" t="s">
        <v>247</v>
      </c>
      <c r="B16">
        <v>234886.15833805699</v>
      </c>
    </row>
    <row r="17" spans="1:2" x14ac:dyDescent="0.25">
      <c r="A17" t="s">
        <v>248</v>
      </c>
      <c r="B17" s="1">
        <v>15484606.632292001</v>
      </c>
    </row>
    <row r="18" spans="1:2" x14ac:dyDescent="0.25">
      <c r="A18" t="s">
        <v>249</v>
      </c>
      <c r="B18">
        <v>344535.38614969002</v>
      </c>
    </row>
    <row r="19" spans="1:2" x14ac:dyDescent="0.25">
      <c r="A19" t="s">
        <v>250</v>
      </c>
      <c r="B19">
        <v>626441.81341790105</v>
      </c>
    </row>
    <row r="20" spans="1:2" x14ac:dyDescent="0.25">
      <c r="A20" t="s">
        <v>251</v>
      </c>
      <c r="B20">
        <v>397769.21303160698</v>
      </c>
    </row>
    <row r="21" spans="1:2" x14ac:dyDescent="0.25">
      <c r="A21" t="s">
        <v>252</v>
      </c>
      <c r="B21">
        <v>1326238.14224027</v>
      </c>
    </row>
    <row r="22" spans="1:2" x14ac:dyDescent="0.25">
      <c r="A22" t="s">
        <v>253</v>
      </c>
      <c r="B22">
        <v>53077.930098446901</v>
      </c>
    </row>
    <row r="23" spans="1:2" x14ac:dyDescent="0.25">
      <c r="A23" t="s">
        <v>254</v>
      </c>
      <c r="B23">
        <v>10000</v>
      </c>
    </row>
    <row r="24" spans="1:2" x14ac:dyDescent="0.25">
      <c r="A24" t="s">
        <v>255</v>
      </c>
      <c r="B24">
        <v>7364634.7466550795</v>
      </c>
    </row>
    <row r="25" spans="1:2" x14ac:dyDescent="0.25">
      <c r="A25" t="s">
        <v>256</v>
      </c>
      <c r="B25">
        <v>397341.31002803001</v>
      </c>
    </row>
    <row r="26" spans="1:2" x14ac:dyDescent="0.25">
      <c r="A26" t="s">
        <v>257</v>
      </c>
      <c r="B26">
        <v>1238035.83697354</v>
      </c>
    </row>
    <row r="27" spans="1:2" x14ac:dyDescent="0.25">
      <c r="A27" t="s">
        <v>258</v>
      </c>
      <c r="B27">
        <v>4999.0134330021001</v>
      </c>
    </row>
    <row r="28" spans="1:2" x14ac:dyDescent="0.25">
      <c r="A28" t="s">
        <v>259</v>
      </c>
      <c r="B28">
        <v>1303987.8515484501</v>
      </c>
    </row>
    <row r="29" spans="1:2" x14ac:dyDescent="0.25">
      <c r="A29" t="s">
        <v>260</v>
      </c>
      <c r="B29">
        <v>115890.882631833</v>
      </c>
    </row>
    <row r="30" spans="1:2" x14ac:dyDescent="0.25">
      <c r="A30" t="s">
        <v>261</v>
      </c>
      <c r="B30">
        <v>890809.06309165095</v>
      </c>
    </row>
    <row r="31" spans="1:2" x14ac:dyDescent="0.25">
      <c r="A31" t="s">
        <v>262</v>
      </c>
      <c r="B31" s="1">
        <v>117984271.544493</v>
      </c>
    </row>
    <row r="32" spans="1:2" x14ac:dyDescent="0.25">
      <c r="A32" t="s">
        <v>263</v>
      </c>
      <c r="B32">
        <v>751605.86860342696</v>
      </c>
    </row>
    <row r="33" spans="1:2" x14ac:dyDescent="0.25">
      <c r="A33" t="s">
        <v>263</v>
      </c>
      <c r="B33">
        <v>751605.86860342696</v>
      </c>
    </row>
    <row r="34" spans="1:2" x14ac:dyDescent="0.25">
      <c r="A34" t="s">
        <v>264</v>
      </c>
      <c r="B34">
        <v>113761.684106029</v>
      </c>
    </row>
    <row r="35" spans="1:2" x14ac:dyDescent="0.25">
      <c r="A35" t="s">
        <v>265</v>
      </c>
      <c r="B35">
        <v>354424.12782915501</v>
      </c>
    </row>
    <row r="36" spans="1:2" x14ac:dyDescent="0.25">
      <c r="A36" t="s">
        <v>266</v>
      </c>
      <c r="B36">
        <v>47324.8605881084</v>
      </c>
    </row>
    <row r="37" spans="1:2" x14ac:dyDescent="0.25">
      <c r="A37" t="s">
        <v>267</v>
      </c>
      <c r="B37" s="1">
        <v>573804896.74230695</v>
      </c>
    </row>
    <row r="38" spans="1:2" x14ac:dyDescent="0.25">
      <c r="A38" t="s">
        <v>236</v>
      </c>
      <c r="B38">
        <v>11227.313294400499</v>
      </c>
    </row>
    <row r="39" spans="1:2" x14ac:dyDescent="0.25">
      <c r="A39" t="s">
        <v>268</v>
      </c>
      <c r="B39">
        <v>14.1900820786</v>
      </c>
    </row>
    <row r="40" spans="1:2" x14ac:dyDescent="0.25">
      <c r="A40" t="s">
        <v>269</v>
      </c>
      <c r="B40">
        <v>432047.544762426</v>
      </c>
    </row>
    <row r="41" spans="1:2" x14ac:dyDescent="0.25">
      <c r="A41" t="s">
        <v>270</v>
      </c>
      <c r="B41" s="1">
        <v>101409959.994792</v>
      </c>
    </row>
    <row r="42" spans="1:2" x14ac:dyDescent="0.25">
      <c r="A42" t="s">
        <v>271</v>
      </c>
      <c r="B42">
        <v>1339774.85612881</v>
      </c>
    </row>
    <row r="43" spans="1:2" x14ac:dyDescent="0.25">
      <c r="A43" t="s">
        <v>272</v>
      </c>
      <c r="B43">
        <v>1095592.37946895</v>
      </c>
    </row>
    <row r="44" spans="1:2" x14ac:dyDescent="0.25">
      <c r="A44" t="s">
        <v>273</v>
      </c>
      <c r="B44">
        <v>18029.693718434301</v>
      </c>
    </row>
    <row r="45" spans="1:2" x14ac:dyDescent="0.25">
      <c r="A45" t="s">
        <v>274</v>
      </c>
      <c r="B45">
        <v>3940.2961886721</v>
      </c>
    </row>
    <row r="46" spans="1:2" x14ac:dyDescent="0.25">
      <c r="A46" t="s">
        <v>275</v>
      </c>
      <c r="B46">
        <v>15.582229525200001</v>
      </c>
    </row>
    <row r="47" spans="1:2" x14ac:dyDescent="0.25">
      <c r="A47" t="s">
        <v>276</v>
      </c>
      <c r="B47">
        <v>823239.57374127198</v>
      </c>
    </row>
    <row r="48" spans="1:2" x14ac:dyDescent="0.25">
      <c r="A48" t="s">
        <v>277</v>
      </c>
      <c r="B48">
        <v>1390635.8253732701</v>
      </c>
    </row>
    <row r="49" spans="1:2" x14ac:dyDescent="0.25">
      <c r="A49" t="s">
        <v>236</v>
      </c>
      <c r="B49">
        <v>11227.313294400499</v>
      </c>
    </row>
    <row r="50" spans="1:2" x14ac:dyDescent="0.25">
      <c r="A50" t="s">
        <v>278</v>
      </c>
      <c r="B50">
        <v>690990.79590228596</v>
      </c>
    </row>
    <row r="51" spans="1:2" x14ac:dyDescent="0.25">
      <c r="A51" t="s">
        <v>279</v>
      </c>
      <c r="B51">
        <v>1541345.19157793</v>
      </c>
    </row>
    <row r="52" spans="1:2" x14ac:dyDescent="0.25">
      <c r="A52" t="s">
        <v>280</v>
      </c>
      <c r="B52">
        <v>13001.335326403399</v>
      </c>
    </row>
    <row r="53" spans="1:2" x14ac:dyDescent="0.25">
      <c r="A53" t="s">
        <v>281</v>
      </c>
      <c r="B53">
        <v>17762.728138968301</v>
      </c>
    </row>
    <row r="54" spans="1:2" x14ac:dyDescent="0.25">
      <c r="A54" t="s">
        <v>282</v>
      </c>
      <c r="B54">
        <v>10000</v>
      </c>
    </row>
    <row r="55" spans="1:2" x14ac:dyDescent="0.25">
      <c r="A55" t="s">
        <v>283</v>
      </c>
      <c r="B55">
        <v>886071.02668868203</v>
      </c>
    </row>
    <row r="56" spans="1:2" x14ac:dyDescent="0.25">
      <c r="A56" t="s">
        <v>284</v>
      </c>
      <c r="B56">
        <v>7364634.7466550795</v>
      </c>
    </row>
    <row r="57" spans="1:2" x14ac:dyDescent="0.25">
      <c r="A57" t="s">
        <v>285</v>
      </c>
      <c r="B57">
        <v>843.30762243640004</v>
      </c>
    </row>
    <row r="58" spans="1:2" x14ac:dyDescent="0.25">
      <c r="A58" t="s">
        <v>236</v>
      </c>
      <c r="B58">
        <v>11227.313294400499</v>
      </c>
    </row>
    <row r="59" spans="1:2" x14ac:dyDescent="0.25">
      <c r="A59" t="s">
        <v>286</v>
      </c>
      <c r="B59">
        <v>12930.7358476722</v>
      </c>
    </row>
    <row r="60" spans="1:2" x14ac:dyDescent="0.25">
      <c r="A60" t="s">
        <v>287</v>
      </c>
      <c r="B60">
        <v>82970.295824743793</v>
      </c>
    </row>
    <row r="61" spans="1:2" x14ac:dyDescent="0.25">
      <c r="A61" t="s">
        <v>236</v>
      </c>
      <c r="B61">
        <v>11227.313294400499</v>
      </c>
    </row>
    <row r="62" spans="1:2" x14ac:dyDescent="0.25">
      <c r="A62" t="s">
        <v>288</v>
      </c>
      <c r="B62">
        <v>2313223.6365867499</v>
      </c>
    </row>
    <row r="63" spans="1:2" x14ac:dyDescent="0.25">
      <c r="A63" t="s">
        <v>289</v>
      </c>
      <c r="B63" s="1">
        <v>29646409.163872</v>
      </c>
    </row>
    <row r="64" spans="1:2" x14ac:dyDescent="0.25">
      <c r="A64" t="s">
        <v>290</v>
      </c>
      <c r="B64" s="1">
        <v>302953047.14320898</v>
      </c>
    </row>
    <row r="65" spans="1:2" x14ac:dyDescent="0.25">
      <c r="A65" t="s">
        <v>291</v>
      </c>
      <c r="B65">
        <v>10.714233048100001</v>
      </c>
    </row>
    <row r="66" spans="1:2" x14ac:dyDescent="0.25">
      <c r="A66" t="s">
        <v>292</v>
      </c>
      <c r="B66">
        <v>17579.5458518329</v>
      </c>
    </row>
    <row r="67" spans="1:2" x14ac:dyDescent="0.25">
      <c r="A67" t="s">
        <v>293</v>
      </c>
      <c r="B67" s="1">
        <v>52843801.448633499</v>
      </c>
    </row>
    <row r="68" spans="1:2" x14ac:dyDescent="0.25">
      <c r="A68" t="s">
        <v>294</v>
      </c>
      <c r="B68" s="1">
        <v>188522967.45353299</v>
      </c>
    </row>
    <row r="69" spans="1:2" x14ac:dyDescent="0.25">
      <c r="A69" t="s">
        <v>295</v>
      </c>
      <c r="B69">
        <v>10661.142201502</v>
      </c>
    </row>
    <row r="70" spans="1:2" x14ac:dyDescent="0.25">
      <c r="A70" t="s">
        <v>296</v>
      </c>
      <c r="B70">
        <v>134535.76467623599</v>
      </c>
    </row>
    <row r="71" spans="1:2" x14ac:dyDescent="0.25">
      <c r="A71" t="s">
        <v>297</v>
      </c>
      <c r="B71">
        <v>10000</v>
      </c>
    </row>
    <row r="72" spans="1:2" x14ac:dyDescent="0.25">
      <c r="A72" t="s">
        <v>236</v>
      </c>
      <c r="B72">
        <v>11227.313294400499</v>
      </c>
    </row>
    <row r="73" spans="1:2" x14ac:dyDescent="0.25">
      <c r="A73" t="s">
        <v>298</v>
      </c>
      <c r="B73">
        <v>122472.59559454701</v>
      </c>
    </row>
    <row r="74" spans="1:2" x14ac:dyDescent="0.25">
      <c r="A74" t="s">
        <v>299</v>
      </c>
      <c r="B74" s="1">
        <v>11243778.9061088</v>
      </c>
    </row>
    <row r="75" spans="1:2" x14ac:dyDescent="0.25">
      <c r="A75" t="s">
        <v>300</v>
      </c>
      <c r="B75">
        <v>83745.920598633398</v>
      </c>
    </row>
    <row r="76" spans="1:2" x14ac:dyDescent="0.25">
      <c r="A76" t="s">
        <v>301</v>
      </c>
      <c r="B76">
        <v>21958.716160587399</v>
      </c>
    </row>
    <row r="77" spans="1:2" x14ac:dyDescent="0.25">
      <c r="A77" t="s">
        <v>302</v>
      </c>
      <c r="B77" s="1">
        <v>19072914.875473499</v>
      </c>
    </row>
    <row r="78" spans="1:2" x14ac:dyDescent="0.25">
      <c r="A78" t="s">
        <v>303</v>
      </c>
      <c r="B78">
        <v>107211.05315823101</v>
      </c>
    </row>
    <row r="79" spans="1:2" x14ac:dyDescent="0.25">
      <c r="A79" t="s">
        <v>304</v>
      </c>
      <c r="B79">
        <v>6698668.21178398</v>
      </c>
    </row>
    <row r="80" spans="1:2" x14ac:dyDescent="0.25">
      <c r="A80" t="s">
        <v>305</v>
      </c>
      <c r="B80">
        <v>1.7533894944999999</v>
      </c>
    </row>
    <row r="81" spans="1:2" x14ac:dyDescent="0.25">
      <c r="A81" t="s">
        <v>306</v>
      </c>
      <c r="B81">
        <v>2077848.61942703</v>
      </c>
    </row>
    <row r="82" spans="1:2" x14ac:dyDescent="0.25">
      <c r="A82" t="s">
        <v>307</v>
      </c>
      <c r="B82">
        <v>287860.86436635099</v>
      </c>
    </row>
    <row r="83" spans="1:2" x14ac:dyDescent="0.25">
      <c r="A83" t="s">
        <v>236</v>
      </c>
      <c r="B83">
        <v>11227.313294400499</v>
      </c>
    </row>
    <row r="84" spans="1:2" x14ac:dyDescent="0.25">
      <c r="A84" t="s">
        <v>236</v>
      </c>
      <c r="B84">
        <v>11227.313294400499</v>
      </c>
    </row>
    <row r="85" spans="1:2" x14ac:dyDescent="0.25">
      <c r="A85" t="s">
        <v>308</v>
      </c>
      <c r="B85">
        <v>35135.728425346402</v>
      </c>
    </row>
    <row r="86" spans="1:2" x14ac:dyDescent="0.25">
      <c r="A86" t="s">
        <v>309</v>
      </c>
      <c r="B86">
        <v>870692.35386179504</v>
      </c>
    </row>
    <row r="87" spans="1:2" x14ac:dyDescent="0.25">
      <c r="A87" t="s">
        <v>310</v>
      </c>
      <c r="B87">
        <v>4888.5020827277003</v>
      </c>
    </row>
    <row r="88" spans="1:2" x14ac:dyDescent="0.25">
      <c r="A88" t="s">
        <v>236</v>
      </c>
      <c r="B88">
        <v>11227.313294400499</v>
      </c>
    </row>
    <row r="89" spans="1:2" x14ac:dyDescent="0.25">
      <c r="A89" t="s">
        <v>236</v>
      </c>
      <c r="B89">
        <v>11227.313294400499</v>
      </c>
    </row>
    <row r="90" spans="1:2" x14ac:dyDescent="0.25">
      <c r="A90" t="s">
        <v>311</v>
      </c>
      <c r="B90">
        <v>4541822.35243122</v>
      </c>
    </row>
    <row r="91" spans="1:2" x14ac:dyDescent="0.25">
      <c r="A91" t="s">
        <v>312</v>
      </c>
      <c r="B91">
        <v>173157.944300987</v>
      </c>
    </row>
    <row r="92" spans="1:2" x14ac:dyDescent="0.25">
      <c r="A92" t="s">
        <v>313</v>
      </c>
      <c r="B92">
        <v>3253064.8930759099</v>
      </c>
    </row>
    <row r="93" spans="1:2" x14ac:dyDescent="0.25">
      <c r="A93" t="s">
        <v>314</v>
      </c>
      <c r="B93">
        <v>938176.41728314501</v>
      </c>
    </row>
    <row r="94" spans="1:2" x14ac:dyDescent="0.25">
      <c r="A94" t="s">
        <v>315</v>
      </c>
      <c r="B94">
        <v>23272.3902342621</v>
      </c>
    </row>
    <row r="95" spans="1:2" x14ac:dyDescent="0.25">
      <c r="A95" t="s">
        <v>316</v>
      </c>
      <c r="B95">
        <v>1431975.56891983</v>
      </c>
    </row>
    <row r="96" spans="1:2" x14ac:dyDescent="0.25">
      <c r="A96" t="s">
        <v>317</v>
      </c>
      <c r="B96" s="1">
        <v>31847194.7473795</v>
      </c>
    </row>
    <row r="97" spans="1:2" x14ac:dyDescent="0.25">
      <c r="A97" t="s">
        <v>318</v>
      </c>
      <c r="B97">
        <v>10000</v>
      </c>
    </row>
    <row r="98" spans="1:2" x14ac:dyDescent="0.25">
      <c r="A98" t="s">
        <v>319</v>
      </c>
      <c r="B98">
        <v>26197.540051831998</v>
      </c>
    </row>
    <row r="99" spans="1:2" x14ac:dyDescent="0.25">
      <c r="A99" t="s">
        <v>320</v>
      </c>
      <c r="B99">
        <v>3597320.57690858</v>
      </c>
    </row>
    <row r="100" spans="1:2" x14ac:dyDescent="0.25">
      <c r="A100" t="s">
        <v>319</v>
      </c>
      <c r="B100">
        <v>26197.540051831998</v>
      </c>
    </row>
    <row r="101" spans="1:2" x14ac:dyDescent="0.25">
      <c r="A101" t="s">
        <v>321</v>
      </c>
      <c r="B101" s="1">
        <v>23129444.5704161</v>
      </c>
    </row>
    <row r="102" spans="1:2" x14ac:dyDescent="0.25">
      <c r="A102" t="s">
        <v>322</v>
      </c>
      <c r="B102">
        <v>9310.2636392987006</v>
      </c>
    </row>
    <row r="103" spans="1:2" x14ac:dyDescent="0.25">
      <c r="A103" t="s">
        <v>323</v>
      </c>
      <c r="B103">
        <v>26151.768560885601</v>
      </c>
    </row>
    <row r="104" spans="1:2" x14ac:dyDescent="0.25">
      <c r="A104" t="s">
        <v>324</v>
      </c>
      <c r="B104">
        <v>105109.909311166</v>
      </c>
    </row>
    <row r="105" spans="1:2" x14ac:dyDescent="0.25">
      <c r="A105" t="s">
        <v>325</v>
      </c>
      <c r="B105">
        <v>173157.944300987</v>
      </c>
    </row>
    <row r="106" spans="1:2" x14ac:dyDescent="0.25">
      <c r="A106" t="s">
        <v>236</v>
      </c>
      <c r="B106">
        <v>11227.313294400499</v>
      </c>
    </row>
    <row r="107" spans="1:2" x14ac:dyDescent="0.25">
      <c r="A107" t="s">
        <v>326</v>
      </c>
      <c r="B107">
        <v>45634.347311088</v>
      </c>
    </row>
    <row r="108" spans="1:2" x14ac:dyDescent="0.25">
      <c r="A108" t="s">
        <v>327</v>
      </c>
      <c r="B108">
        <v>42487.407849398798</v>
      </c>
    </row>
    <row r="109" spans="1:2" x14ac:dyDescent="0.25">
      <c r="A109" t="s">
        <v>328</v>
      </c>
      <c r="B109">
        <v>33971.237085690504</v>
      </c>
    </row>
    <row r="110" spans="1:2" x14ac:dyDescent="0.25">
      <c r="A110" t="s">
        <v>326</v>
      </c>
      <c r="B110">
        <v>45634.347311088</v>
      </c>
    </row>
    <row r="111" spans="1:2" x14ac:dyDescent="0.25">
      <c r="A111" t="s">
        <v>236</v>
      </c>
      <c r="B111">
        <v>11227.313294400499</v>
      </c>
    </row>
    <row r="112" spans="1:2" x14ac:dyDescent="0.25">
      <c r="A112" t="s">
        <v>236</v>
      </c>
      <c r="B112">
        <v>11227.313294400499</v>
      </c>
    </row>
    <row r="113" spans="1:2" x14ac:dyDescent="0.25">
      <c r="A113" t="s">
        <v>329</v>
      </c>
      <c r="B113">
        <v>97486.185766504903</v>
      </c>
    </row>
    <row r="114" spans="1:2" x14ac:dyDescent="0.25">
      <c r="A114" t="s">
        <v>330</v>
      </c>
      <c r="B114">
        <v>8372557.1374743404</v>
      </c>
    </row>
    <row r="115" spans="1:2" x14ac:dyDescent="0.25">
      <c r="A115" t="s">
        <v>236</v>
      </c>
      <c r="B115">
        <v>11227.313294400499</v>
      </c>
    </row>
    <row r="116" spans="1:2" x14ac:dyDescent="0.25">
      <c r="A116" t="s">
        <v>331</v>
      </c>
      <c r="B116">
        <v>35259.653963149904</v>
      </c>
    </row>
    <row r="117" spans="1:2" x14ac:dyDescent="0.25">
      <c r="A117" t="s">
        <v>332</v>
      </c>
      <c r="B117" s="1">
        <v>103340139.82943401</v>
      </c>
    </row>
    <row r="118" spans="1:2" x14ac:dyDescent="0.25">
      <c r="A118" t="s">
        <v>333</v>
      </c>
      <c r="B118">
        <v>646372.08029564796</v>
      </c>
    </row>
    <row r="119" spans="1:2" x14ac:dyDescent="0.25">
      <c r="A119" t="s">
        <v>334</v>
      </c>
      <c r="B119">
        <v>5523476.0599913104</v>
      </c>
    </row>
    <row r="120" spans="1:2" x14ac:dyDescent="0.25">
      <c r="A120" t="s">
        <v>335</v>
      </c>
      <c r="B120">
        <v>31813.080898832501</v>
      </c>
    </row>
    <row r="121" spans="1:2" x14ac:dyDescent="0.25">
      <c r="A121" t="s">
        <v>336</v>
      </c>
      <c r="B121">
        <v>123268.38185246001</v>
      </c>
    </row>
    <row r="122" spans="1:2" x14ac:dyDescent="0.25">
      <c r="A122" t="s">
        <v>337</v>
      </c>
      <c r="B122">
        <v>22102.324829511501</v>
      </c>
    </row>
    <row r="123" spans="1:2" x14ac:dyDescent="0.25">
      <c r="A123" t="s">
        <v>338</v>
      </c>
      <c r="B123">
        <v>30260.934225112302</v>
      </c>
    </row>
    <row r="124" spans="1:2" x14ac:dyDescent="0.25">
      <c r="A124" t="s">
        <v>337</v>
      </c>
      <c r="B124">
        <v>22102.324829511501</v>
      </c>
    </row>
    <row r="125" spans="1:2" x14ac:dyDescent="0.25">
      <c r="A125" t="s">
        <v>339</v>
      </c>
      <c r="B125">
        <v>42438.780996087102</v>
      </c>
    </row>
    <row r="126" spans="1:2" x14ac:dyDescent="0.25">
      <c r="A126" t="s">
        <v>340</v>
      </c>
      <c r="B126">
        <v>89012.289735201906</v>
      </c>
    </row>
    <row r="127" spans="1:2" x14ac:dyDescent="0.25">
      <c r="A127" t="s">
        <v>341</v>
      </c>
      <c r="B127">
        <v>352670.74848165701</v>
      </c>
    </row>
    <row r="128" spans="1:2" x14ac:dyDescent="0.25">
      <c r="A128" t="s">
        <v>342</v>
      </c>
      <c r="B128">
        <v>195020.02989605101</v>
      </c>
    </row>
    <row r="129" spans="1:2" x14ac:dyDescent="0.25">
      <c r="A129" t="s">
        <v>343</v>
      </c>
      <c r="B129">
        <v>4627940.4465143504</v>
      </c>
    </row>
    <row r="130" spans="1:2" x14ac:dyDescent="0.25">
      <c r="A130" t="s">
        <v>344</v>
      </c>
      <c r="B130">
        <v>88792.660108231299</v>
      </c>
    </row>
    <row r="131" spans="1:2" x14ac:dyDescent="0.25">
      <c r="A131" t="s">
        <v>345</v>
      </c>
      <c r="B131">
        <v>462794.04465143499</v>
      </c>
    </row>
    <row r="132" spans="1:2" x14ac:dyDescent="0.25">
      <c r="A132" t="s">
        <v>346</v>
      </c>
      <c r="B132">
        <v>13001.335326403399</v>
      </c>
    </row>
    <row r="133" spans="1:2" x14ac:dyDescent="0.25">
      <c r="A133" t="s">
        <v>347</v>
      </c>
      <c r="B133">
        <v>690135.20955139399</v>
      </c>
    </row>
    <row r="134" spans="1:2" x14ac:dyDescent="0.25">
      <c r="A134" t="s">
        <v>348</v>
      </c>
      <c r="B134" s="1">
        <v>74647088.481791303</v>
      </c>
    </row>
    <row r="135" spans="1:2" x14ac:dyDescent="0.25">
      <c r="A135" t="s">
        <v>349</v>
      </c>
      <c r="B135">
        <v>1746092.5124673599</v>
      </c>
    </row>
    <row r="136" spans="1:2" x14ac:dyDescent="0.25">
      <c r="A136" t="s">
        <v>236</v>
      </c>
      <c r="B136">
        <v>11227.313294400499</v>
      </c>
    </row>
    <row r="137" spans="1:2" x14ac:dyDescent="0.25">
      <c r="A137" t="s">
        <v>350</v>
      </c>
      <c r="B137" s="1">
        <v>37595875.562176697</v>
      </c>
    </row>
    <row r="138" spans="1:2" x14ac:dyDescent="0.25">
      <c r="A138" t="s">
        <v>351</v>
      </c>
      <c r="B138">
        <v>13001.335326403399</v>
      </c>
    </row>
    <row r="139" spans="1:2" x14ac:dyDescent="0.25">
      <c r="A139" t="s">
        <v>352</v>
      </c>
      <c r="B139">
        <v>10000</v>
      </c>
    </row>
    <row r="140" spans="1:2" x14ac:dyDescent="0.25">
      <c r="A140" t="s">
        <v>353</v>
      </c>
      <c r="B140">
        <v>358802.45714833698</v>
      </c>
    </row>
    <row r="141" spans="1:2" x14ac:dyDescent="0.25">
      <c r="A141" t="s">
        <v>354</v>
      </c>
      <c r="B141">
        <v>129850.83657245401</v>
      </c>
    </row>
    <row r="142" spans="1:2" x14ac:dyDescent="0.25">
      <c r="A142" t="s">
        <v>355</v>
      </c>
      <c r="B142">
        <v>7524521.51283269</v>
      </c>
    </row>
    <row r="143" spans="1:2" x14ac:dyDescent="0.25">
      <c r="A143" t="s">
        <v>354</v>
      </c>
      <c r="B143">
        <v>129850.83657245401</v>
      </c>
    </row>
    <row r="144" spans="1:2" x14ac:dyDescent="0.25">
      <c r="A144" t="s">
        <v>356</v>
      </c>
      <c r="B144">
        <v>1424141.5164916001</v>
      </c>
    </row>
    <row r="145" spans="1:2" x14ac:dyDescent="0.25">
      <c r="A145" t="s">
        <v>357</v>
      </c>
      <c r="B145" s="1">
        <v>109954418.73490199</v>
      </c>
    </row>
    <row r="146" spans="1:2" x14ac:dyDescent="0.25">
      <c r="A146" t="s">
        <v>358</v>
      </c>
      <c r="B146">
        <v>17762.728138968301</v>
      </c>
    </row>
    <row r="147" spans="1:2" x14ac:dyDescent="0.25">
      <c r="A147" t="s">
        <v>359</v>
      </c>
      <c r="B147">
        <v>129778.982050901</v>
      </c>
    </row>
    <row r="148" spans="1:2" x14ac:dyDescent="0.25">
      <c r="A148" t="s">
        <v>360</v>
      </c>
      <c r="B148">
        <v>1969826.8052022499</v>
      </c>
    </row>
    <row r="149" spans="1:2" x14ac:dyDescent="0.25">
      <c r="A149" t="s">
        <v>361</v>
      </c>
      <c r="B149">
        <v>1412629.9596493701</v>
      </c>
    </row>
    <row r="150" spans="1:2" x14ac:dyDescent="0.25">
      <c r="A150" t="s">
        <v>362</v>
      </c>
      <c r="B150">
        <v>62081.231392905203</v>
      </c>
    </row>
    <row r="151" spans="1:2" x14ac:dyDescent="0.25">
      <c r="A151" t="s">
        <v>236</v>
      </c>
      <c r="B151">
        <v>11227.313294400499</v>
      </c>
    </row>
    <row r="152" spans="1:2" x14ac:dyDescent="0.25">
      <c r="A152" t="s">
        <v>359</v>
      </c>
      <c r="B152">
        <v>129778.982050901</v>
      </c>
    </row>
    <row r="153" spans="1:2" x14ac:dyDescent="0.25">
      <c r="A153" t="s">
        <v>363</v>
      </c>
      <c r="B153">
        <v>2166.8892123997002</v>
      </c>
    </row>
    <row r="154" spans="1:2" x14ac:dyDescent="0.25">
      <c r="A154" t="s">
        <v>364</v>
      </c>
      <c r="B154">
        <v>66056.770966915006</v>
      </c>
    </row>
    <row r="155" spans="1:2" x14ac:dyDescent="0.25">
      <c r="A155" t="s">
        <v>365</v>
      </c>
      <c r="B155">
        <v>47958.7854799872</v>
      </c>
    </row>
    <row r="156" spans="1:2" x14ac:dyDescent="0.25">
      <c r="A156" t="s">
        <v>362</v>
      </c>
      <c r="B156">
        <v>62081.231392905203</v>
      </c>
    </row>
    <row r="157" spans="1:2" x14ac:dyDescent="0.25">
      <c r="A157" t="s">
        <v>366</v>
      </c>
      <c r="B157">
        <v>2721810.8229715899</v>
      </c>
    </row>
    <row r="158" spans="1:2" x14ac:dyDescent="0.25">
      <c r="A158" t="s">
        <v>367</v>
      </c>
      <c r="B158" s="1">
        <v>11701827.4091403</v>
      </c>
    </row>
    <row r="159" spans="1:2" x14ac:dyDescent="0.25">
      <c r="A159" t="s">
        <v>368</v>
      </c>
      <c r="B159">
        <v>89785.505676287896</v>
      </c>
    </row>
    <row r="160" spans="1:2" x14ac:dyDescent="0.25">
      <c r="A160" t="s">
        <v>369</v>
      </c>
      <c r="B160">
        <v>215195.89582570599</v>
      </c>
    </row>
    <row r="161" spans="1:2" x14ac:dyDescent="0.25">
      <c r="A161" t="s">
        <v>370</v>
      </c>
      <c r="B161">
        <v>6257278.79704767</v>
      </c>
    </row>
    <row r="162" spans="1:2" x14ac:dyDescent="0.25">
      <c r="A162" t="s">
        <v>364</v>
      </c>
      <c r="B162">
        <v>66056.770966915006</v>
      </c>
    </row>
    <row r="163" spans="1:2" x14ac:dyDescent="0.25">
      <c r="A163" t="s">
        <v>371</v>
      </c>
      <c r="B163" s="1">
        <v>19599513.004553098</v>
      </c>
    </row>
    <row r="164" spans="1:2" x14ac:dyDescent="0.25">
      <c r="A164" t="s">
        <v>372</v>
      </c>
      <c r="B164">
        <v>9217.9467464200006</v>
      </c>
    </row>
    <row r="165" spans="1:2" x14ac:dyDescent="0.25">
      <c r="A165" t="s">
        <v>373</v>
      </c>
      <c r="B165">
        <v>102048.45564190899</v>
      </c>
    </row>
    <row r="166" spans="1:2" x14ac:dyDescent="0.25">
      <c r="A166" t="s">
        <v>236</v>
      </c>
      <c r="B166">
        <v>11227.313294400499</v>
      </c>
    </row>
    <row r="167" spans="1:2" x14ac:dyDescent="0.25">
      <c r="A167" t="s">
        <v>374</v>
      </c>
      <c r="B167">
        <v>173157.944300987</v>
      </c>
    </row>
    <row r="168" spans="1:2" x14ac:dyDescent="0.25">
      <c r="A168" t="s">
        <v>375</v>
      </c>
      <c r="B168">
        <v>16901.716323719302</v>
      </c>
    </row>
    <row r="169" spans="1:2" x14ac:dyDescent="0.25">
      <c r="A169" t="s">
        <v>236</v>
      </c>
      <c r="B169">
        <v>11227.313294400499</v>
      </c>
    </row>
    <row r="170" spans="1:2" x14ac:dyDescent="0.25">
      <c r="A170" t="s">
        <v>376</v>
      </c>
      <c r="B170">
        <v>448586.40240305901</v>
      </c>
    </row>
    <row r="171" spans="1:2" x14ac:dyDescent="0.25">
      <c r="A171" t="s">
        <v>377</v>
      </c>
      <c r="B171">
        <v>10000</v>
      </c>
    </row>
    <row r="172" spans="1:2" x14ac:dyDescent="0.25">
      <c r="A172" t="s">
        <v>378</v>
      </c>
      <c r="B172">
        <v>51905.027446091502</v>
      </c>
    </row>
    <row r="173" spans="1:2" x14ac:dyDescent="0.25">
      <c r="A173" t="s">
        <v>379</v>
      </c>
      <c r="B173">
        <v>10000</v>
      </c>
    </row>
    <row r="174" spans="1:2" x14ac:dyDescent="0.25">
      <c r="A174" t="s">
        <v>378</v>
      </c>
      <c r="B174">
        <v>51905.027446091502</v>
      </c>
    </row>
    <row r="175" spans="1:2" x14ac:dyDescent="0.25">
      <c r="A175" t="s">
        <v>380</v>
      </c>
      <c r="B175">
        <v>4686753.6839354401</v>
      </c>
    </row>
    <row r="176" spans="1:2" x14ac:dyDescent="0.25">
      <c r="A176" t="s">
        <v>381</v>
      </c>
      <c r="B176">
        <v>7376508.7638994399</v>
      </c>
    </row>
    <row r="177" spans="1:2" x14ac:dyDescent="0.25">
      <c r="A177" t="s">
        <v>382</v>
      </c>
      <c r="B177">
        <v>1612665.9998763299</v>
      </c>
    </row>
    <row r="178" spans="1:2" x14ac:dyDescent="0.25">
      <c r="A178" t="s">
        <v>383</v>
      </c>
      <c r="B178">
        <v>23985.4152960315</v>
      </c>
    </row>
    <row r="179" spans="1:2" x14ac:dyDescent="0.25">
      <c r="A179" t="s">
        <v>384</v>
      </c>
      <c r="B179">
        <v>96853.615109055303</v>
      </c>
    </row>
    <row r="180" spans="1:2" x14ac:dyDescent="0.25">
      <c r="A180" t="s">
        <v>236</v>
      </c>
      <c r="B180">
        <v>11227.313294400499</v>
      </c>
    </row>
    <row r="181" spans="1:2" x14ac:dyDescent="0.25">
      <c r="A181" t="s">
        <v>385</v>
      </c>
      <c r="B181">
        <v>48755.007474012702</v>
      </c>
    </row>
    <row r="182" spans="1:2" x14ac:dyDescent="0.25">
      <c r="A182" t="s">
        <v>386</v>
      </c>
      <c r="B182">
        <v>87541.2717722573</v>
      </c>
    </row>
    <row r="183" spans="1:2" x14ac:dyDescent="0.25">
      <c r="A183" t="s">
        <v>387</v>
      </c>
      <c r="B183">
        <v>201153.63343974701</v>
      </c>
    </row>
    <row r="184" spans="1:2" x14ac:dyDescent="0.25">
      <c r="A184" t="s">
        <v>384</v>
      </c>
      <c r="B184">
        <v>96853.615109055303</v>
      </c>
    </row>
    <row r="185" spans="1:2" x14ac:dyDescent="0.25">
      <c r="A185" t="s">
        <v>388</v>
      </c>
      <c r="B185">
        <v>890809.06309165095</v>
      </c>
    </row>
    <row r="186" spans="1:2" x14ac:dyDescent="0.25">
      <c r="A186" t="s">
        <v>389</v>
      </c>
      <c r="B186" s="1">
        <v>14590617.890289599</v>
      </c>
    </row>
    <row r="187" spans="1:2" x14ac:dyDescent="0.25">
      <c r="A187" t="s">
        <v>390</v>
      </c>
      <c r="B187">
        <v>1446480.4850375899</v>
      </c>
    </row>
    <row r="188" spans="1:2" x14ac:dyDescent="0.25">
      <c r="A188" t="s">
        <v>391</v>
      </c>
      <c r="B188">
        <v>3368763.86997231</v>
      </c>
    </row>
    <row r="189" spans="1:2" x14ac:dyDescent="0.25">
      <c r="A189" t="s">
        <v>392</v>
      </c>
      <c r="B189">
        <v>47840.488108562298</v>
      </c>
    </row>
    <row r="190" spans="1:2" x14ac:dyDescent="0.25">
      <c r="A190" t="s">
        <v>393</v>
      </c>
      <c r="B190">
        <v>102370.419011593</v>
      </c>
    </row>
    <row r="191" spans="1:2" x14ac:dyDescent="0.25">
      <c r="A191" t="s">
        <v>236</v>
      </c>
      <c r="B191">
        <v>11227.313294400499</v>
      </c>
    </row>
    <row r="192" spans="1:2" x14ac:dyDescent="0.25">
      <c r="A192" t="s">
        <v>394</v>
      </c>
      <c r="B192">
        <v>9433372.4071351402</v>
      </c>
    </row>
    <row r="193" spans="1:2" x14ac:dyDescent="0.25">
      <c r="A193" t="s">
        <v>395</v>
      </c>
      <c r="B193" s="1">
        <v>42584603.6086234</v>
      </c>
    </row>
    <row r="194" spans="1:2" x14ac:dyDescent="0.25">
      <c r="A194" t="s">
        <v>236</v>
      </c>
      <c r="B194">
        <v>11227.313294400499</v>
      </c>
    </row>
    <row r="195" spans="1:2" x14ac:dyDescent="0.25">
      <c r="A195" t="s">
        <v>236</v>
      </c>
      <c r="B195">
        <v>11227.313294400499</v>
      </c>
    </row>
    <row r="196" spans="1:2" x14ac:dyDescent="0.25">
      <c r="A196" t="s">
        <v>395</v>
      </c>
      <c r="B196" s="1">
        <v>42584603.6086234</v>
      </c>
    </row>
    <row r="197" spans="1:2" x14ac:dyDescent="0.25">
      <c r="A197" t="s">
        <v>396</v>
      </c>
      <c r="B197">
        <v>21958.716160587399</v>
      </c>
    </row>
    <row r="198" spans="1:2" x14ac:dyDescent="0.25">
      <c r="A198" t="s">
        <v>397</v>
      </c>
      <c r="B198">
        <v>232211.42164573399</v>
      </c>
    </row>
    <row r="199" spans="1:2" x14ac:dyDescent="0.25">
      <c r="A199" t="s">
        <v>398</v>
      </c>
      <c r="B199">
        <v>412488.89942856302</v>
      </c>
    </row>
    <row r="200" spans="1:2" x14ac:dyDescent="0.25">
      <c r="A200" t="s">
        <v>399</v>
      </c>
      <c r="B200">
        <v>19273.1119736568</v>
      </c>
    </row>
    <row r="201" spans="1:2" x14ac:dyDescent="0.25">
      <c r="A201" t="s">
        <v>400</v>
      </c>
      <c r="B201">
        <v>48199.247295026602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77" workbookViewId="0">
      <selection activeCell="B201" sqref="B201"/>
    </sheetView>
  </sheetViews>
  <sheetFormatPr defaultRowHeight="15" x14ac:dyDescent="0.25"/>
  <sheetData>
    <row r="1" spans="1:2" x14ac:dyDescent="0.25">
      <c r="A1" t="s">
        <v>233</v>
      </c>
      <c r="B1">
        <v>2103.0224072000001</v>
      </c>
    </row>
    <row r="2" spans="1:2" x14ac:dyDescent="0.25">
      <c r="A2" t="s">
        <v>234</v>
      </c>
      <c r="B2">
        <v>18551.410188607999</v>
      </c>
    </row>
    <row r="3" spans="1:2" x14ac:dyDescent="0.25">
      <c r="A3" t="s">
        <v>235</v>
      </c>
      <c r="B3" s="1">
        <v>21204566.4905698</v>
      </c>
    </row>
    <row r="4" spans="1:2" x14ac:dyDescent="0.25">
      <c r="A4" t="s">
        <v>236</v>
      </c>
      <c r="B4">
        <v>863.55078247999995</v>
      </c>
    </row>
    <row r="5" spans="1:2" x14ac:dyDescent="0.25">
      <c r="A5" t="s">
        <v>237</v>
      </c>
      <c r="B5">
        <v>13633.5637355</v>
      </c>
    </row>
    <row r="6" spans="1:2" x14ac:dyDescent="0.25">
      <c r="A6" t="s">
        <v>238</v>
      </c>
      <c r="B6">
        <v>1352.1338701366001</v>
      </c>
    </row>
    <row r="7" spans="1:2" x14ac:dyDescent="0.25">
      <c r="A7" t="s">
        <v>239</v>
      </c>
      <c r="B7">
        <v>1570641.5810579001</v>
      </c>
    </row>
    <row r="8" spans="1:2" x14ac:dyDescent="0.25">
      <c r="A8" t="s">
        <v>240</v>
      </c>
      <c r="B8">
        <v>2000</v>
      </c>
    </row>
    <row r="9" spans="1:2" x14ac:dyDescent="0.25">
      <c r="A9" t="s">
        <v>241</v>
      </c>
      <c r="B9">
        <v>24024.595457300002</v>
      </c>
    </row>
    <row r="10" spans="1:2" x14ac:dyDescent="0.25">
      <c r="A10" t="s">
        <v>242</v>
      </c>
      <c r="B10">
        <v>3699598.9999159002</v>
      </c>
    </row>
    <row r="11" spans="1:2" x14ac:dyDescent="0.25">
      <c r="A11" t="s">
        <v>243</v>
      </c>
      <c r="B11">
        <v>13318.473830094499</v>
      </c>
    </row>
    <row r="12" spans="1:2" x14ac:dyDescent="0.25">
      <c r="A12" t="s">
        <v>244</v>
      </c>
      <c r="B12">
        <v>21204.566490569799</v>
      </c>
    </row>
    <row r="13" spans="1:2" x14ac:dyDescent="0.25">
      <c r="A13" t="s">
        <v>245</v>
      </c>
      <c r="B13">
        <v>1000</v>
      </c>
    </row>
    <row r="14" spans="1:2" x14ac:dyDescent="0.25">
      <c r="A14" t="s">
        <v>246</v>
      </c>
      <c r="B14">
        <v>1000</v>
      </c>
    </row>
    <row r="15" spans="1:2" x14ac:dyDescent="0.25">
      <c r="A15" t="s">
        <v>247</v>
      </c>
      <c r="B15">
        <v>18066.3103013</v>
      </c>
    </row>
    <row r="16" spans="1:2" x14ac:dyDescent="0.25">
      <c r="A16" t="s">
        <v>247</v>
      </c>
      <c r="B16">
        <v>18066.3103013</v>
      </c>
    </row>
    <row r="17" spans="1:2" x14ac:dyDescent="0.25">
      <c r="A17" t="s">
        <v>248</v>
      </c>
      <c r="B17">
        <v>1191001.2505289</v>
      </c>
    </row>
    <row r="18" spans="1:2" x14ac:dyDescent="0.25">
      <c r="A18" t="s">
        <v>249</v>
      </c>
      <c r="B18">
        <v>26500</v>
      </c>
    </row>
    <row r="19" spans="1:2" x14ac:dyDescent="0.25">
      <c r="A19" t="s">
        <v>250</v>
      </c>
      <c r="B19">
        <v>48182.882580199999</v>
      </c>
    </row>
    <row r="20" spans="1:2" x14ac:dyDescent="0.25">
      <c r="A20" t="s">
        <v>251</v>
      </c>
      <c r="B20">
        <v>30594.489184800001</v>
      </c>
    </row>
    <row r="21" spans="1:2" x14ac:dyDescent="0.25">
      <c r="A21" t="s">
        <v>252</v>
      </c>
      <c r="B21">
        <v>102007.8406521</v>
      </c>
    </row>
    <row r="22" spans="1:2" x14ac:dyDescent="0.25">
      <c r="A22" t="s">
        <v>253</v>
      </c>
      <c r="B22">
        <v>4082.4983562000002</v>
      </c>
    </row>
    <row r="23" spans="1:2" x14ac:dyDescent="0.25">
      <c r="A23" t="s">
        <v>254</v>
      </c>
      <c r="B23">
        <v>769.15176394929995</v>
      </c>
    </row>
    <row r="24" spans="1:2" x14ac:dyDescent="0.25">
      <c r="A24" t="s">
        <v>255</v>
      </c>
      <c r="B24">
        <v>566452.18062323297</v>
      </c>
    </row>
    <row r="25" spans="1:2" x14ac:dyDescent="0.25">
      <c r="A25" t="s">
        <v>256</v>
      </c>
      <c r="B25">
        <v>30561.576949800001</v>
      </c>
    </row>
    <row r="26" spans="1:2" x14ac:dyDescent="0.25">
      <c r="A26" t="s">
        <v>257</v>
      </c>
      <c r="B26">
        <v>95223.744784069597</v>
      </c>
    </row>
    <row r="27" spans="1:2" x14ac:dyDescent="0.25">
      <c r="A27" t="s">
        <v>258</v>
      </c>
      <c r="B27">
        <v>384.5</v>
      </c>
    </row>
    <row r="28" spans="1:2" x14ac:dyDescent="0.25">
      <c r="A28" t="s">
        <v>259</v>
      </c>
      <c r="B28">
        <v>100296.4556187</v>
      </c>
    </row>
    <row r="29" spans="1:2" x14ac:dyDescent="0.25">
      <c r="A29" t="s">
        <v>260</v>
      </c>
      <c r="B29">
        <v>8913.7676801920006</v>
      </c>
    </row>
    <row r="30" spans="1:2" x14ac:dyDescent="0.25">
      <c r="A30" t="s">
        <v>261</v>
      </c>
      <c r="B30">
        <v>68516.736221900006</v>
      </c>
    </row>
    <row r="31" spans="1:2" x14ac:dyDescent="0.25">
      <c r="A31" t="s">
        <v>262</v>
      </c>
      <c r="B31">
        <v>9074781.0576725006</v>
      </c>
    </row>
    <row r="32" spans="1:2" x14ac:dyDescent="0.25">
      <c r="A32" t="s">
        <v>263</v>
      </c>
      <c r="B32">
        <v>57809.897963099997</v>
      </c>
    </row>
    <row r="33" spans="1:2" x14ac:dyDescent="0.25">
      <c r="A33" t="s">
        <v>263</v>
      </c>
      <c r="B33">
        <v>57809.897963099997</v>
      </c>
    </row>
    <row r="34" spans="1:2" x14ac:dyDescent="0.25">
      <c r="A34" t="s">
        <v>264</v>
      </c>
      <c r="B34">
        <v>8750</v>
      </c>
    </row>
    <row r="35" spans="1:2" x14ac:dyDescent="0.25">
      <c r="A35" t="s">
        <v>265</v>
      </c>
      <c r="B35">
        <v>27260.594310600001</v>
      </c>
    </row>
    <row r="36" spans="1:2" x14ac:dyDescent="0.25">
      <c r="A36" t="s">
        <v>266</v>
      </c>
      <c r="B36">
        <v>3640</v>
      </c>
    </row>
    <row r="37" spans="1:2" x14ac:dyDescent="0.25">
      <c r="A37" t="s">
        <v>267</v>
      </c>
      <c r="B37" s="1">
        <v>44134304.849211298</v>
      </c>
    </row>
    <row r="38" spans="1:2" x14ac:dyDescent="0.25">
      <c r="A38" t="s">
        <v>236</v>
      </c>
      <c r="B38">
        <v>863.55078247999995</v>
      </c>
    </row>
    <row r="39" spans="1:2" x14ac:dyDescent="0.25">
      <c r="A39" t="s">
        <v>268</v>
      </c>
      <c r="B39">
        <v>1.0914326661</v>
      </c>
    </row>
    <row r="40" spans="1:2" x14ac:dyDescent="0.25">
      <c r="A40" t="s">
        <v>269</v>
      </c>
      <c r="B40">
        <v>33231.013116399998</v>
      </c>
    </row>
    <row r="41" spans="1:2" x14ac:dyDescent="0.25">
      <c r="A41" t="s">
        <v>270</v>
      </c>
      <c r="B41">
        <v>7799964.9612026</v>
      </c>
    </row>
    <row r="42" spans="1:2" x14ac:dyDescent="0.25">
      <c r="A42" t="s">
        <v>271</v>
      </c>
      <c r="B42">
        <v>103049.019388644</v>
      </c>
    </row>
    <row r="43" spans="1:2" x14ac:dyDescent="0.25">
      <c r="A43" t="s">
        <v>272</v>
      </c>
      <c r="B43">
        <v>84267.681123799994</v>
      </c>
    </row>
    <row r="44" spans="1:2" x14ac:dyDescent="0.25">
      <c r="A44" t="s">
        <v>273</v>
      </c>
      <c r="B44">
        <v>1386.7570727</v>
      </c>
    </row>
    <row r="45" spans="1:2" x14ac:dyDescent="0.25">
      <c r="A45" t="s">
        <v>274</v>
      </c>
      <c r="B45">
        <v>303.06857639999998</v>
      </c>
    </row>
    <row r="46" spans="1:2" x14ac:dyDescent="0.25">
      <c r="A46" t="s">
        <v>275</v>
      </c>
      <c r="B46">
        <v>1.1985099325999999</v>
      </c>
    </row>
    <row r="47" spans="1:2" x14ac:dyDescent="0.25">
      <c r="A47" t="s">
        <v>276</v>
      </c>
      <c r="B47">
        <v>63319.617029599998</v>
      </c>
    </row>
    <row r="48" spans="1:2" x14ac:dyDescent="0.25">
      <c r="A48" t="s">
        <v>277</v>
      </c>
      <c r="B48">
        <v>106960.99980970001</v>
      </c>
    </row>
    <row r="49" spans="1:2" x14ac:dyDescent="0.25">
      <c r="A49" t="s">
        <v>236</v>
      </c>
      <c r="B49">
        <v>863.55078247999995</v>
      </c>
    </row>
    <row r="50" spans="1:2" x14ac:dyDescent="0.25">
      <c r="A50" t="s">
        <v>278</v>
      </c>
      <c r="B50">
        <v>53147.678954100003</v>
      </c>
    </row>
    <row r="51" spans="1:2" x14ac:dyDescent="0.25">
      <c r="A51" t="s">
        <v>279</v>
      </c>
      <c r="B51">
        <v>118552.8372957</v>
      </c>
    </row>
    <row r="52" spans="1:2" x14ac:dyDescent="0.25">
      <c r="A52" t="s">
        <v>280</v>
      </c>
      <c r="B52">
        <v>1000</v>
      </c>
    </row>
    <row r="53" spans="1:2" x14ac:dyDescent="0.25">
      <c r="A53" t="s">
        <v>281</v>
      </c>
      <c r="B53">
        <v>1366.2233680639999</v>
      </c>
    </row>
    <row r="54" spans="1:2" x14ac:dyDescent="0.25">
      <c r="A54" t="s">
        <v>282</v>
      </c>
      <c r="B54">
        <v>769.15176394929995</v>
      </c>
    </row>
    <row r="55" spans="1:2" x14ac:dyDescent="0.25">
      <c r="A55" t="s">
        <v>283</v>
      </c>
      <c r="B55">
        <v>68152.3093162</v>
      </c>
    </row>
    <row r="56" spans="1:2" x14ac:dyDescent="0.25">
      <c r="A56" t="s">
        <v>284</v>
      </c>
      <c r="B56">
        <v>566452.18062323297</v>
      </c>
    </row>
    <row r="57" spans="1:2" x14ac:dyDescent="0.25">
      <c r="A57" t="s">
        <v>285</v>
      </c>
      <c r="B57">
        <v>64.863154534900005</v>
      </c>
    </row>
    <row r="58" spans="1:2" x14ac:dyDescent="0.25">
      <c r="A58" t="s">
        <v>236</v>
      </c>
      <c r="B58">
        <v>863.55078247999995</v>
      </c>
    </row>
    <row r="59" spans="1:2" x14ac:dyDescent="0.25">
      <c r="A59" t="s">
        <v>286</v>
      </c>
      <c r="B59">
        <v>994.56982863999997</v>
      </c>
    </row>
    <row r="60" spans="1:2" x14ac:dyDescent="0.25">
      <c r="A60" t="s">
        <v>287</v>
      </c>
      <c r="B60">
        <v>6381.6749388999997</v>
      </c>
    </row>
    <row r="61" spans="1:2" x14ac:dyDescent="0.25">
      <c r="A61" t="s">
        <v>236</v>
      </c>
      <c r="B61">
        <v>863.55078247999995</v>
      </c>
    </row>
    <row r="62" spans="1:2" x14ac:dyDescent="0.25">
      <c r="A62" t="s">
        <v>288</v>
      </c>
      <c r="B62">
        <v>177922.00404900001</v>
      </c>
    </row>
    <row r="63" spans="1:2" x14ac:dyDescent="0.25">
      <c r="A63" t="s">
        <v>289</v>
      </c>
      <c r="B63">
        <v>2280258.7903156001</v>
      </c>
    </row>
    <row r="64" spans="1:2" x14ac:dyDescent="0.25">
      <c r="A64" t="s">
        <v>290</v>
      </c>
      <c r="B64" s="1">
        <v>23301687.060402598</v>
      </c>
    </row>
    <row r="65" spans="1:2" x14ac:dyDescent="0.25">
      <c r="A65" t="s">
        <v>291</v>
      </c>
      <c r="B65">
        <v>0.82408712480000001</v>
      </c>
    </row>
    <row r="66" spans="1:2" x14ac:dyDescent="0.25">
      <c r="A66" t="s">
        <v>292</v>
      </c>
      <c r="B66">
        <v>1352.1338701366001</v>
      </c>
    </row>
    <row r="67" spans="1:2" x14ac:dyDescent="0.25">
      <c r="A67" t="s">
        <v>293</v>
      </c>
      <c r="B67">
        <v>4064490.3098005001</v>
      </c>
    </row>
    <row r="68" spans="1:2" x14ac:dyDescent="0.25">
      <c r="A68" t="s">
        <v>294</v>
      </c>
      <c r="B68" s="1">
        <v>14500277.296184899</v>
      </c>
    </row>
    <row r="69" spans="1:2" x14ac:dyDescent="0.25">
      <c r="A69" t="s">
        <v>295</v>
      </c>
      <c r="B69">
        <v>820.00363300000004</v>
      </c>
    </row>
    <row r="70" spans="1:2" x14ac:dyDescent="0.25">
      <c r="A70" t="s">
        <v>296</v>
      </c>
      <c r="B70">
        <v>10347.842071499999</v>
      </c>
    </row>
    <row r="71" spans="1:2" x14ac:dyDescent="0.25">
      <c r="A71" t="s">
        <v>297</v>
      </c>
      <c r="B71">
        <v>769.15176394929995</v>
      </c>
    </row>
    <row r="72" spans="1:2" x14ac:dyDescent="0.25">
      <c r="A72" t="s">
        <v>236</v>
      </c>
      <c r="B72">
        <v>863.55078247999995</v>
      </c>
    </row>
    <row r="73" spans="1:2" x14ac:dyDescent="0.25">
      <c r="A73" t="s">
        <v>298</v>
      </c>
      <c r="B73">
        <v>9420.0012936999992</v>
      </c>
    </row>
    <row r="74" spans="1:2" x14ac:dyDescent="0.25">
      <c r="A74" t="s">
        <v>299</v>
      </c>
      <c r="B74">
        <v>864817.23790900002</v>
      </c>
    </row>
    <row r="75" spans="1:2" x14ac:dyDescent="0.25">
      <c r="A75" t="s">
        <v>300</v>
      </c>
      <c r="B75">
        <v>6441.3322552</v>
      </c>
    </row>
    <row r="76" spans="1:2" x14ac:dyDescent="0.25">
      <c r="A76" t="s">
        <v>301</v>
      </c>
      <c r="B76">
        <v>1688.9585268978999</v>
      </c>
    </row>
    <row r="77" spans="1:2" x14ac:dyDescent="0.25">
      <c r="A77" t="s">
        <v>302</v>
      </c>
      <c r="B77">
        <v>1466996.6120126001</v>
      </c>
    </row>
    <row r="78" spans="1:2" x14ac:dyDescent="0.25">
      <c r="A78" t="s">
        <v>303</v>
      </c>
      <c r="B78">
        <v>8246.1570651519996</v>
      </c>
    </row>
    <row r="79" spans="1:2" x14ac:dyDescent="0.25">
      <c r="A79" t="s">
        <v>304</v>
      </c>
      <c r="B79">
        <v>515229.24712050002</v>
      </c>
    </row>
    <row r="80" spans="1:2" x14ac:dyDescent="0.25">
      <c r="A80" t="s">
        <v>305</v>
      </c>
      <c r="B80">
        <v>0.13486226230000001</v>
      </c>
    </row>
    <row r="81" spans="1:2" x14ac:dyDescent="0.25">
      <c r="A81" t="s">
        <v>306</v>
      </c>
      <c r="B81">
        <v>159818.0930852</v>
      </c>
    </row>
    <row r="82" spans="1:2" x14ac:dyDescent="0.25">
      <c r="A82" t="s">
        <v>307</v>
      </c>
      <c r="B82">
        <v>22140.869159935999</v>
      </c>
    </row>
    <row r="83" spans="1:2" x14ac:dyDescent="0.25">
      <c r="A83" t="s">
        <v>236</v>
      </c>
      <c r="B83">
        <v>863.55078247999995</v>
      </c>
    </row>
    <row r="84" spans="1:2" x14ac:dyDescent="0.25">
      <c r="A84" t="s">
        <v>236</v>
      </c>
      <c r="B84">
        <v>863.55078247999995</v>
      </c>
    </row>
    <row r="85" spans="1:2" x14ac:dyDescent="0.25">
      <c r="A85" t="s">
        <v>308</v>
      </c>
      <c r="B85">
        <v>2702.4707496000001</v>
      </c>
    </row>
    <row r="86" spans="1:2" x14ac:dyDescent="0.25">
      <c r="A86" t="s">
        <v>309</v>
      </c>
      <c r="B86">
        <v>66969.455983000007</v>
      </c>
    </row>
    <row r="87" spans="1:2" x14ac:dyDescent="0.25">
      <c r="A87" t="s">
        <v>310</v>
      </c>
      <c r="B87">
        <v>376</v>
      </c>
    </row>
    <row r="88" spans="1:2" x14ac:dyDescent="0.25">
      <c r="A88" t="s">
        <v>236</v>
      </c>
      <c r="B88">
        <v>863.55078247999995</v>
      </c>
    </row>
    <row r="89" spans="1:2" x14ac:dyDescent="0.25">
      <c r="A89" t="s">
        <v>236</v>
      </c>
      <c r="B89">
        <v>863.55078247999995</v>
      </c>
    </row>
    <row r="90" spans="1:2" x14ac:dyDescent="0.25">
      <c r="A90" t="s">
        <v>311</v>
      </c>
      <c r="B90">
        <v>349335.06739169999</v>
      </c>
    </row>
    <row r="91" spans="1:2" x14ac:dyDescent="0.25">
      <c r="A91" t="s">
        <v>312</v>
      </c>
      <c r="B91">
        <v>13318.473830094499</v>
      </c>
    </row>
    <row r="92" spans="1:2" x14ac:dyDescent="0.25">
      <c r="A92" t="s">
        <v>313</v>
      </c>
      <c r="B92">
        <v>250210.06007509999</v>
      </c>
    </row>
    <row r="93" spans="1:2" x14ac:dyDescent="0.25">
      <c r="A93" t="s">
        <v>314</v>
      </c>
      <c r="B93">
        <v>72160.004624900001</v>
      </c>
    </row>
    <row r="94" spans="1:2" x14ac:dyDescent="0.25">
      <c r="A94" t="s">
        <v>315</v>
      </c>
      <c r="B94">
        <v>1790</v>
      </c>
    </row>
    <row r="95" spans="1:2" x14ac:dyDescent="0.25">
      <c r="A95" t="s">
        <v>316</v>
      </c>
      <c r="B95">
        <v>110140.653476704</v>
      </c>
    </row>
    <row r="96" spans="1:2" x14ac:dyDescent="0.25">
      <c r="A96" t="s">
        <v>317</v>
      </c>
      <c r="B96">
        <v>2449532.6016785</v>
      </c>
    </row>
    <row r="97" spans="1:2" x14ac:dyDescent="0.25">
      <c r="A97" t="s">
        <v>318</v>
      </c>
      <c r="B97">
        <v>769.15176394929995</v>
      </c>
    </row>
    <row r="98" spans="1:2" x14ac:dyDescent="0.25">
      <c r="A98" t="s">
        <v>319</v>
      </c>
      <c r="B98">
        <v>2014.9884142000001</v>
      </c>
    </row>
    <row r="99" spans="1:2" x14ac:dyDescent="0.25">
      <c r="A99" t="s">
        <v>320</v>
      </c>
      <c r="B99">
        <v>276688.54672204802</v>
      </c>
    </row>
    <row r="100" spans="1:2" x14ac:dyDescent="0.25">
      <c r="A100" t="s">
        <v>319</v>
      </c>
      <c r="B100">
        <v>2014.9884142000001</v>
      </c>
    </row>
    <row r="101" spans="1:2" x14ac:dyDescent="0.25">
      <c r="A101" t="s">
        <v>321</v>
      </c>
      <c r="B101">
        <v>1779005.3090504</v>
      </c>
    </row>
    <row r="102" spans="1:2" x14ac:dyDescent="0.25">
      <c r="A102" t="s">
        <v>322</v>
      </c>
      <c r="B102">
        <v>716.10057010000003</v>
      </c>
    </row>
    <row r="103" spans="1:2" x14ac:dyDescent="0.25">
      <c r="A103" t="s">
        <v>323</v>
      </c>
      <c r="B103">
        <v>2011.4678919</v>
      </c>
    </row>
    <row r="104" spans="1:2" x14ac:dyDescent="0.25">
      <c r="A104" t="s">
        <v>324</v>
      </c>
      <c r="B104">
        <v>8084.5472155238003</v>
      </c>
    </row>
    <row r="105" spans="1:2" x14ac:dyDescent="0.25">
      <c r="A105" t="s">
        <v>325</v>
      </c>
      <c r="B105">
        <v>13318.473830094499</v>
      </c>
    </row>
    <row r="106" spans="1:2" x14ac:dyDescent="0.25">
      <c r="A106" t="s">
        <v>236</v>
      </c>
      <c r="B106">
        <v>863.55078247999995</v>
      </c>
    </row>
    <row r="107" spans="1:2" x14ac:dyDescent="0.25">
      <c r="A107" t="s">
        <v>326</v>
      </c>
      <c r="B107">
        <v>3509.9738731000002</v>
      </c>
    </row>
    <row r="108" spans="1:2" x14ac:dyDescent="0.25">
      <c r="A108" t="s">
        <v>327</v>
      </c>
      <c r="B108">
        <v>3267.9264693</v>
      </c>
    </row>
    <row r="109" spans="1:2" x14ac:dyDescent="0.25">
      <c r="A109" t="s">
        <v>328</v>
      </c>
      <c r="B109">
        <v>2612.9036928</v>
      </c>
    </row>
    <row r="110" spans="1:2" x14ac:dyDescent="0.25">
      <c r="A110" t="s">
        <v>326</v>
      </c>
      <c r="B110">
        <v>3509.9738731000002</v>
      </c>
    </row>
    <row r="111" spans="1:2" x14ac:dyDescent="0.25">
      <c r="A111" t="s">
        <v>236</v>
      </c>
      <c r="B111">
        <v>863.55078247999995</v>
      </c>
    </row>
    <row r="112" spans="1:2" x14ac:dyDescent="0.25">
      <c r="A112" t="s">
        <v>236</v>
      </c>
      <c r="B112">
        <v>863.55078247999995</v>
      </c>
    </row>
    <row r="113" spans="1:2" x14ac:dyDescent="0.25">
      <c r="A113" t="s">
        <v>329</v>
      </c>
      <c r="B113">
        <v>7498.1671742999997</v>
      </c>
    </row>
    <row r="114" spans="1:2" x14ac:dyDescent="0.25">
      <c r="A114" t="s">
        <v>330</v>
      </c>
      <c r="B114">
        <v>643976.70910550002</v>
      </c>
    </row>
    <row r="115" spans="1:2" x14ac:dyDescent="0.25">
      <c r="A115" t="s">
        <v>236</v>
      </c>
      <c r="B115">
        <v>863.55078247999995</v>
      </c>
    </row>
    <row r="116" spans="1:2" x14ac:dyDescent="0.25">
      <c r="A116" t="s">
        <v>331</v>
      </c>
      <c r="B116">
        <v>2712.0025042000002</v>
      </c>
    </row>
    <row r="117" spans="1:2" x14ac:dyDescent="0.25">
      <c r="A117" t="s">
        <v>332</v>
      </c>
      <c r="B117">
        <v>7948425.0836581001</v>
      </c>
    </row>
    <row r="118" spans="1:2" x14ac:dyDescent="0.25">
      <c r="A118" t="s">
        <v>333</v>
      </c>
      <c r="B118">
        <v>49715.822572700003</v>
      </c>
    </row>
    <row r="119" spans="1:2" x14ac:dyDescent="0.25">
      <c r="A119" t="s">
        <v>334</v>
      </c>
      <c r="B119">
        <v>424839.13546742499</v>
      </c>
    </row>
    <row r="120" spans="1:2" x14ac:dyDescent="0.25">
      <c r="A120" t="s">
        <v>335</v>
      </c>
      <c r="B120">
        <v>2446.9087290000002</v>
      </c>
    </row>
    <row r="121" spans="1:2" x14ac:dyDescent="0.25">
      <c r="A121" t="s">
        <v>336</v>
      </c>
      <c r="B121">
        <v>9481.2093341</v>
      </c>
    </row>
    <row r="122" spans="1:2" x14ac:dyDescent="0.25">
      <c r="A122" t="s">
        <v>337</v>
      </c>
      <c r="B122">
        <v>1700.0042129999999</v>
      </c>
    </row>
    <row r="123" spans="1:2" x14ac:dyDescent="0.25">
      <c r="A123" t="s">
        <v>338</v>
      </c>
      <c r="B123">
        <v>2327.5250937999999</v>
      </c>
    </row>
    <row r="124" spans="1:2" x14ac:dyDescent="0.25">
      <c r="A124" t="s">
        <v>337</v>
      </c>
      <c r="B124">
        <v>1700.0042129999999</v>
      </c>
    </row>
    <row r="125" spans="1:2" x14ac:dyDescent="0.25">
      <c r="A125" t="s">
        <v>339</v>
      </c>
      <c r="B125">
        <v>3264.1863263</v>
      </c>
    </row>
    <row r="126" spans="1:2" x14ac:dyDescent="0.25">
      <c r="A126" t="s">
        <v>340</v>
      </c>
      <c r="B126">
        <v>6846.3959662999996</v>
      </c>
    </row>
    <row r="127" spans="1:2" x14ac:dyDescent="0.25">
      <c r="A127" t="s">
        <v>341</v>
      </c>
      <c r="B127">
        <v>27125.732828799999</v>
      </c>
    </row>
    <row r="128" spans="1:2" x14ac:dyDescent="0.25">
      <c r="A128" t="s">
        <v>342</v>
      </c>
      <c r="B128">
        <v>15000</v>
      </c>
    </row>
    <row r="129" spans="1:2" x14ac:dyDescent="0.25">
      <c r="A129" t="s">
        <v>343</v>
      </c>
      <c r="B129">
        <v>355958.85578889999</v>
      </c>
    </row>
    <row r="130" spans="1:2" x14ac:dyDescent="0.25">
      <c r="A130" t="s">
        <v>344</v>
      </c>
      <c r="B130">
        <v>6829.5031147999998</v>
      </c>
    </row>
    <row r="131" spans="1:2" x14ac:dyDescent="0.25">
      <c r="A131" t="s">
        <v>345</v>
      </c>
      <c r="B131">
        <v>35595.885578889996</v>
      </c>
    </row>
    <row r="132" spans="1:2" x14ac:dyDescent="0.25">
      <c r="A132" t="s">
        <v>346</v>
      </c>
      <c r="B132">
        <v>1000</v>
      </c>
    </row>
    <row r="133" spans="1:2" x14ac:dyDescent="0.25">
      <c r="A133" t="s">
        <v>347</v>
      </c>
      <c r="B133">
        <v>53081.871378999997</v>
      </c>
    </row>
    <row r="134" spans="1:2" x14ac:dyDescent="0.25">
      <c r="A134" t="s">
        <v>348</v>
      </c>
      <c r="B134">
        <v>5741493.9779452002</v>
      </c>
    </row>
    <row r="135" spans="1:2" x14ac:dyDescent="0.25">
      <c r="A135" t="s">
        <v>349</v>
      </c>
      <c r="B135">
        <v>134301.01359829999</v>
      </c>
    </row>
    <row r="136" spans="1:2" x14ac:dyDescent="0.25">
      <c r="A136" t="s">
        <v>236</v>
      </c>
      <c r="B136">
        <v>863.55078247999995</v>
      </c>
    </row>
    <row r="137" spans="1:2" x14ac:dyDescent="0.25">
      <c r="A137" t="s">
        <v>350</v>
      </c>
      <c r="B137">
        <v>2891693.4005868002</v>
      </c>
    </row>
    <row r="138" spans="1:2" x14ac:dyDescent="0.25">
      <c r="A138" t="s">
        <v>351</v>
      </c>
      <c r="B138">
        <v>1000</v>
      </c>
    </row>
    <row r="139" spans="1:2" x14ac:dyDescent="0.25">
      <c r="A139" t="s">
        <v>352</v>
      </c>
      <c r="B139">
        <v>769.15176394929995</v>
      </c>
    </row>
    <row r="140" spans="1:2" x14ac:dyDescent="0.25">
      <c r="A140" t="s">
        <v>353</v>
      </c>
      <c r="B140">
        <v>27597.3542825</v>
      </c>
    </row>
    <row r="141" spans="1:2" x14ac:dyDescent="0.25">
      <c r="A141" t="s">
        <v>354</v>
      </c>
      <c r="B141">
        <v>9987.5</v>
      </c>
    </row>
    <row r="142" spans="1:2" x14ac:dyDescent="0.25">
      <c r="A142" t="s">
        <v>355</v>
      </c>
      <c r="B142">
        <v>578749.899447</v>
      </c>
    </row>
    <row r="143" spans="1:2" x14ac:dyDescent="0.25">
      <c r="A143" t="s">
        <v>354</v>
      </c>
      <c r="B143">
        <v>9987.5</v>
      </c>
    </row>
    <row r="144" spans="1:2" x14ac:dyDescent="0.25">
      <c r="A144" t="s">
        <v>356</v>
      </c>
      <c r="B144">
        <v>109538.09595230001</v>
      </c>
    </row>
    <row r="145" spans="1:2" x14ac:dyDescent="0.25">
      <c r="A145" t="s">
        <v>357</v>
      </c>
      <c r="B145">
        <v>8457163.5123973992</v>
      </c>
    </row>
    <row r="146" spans="1:2" x14ac:dyDescent="0.25">
      <c r="A146" t="s">
        <v>358</v>
      </c>
      <c r="B146">
        <v>1366.2233680639999</v>
      </c>
    </row>
    <row r="147" spans="1:2" x14ac:dyDescent="0.25">
      <c r="A147" t="s">
        <v>359</v>
      </c>
      <c r="B147">
        <v>9981.9732968000008</v>
      </c>
    </row>
    <row r="148" spans="1:2" x14ac:dyDescent="0.25">
      <c r="A148" t="s">
        <v>360</v>
      </c>
      <c r="B148">
        <v>151509.57618959999</v>
      </c>
    </row>
    <row r="149" spans="1:2" x14ac:dyDescent="0.25">
      <c r="A149" t="s">
        <v>361</v>
      </c>
      <c r="B149">
        <v>108652.6825272</v>
      </c>
    </row>
    <row r="150" spans="1:2" x14ac:dyDescent="0.25">
      <c r="A150" t="s">
        <v>362</v>
      </c>
      <c r="B150">
        <v>4774.9888633999999</v>
      </c>
    </row>
    <row r="151" spans="1:2" x14ac:dyDescent="0.25">
      <c r="A151" t="s">
        <v>236</v>
      </c>
      <c r="B151">
        <v>863.55078247999995</v>
      </c>
    </row>
    <row r="152" spans="1:2" x14ac:dyDescent="0.25">
      <c r="A152" t="s">
        <v>359</v>
      </c>
      <c r="B152">
        <v>9981.9732968000008</v>
      </c>
    </row>
    <row r="153" spans="1:2" x14ac:dyDescent="0.25">
      <c r="A153" t="s">
        <v>363</v>
      </c>
      <c r="B153">
        <v>166.66666599999999</v>
      </c>
    </row>
    <row r="154" spans="1:2" x14ac:dyDescent="0.25">
      <c r="A154" t="s">
        <v>364</v>
      </c>
      <c r="B154">
        <v>5080.7681910000001</v>
      </c>
    </row>
    <row r="155" spans="1:2" x14ac:dyDescent="0.25">
      <c r="A155" t="s">
        <v>365</v>
      </c>
      <c r="B155">
        <v>3688.7584448799998</v>
      </c>
    </row>
    <row r="156" spans="1:2" x14ac:dyDescent="0.25">
      <c r="A156" t="s">
        <v>362</v>
      </c>
      <c r="B156">
        <v>4774.9888633999999</v>
      </c>
    </row>
    <row r="157" spans="1:2" x14ac:dyDescent="0.25">
      <c r="A157" t="s">
        <v>366</v>
      </c>
      <c r="B157">
        <v>209348.55956250001</v>
      </c>
    </row>
    <row r="158" spans="1:2" x14ac:dyDescent="0.25">
      <c r="A158" t="s">
        <v>367</v>
      </c>
      <c r="B158">
        <v>900048.11931710003</v>
      </c>
    </row>
    <row r="159" spans="1:2" x14ac:dyDescent="0.25">
      <c r="A159" t="s">
        <v>368</v>
      </c>
      <c r="B159">
        <v>6905.8680068000003</v>
      </c>
    </row>
    <row r="160" spans="1:2" x14ac:dyDescent="0.25">
      <c r="A160" t="s">
        <v>369</v>
      </c>
      <c r="B160">
        <v>16551.8302869</v>
      </c>
    </row>
    <row r="161" spans="1:2" x14ac:dyDescent="0.25">
      <c r="A161" t="s">
        <v>370</v>
      </c>
      <c r="B161">
        <v>481279.70242719998</v>
      </c>
    </row>
    <row r="162" spans="1:2" x14ac:dyDescent="0.25">
      <c r="A162" t="s">
        <v>364</v>
      </c>
      <c r="B162">
        <v>5080.7681910000001</v>
      </c>
    </row>
    <row r="163" spans="1:2" x14ac:dyDescent="0.25">
      <c r="A163" t="s">
        <v>371</v>
      </c>
      <c r="B163">
        <v>1507500</v>
      </c>
    </row>
    <row r="164" spans="1:2" x14ac:dyDescent="0.25">
      <c r="A164" t="s">
        <v>372</v>
      </c>
      <c r="B164">
        <v>709</v>
      </c>
    </row>
    <row r="165" spans="1:2" x14ac:dyDescent="0.25">
      <c r="A165" t="s">
        <v>373</v>
      </c>
      <c r="B165">
        <v>7849.074966528</v>
      </c>
    </row>
    <row r="166" spans="1:2" x14ac:dyDescent="0.25">
      <c r="A166" t="s">
        <v>236</v>
      </c>
      <c r="B166">
        <v>863.55078247999995</v>
      </c>
    </row>
    <row r="167" spans="1:2" x14ac:dyDescent="0.25">
      <c r="A167" t="s">
        <v>374</v>
      </c>
      <c r="B167">
        <v>13318.473830094499</v>
      </c>
    </row>
    <row r="168" spans="1:2" x14ac:dyDescent="0.25">
      <c r="A168" t="s">
        <v>375</v>
      </c>
      <c r="B168">
        <v>1299.9984924160001</v>
      </c>
    </row>
    <row r="169" spans="1:2" x14ac:dyDescent="0.25">
      <c r="A169" t="s">
        <v>236</v>
      </c>
      <c r="B169">
        <v>863.55078247999995</v>
      </c>
    </row>
    <row r="170" spans="1:2" x14ac:dyDescent="0.25">
      <c r="A170" t="s">
        <v>376</v>
      </c>
      <c r="B170">
        <v>34503.102269199997</v>
      </c>
    </row>
    <row r="171" spans="1:2" x14ac:dyDescent="0.25">
      <c r="A171" t="s">
        <v>377</v>
      </c>
      <c r="B171">
        <v>769.15176394929995</v>
      </c>
    </row>
    <row r="172" spans="1:2" x14ac:dyDescent="0.25">
      <c r="A172" t="s">
        <v>378</v>
      </c>
      <c r="B172">
        <v>3992.2843418000002</v>
      </c>
    </row>
    <row r="173" spans="1:2" x14ac:dyDescent="0.25">
      <c r="A173" t="s">
        <v>379</v>
      </c>
      <c r="B173">
        <v>769.15176394929995</v>
      </c>
    </row>
    <row r="174" spans="1:2" x14ac:dyDescent="0.25">
      <c r="A174" t="s">
        <v>378</v>
      </c>
      <c r="B174">
        <v>3992.2843418000002</v>
      </c>
    </row>
    <row r="175" spans="1:2" x14ac:dyDescent="0.25">
      <c r="A175" t="s">
        <v>380</v>
      </c>
      <c r="B175">
        <v>360482.48631950002</v>
      </c>
    </row>
    <row r="176" spans="1:2" x14ac:dyDescent="0.25">
      <c r="A176" t="s">
        <v>381</v>
      </c>
      <c r="B176">
        <v>567365.47275409999</v>
      </c>
    </row>
    <row r="177" spans="1:2" x14ac:dyDescent="0.25">
      <c r="A177" t="s">
        <v>382</v>
      </c>
      <c r="B177">
        <v>124038.4898466</v>
      </c>
    </row>
    <row r="178" spans="1:2" x14ac:dyDescent="0.25">
      <c r="A178" t="s">
        <v>383</v>
      </c>
      <c r="B178">
        <v>1844.8424484</v>
      </c>
    </row>
    <row r="179" spans="1:2" x14ac:dyDescent="0.25">
      <c r="A179" t="s">
        <v>384</v>
      </c>
      <c r="B179">
        <v>7449.5128906</v>
      </c>
    </row>
    <row r="180" spans="1:2" x14ac:dyDescent="0.25">
      <c r="A180" t="s">
        <v>236</v>
      </c>
      <c r="B180">
        <v>863.55078247999995</v>
      </c>
    </row>
    <row r="181" spans="1:2" x14ac:dyDescent="0.25">
      <c r="A181" t="s">
        <v>385</v>
      </c>
      <c r="B181">
        <v>3750</v>
      </c>
    </row>
    <row r="182" spans="1:2" x14ac:dyDescent="0.25">
      <c r="A182" t="s">
        <v>386</v>
      </c>
      <c r="B182">
        <v>6733.2523602000001</v>
      </c>
    </row>
    <row r="183" spans="1:2" x14ac:dyDescent="0.25">
      <c r="A183" t="s">
        <v>387</v>
      </c>
      <c r="B183">
        <v>15471.7671985</v>
      </c>
    </row>
    <row r="184" spans="1:2" x14ac:dyDescent="0.25">
      <c r="A184" t="s">
        <v>384</v>
      </c>
      <c r="B184">
        <v>7449.5128906</v>
      </c>
    </row>
    <row r="185" spans="1:2" x14ac:dyDescent="0.25">
      <c r="A185" t="s">
        <v>388</v>
      </c>
      <c r="B185">
        <v>68516.736221900006</v>
      </c>
    </row>
    <row r="186" spans="1:2" x14ac:dyDescent="0.25">
      <c r="A186" t="s">
        <v>389</v>
      </c>
      <c r="B186">
        <v>1122239.9487427</v>
      </c>
    </row>
    <row r="187" spans="1:2" x14ac:dyDescent="0.25">
      <c r="A187" t="s">
        <v>390</v>
      </c>
      <c r="B187">
        <v>111256.301658496</v>
      </c>
    </row>
    <row r="188" spans="1:2" x14ac:dyDescent="0.25">
      <c r="A188" t="s">
        <v>391</v>
      </c>
      <c r="B188">
        <v>259109.06729179999</v>
      </c>
    </row>
    <row r="189" spans="1:2" x14ac:dyDescent="0.25">
      <c r="A189" t="s">
        <v>392</v>
      </c>
      <c r="B189">
        <v>3679.6595816897998</v>
      </c>
    </row>
    <row r="190" spans="1:2" x14ac:dyDescent="0.25">
      <c r="A190" t="s">
        <v>393</v>
      </c>
      <c r="B190">
        <v>7873.8388359</v>
      </c>
    </row>
    <row r="191" spans="1:2" x14ac:dyDescent="0.25">
      <c r="A191" t="s">
        <v>236</v>
      </c>
      <c r="B191">
        <v>863.55078247999995</v>
      </c>
    </row>
    <row r="192" spans="1:2" x14ac:dyDescent="0.25">
      <c r="A192" t="s">
        <v>394</v>
      </c>
      <c r="B192">
        <v>725569.50269389898</v>
      </c>
    </row>
    <row r="193" spans="1:2" x14ac:dyDescent="0.25">
      <c r="A193" t="s">
        <v>395</v>
      </c>
      <c r="B193">
        <v>3275402.2982656001</v>
      </c>
    </row>
    <row r="194" spans="1:2" x14ac:dyDescent="0.25">
      <c r="A194" t="s">
        <v>236</v>
      </c>
      <c r="B194">
        <v>863.55078247999995</v>
      </c>
    </row>
    <row r="195" spans="1:2" x14ac:dyDescent="0.25">
      <c r="A195" t="s">
        <v>236</v>
      </c>
      <c r="B195">
        <v>863.55078247999995</v>
      </c>
    </row>
    <row r="196" spans="1:2" x14ac:dyDescent="0.25">
      <c r="A196" t="s">
        <v>395</v>
      </c>
      <c r="B196">
        <v>3275402.2982656001</v>
      </c>
    </row>
    <row r="197" spans="1:2" x14ac:dyDescent="0.25">
      <c r="A197" t="s">
        <v>396</v>
      </c>
      <c r="B197">
        <v>1688.9585268978999</v>
      </c>
    </row>
    <row r="198" spans="1:2" x14ac:dyDescent="0.25">
      <c r="A198" t="s">
        <v>397</v>
      </c>
      <c r="B198">
        <v>17860.582456799999</v>
      </c>
    </row>
    <row r="199" spans="1:2" x14ac:dyDescent="0.25">
      <c r="A199" t="s">
        <v>398</v>
      </c>
      <c r="B199">
        <v>31726.656460499999</v>
      </c>
    </row>
    <row r="200" spans="1:2" x14ac:dyDescent="0.25">
      <c r="A200" t="s">
        <v>399</v>
      </c>
      <c r="B200">
        <v>1482.3948071330999</v>
      </c>
    </row>
    <row r="201" spans="1:2" x14ac:dyDescent="0.25">
      <c r="A201" t="s">
        <v>400</v>
      </c>
      <c r="B201">
        <v>3707.2536077999998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opLeftCell="A178" workbookViewId="0">
      <selection activeCell="B202" sqref="B202"/>
    </sheetView>
  </sheetViews>
  <sheetFormatPr defaultRowHeight="15" x14ac:dyDescent="0.25"/>
  <sheetData>
    <row r="1" spans="1:2" x14ac:dyDescent="0.25">
      <c r="A1" t="s">
        <v>233</v>
      </c>
      <c r="B1">
        <v>188.65642874790001</v>
      </c>
    </row>
    <row r="2" spans="1:2" x14ac:dyDescent="0.25">
      <c r="A2" t="s">
        <v>234</v>
      </c>
      <c r="B2">
        <v>1669.7304059707001</v>
      </c>
    </row>
    <row r="3" spans="1:2" x14ac:dyDescent="0.25">
      <c r="A3" t="s">
        <v>235</v>
      </c>
      <c r="B3">
        <v>1890269.5890585</v>
      </c>
    </row>
    <row r="4" spans="1:2" x14ac:dyDescent="0.25">
      <c r="A4" t="s">
        <v>236</v>
      </c>
      <c r="B4">
        <v>76.953516359700004</v>
      </c>
    </row>
    <row r="5" spans="1:2" x14ac:dyDescent="0.25">
      <c r="A5" t="s">
        <v>237</v>
      </c>
      <c r="B5">
        <v>1228.0025186529999</v>
      </c>
    </row>
    <row r="6" spans="1:2" x14ac:dyDescent="0.25">
      <c r="A6" t="s">
        <v>238</v>
      </c>
      <c r="B6">
        <v>121.6223952509</v>
      </c>
    </row>
    <row r="7" spans="1:2" x14ac:dyDescent="0.25">
      <c r="A7" t="s">
        <v>239</v>
      </c>
      <c r="B7">
        <v>144999.17557242399</v>
      </c>
    </row>
    <row r="8" spans="1:2" x14ac:dyDescent="0.25">
      <c r="A8" t="s">
        <v>240</v>
      </c>
      <c r="B8">
        <v>180.1859756396</v>
      </c>
    </row>
    <row r="9" spans="1:2" x14ac:dyDescent="0.25">
      <c r="A9" t="s">
        <v>241</v>
      </c>
      <c r="B9">
        <v>2159.8115251751001</v>
      </c>
    </row>
    <row r="10" spans="1:2" x14ac:dyDescent="0.25">
      <c r="A10" t="s">
        <v>242</v>
      </c>
      <c r="B10">
        <v>333147.25510213297</v>
      </c>
    </row>
    <row r="11" spans="1:2" x14ac:dyDescent="0.25">
      <c r="A11" t="s">
        <v>243</v>
      </c>
      <c r="B11">
        <v>1185.5670112138</v>
      </c>
    </row>
    <row r="12" spans="1:2" x14ac:dyDescent="0.25">
      <c r="A12" t="s">
        <v>244</v>
      </c>
      <c r="B12">
        <v>1890.2695890585001</v>
      </c>
    </row>
    <row r="13" spans="1:2" x14ac:dyDescent="0.25">
      <c r="A13" t="s">
        <v>245</v>
      </c>
      <c r="B13">
        <v>90.092987819800001</v>
      </c>
    </row>
    <row r="14" spans="1:2" x14ac:dyDescent="0.25">
      <c r="A14" t="s">
        <v>246</v>
      </c>
      <c r="B14">
        <v>90.092987819800001</v>
      </c>
    </row>
    <row r="15" spans="1:2" x14ac:dyDescent="0.25">
      <c r="A15" t="s">
        <v>247</v>
      </c>
      <c r="B15">
        <v>1627.9000975224999</v>
      </c>
    </row>
    <row r="16" spans="1:2" x14ac:dyDescent="0.25">
      <c r="A16" t="s">
        <v>247</v>
      </c>
      <c r="B16">
        <v>1627.9000975224999</v>
      </c>
    </row>
    <row r="17" spans="1:2" x14ac:dyDescent="0.25">
      <c r="A17" t="s">
        <v>248</v>
      </c>
      <c r="B17">
        <v>107440.91574317899</v>
      </c>
    </row>
    <row r="18" spans="1:2" x14ac:dyDescent="0.25">
      <c r="A18" t="s">
        <v>249</v>
      </c>
      <c r="B18">
        <v>2387.4641772243999</v>
      </c>
    </row>
    <row r="19" spans="1:2" x14ac:dyDescent="0.25">
      <c r="A19" t="s">
        <v>250</v>
      </c>
      <c r="B19">
        <v>4329.8199803128</v>
      </c>
    </row>
    <row r="20" spans="1:2" x14ac:dyDescent="0.25">
      <c r="A20" t="s">
        <v>251</v>
      </c>
      <c r="B20">
        <v>2756.8106741407</v>
      </c>
    </row>
    <row r="21" spans="1:2" x14ac:dyDescent="0.25">
      <c r="A21" t="s">
        <v>252</v>
      </c>
      <c r="B21">
        <v>9088.6305590019001</v>
      </c>
    </row>
    <row r="22" spans="1:2" x14ac:dyDescent="0.25">
      <c r="A22" t="s">
        <v>253</v>
      </c>
      <c r="B22">
        <v>365.59109270499999</v>
      </c>
    </row>
    <row r="23" spans="1:2" x14ac:dyDescent="0.25">
      <c r="A23" t="s">
        <v>254</v>
      </c>
      <c r="B23">
        <v>68.589734243999999</v>
      </c>
    </row>
    <row r="24" spans="1:2" x14ac:dyDescent="0.25">
      <c r="A24" t="s">
        <v>255</v>
      </c>
      <c r="B24">
        <v>50478.197730742402</v>
      </c>
    </row>
    <row r="25" spans="1:2" x14ac:dyDescent="0.25">
      <c r="A25" t="s">
        <v>256</v>
      </c>
      <c r="B25">
        <v>2767.1671218377001</v>
      </c>
    </row>
    <row r="26" spans="1:2" x14ac:dyDescent="0.25">
      <c r="A26" t="s">
        <v>257</v>
      </c>
      <c r="B26">
        <v>8485.6642489812002</v>
      </c>
    </row>
    <row r="27" spans="1:2" x14ac:dyDescent="0.25">
      <c r="A27" t="s">
        <v>258</v>
      </c>
      <c r="B27">
        <v>34.640753816699998</v>
      </c>
    </row>
    <row r="28" spans="1:2" x14ac:dyDescent="0.25">
      <c r="A28" t="s">
        <v>259</v>
      </c>
      <c r="B28">
        <v>9060.3306401212994</v>
      </c>
    </row>
    <row r="29" spans="1:2" x14ac:dyDescent="0.25">
      <c r="A29" t="s">
        <v>260</v>
      </c>
      <c r="B29">
        <v>788.6712915306</v>
      </c>
    </row>
    <row r="30" spans="1:2" x14ac:dyDescent="0.25">
      <c r="A30" t="s">
        <v>261</v>
      </c>
      <c r="B30">
        <v>6186.7165524494003</v>
      </c>
    </row>
    <row r="31" spans="1:2" x14ac:dyDescent="0.25">
      <c r="A31" t="s">
        <v>262</v>
      </c>
      <c r="B31">
        <v>818948.40744083805</v>
      </c>
    </row>
    <row r="32" spans="1:2" x14ac:dyDescent="0.25">
      <c r="A32" t="s">
        <v>263</v>
      </c>
      <c r="B32">
        <v>5247.6525887337002</v>
      </c>
    </row>
    <row r="33" spans="1:2" x14ac:dyDescent="0.25">
      <c r="A33" t="s">
        <v>263</v>
      </c>
      <c r="B33">
        <v>5247.6525887337002</v>
      </c>
    </row>
    <row r="34" spans="1:2" x14ac:dyDescent="0.25">
      <c r="A34" t="s">
        <v>264</v>
      </c>
      <c r="B34">
        <v>788.31364342320001</v>
      </c>
    </row>
    <row r="35" spans="1:2" x14ac:dyDescent="0.25">
      <c r="A35" t="s">
        <v>265</v>
      </c>
      <c r="B35">
        <v>2454.6155000638</v>
      </c>
    </row>
    <row r="36" spans="1:2" x14ac:dyDescent="0.25">
      <c r="A36" t="s">
        <v>266</v>
      </c>
      <c r="B36">
        <v>327.93847566400001</v>
      </c>
    </row>
    <row r="37" spans="1:2" x14ac:dyDescent="0.25">
      <c r="A37" t="s">
        <v>267</v>
      </c>
      <c r="B37">
        <v>3971606.0123951901</v>
      </c>
    </row>
    <row r="38" spans="1:2" x14ac:dyDescent="0.25">
      <c r="A38" t="s">
        <v>236</v>
      </c>
      <c r="B38">
        <v>76.953516359700004</v>
      </c>
    </row>
    <row r="39" spans="1:2" x14ac:dyDescent="0.25">
      <c r="A39" t="s">
        <v>268</v>
      </c>
      <c r="B39">
        <v>9.7138142299999994E-2</v>
      </c>
    </row>
    <row r="40" spans="1:2" x14ac:dyDescent="0.25">
      <c r="A40" t="s">
        <v>269</v>
      </c>
      <c r="B40">
        <v>2999.6476934052998</v>
      </c>
    </row>
    <row r="41" spans="1:2" x14ac:dyDescent="0.25">
      <c r="A41" t="s">
        <v>270</v>
      </c>
      <c r="B41">
        <v>702651.16573106905</v>
      </c>
    </row>
    <row r="42" spans="1:2" x14ac:dyDescent="0.25">
      <c r="A42" t="s">
        <v>271</v>
      </c>
      <c r="B42">
        <v>9182.9971789249994</v>
      </c>
    </row>
    <row r="43" spans="1:2" x14ac:dyDescent="0.25">
      <c r="A43" t="s">
        <v>272</v>
      </c>
      <c r="B43">
        <v>7590.9455113524</v>
      </c>
    </row>
    <row r="44" spans="1:2" x14ac:dyDescent="0.25">
      <c r="A44" t="s">
        <v>273</v>
      </c>
      <c r="B44">
        <v>124.8813930342</v>
      </c>
    </row>
    <row r="45" spans="1:2" x14ac:dyDescent="0.25">
      <c r="A45" t="s">
        <v>274</v>
      </c>
      <c r="B45">
        <v>27.307421039200001</v>
      </c>
    </row>
    <row r="46" spans="1:2" x14ac:dyDescent="0.25">
      <c r="A46" t="s">
        <v>275</v>
      </c>
      <c r="B46">
        <v>0.1086187098</v>
      </c>
    </row>
    <row r="47" spans="1:2" x14ac:dyDescent="0.25">
      <c r="A47" t="s">
        <v>276</v>
      </c>
      <c r="B47">
        <v>5606.6695190358996</v>
      </c>
    </row>
    <row r="48" spans="1:2" x14ac:dyDescent="0.25">
      <c r="A48" t="s">
        <v>277</v>
      </c>
      <c r="B48">
        <v>9446.7359718762</v>
      </c>
    </row>
    <row r="49" spans="1:2" x14ac:dyDescent="0.25">
      <c r="A49" t="s">
        <v>236</v>
      </c>
      <c r="B49">
        <v>76.953516359700004</v>
      </c>
    </row>
    <row r="50" spans="1:2" x14ac:dyDescent="0.25">
      <c r="A50" t="s">
        <v>278</v>
      </c>
      <c r="B50">
        <v>4729.7227793947004</v>
      </c>
    </row>
    <row r="51" spans="1:2" x14ac:dyDescent="0.25">
      <c r="A51" t="s">
        <v>279</v>
      </c>
      <c r="B51">
        <v>10658.121674854399</v>
      </c>
    </row>
    <row r="52" spans="1:2" x14ac:dyDescent="0.25">
      <c r="A52" t="s">
        <v>280</v>
      </c>
      <c r="B52">
        <v>90.092987819800001</v>
      </c>
    </row>
    <row r="53" spans="1:2" x14ac:dyDescent="0.25">
      <c r="A53" t="s">
        <v>281</v>
      </c>
      <c r="B53">
        <v>122.62706072109999</v>
      </c>
    </row>
    <row r="54" spans="1:2" x14ac:dyDescent="0.25">
      <c r="A54" t="s">
        <v>282</v>
      </c>
      <c r="B54">
        <v>68.589734243999999</v>
      </c>
    </row>
    <row r="55" spans="1:2" x14ac:dyDescent="0.25">
      <c r="A55" t="s">
        <v>283</v>
      </c>
      <c r="B55">
        <v>6132.4134374963996</v>
      </c>
    </row>
    <row r="56" spans="1:2" x14ac:dyDescent="0.25">
      <c r="A56" t="s">
        <v>284</v>
      </c>
      <c r="B56">
        <v>50478.197730742402</v>
      </c>
    </row>
    <row r="57" spans="1:2" x14ac:dyDescent="0.25">
      <c r="A57" t="s">
        <v>285</v>
      </c>
      <c r="B57">
        <v>5.8122389584</v>
      </c>
    </row>
    <row r="58" spans="1:2" x14ac:dyDescent="0.25">
      <c r="A58" t="s">
        <v>236</v>
      </c>
      <c r="B58">
        <v>76.953516359700004</v>
      </c>
    </row>
    <row r="59" spans="1:2" x14ac:dyDescent="0.25">
      <c r="A59" t="s">
        <v>286</v>
      </c>
      <c r="B59">
        <v>89.032811329500007</v>
      </c>
    </row>
    <row r="60" spans="1:2" x14ac:dyDescent="0.25">
      <c r="A60" t="s">
        <v>287</v>
      </c>
      <c r="B60">
        <v>569.25864366350004</v>
      </c>
    </row>
    <row r="61" spans="1:2" x14ac:dyDescent="0.25">
      <c r="A61" t="s">
        <v>236</v>
      </c>
      <c r="B61">
        <v>76.953516359700004</v>
      </c>
    </row>
    <row r="62" spans="1:2" x14ac:dyDescent="0.25">
      <c r="A62" t="s">
        <v>288</v>
      </c>
      <c r="B62">
        <v>16039.5843842265</v>
      </c>
    </row>
    <row r="63" spans="1:2" x14ac:dyDescent="0.25">
      <c r="A63" t="s">
        <v>289</v>
      </c>
      <c r="B63">
        <v>205293.98379215799</v>
      </c>
    </row>
    <row r="64" spans="1:2" x14ac:dyDescent="0.25">
      <c r="A64" t="s">
        <v>290</v>
      </c>
      <c r="B64">
        <v>2094986.2344002901</v>
      </c>
    </row>
    <row r="65" spans="1:2" x14ac:dyDescent="0.25">
      <c r="A65" t="s">
        <v>291</v>
      </c>
      <c r="B65">
        <v>7.3707054899999999E-2</v>
      </c>
    </row>
    <row r="66" spans="1:2" x14ac:dyDescent="0.25">
      <c r="A66" t="s">
        <v>292</v>
      </c>
      <c r="B66">
        <v>121.6223952509</v>
      </c>
    </row>
    <row r="67" spans="1:2" x14ac:dyDescent="0.25">
      <c r="A67" t="s">
        <v>293</v>
      </c>
      <c r="B67">
        <v>365508.29057585902</v>
      </c>
    </row>
    <row r="68" spans="1:2" x14ac:dyDescent="0.25">
      <c r="A68" t="s">
        <v>294</v>
      </c>
      <c r="B68">
        <v>1298367.1648949799</v>
      </c>
    </row>
    <row r="69" spans="1:2" x14ac:dyDescent="0.25">
      <c r="A69" t="s">
        <v>295</v>
      </c>
      <c r="B69">
        <v>73.876309689799996</v>
      </c>
    </row>
    <row r="70" spans="1:2" x14ac:dyDescent="0.25">
      <c r="A70" t="s">
        <v>296</v>
      </c>
      <c r="B70">
        <v>921.96506342630005</v>
      </c>
    </row>
    <row r="71" spans="1:2" x14ac:dyDescent="0.25">
      <c r="A71" t="s">
        <v>297</v>
      </c>
      <c r="B71">
        <v>68.589734243999999</v>
      </c>
    </row>
    <row r="72" spans="1:2" x14ac:dyDescent="0.25">
      <c r="A72" t="s">
        <v>236</v>
      </c>
      <c r="B72">
        <v>76.953516359700004</v>
      </c>
    </row>
    <row r="73" spans="1:2" x14ac:dyDescent="0.25">
      <c r="A73" t="s">
        <v>298</v>
      </c>
      <c r="B73">
        <v>848.67621113580003</v>
      </c>
    </row>
    <row r="74" spans="1:2" x14ac:dyDescent="0.25">
      <c r="A74" t="s">
        <v>299</v>
      </c>
      <c r="B74">
        <v>77777.173561759599</v>
      </c>
    </row>
    <row r="75" spans="1:2" x14ac:dyDescent="0.25">
      <c r="A75" t="s">
        <v>300</v>
      </c>
      <c r="B75">
        <v>573.18914742490006</v>
      </c>
    </row>
    <row r="76" spans="1:2" x14ac:dyDescent="0.25">
      <c r="A76" t="s">
        <v>605</v>
      </c>
      <c r="B76">
        <v>32604.6522919815</v>
      </c>
    </row>
    <row r="77" spans="1:2" x14ac:dyDescent="0.25">
      <c r="A77" t="s">
        <v>301</v>
      </c>
      <c r="B77">
        <v>150.50799590170001</v>
      </c>
    </row>
    <row r="78" spans="1:2" x14ac:dyDescent="0.25">
      <c r="A78" t="s">
        <v>302</v>
      </c>
      <c r="B78">
        <v>130728.04371209101</v>
      </c>
    </row>
    <row r="79" spans="1:2" x14ac:dyDescent="0.25">
      <c r="A79" t="s">
        <v>303</v>
      </c>
      <c r="B79">
        <v>732.73726040780002</v>
      </c>
    </row>
    <row r="80" spans="1:2" x14ac:dyDescent="0.25">
      <c r="A80" t="s">
        <v>304</v>
      </c>
      <c r="B80">
        <v>46401.978329935402</v>
      </c>
    </row>
    <row r="81" spans="1:2" x14ac:dyDescent="0.25">
      <c r="A81" t="s">
        <v>305</v>
      </c>
      <c r="B81">
        <v>1.10266962E-2</v>
      </c>
    </row>
    <row r="82" spans="1:2" x14ac:dyDescent="0.25">
      <c r="A82" t="s">
        <v>306</v>
      </c>
      <c r="B82">
        <v>14383.903078435</v>
      </c>
    </row>
    <row r="83" spans="1:2" x14ac:dyDescent="0.25">
      <c r="A83" t="s">
        <v>307</v>
      </c>
      <c r="B83">
        <v>1969.7262658402999</v>
      </c>
    </row>
    <row r="84" spans="1:2" x14ac:dyDescent="0.25">
      <c r="A84" t="s">
        <v>236</v>
      </c>
      <c r="B84">
        <v>76.953516359700004</v>
      </c>
    </row>
    <row r="85" spans="1:2" x14ac:dyDescent="0.25">
      <c r="A85" t="s">
        <v>236</v>
      </c>
      <c r="B85">
        <v>76.953516359700004</v>
      </c>
    </row>
    <row r="86" spans="1:2" x14ac:dyDescent="0.25">
      <c r="A86" t="s">
        <v>308</v>
      </c>
      <c r="B86">
        <v>243.47345380679999</v>
      </c>
    </row>
    <row r="87" spans="1:2" x14ac:dyDescent="0.25">
      <c r="A87" t="s">
        <v>309</v>
      </c>
      <c r="B87">
        <v>6043.2703327959998</v>
      </c>
    </row>
    <row r="88" spans="1:2" x14ac:dyDescent="0.25">
      <c r="A88" t="s">
        <v>310</v>
      </c>
      <c r="B88">
        <v>33.874963420199997</v>
      </c>
    </row>
    <row r="89" spans="1:2" x14ac:dyDescent="0.25">
      <c r="A89" t="s">
        <v>236</v>
      </c>
      <c r="B89">
        <v>76.953516359700004</v>
      </c>
    </row>
    <row r="90" spans="1:2" x14ac:dyDescent="0.25">
      <c r="A90" t="s">
        <v>236</v>
      </c>
      <c r="B90">
        <v>76.953516359700004</v>
      </c>
    </row>
    <row r="91" spans="1:2" x14ac:dyDescent="0.25">
      <c r="A91" t="s">
        <v>311</v>
      </c>
      <c r="B91">
        <v>31240.1712628639</v>
      </c>
    </row>
    <row r="92" spans="1:2" x14ac:dyDescent="0.25">
      <c r="A92" t="s">
        <v>312</v>
      </c>
      <c r="B92">
        <v>1185.5670112138</v>
      </c>
    </row>
    <row r="93" spans="1:2" x14ac:dyDescent="0.25">
      <c r="A93" t="s">
        <v>313</v>
      </c>
      <c r="B93">
        <v>22541.919693424599</v>
      </c>
    </row>
    <row r="94" spans="1:2" x14ac:dyDescent="0.25">
      <c r="A94" t="s">
        <v>314</v>
      </c>
      <c r="B94">
        <v>6514.8918580279997</v>
      </c>
    </row>
    <row r="95" spans="1:2" x14ac:dyDescent="0.25">
      <c r="A95" t="s">
        <v>315</v>
      </c>
      <c r="B95">
        <v>161.2664481974</v>
      </c>
    </row>
    <row r="96" spans="1:2" x14ac:dyDescent="0.25">
      <c r="A96" t="s">
        <v>316</v>
      </c>
      <c r="B96">
        <v>9945.1468580624005</v>
      </c>
    </row>
    <row r="97" spans="1:2" x14ac:dyDescent="0.25">
      <c r="A97" t="s">
        <v>317</v>
      </c>
      <c r="B97">
        <v>221786.588785395</v>
      </c>
    </row>
    <row r="98" spans="1:2" x14ac:dyDescent="0.25">
      <c r="A98" t="s">
        <v>318</v>
      </c>
      <c r="B98">
        <v>68.589734243999999</v>
      </c>
    </row>
    <row r="99" spans="1:2" x14ac:dyDescent="0.25">
      <c r="A99" t="s">
        <v>319</v>
      </c>
      <c r="B99">
        <v>178.85823087119999</v>
      </c>
    </row>
    <row r="100" spans="1:2" x14ac:dyDescent="0.25">
      <c r="A100" t="s">
        <v>320</v>
      </c>
      <c r="B100">
        <v>24752.393632237799</v>
      </c>
    </row>
    <row r="101" spans="1:2" x14ac:dyDescent="0.25">
      <c r="A101" t="s">
        <v>319</v>
      </c>
      <c r="B101">
        <v>178.85823087119999</v>
      </c>
    </row>
    <row r="102" spans="1:2" x14ac:dyDescent="0.25">
      <c r="A102" t="s">
        <v>321</v>
      </c>
      <c r="B102">
        <v>160276.581778933</v>
      </c>
    </row>
    <row r="103" spans="1:2" x14ac:dyDescent="0.25">
      <c r="A103" t="s">
        <v>322</v>
      </c>
      <c r="B103">
        <v>64.167460957200007</v>
      </c>
    </row>
    <row r="104" spans="1:2" x14ac:dyDescent="0.25">
      <c r="A104" t="s">
        <v>323</v>
      </c>
      <c r="B104">
        <v>181.16145423090001</v>
      </c>
    </row>
    <row r="105" spans="1:2" x14ac:dyDescent="0.25">
      <c r="A105" t="s">
        <v>324</v>
      </c>
      <c r="B105">
        <v>728.28536644660005</v>
      </c>
    </row>
    <row r="106" spans="1:2" x14ac:dyDescent="0.25">
      <c r="A106" t="s">
        <v>325</v>
      </c>
      <c r="B106">
        <v>1185.5670112138</v>
      </c>
    </row>
    <row r="107" spans="1:2" x14ac:dyDescent="0.25">
      <c r="A107" t="s">
        <v>236</v>
      </c>
      <c r="B107">
        <v>76.953516359700004</v>
      </c>
    </row>
    <row r="108" spans="1:2" x14ac:dyDescent="0.25">
      <c r="A108" t="s">
        <v>326</v>
      </c>
      <c r="B108">
        <v>315.6132907352</v>
      </c>
    </row>
    <row r="109" spans="1:2" x14ac:dyDescent="0.25">
      <c r="A109" t="s">
        <v>327</v>
      </c>
      <c r="B109">
        <v>294.49293114559998</v>
      </c>
    </row>
    <row r="110" spans="1:2" x14ac:dyDescent="0.25">
      <c r="A110" t="s">
        <v>328</v>
      </c>
      <c r="B110">
        <v>232.983258799</v>
      </c>
    </row>
    <row r="111" spans="1:2" x14ac:dyDescent="0.25">
      <c r="A111" t="s">
        <v>326</v>
      </c>
      <c r="B111">
        <v>315.6132907352</v>
      </c>
    </row>
    <row r="112" spans="1:2" x14ac:dyDescent="0.25">
      <c r="A112" t="s">
        <v>236</v>
      </c>
      <c r="B112">
        <v>76.953516359700004</v>
      </c>
    </row>
    <row r="113" spans="1:2" x14ac:dyDescent="0.25">
      <c r="A113" t="s">
        <v>236</v>
      </c>
      <c r="B113">
        <v>76.953516359700004</v>
      </c>
    </row>
    <row r="114" spans="1:2" x14ac:dyDescent="0.25">
      <c r="A114" t="s">
        <v>329</v>
      </c>
      <c r="B114">
        <v>674.83715089819998</v>
      </c>
    </row>
    <row r="115" spans="1:2" x14ac:dyDescent="0.25">
      <c r="A115" t="s">
        <v>330</v>
      </c>
      <c r="B115">
        <v>57529.592453307698</v>
      </c>
    </row>
    <row r="116" spans="1:2" x14ac:dyDescent="0.25">
      <c r="A116" t="s">
        <v>236</v>
      </c>
      <c r="B116">
        <v>76.953516359700004</v>
      </c>
    </row>
    <row r="117" spans="1:2" x14ac:dyDescent="0.25">
      <c r="A117" t="s">
        <v>331</v>
      </c>
      <c r="B117">
        <v>242.24072096960001</v>
      </c>
    </row>
    <row r="118" spans="1:2" x14ac:dyDescent="0.25">
      <c r="A118" t="s">
        <v>332</v>
      </c>
      <c r="B118">
        <v>716597.61657350103</v>
      </c>
    </row>
    <row r="119" spans="1:2" x14ac:dyDescent="0.25">
      <c r="A119" t="s">
        <v>333</v>
      </c>
      <c r="B119">
        <v>4478.9644063321002</v>
      </c>
    </row>
    <row r="120" spans="1:2" x14ac:dyDescent="0.25">
      <c r="A120" t="s">
        <v>334</v>
      </c>
      <c r="B120">
        <v>37858.648298056803</v>
      </c>
    </row>
    <row r="121" spans="1:2" x14ac:dyDescent="0.25">
      <c r="A121" t="s">
        <v>335</v>
      </c>
      <c r="B121">
        <v>220.4634760886</v>
      </c>
    </row>
    <row r="122" spans="1:2" x14ac:dyDescent="0.25">
      <c r="A122" t="s">
        <v>336</v>
      </c>
      <c r="B122">
        <v>850.40251681509994</v>
      </c>
    </row>
    <row r="123" spans="1:2" x14ac:dyDescent="0.25">
      <c r="A123" t="s">
        <v>337</v>
      </c>
      <c r="B123">
        <v>153.2616371199</v>
      </c>
    </row>
    <row r="124" spans="1:2" x14ac:dyDescent="0.25">
      <c r="A124" t="s">
        <v>338</v>
      </c>
      <c r="B124">
        <v>204.58561898249999</v>
      </c>
    </row>
    <row r="125" spans="1:2" x14ac:dyDescent="0.25">
      <c r="A125" t="s">
        <v>337</v>
      </c>
      <c r="B125">
        <v>153.2616371199</v>
      </c>
    </row>
    <row r="126" spans="1:2" x14ac:dyDescent="0.25">
      <c r="A126" t="s">
        <v>339</v>
      </c>
      <c r="B126">
        <v>293.8037779979</v>
      </c>
    </row>
    <row r="127" spans="1:2" x14ac:dyDescent="0.25">
      <c r="A127" t="s">
        <v>340</v>
      </c>
      <c r="B127">
        <v>614.97083680189996</v>
      </c>
    </row>
    <row r="128" spans="1:2" x14ac:dyDescent="0.25">
      <c r="A128" t="s">
        <v>341</v>
      </c>
      <c r="B128">
        <v>2409.9337699400999</v>
      </c>
    </row>
    <row r="129" spans="1:2" x14ac:dyDescent="0.25">
      <c r="A129" t="s">
        <v>342</v>
      </c>
      <c r="B129">
        <v>1351.3948172968001</v>
      </c>
    </row>
    <row r="130" spans="1:2" x14ac:dyDescent="0.25">
      <c r="A130" t="s">
        <v>343</v>
      </c>
      <c r="B130">
        <v>32069.412166914099</v>
      </c>
    </row>
    <row r="131" spans="1:2" x14ac:dyDescent="0.25">
      <c r="A131" t="s">
        <v>344</v>
      </c>
      <c r="B131">
        <v>613.94643700519998</v>
      </c>
    </row>
    <row r="132" spans="1:2" x14ac:dyDescent="0.25">
      <c r="A132" t="s">
        <v>345</v>
      </c>
      <c r="B132">
        <v>3206.9412166913999</v>
      </c>
    </row>
    <row r="133" spans="1:2" x14ac:dyDescent="0.25">
      <c r="A133" t="s">
        <v>346</v>
      </c>
      <c r="B133">
        <v>90.092987819800001</v>
      </c>
    </row>
    <row r="134" spans="1:2" x14ac:dyDescent="0.25">
      <c r="A134" t="s">
        <v>347</v>
      </c>
      <c r="B134">
        <v>4784.4802045550996</v>
      </c>
    </row>
    <row r="135" spans="1:2" x14ac:dyDescent="0.25">
      <c r="A135" t="s">
        <v>348</v>
      </c>
      <c r="B135">
        <v>516881.23089136602</v>
      </c>
    </row>
    <row r="136" spans="1:2" x14ac:dyDescent="0.25">
      <c r="A136" t="s">
        <v>349</v>
      </c>
      <c r="B136">
        <v>11959.8109471807</v>
      </c>
    </row>
    <row r="137" spans="1:2" x14ac:dyDescent="0.25">
      <c r="A137" t="s">
        <v>236</v>
      </c>
      <c r="B137">
        <v>76.953516359700004</v>
      </c>
    </row>
    <row r="138" spans="1:2" x14ac:dyDescent="0.25">
      <c r="A138" t="s">
        <v>350</v>
      </c>
      <c r="B138">
        <v>258771.09051669901</v>
      </c>
    </row>
    <row r="139" spans="1:2" x14ac:dyDescent="0.25">
      <c r="A139" t="s">
        <v>351</v>
      </c>
      <c r="B139">
        <v>90.092987819800001</v>
      </c>
    </row>
    <row r="140" spans="1:2" x14ac:dyDescent="0.25">
      <c r="A140" t="s">
        <v>352</v>
      </c>
      <c r="B140">
        <v>68.589734243999999</v>
      </c>
    </row>
    <row r="141" spans="1:2" x14ac:dyDescent="0.25">
      <c r="A141" t="s">
        <v>353</v>
      </c>
      <c r="B141">
        <v>2479.8887009361001</v>
      </c>
    </row>
    <row r="142" spans="1:2" x14ac:dyDescent="0.25">
      <c r="A142" t="s">
        <v>354</v>
      </c>
      <c r="B142">
        <v>899.80371585010005</v>
      </c>
    </row>
    <row r="143" spans="1:2" x14ac:dyDescent="0.25">
      <c r="A143" t="s">
        <v>355</v>
      </c>
      <c r="B143">
        <v>52304.931316353897</v>
      </c>
    </row>
    <row r="144" spans="1:2" x14ac:dyDescent="0.25">
      <c r="A144" t="s">
        <v>354</v>
      </c>
      <c r="B144">
        <v>899.80371585010005</v>
      </c>
    </row>
    <row r="145" spans="1:2" x14ac:dyDescent="0.25">
      <c r="A145" t="s">
        <v>356</v>
      </c>
      <c r="B145">
        <v>10023.1429646827</v>
      </c>
    </row>
    <row r="146" spans="1:2" x14ac:dyDescent="0.25">
      <c r="A146" t="s">
        <v>357</v>
      </c>
      <c r="B146">
        <v>760418.20615175902</v>
      </c>
    </row>
    <row r="147" spans="1:2" x14ac:dyDescent="0.25">
      <c r="A147" t="s">
        <v>358</v>
      </c>
      <c r="B147">
        <v>122.62706072109999</v>
      </c>
    </row>
    <row r="148" spans="1:2" x14ac:dyDescent="0.25">
      <c r="A148" t="s">
        <v>359</v>
      </c>
      <c r="B148">
        <v>904.08063091630004</v>
      </c>
    </row>
    <row r="149" spans="1:2" x14ac:dyDescent="0.25">
      <c r="A149" t="s">
        <v>360</v>
      </c>
      <c r="B149">
        <v>13869.538379547599</v>
      </c>
    </row>
    <row r="150" spans="1:2" x14ac:dyDescent="0.25">
      <c r="A150" t="s">
        <v>361</v>
      </c>
      <c r="B150">
        <v>9690.4328775456997</v>
      </c>
    </row>
    <row r="151" spans="1:2" x14ac:dyDescent="0.25">
      <c r="A151" t="s">
        <v>362</v>
      </c>
      <c r="B151">
        <v>431.79394098379998</v>
      </c>
    </row>
    <row r="152" spans="1:2" x14ac:dyDescent="0.25">
      <c r="A152" t="s">
        <v>236</v>
      </c>
      <c r="B152">
        <v>76.953516359700004</v>
      </c>
    </row>
    <row r="153" spans="1:2" x14ac:dyDescent="0.25">
      <c r="A153" t="s">
        <v>359</v>
      </c>
      <c r="B153">
        <v>904.08063091630004</v>
      </c>
    </row>
    <row r="154" spans="1:2" x14ac:dyDescent="0.25">
      <c r="A154" t="s">
        <v>363</v>
      </c>
      <c r="B154">
        <v>15.015497909900001</v>
      </c>
    </row>
    <row r="155" spans="1:2" x14ac:dyDescent="0.25">
      <c r="A155" t="s">
        <v>364</v>
      </c>
      <c r="B155">
        <v>440.23960823390001</v>
      </c>
    </row>
    <row r="156" spans="1:2" x14ac:dyDescent="0.25">
      <c r="A156" t="s">
        <v>365</v>
      </c>
      <c r="B156">
        <v>329.80865440309998</v>
      </c>
    </row>
    <row r="157" spans="1:2" x14ac:dyDescent="0.25">
      <c r="A157" t="s">
        <v>362</v>
      </c>
      <c r="B157">
        <v>431.79394098379998</v>
      </c>
    </row>
    <row r="158" spans="1:2" x14ac:dyDescent="0.25">
      <c r="A158" t="s">
        <v>366</v>
      </c>
      <c r="B158">
        <v>18815.689996262299</v>
      </c>
    </row>
    <row r="159" spans="1:2" x14ac:dyDescent="0.25">
      <c r="A159" t="s">
        <v>367</v>
      </c>
      <c r="B159">
        <v>81087.463982091096</v>
      </c>
    </row>
    <row r="160" spans="1:2" x14ac:dyDescent="0.25">
      <c r="A160" t="s">
        <v>368</v>
      </c>
      <c r="B160">
        <v>621.88669986640002</v>
      </c>
    </row>
    <row r="161" spans="1:2" x14ac:dyDescent="0.25">
      <c r="A161" t="s">
        <v>369</v>
      </c>
      <c r="B161">
        <v>1498.1941361949</v>
      </c>
    </row>
    <row r="162" spans="1:2" x14ac:dyDescent="0.25">
      <c r="A162" t="s">
        <v>370</v>
      </c>
      <c r="B162">
        <v>43324.407783147697</v>
      </c>
    </row>
    <row r="163" spans="1:2" x14ac:dyDescent="0.25">
      <c r="A163" t="s">
        <v>364</v>
      </c>
      <c r="B163">
        <v>440.23960823390001</v>
      </c>
    </row>
    <row r="164" spans="1:2" x14ac:dyDescent="0.25">
      <c r="A164" t="s">
        <v>371</v>
      </c>
      <c r="B164">
        <v>135815.179138331</v>
      </c>
    </row>
    <row r="165" spans="1:2" x14ac:dyDescent="0.25">
      <c r="A165" t="s">
        <v>372</v>
      </c>
      <c r="B165">
        <v>63.8759283642</v>
      </c>
    </row>
    <row r="166" spans="1:2" x14ac:dyDescent="0.25">
      <c r="A166" t="s">
        <v>373</v>
      </c>
      <c r="B166">
        <v>707.07317130729996</v>
      </c>
    </row>
    <row r="167" spans="1:2" x14ac:dyDescent="0.25">
      <c r="A167" t="s">
        <v>236</v>
      </c>
      <c r="B167">
        <v>76.953516359700004</v>
      </c>
    </row>
    <row r="168" spans="1:2" x14ac:dyDescent="0.25">
      <c r="A168" t="s">
        <v>374</v>
      </c>
      <c r="B168">
        <v>1185.5670112138</v>
      </c>
    </row>
    <row r="169" spans="1:2" x14ac:dyDescent="0.25">
      <c r="A169" t="s">
        <v>375</v>
      </c>
      <c r="B169">
        <v>117.3715186495</v>
      </c>
    </row>
    <row r="170" spans="1:2" x14ac:dyDescent="0.25">
      <c r="A170" t="s">
        <v>236</v>
      </c>
      <c r="B170">
        <v>76.953516359700004</v>
      </c>
    </row>
    <row r="171" spans="1:2" x14ac:dyDescent="0.25">
      <c r="A171" t="s">
        <v>376</v>
      </c>
      <c r="B171">
        <v>3106.6712309915001</v>
      </c>
    </row>
    <row r="172" spans="1:2" x14ac:dyDescent="0.25">
      <c r="A172" t="s">
        <v>377</v>
      </c>
      <c r="B172">
        <v>68.589734243999999</v>
      </c>
    </row>
    <row r="173" spans="1:2" x14ac:dyDescent="0.25">
      <c r="A173" t="s">
        <v>378</v>
      </c>
      <c r="B173">
        <v>355.9704935757</v>
      </c>
    </row>
    <row r="174" spans="1:2" x14ac:dyDescent="0.25">
      <c r="A174" t="s">
        <v>379</v>
      </c>
      <c r="B174">
        <v>68.589734243999999</v>
      </c>
    </row>
    <row r="175" spans="1:2" x14ac:dyDescent="0.25">
      <c r="A175" t="s">
        <v>378</v>
      </c>
      <c r="B175">
        <v>355.9704935757</v>
      </c>
    </row>
    <row r="176" spans="1:2" x14ac:dyDescent="0.25">
      <c r="A176" t="s">
        <v>380</v>
      </c>
      <c r="B176">
        <v>32490.8596705409</v>
      </c>
    </row>
    <row r="177" spans="1:2" x14ac:dyDescent="0.25">
      <c r="A177" t="s">
        <v>381</v>
      </c>
      <c r="B177">
        <v>51148.5961036382</v>
      </c>
    </row>
    <row r="178" spans="1:2" x14ac:dyDescent="0.25">
      <c r="A178" t="s">
        <v>382</v>
      </c>
      <c r="B178">
        <v>11020.6119392747</v>
      </c>
    </row>
    <row r="179" spans="1:2" x14ac:dyDescent="0.25">
      <c r="A179" t="s">
        <v>383</v>
      </c>
      <c r="B179">
        <v>162.5082077767</v>
      </c>
    </row>
    <row r="180" spans="1:2" x14ac:dyDescent="0.25">
      <c r="A180" t="s">
        <v>384</v>
      </c>
      <c r="B180">
        <v>671.57442650630003</v>
      </c>
    </row>
    <row r="181" spans="1:2" x14ac:dyDescent="0.25">
      <c r="A181" t="s">
        <v>236</v>
      </c>
      <c r="B181">
        <v>76.953516359700004</v>
      </c>
    </row>
    <row r="182" spans="1:2" x14ac:dyDescent="0.25">
      <c r="A182" t="s">
        <v>385</v>
      </c>
      <c r="B182">
        <v>337.84870432420001</v>
      </c>
    </row>
    <row r="183" spans="1:2" x14ac:dyDescent="0.25">
      <c r="A183" t="s">
        <v>386</v>
      </c>
      <c r="B183">
        <v>606.48245602949999</v>
      </c>
    </row>
    <row r="184" spans="1:2" x14ac:dyDescent="0.25">
      <c r="A184" t="s">
        <v>387</v>
      </c>
      <c r="B184">
        <v>1393.1144452112001</v>
      </c>
    </row>
    <row r="185" spans="1:2" x14ac:dyDescent="0.25">
      <c r="A185" t="s">
        <v>384</v>
      </c>
      <c r="B185">
        <v>671.57442650630003</v>
      </c>
    </row>
    <row r="186" spans="1:2" x14ac:dyDescent="0.25">
      <c r="A186" t="s">
        <v>388</v>
      </c>
      <c r="B186">
        <v>6186.7165524494003</v>
      </c>
    </row>
    <row r="187" spans="1:2" x14ac:dyDescent="0.25">
      <c r="A187" t="s">
        <v>389</v>
      </c>
      <c r="B187">
        <v>100654.178920251</v>
      </c>
    </row>
    <row r="188" spans="1:2" x14ac:dyDescent="0.25">
      <c r="A188" t="s">
        <v>390</v>
      </c>
      <c r="B188">
        <v>10000</v>
      </c>
    </row>
    <row r="189" spans="1:2" x14ac:dyDescent="0.25">
      <c r="A189" t="s">
        <v>391</v>
      </c>
      <c r="B189">
        <v>23151.432300104399</v>
      </c>
    </row>
    <row r="190" spans="1:2" x14ac:dyDescent="0.25">
      <c r="A190" t="s">
        <v>392</v>
      </c>
      <c r="B190">
        <v>328.62198339960003</v>
      </c>
    </row>
    <row r="191" spans="1:2" x14ac:dyDescent="0.25">
      <c r="A191" t="s">
        <v>393</v>
      </c>
      <c r="B191">
        <v>708.37781574630003</v>
      </c>
    </row>
    <row r="192" spans="1:2" x14ac:dyDescent="0.25">
      <c r="A192" t="s">
        <v>236</v>
      </c>
      <c r="B192">
        <v>76.953516359700004</v>
      </c>
    </row>
    <row r="193" spans="1:2" x14ac:dyDescent="0.25">
      <c r="A193" t="s">
        <v>394</v>
      </c>
      <c r="B193">
        <v>65365.210798034401</v>
      </c>
    </row>
    <row r="194" spans="1:2" x14ac:dyDescent="0.25">
      <c r="A194" t="s">
        <v>395</v>
      </c>
      <c r="B194">
        <v>295939.957211064</v>
      </c>
    </row>
    <row r="195" spans="1:2" x14ac:dyDescent="0.25">
      <c r="A195" t="s">
        <v>236</v>
      </c>
      <c r="B195">
        <v>76.953516359700004</v>
      </c>
    </row>
    <row r="196" spans="1:2" x14ac:dyDescent="0.25">
      <c r="A196" t="s">
        <v>236</v>
      </c>
      <c r="B196">
        <v>76.953516359700004</v>
      </c>
    </row>
    <row r="197" spans="1:2" x14ac:dyDescent="0.25">
      <c r="A197" t="s">
        <v>395</v>
      </c>
      <c r="B197">
        <v>295939.957211064</v>
      </c>
    </row>
    <row r="198" spans="1:2" x14ac:dyDescent="0.25">
      <c r="A198" t="s">
        <v>396</v>
      </c>
      <c r="B198">
        <v>150.50799590170001</v>
      </c>
    </row>
    <row r="199" spans="1:2" x14ac:dyDescent="0.25">
      <c r="A199" t="s">
        <v>397</v>
      </c>
      <c r="B199">
        <v>1612.5618330871</v>
      </c>
    </row>
    <row r="200" spans="1:2" x14ac:dyDescent="0.25">
      <c r="A200" t="s">
        <v>398</v>
      </c>
      <c r="B200">
        <v>2856.0877823654</v>
      </c>
    </row>
    <row r="201" spans="1:2" x14ac:dyDescent="0.25">
      <c r="A201" t="s">
        <v>399</v>
      </c>
      <c r="B201">
        <v>132.02331666149999</v>
      </c>
    </row>
    <row r="202" spans="1:2" x14ac:dyDescent="0.25">
      <c r="A202" t="s">
        <v>400</v>
      </c>
      <c r="B202">
        <v>335.94912376709999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77" workbookViewId="0">
      <selection activeCell="A201" sqref="A201"/>
    </sheetView>
  </sheetViews>
  <sheetFormatPr defaultRowHeight="15" x14ac:dyDescent="0.25"/>
  <sheetData>
    <row r="1" spans="1:2" x14ac:dyDescent="0.25">
      <c r="A1" t="s">
        <v>233</v>
      </c>
      <c r="B1">
        <v>21014.320279</v>
      </c>
    </row>
    <row r="2" spans="1:2" x14ac:dyDescent="0.25">
      <c r="A2" t="s">
        <v>234</v>
      </c>
      <c r="B2">
        <v>186225.84405178099</v>
      </c>
    </row>
    <row r="3" spans="1:2" x14ac:dyDescent="0.25">
      <c r="A3" t="s">
        <v>235</v>
      </c>
      <c r="B3" s="1">
        <v>210262524.53182</v>
      </c>
    </row>
    <row r="4" spans="1:2" x14ac:dyDescent="0.25">
      <c r="A4" t="s">
        <v>236</v>
      </c>
      <c r="B4">
        <v>8576.2884388837992</v>
      </c>
    </row>
    <row r="5" spans="1:2" x14ac:dyDescent="0.25">
      <c r="A5" t="s">
        <v>237</v>
      </c>
      <c r="B5">
        <v>135887.83737200001</v>
      </c>
    </row>
    <row r="6" spans="1:2" x14ac:dyDescent="0.25">
      <c r="A6" t="s">
        <v>238</v>
      </c>
      <c r="B6">
        <v>13513.660320438599</v>
      </c>
    </row>
    <row r="7" spans="1:2" x14ac:dyDescent="0.25">
      <c r="A7" t="s">
        <v>239</v>
      </c>
      <c r="B7" s="1">
        <v>16112933.939181</v>
      </c>
    </row>
    <row r="8" spans="1:2" x14ac:dyDescent="0.25">
      <c r="A8" t="s">
        <v>240</v>
      </c>
      <c r="B8">
        <v>20000</v>
      </c>
    </row>
    <row r="9" spans="1:2" x14ac:dyDescent="0.25">
      <c r="A9" t="s">
        <v>241</v>
      </c>
      <c r="B9">
        <v>239221.364286</v>
      </c>
    </row>
    <row r="10" spans="1:2" x14ac:dyDescent="0.25">
      <c r="A10" t="s">
        <v>242</v>
      </c>
      <c r="B10" s="1">
        <v>37266835.535942003</v>
      </c>
    </row>
    <row r="11" spans="1:2" x14ac:dyDescent="0.25">
      <c r="A11" t="s">
        <v>243</v>
      </c>
      <c r="B11">
        <v>131898.90521922099</v>
      </c>
    </row>
    <row r="12" spans="1:2" x14ac:dyDescent="0.25">
      <c r="A12" t="s">
        <v>244</v>
      </c>
      <c r="B12">
        <v>210262.52453182</v>
      </c>
    </row>
    <row r="13" spans="1:2" x14ac:dyDescent="0.25">
      <c r="A13" t="s">
        <v>245</v>
      </c>
      <c r="B13">
        <v>10000</v>
      </c>
    </row>
    <row r="14" spans="1:2" x14ac:dyDescent="0.25">
      <c r="A14" t="s">
        <v>246</v>
      </c>
      <c r="B14">
        <v>10000</v>
      </c>
    </row>
    <row r="15" spans="1:2" x14ac:dyDescent="0.25">
      <c r="A15" t="s">
        <v>247</v>
      </c>
      <c r="B15">
        <v>180113.19511500001</v>
      </c>
    </row>
    <row r="16" spans="1:2" x14ac:dyDescent="0.25">
      <c r="A16" t="s">
        <v>247</v>
      </c>
      <c r="B16">
        <v>180113.19511500001</v>
      </c>
    </row>
    <row r="17" spans="1:2" x14ac:dyDescent="0.25">
      <c r="A17" t="s">
        <v>248</v>
      </c>
      <c r="B17" s="1">
        <v>11926856.552038001</v>
      </c>
    </row>
    <row r="18" spans="1:2" x14ac:dyDescent="0.25">
      <c r="A18" t="s">
        <v>249</v>
      </c>
      <c r="B18">
        <v>265000</v>
      </c>
    </row>
    <row r="19" spans="1:2" x14ac:dyDescent="0.25">
      <c r="A19" t="s">
        <v>250</v>
      </c>
      <c r="B19">
        <v>480336.02696500003</v>
      </c>
    </row>
    <row r="20" spans="1:2" x14ac:dyDescent="0.25">
      <c r="A20" t="s">
        <v>251</v>
      </c>
      <c r="B20">
        <v>305756.37882799999</v>
      </c>
    </row>
    <row r="21" spans="1:2" x14ac:dyDescent="0.25">
      <c r="A21" t="s">
        <v>252</v>
      </c>
      <c r="B21">
        <v>1012428.12384399</v>
      </c>
    </row>
    <row r="22" spans="1:2" x14ac:dyDescent="0.25">
      <c r="A22" t="s">
        <v>253</v>
      </c>
      <c r="B22">
        <v>40614.618373999998</v>
      </c>
    </row>
    <row r="23" spans="1:2" x14ac:dyDescent="0.25">
      <c r="A23" t="s">
        <v>254</v>
      </c>
      <c r="B23">
        <v>7627.1327604977996</v>
      </c>
    </row>
    <row r="24" spans="1:2" x14ac:dyDescent="0.25">
      <c r="A24" t="s">
        <v>255</v>
      </c>
      <c r="B24">
        <v>5625676.4355048798</v>
      </c>
    </row>
    <row r="25" spans="1:2" x14ac:dyDescent="0.25">
      <c r="A25" t="s">
        <v>256</v>
      </c>
      <c r="B25">
        <v>307414.65910200001</v>
      </c>
    </row>
    <row r="26" spans="1:2" x14ac:dyDescent="0.25">
      <c r="A26" t="s">
        <v>257</v>
      </c>
      <c r="B26">
        <v>945707.32615571294</v>
      </c>
    </row>
    <row r="27" spans="1:2" x14ac:dyDescent="0.25">
      <c r="A27" t="s">
        <v>258</v>
      </c>
      <c r="B27">
        <v>3845</v>
      </c>
    </row>
    <row r="28" spans="1:2" x14ac:dyDescent="0.25">
      <c r="A28" t="s">
        <v>259</v>
      </c>
      <c r="B28">
        <v>1004087.50549399</v>
      </c>
    </row>
    <row r="29" spans="1:2" x14ac:dyDescent="0.25">
      <c r="A29" t="s">
        <v>260</v>
      </c>
      <c r="B29">
        <v>88345.213012294902</v>
      </c>
    </row>
    <row r="30" spans="1:2" x14ac:dyDescent="0.25">
      <c r="A30" t="s">
        <v>261</v>
      </c>
      <c r="B30">
        <v>686239.74806199898</v>
      </c>
    </row>
    <row r="31" spans="1:2" x14ac:dyDescent="0.25">
      <c r="A31" t="s">
        <v>262</v>
      </c>
      <c r="B31" s="1">
        <v>90286471.992099002</v>
      </c>
    </row>
    <row r="32" spans="1:2" x14ac:dyDescent="0.25">
      <c r="A32" t="s">
        <v>263</v>
      </c>
      <c r="B32">
        <v>582527.762246</v>
      </c>
    </row>
    <row r="33" spans="1:2" x14ac:dyDescent="0.25">
      <c r="A33" t="s">
        <v>263</v>
      </c>
      <c r="B33">
        <v>582527.762246</v>
      </c>
    </row>
    <row r="34" spans="1:2" x14ac:dyDescent="0.25">
      <c r="A34" t="s">
        <v>264</v>
      </c>
      <c r="B34">
        <v>87500</v>
      </c>
    </row>
    <row r="35" spans="1:2" x14ac:dyDescent="0.25">
      <c r="A35" t="s">
        <v>265</v>
      </c>
      <c r="B35">
        <v>273026.82044799998</v>
      </c>
    </row>
    <row r="36" spans="1:2" x14ac:dyDescent="0.25">
      <c r="A36" t="s">
        <v>266</v>
      </c>
      <c r="B36">
        <v>36400</v>
      </c>
    </row>
    <row r="37" spans="1:2" x14ac:dyDescent="0.25">
      <c r="A37" t="s">
        <v>267</v>
      </c>
      <c r="B37" s="1">
        <v>438219645.962533</v>
      </c>
    </row>
    <row r="38" spans="1:2" x14ac:dyDescent="0.25">
      <c r="A38" t="s">
        <v>236</v>
      </c>
      <c r="B38">
        <v>8576.2884388837992</v>
      </c>
    </row>
    <row r="39" spans="1:2" x14ac:dyDescent="0.25">
      <c r="A39" t="s">
        <v>268</v>
      </c>
      <c r="B39">
        <v>10.763128</v>
      </c>
    </row>
    <row r="40" spans="1:2" x14ac:dyDescent="0.25">
      <c r="A40" t="s">
        <v>269</v>
      </c>
      <c r="B40">
        <v>333854.458919105</v>
      </c>
    </row>
    <row r="41" spans="1:2" x14ac:dyDescent="0.25">
      <c r="A41" t="s">
        <v>270</v>
      </c>
      <c r="B41" s="1">
        <v>77954534.192168996</v>
      </c>
    </row>
    <row r="42" spans="1:2" x14ac:dyDescent="0.25">
      <c r="A42" t="s">
        <v>271</v>
      </c>
      <c r="B42">
        <v>1023423.44139049</v>
      </c>
    </row>
    <row r="43" spans="1:2" x14ac:dyDescent="0.25">
      <c r="A43" t="s">
        <v>272</v>
      </c>
      <c r="B43">
        <v>843924.57008500001</v>
      </c>
    </row>
    <row r="44" spans="1:2" x14ac:dyDescent="0.25">
      <c r="A44" t="s">
        <v>273</v>
      </c>
      <c r="B44">
        <v>13744.176529</v>
      </c>
    </row>
    <row r="45" spans="1:2" x14ac:dyDescent="0.25">
      <c r="A45" t="s">
        <v>274</v>
      </c>
      <c r="B45">
        <v>3030.2517389999998</v>
      </c>
    </row>
    <row r="46" spans="1:2" x14ac:dyDescent="0.25">
      <c r="A46" t="s">
        <v>275</v>
      </c>
      <c r="B46">
        <v>12.017101</v>
      </c>
    </row>
    <row r="47" spans="1:2" x14ac:dyDescent="0.25">
      <c r="A47" t="s">
        <v>276</v>
      </c>
      <c r="B47">
        <v>627292.278150692</v>
      </c>
    </row>
    <row r="48" spans="1:2" x14ac:dyDescent="0.25">
      <c r="A48" t="s">
        <v>277</v>
      </c>
      <c r="B48">
        <v>1053226.6509024</v>
      </c>
    </row>
    <row r="49" spans="1:2" x14ac:dyDescent="0.25">
      <c r="A49" t="s">
        <v>236</v>
      </c>
      <c r="B49">
        <v>8576.2884388837992</v>
      </c>
    </row>
    <row r="50" spans="1:2" x14ac:dyDescent="0.25">
      <c r="A50" t="s">
        <v>278</v>
      </c>
      <c r="B50">
        <v>527791.60301299999</v>
      </c>
    </row>
    <row r="51" spans="1:2" x14ac:dyDescent="0.25">
      <c r="A51" t="s">
        <v>279</v>
      </c>
      <c r="B51">
        <v>1184029.30782735</v>
      </c>
    </row>
    <row r="52" spans="1:2" x14ac:dyDescent="0.25">
      <c r="A52" t="s">
        <v>280</v>
      </c>
      <c r="B52">
        <v>10000</v>
      </c>
    </row>
    <row r="53" spans="1:2" x14ac:dyDescent="0.25">
      <c r="A53" t="s">
        <v>281</v>
      </c>
      <c r="B53">
        <v>13616.0713409087</v>
      </c>
    </row>
    <row r="54" spans="1:2" x14ac:dyDescent="0.25">
      <c r="A54" t="s">
        <v>282</v>
      </c>
      <c r="B54">
        <v>7627.1327604977996</v>
      </c>
    </row>
    <row r="55" spans="1:2" x14ac:dyDescent="0.25">
      <c r="A55" t="s">
        <v>283</v>
      </c>
      <c r="B55">
        <v>680704.38886299997</v>
      </c>
    </row>
    <row r="56" spans="1:2" x14ac:dyDescent="0.25">
      <c r="A56" t="s">
        <v>284</v>
      </c>
      <c r="B56">
        <v>5625676.4355048798</v>
      </c>
    </row>
    <row r="57" spans="1:2" x14ac:dyDescent="0.25">
      <c r="A57" t="s">
        <v>285</v>
      </c>
      <c r="B57">
        <v>645.42241161330003</v>
      </c>
    </row>
    <row r="58" spans="1:2" x14ac:dyDescent="0.25">
      <c r="A58" t="s">
        <v>236</v>
      </c>
      <c r="B58">
        <v>8576.2884388837992</v>
      </c>
    </row>
    <row r="59" spans="1:2" x14ac:dyDescent="0.25">
      <c r="A59" t="s">
        <v>286</v>
      </c>
      <c r="B59">
        <v>9941.2440104759007</v>
      </c>
    </row>
    <row r="60" spans="1:2" x14ac:dyDescent="0.25">
      <c r="A60" t="s">
        <v>287</v>
      </c>
      <c r="B60">
        <v>63437.241937999999</v>
      </c>
    </row>
    <row r="61" spans="1:2" x14ac:dyDescent="0.25">
      <c r="A61" t="s">
        <v>236</v>
      </c>
      <c r="B61">
        <v>8576.2884388837992</v>
      </c>
    </row>
    <row r="62" spans="1:2" x14ac:dyDescent="0.25">
      <c r="A62" t="s">
        <v>288</v>
      </c>
      <c r="B62">
        <v>1777353.3008309901</v>
      </c>
    </row>
    <row r="63" spans="1:2" x14ac:dyDescent="0.25">
      <c r="A63" t="s">
        <v>289</v>
      </c>
      <c r="B63" s="1">
        <v>22788034.848251</v>
      </c>
    </row>
    <row r="64" spans="1:2" x14ac:dyDescent="0.25">
      <c r="A64" t="s">
        <v>290</v>
      </c>
      <c r="B64" s="1">
        <v>232031172.056283</v>
      </c>
    </row>
    <row r="65" spans="1:2" x14ac:dyDescent="0.25">
      <c r="A65" t="s">
        <v>291</v>
      </c>
      <c r="B65">
        <v>8.1786367970999994</v>
      </c>
    </row>
    <row r="66" spans="1:2" x14ac:dyDescent="0.25">
      <c r="A66" t="s">
        <v>292</v>
      </c>
      <c r="B66">
        <v>13513.660320438599</v>
      </c>
    </row>
    <row r="67" spans="1:2" x14ac:dyDescent="0.25">
      <c r="A67" t="s">
        <v>293</v>
      </c>
      <c r="B67" s="1">
        <v>40463528.438166</v>
      </c>
    </row>
    <row r="68" spans="1:2" x14ac:dyDescent="0.25">
      <c r="A68" t="s">
        <v>294</v>
      </c>
      <c r="B68" s="1">
        <v>144184022.74911401</v>
      </c>
    </row>
    <row r="69" spans="1:2" x14ac:dyDescent="0.25">
      <c r="A69" t="s">
        <v>295</v>
      </c>
      <c r="B69">
        <v>8199.9998940000005</v>
      </c>
    </row>
    <row r="70" spans="1:2" x14ac:dyDescent="0.25">
      <c r="A70" t="s">
        <v>296</v>
      </c>
      <c r="B70">
        <v>102678.66313299999</v>
      </c>
    </row>
    <row r="71" spans="1:2" x14ac:dyDescent="0.25">
      <c r="A71" t="s">
        <v>297</v>
      </c>
      <c r="B71">
        <v>7627.1327604977996</v>
      </c>
    </row>
    <row r="72" spans="1:2" x14ac:dyDescent="0.25">
      <c r="A72" t="s">
        <v>236</v>
      </c>
      <c r="B72">
        <v>8576.2884388837992</v>
      </c>
    </row>
    <row r="73" spans="1:2" x14ac:dyDescent="0.25">
      <c r="A73" t="s">
        <v>298</v>
      </c>
      <c r="B73">
        <v>94199.979244999995</v>
      </c>
    </row>
    <row r="74" spans="1:2" x14ac:dyDescent="0.25">
      <c r="A74" t="s">
        <v>299</v>
      </c>
      <c r="B74">
        <v>8747826.0414409991</v>
      </c>
    </row>
    <row r="75" spans="1:2" x14ac:dyDescent="0.25">
      <c r="A75" t="s">
        <v>300</v>
      </c>
      <c r="B75">
        <v>63886.604120535099</v>
      </c>
    </row>
    <row r="76" spans="1:2" x14ac:dyDescent="0.25">
      <c r="A76" t="s">
        <v>301</v>
      </c>
      <c r="B76">
        <v>16773.762217422001</v>
      </c>
    </row>
    <row r="77" spans="1:2" x14ac:dyDescent="0.25">
      <c r="A77" t="s">
        <v>302</v>
      </c>
      <c r="B77" s="1">
        <v>14499693.228205999</v>
      </c>
    </row>
    <row r="78" spans="1:2" x14ac:dyDescent="0.25">
      <c r="A78" t="s">
        <v>303</v>
      </c>
      <c r="B78">
        <v>81893.119820480002</v>
      </c>
    </row>
    <row r="79" spans="1:2" x14ac:dyDescent="0.25">
      <c r="A79" t="s">
        <v>304</v>
      </c>
      <c r="B79">
        <v>5150065.0331249898</v>
      </c>
    </row>
    <row r="80" spans="1:2" x14ac:dyDescent="0.25">
      <c r="A80" t="s">
        <v>305</v>
      </c>
      <c r="B80">
        <v>1.2147524655999999</v>
      </c>
    </row>
    <row r="81" spans="1:2" x14ac:dyDescent="0.25">
      <c r="A81" t="s">
        <v>306</v>
      </c>
      <c r="B81">
        <v>1596068.827171</v>
      </c>
    </row>
    <row r="82" spans="1:2" x14ac:dyDescent="0.25">
      <c r="A82" t="s">
        <v>307</v>
      </c>
      <c r="B82">
        <v>219816.039504132</v>
      </c>
    </row>
    <row r="83" spans="1:2" x14ac:dyDescent="0.25">
      <c r="A83" t="s">
        <v>236</v>
      </c>
      <c r="B83">
        <v>8576.2884388837992</v>
      </c>
    </row>
    <row r="84" spans="1:2" x14ac:dyDescent="0.25">
      <c r="A84" t="s">
        <v>236</v>
      </c>
      <c r="B84">
        <v>8576.2884388837992</v>
      </c>
    </row>
    <row r="85" spans="1:2" x14ac:dyDescent="0.25">
      <c r="A85" t="s">
        <v>308</v>
      </c>
      <c r="B85">
        <v>27024.712101000001</v>
      </c>
    </row>
    <row r="86" spans="1:2" x14ac:dyDescent="0.25">
      <c r="A86" t="s">
        <v>309</v>
      </c>
      <c r="B86">
        <v>672297.87202400004</v>
      </c>
    </row>
    <row r="87" spans="1:2" x14ac:dyDescent="0.25">
      <c r="A87" t="s">
        <v>310</v>
      </c>
      <c r="B87">
        <v>3760</v>
      </c>
    </row>
    <row r="88" spans="1:2" x14ac:dyDescent="0.25">
      <c r="A88" t="s">
        <v>236</v>
      </c>
      <c r="B88">
        <v>8576.2884388837992</v>
      </c>
    </row>
    <row r="89" spans="1:2" x14ac:dyDescent="0.25">
      <c r="A89" t="s">
        <v>236</v>
      </c>
      <c r="B89">
        <v>8576.2884388837992</v>
      </c>
    </row>
    <row r="90" spans="1:2" x14ac:dyDescent="0.25">
      <c r="A90" t="s">
        <v>311</v>
      </c>
      <c r="B90">
        <v>3468235.8451049998</v>
      </c>
    </row>
    <row r="91" spans="1:2" x14ac:dyDescent="0.25">
      <c r="A91" t="s">
        <v>312</v>
      </c>
      <c r="B91">
        <v>131898.90521922099</v>
      </c>
    </row>
    <row r="92" spans="1:2" x14ac:dyDescent="0.25">
      <c r="A92" t="s">
        <v>313</v>
      </c>
      <c r="B92">
        <v>2502096.3486239999</v>
      </c>
    </row>
    <row r="93" spans="1:2" x14ac:dyDescent="0.25">
      <c r="A93" t="s">
        <v>314</v>
      </c>
      <c r="B93">
        <v>724975.47126200004</v>
      </c>
    </row>
    <row r="94" spans="1:2" x14ac:dyDescent="0.25">
      <c r="A94" t="s">
        <v>315</v>
      </c>
      <c r="B94">
        <v>17900</v>
      </c>
    </row>
    <row r="95" spans="1:2" x14ac:dyDescent="0.25">
      <c r="A95" t="s">
        <v>316</v>
      </c>
      <c r="B95">
        <v>1103130.3950096599</v>
      </c>
    </row>
    <row r="96" spans="1:2" x14ac:dyDescent="0.25">
      <c r="A96" t="s">
        <v>317</v>
      </c>
      <c r="B96" s="1">
        <v>24633524.654498</v>
      </c>
    </row>
    <row r="97" spans="1:2" x14ac:dyDescent="0.25">
      <c r="A97" t="s">
        <v>318</v>
      </c>
      <c r="B97">
        <v>7627.1327604977996</v>
      </c>
    </row>
    <row r="98" spans="1:2" x14ac:dyDescent="0.25">
      <c r="A98" t="s">
        <v>319</v>
      </c>
      <c r="B98">
        <v>19874.549543000001</v>
      </c>
    </row>
    <row r="99" spans="1:2" x14ac:dyDescent="0.25">
      <c r="A99" t="s">
        <v>320</v>
      </c>
      <c r="B99">
        <v>2766074.6686598202</v>
      </c>
    </row>
    <row r="100" spans="1:2" x14ac:dyDescent="0.25">
      <c r="A100" t="s">
        <v>319</v>
      </c>
      <c r="B100">
        <v>19874.549543000001</v>
      </c>
    </row>
    <row r="101" spans="1:2" x14ac:dyDescent="0.25">
      <c r="A101" t="s">
        <v>321</v>
      </c>
      <c r="B101" s="1">
        <v>17629495.870209999</v>
      </c>
    </row>
    <row r="102" spans="1:2" x14ac:dyDescent="0.25">
      <c r="A102" t="s">
        <v>322</v>
      </c>
      <c r="B102">
        <v>7133.523279</v>
      </c>
    </row>
    <row r="103" spans="1:2" x14ac:dyDescent="0.25">
      <c r="A103" t="s">
        <v>323</v>
      </c>
      <c r="B103">
        <v>20099.370565000001</v>
      </c>
    </row>
    <row r="104" spans="1:2" x14ac:dyDescent="0.25">
      <c r="A104" t="s">
        <v>324</v>
      </c>
      <c r="B104">
        <v>80834.591792714695</v>
      </c>
    </row>
    <row r="105" spans="1:2" x14ac:dyDescent="0.25">
      <c r="A105" t="s">
        <v>325</v>
      </c>
      <c r="B105">
        <v>131898.90521922099</v>
      </c>
    </row>
    <row r="106" spans="1:2" x14ac:dyDescent="0.25">
      <c r="A106" t="s">
        <v>236</v>
      </c>
      <c r="B106">
        <v>8576.2884388837992</v>
      </c>
    </row>
    <row r="107" spans="1:2" x14ac:dyDescent="0.25">
      <c r="A107" t="s">
        <v>326</v>
      </c>
      <c r="B107">
        <v>35027.506250999999</v>
      </c>
    </row>
    <row r="108" spans="1:2" x14ac:dyDescent="0.25">
      <c r="A108" t="s">
        <v>327</v>
      </c>
      <c r="B108">
        <v>32685.640185</v>
      </c>
    </row>
    <row r="109" spans="1:2" x14ac:dyDescent="0.25">
      <c r="A109" t="s">
        <v>328</v>
      </c>
      <c r="B109">
        <v>25830.963562000001</v>
      </c>
    </row>
    <row r="110" spans="1:2" x14ac:dyDescent="0.25">
      <c r="A110" t="s">
        <v>326</v>
      </c>
      <c r="B110">
        <v>35027.506250999999</v>
      </c>
    </row>
    <row r="111" spans="1:2" x14ac:dyDescent="0.25">
      <c r="A111" t="s">
        <v>236</v>
      </c>
      <c r="B111">
        <v>8576.2884388837992</v>
      </c>
    </row>
    <row r="112" spans="1:2" x14ac:dyDescent="0.25">
      <c r="A112" t="s">
        <v>236</v>
      </c>
      <c r="B112">
        <v>8576.2884388837992</v>
      </c>
    </row>
    <row r="113" spans="1:2" x14ac:dyDescent="0.25">
      <c r="A113" t="s">
        <v>329</v>
      </c>
      <c r="B113">
        <v>74875.156757999997</v>
      </c>
    </row>
    <row r="114" spans="1:2" x14ac:dyDescent="0.25">
      <c r="A114" t="s">
        <v>330</v>
      </c>
      <c r="B114">
        <v>6434146.2505369997</v>
      </c>
    </row>
    <row r="115" spans="1:2" x14ac:dyDescent="0.25">
      <c r="A115" t="s">
        <v>236</v>
      </c>
      <c r="B115">
        <v>8576.2884388837992</v>
      </c>
    </row>
    <row r="116" spans="1:2" x14ac:dyDescent="0.25">
      <c r="A116" t="s">
        <v>331</v>
      </c>
      <c r="B116">
        <v>26596.290063268902</v>
      </c>
    </row>
    <row r="117" spans="1:2" x14ac:dyDescent="0.25">
      <c r="A117" t="s">
        <v>332</v>
      </c>
      <c r="B117" s="1">
        <v>79479253.907791004</v>
      </c>
    </row>
    <row r="118" spans="1:2" x14ac:dyDescent="0.25">
      <c r="A118" t="s">
        <v>333</v>
      </c>
      <c r="B118">
        <v>497748.03473000001</v>
      </c>
    </row>
    <row r="119" spans="1:2" x14ac:dyDescent="0.25">
      <c r="A119" t="s">
        <v>334</v>
      </c>
      <c r="B119">
        <v>4219257.3266286599</v>
      </c>
    </row>
    <row r="120" spans="1:2" x14ac:dyDescent="0.25">
      <c r="A120" t="s">
        <v>335</v>
      </c>
      <c r="B120">
        <v>24497.942450999999</v>
      </c>
    </row>
    <row r="121" spans="1:2" x14ac:dyDescent="0.25">
      <c r="A121" t="s">
        <v>336</v>
      </c>
      <c r="B121">
        <v>94651.7908630928</v>
      </c>
    </row>
    <row r="122" spans="1:2" x14ac:dyDescent="0.25">
      <c r="A122" t="s">
        <v>337</v>
      </c>
      <c r="B122">
        <v>17012.096280999998</v>
      </c>
    </row>
    <row r="123" spans="1:2" x14ac:dyDescent="0.25">
      <c r="A123" t="s">
        <v>338</v>
      </c>
      <c r="B123">
        <v>22673.892922999999</v>
      </c>
    </row>
    <row r="124" spans="1:2" x14ac:dyDescent="0.25">
      <c r="A124" t="s">
        <v>337</v>
      </c>
      <c r="B124">
        <v>17012.096280999998</v>
      </c>
    </row>
    <row r="125" spans="1:2" x14ac:dyDescent="0.25">
      <c r="A125" t="s">
        <v>339</v>
      </c>
      <c r="B125">
        <v>32588.256426</v>
      </c>
    </row>
    <row r="126" spans="1:2" x14ac:dyDescent="0.25">
      <c r="A126" t="s">
        <v>340</v>
      </c>
      <c r="B126">
        <v>68241.953077497601</v>
      </c>
    </row>
    <row r="127" spans="1:2" x14ac:dyDescent="0.25">
      <c r="A127" t="s">
        <v>341</v>
      </c>
      <c r="B127">
        <v>267833.66008100001</v>
      </c>
    </row>
    <row r="128" spans="1:2" x14ac:dyDescent="0.25">
      <c r="A128" t="s">
        <v>342</v>
      </c>
      <c r="B128">
        <v>150000</v>
      </c>
    </row>
    <row r="129" spans="1:2" x14ac:dyDescent="0.25">
      <c r="A129" t="s">
        <v>343</v>
      </c>
      <c r="B129">
        <v>3558203.3742559999</v>
      </c>
    </row>
    <row r="130" spans="1:2" x14ac:dyDescent="0.25">
      <c r="A130" t="s">
        <v>344</v>
      </c>
      <c r="B130">
        <v>68130.593232756</v>
      </c>
    </row>
    <row r="131" spans="1:2" x14ac:dyDescent="0.25">
      <c r="A131" t="s">
        <v>345</v>
      </c>
      <c r="B131">
        <v>355820.33742559998</v>
      </c>
    </row>
    <row r="132" spans="1:2" x14ac:dyDescent="0.25">
      <c r="A132" t="s">
        <v>346</v>
      </c>
      <c r="B132">
        <v>10000</v>
      </c>
    </row>
    <row r="133" spans="1:2" x14ac:dyDescent="0.25">
      <c r="A133" t="s">
        <v>347</v>
      </c>
      <c r="B133">
        <v>532319.15086099994</v>
      </c>
    </row>
    <row r="134" spans="1:2" x14ac:dyDescent="0.25">
      <c r="A134" t="s">
        <v>348</v>
      </c>
      <c r="B134" s="1">
        <v>57374178.428397998</v>
      </c>
    </row>
    <row r="135" spans="1:2" x14ac:dyDescent="0.25">
      <c r="A135" t="s">
        <v>349</v>
      </c>
      <c r="B135">
        <v>1332044.7976549999</v>
      </c>
    </row>
    <row r="136" spans="1:2" x14ac:dyDescent="0.25">
      <c r="A136" t="s">
        <v>236</v>
      </c>
      <c r="B136">
        <v>8576.2884388837992</v>
      </c>
    </row>
    <row r="137" spans="1:2" x14ac:dyDescent="0.25">
      <c r="A137" t="s">
        <v>350</v>
      </c>
      <c r="B137" s="1">
        <v>28867614.937293999</v>
      </c>
    </row>
    <row r="138" spans="1:2" x14ac:dyDescent="0.25">
      <c r="A138" t="s">
        <v>351</v>
      </c>
      <c r="B138">
        <v>10000</v>
      </c>
    </row>
    <row r="139" spans="1:2" x14ac:dyDescent="0.25">
      <c r="A139" t="s">
        <v>352</v>
      </c>
      <c r="B139">
        <v>7627.1327604977996</v>
      </c>
    </row>
    <row r="140" spans="1:2" x14ac:dyDescent="0.25">
      <c r="A140" t="s">
        <v>353</v>
      </c>
      <c r="B140">
        <v>274792.28740299999</v>
      </c>
    </row>
    <row r="141" spans="1:2" x14ac:dyDescent="0.25">
      <c r="A141" t="s">
        <v>354</v>
      </c>
      <c r="B141">
        <v>99875</v>
      </c>
    </row>
    <row r="142" spans="1:2" x14ac:dyDescent="0.25">
      <c r="A142" t="s">
        <v>355</v>
      </c>
      <c r="B142">
        <v>5772072.7201850004</v>
      </c>
    </row>
    <row r="143" spans="1:2" x14ac:dyDescent="0.25">
      <c r="A143" t="s">
        <v>354</v>
      </c>
      <c r="B143">
        <v>99875</v>
      </c>
    </row>
    <row r="144" spans="1:2" x14ac:dyDescent="0.25">
      <c r="A144" t="s">
        <v>356</v>
      </c>
      <c r="B144">
        <v>1116575.1851039999</v>
      </c>
    </row>
    <row r="145" spans="1:2" x14ac:dyDescent="0.25">
      <c r="A145" t="s">
        <v>357</v>
      </c>
      <c r="B145" s="1">
        <v>84217369.000043005</v>
      </c>
    </row>
    <row r="146" spans="1:2" x14ac:dyDescent="0.25">
      <c r="A146" t="s">
        <v>358</v>
      </c>
      <c r="B146">
        <v>13616.0713409087</v>
      </c>
    </row>
    <row r="147" spans="1:2" x14ac:dyDescent="0.25">
      <c r="A147" t="s">
        <v>359</v>
      </c>
      <c r="B147">
        <v>99854.047527000002</v>
      </c>
    </row>
    <row r="148" spans="1:2" x14ac:dyDescent="0.25">
      <c r="A148" t="s">
        <v>360</v>
      </c>
      <c r="B148">
        <v>1526060.092379</v>
      </c>
    </row>
    <row r="149" spans="1:2" x14ac:dyDescent="0.25">
      <c r="A149" t="s">
        <v>361</v>
      </c>
      <c r="B149">
        <v>1081616.8110559999</v>
      </c>
    </row>
    <row r="150" spans="1:2" x14ac:dyDescent="0.25">
      <c r="A150" t="s">
        <v>362</v>
      </c>
      <c r="B150">
        <v>47938.139143</v>
      </c>
    </row>
    <row r="151" spans="1:2" x14ac:dyDescent="0.25">
      <c r="A151" t="s">
        <v>236</v>
      </c>
      <c r="B151">
        <v>8576.2884388837992</v>
      </c>
    </row>
    <row r="152" spans="1:2" x14ac:dyDescent="0.25">
      <c r="A152" t="s">
        <v>359</v>
      </c>
      <c r="B152">
        <v>99854.047527000002</v>
      </c>
    </row>
    <row r="153" spans="1:2" x14ac:dyDescent="0.25">
      <c r="A153" t="s">
        <v>363</v>
      </c>
      <c r="B153">
        <v>1666.6666600000001</v>
      </c>
    </row>
    <row r="154" spans="1:2" x14ac:dyDescent="0.25">
      <c r="A154" t="s">
        <v>364</v>
      </c>
      <c r="B154">
        <v>48573.059168408603</v>
      </c>
    </row>
    <row r="155" spans="1:2" x14ac:dyDescent="0.25">
      <c r="A155" t="s">
        <v>365</v>
      </c>
      <c r="B155">
        <v>36560.493687461203</v>
      </c>
    </row>
    <row r="156" spans="1:2" x14ac:dyDescent="0.25">
      <c r="A156" t="s">
        <v>362</v>
      </c>
      <c r="B156">
        <v>47938.139143</v>
      </c>
    </row>
    <row r="157" spans="1:2" x14ac:dyDescent="0.25">
      <c r="A157" t="s">
        <v>366</v>
      </c>
      <c r="B157">
        <v>2091043.1138299999</v>
      </c>
    </row>
    <row r="158" spans="1:2" x14ac:dyDescent="0.25">
      <c r="A158" t="s">
        <v>367</v>
      </c>
      <c r="B158">
        <v>9000229.1370630004</v>
      </c>
    </row>
    <row r="159" spans="1:2" x14ac:dyDescent="0.25">
      <c r="A159" t="s">
        <v>368</v>
      </c>
      <c r="B159">
        <v>69110.427165000001</v>
      </c>
    </row>
    <row r="160" spans="1:2" x14ac:dyDescent="0.25">
      <c r="A160" t="s">
        <v>369</v>
      </c>
      <c r="B160">
        <v>166142.84041800001</v>
      </c>
    </row>
    <row r="161" spans="1:2" x14ac:dyDescent="0.25">
      <c r="A161" t="s">
        <v>370</v>
      </c>
      <c r="B161">
        <v>4809958.5863509998</v>
      </c>
    </row>
    <row r="162" spans="1:2" x14ac:dyDescent="0.25">
      <c r="A162" t="s">
        <v>364</v>
      </c>
      <c r="B162">
        <v>48573.059168408603</v>
      </c>
    </row>
    <row r="163" spans="1:2" x14ac:dyDescent="0.25">
      <c r="A163" t="s">
        <v>371</v>
      </c>
      <c r="B163" s="1">
        <v>15075000</v>
      </c>
    </row>
    <row r="164" spans="1:2" x14ac:dyDescent="0.25">
      <c r="A164" t="s">
        <v>372</v>
      </c>
      <c r="B164">
        <v>7090</v>
      </c>
    </row>
    <row r="165" spans="1:2" x14ac:dyDescent="0.25">
      <c r="A165" t="s">
        <v>373</v>
      </c>
      <c r="B165">
        <v>78480.186206519196</v>
      </c>
    </row>
    <row r="166" spans="1:2" x14ac:dyDescent="0.25">
      <c r="A166" t="s">
        <v>236</v>
      </c>
      <c r="B166">
        <v>8576.2884388837992</v>
      </c>
    </row>
    <row r="167" spans="1:2" x14ac:dyDescent="0.25">
      <c r="A167" t="s">
        <v>374</v>
      </c>
      <c r="B167">
        <v>131898.90521922099</v>
      </c>
    </row>
    <row r="168" spans="1:2" x14ac:dyDescent="0.25">
      <c r="A168" t="s">
        <v>375</v>
      </c>
      <c r="B168">
        <v>13063.8650823713</v>
      </c>
    </row>
    <row r="169" spans="1:2" x14ac:dyDescent="0.25">
      <c r="A169" t="s">
        <v>236</v>
      </c>
      <c r="B169">
        <v>8576.2884388837992</v>
      </c>
    </row>
    <row r="170" spans="1:2" x14ac:dyDescent="0.25">
      <c r="A170" t="s">
        <v>376</v>
      </c>
      <c r="B170">
        <v>342771.70684100001</v>
      </c>
    </row>
    <row r="171" spans="1:2" x14ac:dyDescent="0.25">
      <c r="A171" t="s">
        <v>377</v>
      </c>
      <c r="B171">
        <v>7627.1327604977996</v>
      </c>
    </row>
    <row r="172" spans="1:2" x14ac:dyDescent="0.25">
      <c r="A172" t="s">
        <v>378</v>
      </c>
      <c r="B172">
        <v>39681.868950991797</v>
      </c>
    </row>
    <row r="173" spans="1:2" x14ac:dyDescent="0.25">
      <c r="A173" t="s">
        <v>379</v>
      </c>
      <c r="B173">
        <v>7627.1327604977996</v>
      </c>
    </row>
    <row r="174" spans="1:2" x14ac:dyDescent="0.25">
      <c r="A174" t="s">
        <v>378</v>
      </c>
      <c r="B174">
        <v>39681.868950991797</v>
      </c>
    </row>
    <row r="175" spans="1:2" x14ac:dyDescent="0.25">
      <c r="A175" t="s">
        <v>380</v>
      </c>
      <c r="B175">
        <v>3614253.954285</v>
      </c>
    </row>
    <row r="176" spans="1:2" x14ac:dyDescent="0.25">
      <c r="A176" t="s">
        <v>381</v>
      </c>
      <c r="B176">
        <v>5673202.3602909902</v>
      </c>
    </row>
    <row r="177" spans="1:2" x14ac:dyDescent="0.25">
      <c r="A177" t="s">
        <v>382</v>
      </c>
      <c r="B177">
        <v>1288707.7250079999</v>
      </c>
    </row>
    <row r="178" spans="1:2" x14ac:dyDescent="0.25">
      <c r="A178" t="s">
        <v>383</v>
      </c>
      <c r="B178">
        <v>18010.422055999999</v>
      </c>
    </row>
    <row r="179" spans="1:2" x14ac:dyDescent="0.25">
      <c r="A179" t="s">
        <v>384</v>
      </c>
      <c r="B179">
        <v>74570.115938999996</v>
      </c>
    </row>
    <row r="180" spans="1:2" x14ac:dyDescent="0.25">
      <c r="A180" t="s">
        <v>236</v>
      </c>
      <c r="B180">
        <v>8576.2884388837992</v>
      </c>
    </row>
    <row r="181" spans="1:2" x14ac:dyDescent="0.25">
      <c r="A181" t="s">
        <v>385</v>
      </c>
      <c r="B181">
        <v>37500</v>
      </c>
    </row>
    <row r="182" spans="1:2" x14ac:dyDescent="0.25">
      <c r="A182" t="s">
        <v>386</v>
      </c>
      <c r="B182">
        <v>67451.106488999998</v>
      </c>
    </row>
    <row r="183" spans="1:2" x14ac:dyDescent="0.25">
      <c r="A183" t="s">
        <v>387</v>
      </c>
      <c r="B183">
        <v>154452.764853</v>
      </c>
    </row>
    <row r="184" spans="1:2" x14ac:dyDescent="0.25">
      <c r="A184" t="s">
        <v>384</v>
      </c>
      <c r="B184">
        <v>74570.115938999996</v>
      </c>
    </row>
    <row r="185" spans="1:2" x14ac:dyDescent="0.25">
      <c r="A185" t="s">
        <v>388</v>
      </c>
      <c r="B185">
        <v>686239.74806199898</v>
      </c>
    </row>
    <row r="186" spans="1:2" x14ac:dyDescent="0.25">
      <c r="A186" t="s">
        <v>389</v>
      </c>
      <c r="B186" s="1">
        <v>11153411.715880601</v>
      </c>
    </row>
    <row r="187" spans="1:2" x14ac:dyDescent="0.25">
      <c r="A187" t="s">
        <v>390</v>
      </c>
      <c r="B187">
        <v>1109382.1726253601</v>
      </c>
    </row>
    <row r="188" spans="1:2" x14ac:dyDescent="0.25">
      <c r="A188" t="s">
        <v>391</v>
      </c>
      <c r="B188">
        <v>2549842.4216439999</v>
      </c>
    </row>
    <row r="189" spans="1:2" x14ac:dyDescent="0.25">
      <c r="A189" t="s">
        <v>392</v>
      </c>
      <c r="B189">
        <v>36749.207135858298</v>
      </c>
    </row>
    <row r="190" spans="1:2" x14ac:dyDescent="0.25">
      <c r="A190" t="s">
        <v>393</v>
      </c>
      <c r="B190">
        <v>78364.930930999995</v>
      </c>
    </row>
    <row r="191" spans="1:2" x14ac:dyDescent="0.25">
      <c r="A191" t="s">
        <v>236</v>
      </c>
      <c r="B191">
        <v>8576.2884388837992</v>
      </c>
    </row>
    <row r="192" spans="1:2" x14ac:dyDescent="0.25">
      <c r="A192" t="s">
        <v>394</v>
      </c>
      <c r="B192">
        <v>7263122.5620199898</v>
      </c>
    </row>
    <row r="193" spans="1:2" x14ac:dyDescent="0.25">
      <c r="A193" t="s">
        <v>395</v>
      </c>
      <c r="B193" s="1">
        <v>33542501.873941999</v>
      </c>
    </row>
    <row r="194" spans="1:2" x14ac:dyDescent="0.25">
      <c r="A194" t="s">
        <v>236</v>
      </c>
      <c r="B194">
        <v>8576.2884388837992</v>
      </c>
    </row>
    <row r="195" spans="1:2" x14ac:dyDescent="0.25">
      <c r="A195" t="s">
        <v>236</v>
      </c>
      <c r="B195">
        <v>8576.2884388837992</v>
      </c>
    </row>
    <row r="196" spans="1:2" x14ac:dyDescent="0.25">
      <c r="A196" t="s">
        <v>395</v>
      </c>
      <c r="B196" s="1">
        <v>33542501.873941999</v>
      </c>
    </row>
    <row r="197" spans="1:2" x14ac:dyDescent="0.25">
      <c r="A197" t="s">
        <v>396</v>
      </c>
      <c r="B197">
        <v>16773.762217422001</v>
      </c>
    </row>
    <row r="198" spans="1:2" x14ac:dyDescent="0.25">
      <c r="A198" t="s">
        <v>397</v>
      </c>
      <c r="B198">
        <v>178246.56020499999</v>
      </c>
    </row>
    <row r="199" spans="1:2" x14ac:dyDescent="0.25">
      <c r="A199" t="s">
        <v>398</v>
      </c>
      <c r="B199">
        <v>317930.75704699999</v>
      </c>
    </row>
    <row r="200" spans="1:2" x14ac:dyDescent="0.25">
      <c r="A200" t="s">
        <v>399</v>
      </c>
      <c r="B200">
        <v>14716.0283671418</v>
      </c>
    </row>
    <row r="201" spans="1:2" x14ac:dyDescent="0.25">
      <c r="A201" t="s">
        <v>400</v>
      </c>
      <c r="B201">
        <v>37133.835801000001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concardia fx</vt:lpstr>
      <vt:lpstr>new castle fx</vt:lpstr>
      <vt:lpstr>NYU fx</vt:lpstr>
      <vt:lpstr>ARC fx</vt:lpstr>
      <vt:lpstr>UMASS fx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admin2</dc:creator>
  <cp:lastModifiedBy>admin2</cp:lastModifiedBy>
  <dcterms:created xsi:type="dcterms:W3CDTF">2018-08-08T02:31:07Z</dcterms:created>
  <dcterms:modified xsi:type="dcterms:W3CDTF">2018-08-08T02:42:46Z</dcterms:modified>
</cp:coreProperties>
</file>