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9" r:id="rId5"/>
  </pivotCaches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  <c r="F4" i="1"/>
  <c r="F5" i="1"/>
  <c r="F6" i="1"/>
  <c r="F7" i="1"/>
  <c r="F8" i="1"/>
  <c r="F9" i="1"/>
  <c r="F10" i="1"/>
  <c r="F11" i="1"/>
  <c r="F3" i="1"/>
  <c r="F2" i="1"/>
</calcChain>
</file>

<file path=xl/sharedStrings.xml><?xml version="1.0" encoding="utf-8"?>
<sst xmlns="http://schemas.openxmlformats.org/spreadsheetml/2006/main" count="46" uniqueCount="18">
  <si>
    <t>Boston University</t>
  </si>
  <si>
    <t>India</t>
  </si>
  <si>
    <t>Bank Transfer</t>
  </si>
  <si>
    <t>China</t>
  </si>
  <si>
    <t>NYU</t>
  </si>
  <si>
    <t>Newcastle University</t>
  </si>
  <si>
    <t>Concordia</t>
  </si>
  <si>
    <t>USC</t>
  </si>
  <si>
    <t>WU</t>
  </si>
  <si>
    <t>FY</t>
  </si>
  <si>
    <t>Univ</t>
  </si>
  <si>
    <t>Corr</t>
  </si>
  <si>
    <t>Mode</t>
  </si>
  <si>
    <t>PT</t>
  </si>
  <si>
    <t>FX</t>
  </si>
  <si>
    <t>Row Labels</t>
  </si>
  <si>
    <t>WU Margin</t>
  </si>
  <si>
    <t>FW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</si>
</sst>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69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</cellXfs>
  <cellStyles count="2">
    <cellStyle name="Normal" xfId="0" builtinId="0"/>
    <cellStyle name="Percent" xfId="1" builtinId="5"/>
  </cellStyles>
  <dxfs count="20"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69" formatCode="0.0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WU Margin</c:v>
                </c:pt>
              </c:strCache>
            </c:strRef>
          </c:tx>
          <c:invertIfNegative val="0"/>
          <c:cat>
            <c:strRef>
              <c:f>Sheet4!$A$5:$A$6</c:f>
              <c:strCache>
                <c:ptCount val="2"/>
                <c:pt idx="0">
                  <c:v>China</c:v>
                </c:pt>
                <c:pt idx="1">
                  <c:v>India</c:v>
                </c:pt>
              </c:strCache>
            </c:strRef>
          </c:cat>
          <c:val>
            <c:numRef>
              <c:f>Sheet4!$B$5:$B$6</c:f>
              <c:numCache>
                <c:formatCode>0.000%</c:formatCode>
                <c:ptCount val="2"/>
                <c:pt idx="0">
                  <c:v>2.2151791655857705E-2</c:v>
                </c:pt>
                <c:pt idx="1">
                  <c:v>3.9561958929721745E-2</c:v>
                </c:pt>
              </c:numCache>
            </c:numRef>
          </c:val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FW Margin</c:v>
                </c:pt>
              </c:strCache>
            </c:strRef>
          </c:tx>
          <c:invertIfNegative val="0"/>
          <c:cat>
            <c:strRef>
              <c:f>Sheet4!$A$5:$A$6</c:f>
              <c:strCache>
                <c:ptCount val="2"/>
                <c:pt idx="0">
                  <c:v>China</c:v>
                </c:pt>
                <c:pt idx="1">
                  <c:v>India</c:v>
                </c:pt>
              </c:strCache>
            </c:strRef>
          </c:cat>
          <c:val>
            <c:numRef>
              <c:f>Sheet4!$C$5:$C$6</c:f>
              <c:numCache>
                <c:formatCode>0.000%</c:formatCode>
                <c:ptCount val="2"/>
                <c:pt idx="0">
                  <c:v>1.397E-2</c:v>
                </c:pt>
                <c:pt idx="1">
                  <c:v>1.9879999999999998E-2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32032"/>
        <c:axId val="55933568"/>
      </c:barChart>
      <c:catAx>
        <c:axId val="5593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55933568"/>
        <c:crosses val="autoZero"/>
        <c:auto val="1"/>
        <c:lblAlgn val="ctr"/>
        <c:lblOffset val="100"/>
        <c:noMultiLvlLbl val="0"/>
      </c:catAx>
      <c:valAx>
        <c:axId val="5593356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5593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3</xdr:row>
      <xdr:rowOff>38100</xdr:rowOff>
    </xdr:from>
    <xdr:to>
      <xdr:col>13</xdr:col>
      <xdr:colOff>161925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2" refreshedDate="43319.562303472223" createdVersion="4" refreshedVersion="4" minRefreshableVersion="3" recordCount="10">
  <cacheSource type="worksheet">
    <worksheetSource ref="A1:G11" sheet="Sheet1"/>
  </cacheSource>
  <cacheFields count="7">
    <cacheField name="Univ" numFmtId="0">
      <sharedItems count="5">
        <s v="Boston University"/>
        <s v="NYU"/>
        <s v="Newcastle University"/>
        <s v="Concordia"/>
        <s v="USC"/>
      </sharedItems>
    </cacheField>
    <cacheField name="Corr" numFmtId="0">
      <sharedItems count="2">
        <s v="India"/>
        <s v="China"/>
      </sharedItems>
    </cacheField>
    <cacheField name="Mode" numFmtId="0">
      <sharedItems count="1">
        <s v="Bank Transfer"/>
      </sharedItems>
    </cacheField>
    <cacheField name="PT" numFmtId="0">
      <sharedItems containsMixedTypes="1" containsNumber="1" containsInteger="1" minValue="54554" maxValue="926310"/>
    </cacheField>
    <cacheField name="FX" numFmtId="3">
      <sharedItems containsSemiMixedTypes="0" containsString="0" containsNumber="1" containsInteger="1" minValue="52702" maxValue="891058"/>
    </cacheField>
    <cacheField name="WU" numFmtId="169">
      <sharedItems containsMixedTypes="1" containsNumber="1" minValue="1.5025505356855753E-2" maxValue="3.9561958929721745E-2"/>
    </cacheField>
    <cacheField name="FY" numFmtId="169">
      <sharedItems containsSemiMixedTypes="0" containsString="0" containsNumber="1" minValue="1.397E-2" maxValue="1.987999999999999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711875"/>
    <n v="687850"/>
    <n v="3.4927673184560588E-2"/>
    <n v="1.9879999999999998E-2"/>
  </r>
  <r>
    <x v="0"/>
    <x v="1"/>
    <x v="0"/>
    <n v="70083"/>
    <n v="68417"/>
    <n v="2.4350673078328486E-2"/>
    <n v="1.397E-2"/>
  </r>
  <r>
    <x v="1"/>
    <x v="0"/>
    <x v="0"/>
    <n v="708467"/>
    <n v="687850"/>
    <n v="2.9973104601293887E-2"/>
    <n v="1.9879999999999998E-2"/>
  </r>
  <r>
    <x v="1"/>
    <x v="1"/>
    <x v="0"/>
    <n v="69445"/>
    <n v="68417"/>
    <n v="1.5025505356855753E-2"/>
    <n v="1.397E-2"/>
  </r>
  <r>
    <x v="2"/>
    <x v="0"/>
    <x v="0"/>
    <n v="926310"/>
    <n v="891058"/>
    <n v="3.9561958929721745E-2"/>
    <n v="1.9879999999999998E-2"/>
  </r>
  <r>
    <x v="2"/>
    <x v="1"/>
    <x v="0"/>
    <n v="90625"/>
    <n v="88661"/>
    <n v="2.2151791655857705E-2"/>
    <n v="1.397E-2"/>
  </r>
  <r>
    <x v="3"/>
    <x v="0"/>
    <x v="0"/>
    <n v="548370"/>
    <n v="529705"/>
    <n v="3.5236593953238124E-2"/>
    <n v="1.9879999999999998E-2"/>
  </r>
  <r>
    <x v="3"/>
    <x v="1"/>
    <x v="0"/>
    <n v="54554"/>
    <n v="52702"/>
    <n v="3.5140981366931043E-2"/>
    <n v="1.397E-2"/>
  </r>
  <r>
    <x v="4"/>
    <x v="0"/>
    <x v="0"/>
    <e v="#N/A"/>
    <n v="687850"/>
    <e v="#N/A"/>
    <n v="1.9879999999999998E-2"/>
  </r>
  <r>
    <x v="4"/>
    <x v="1"/>
    <x v="0"/>
    <e v="#N/A"/>
    <n v="68417"/>
    <e v="#N/A"/>
    <n v="1.39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 chartFormat="1">
  <location ref="A4:C6" firstHeaderRow="0" firstDataRow="1" firstDataCol="1" rowPageCount="2" colPageCount="1"/>
  <pivotFields count="7">
    <pivotField axis="axisPage" multipleItemSelectionAllowed="1" showAll="0">
      <items count="6">
        <item h="1" x="0"/>
        <item h="1" x="3"/>
        <item x="2"/>
        <item h="1" x="1"/>
        <item h="1" x="4"/>
        <item t="default"/>
      </items>
    </pivotField>
    <pivotField axis="axisRow" showAll="0">
      <items count="3">
        <item x="1"/>
        <item x="0"/>
        <item t="default"/>
      </items>
    </pivotField>
    <pivotField axis="axisPage" multipleItemSelectionAllowed="1" showAll="0">
      <items count="2">
        <item x="0"/>
        <item t="default"/>
      </items>
    </pivotField>
    <pivotField showAll="0"/>
    <pivotField numFmtId="3" showAll="0"/>
    <pivotField dataField="1" showAll="0"/>
    <pivotField dataField="1" showAll="0"/>
  </pivotFields>
  <rowFields count="1">
    <field x="1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pageFields count="2">
    <pageField fld="0" hier="-1"/>
    <pageField fld="2" hier="-1"/>
  </pageFields>
  <dataFields count="2">
    <dataField name="WU Margin" fld="5" baseField="1" baseItem="0"/>
    <dataField name="FW Margin" fld="6" baseField="1" baseItem="0"/>
  </dataFields>
  <formats count="4">
    <format dxfId="4">
      <pivotArea outline="0" collapsedLevelsAreSubtotals="1" fieldPosition="0"/>
    </format>
    <format dxfId="5">
      <pivotArea dataOnly="0" labelOnly="1" outline="0" fieldPosition="0">
        <references count="1">
          <reference field="0" count="0"/>
        </references>
      </pivotArea>
    </format>
    <format dxfId="6">
      <pivotArea dataOnly="0" labelOnly="1" outline="0" fieldPosition="0">
        <references count="1">
          <reference field="2" count="0"/>
        </references>
      </pivotArea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5" sqref="A5"/>
    </sheetView>
  </sheetViews>
  <sheetFormatPr defaultRowHeight="15" x14ac:dyDescent="0.25"/>
  <cols>
    <col min="1" max="1" width="13.140625" customWidth="1"/>
    <col min="2" max="2" width="22.28515625" style="2" customWidth="1"/>
    <col min="3" max="3" width="10.7109375" style="2" bestFit="1" customWidth="1"/>
  </cols>
  <sheetData>
    <row r="1" spans="1:3" x14ac:dyDescent="0.25">
      <c r="A1" s="3" t="s">
        <v>10</v>
      </c>
      <c r="B1" s="5" t="s">
        <v>5</v>
      </c>
    </row>
    <row r="2" spans="1:3" x14ac:dyDescent="0.25">
      <c r="A2" s="3" t="s">
        <v>12</v>
      </c>
      <c r="B2" s="5" t="s">
        <v>2</v>
      </c>
    </row>
    <row r="4" spans="1:3" x14ac:dyDescent="0.25">
      <c r="A4" s="3" t="s">
        <v>15</v>
      </c>
      <c r="B4" s="5" t="s">
        <v>16</v>
      </c>
      <c r="C4" s="5" t="s">
        <v>17</v>
      </c>
    </row>
    <row r="5" spans="1:3" x14ac:dyDescent="0.25">
      <c r="A5" s="4" t="s">
        <v>3</v>
      </c>
      <c r="B5" s="5">
        <v>2.2151791655857705E-2</v>
      </c>
      <c r="C5" s="5">
        <v>1.397E-2</v>
      </c>
    </row>
    <row r="6" spans="1:3" x14ac:dyDescent="0.25">
      <c r="A6" s="4" t="s">
        <v>1</v>
      </c>
      <c r="B6" s="5">
        <v>3.9561958929721745E-2</v>
      </c>
      <c r="C6" s="5">
        <v>1.9879999999999998E-2</v>
      </c>
    </row>
    <row r="7" spans="1:3" x14ac:dyDescent="0.25">
      <c r="B7"/>
      <c r="C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6" sqref="H6"/>
    </sheetView>
  </sheetViews>
  <sheetFormatPr defaultRowHeight="15" x14ac:dyDescent="0.25"/>
  <cols>
    <col min="1" max="1" width="20" bestFit="1" customWidth="1"/>
    <col min="3" max="3" width="13.140625" bestFit="1" customWidth="1"/>
    <col min="6" max="6" width="9.85546875" bestFit="1" customWidth="1"/>
    <col min="7" max="7" width="9.140625" style="2"/>
  </cols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8</v>
      </c>
      <c r="G1" s="2" t="s">
        <v>9</v>
      </c>
    </row>
    <row r="2" spans="1:7" x14ac:dyDescent="0.25">
      <c r="A2" t="s">
        <v>0</v>
      </c>
      <c r="B2" t="s">
        <v>1</v>
      </c>
      <c r="C2" t="s">
        <v>2</v>
      </c>
      <c r="D2">
        <v>711875</v>
      </c>
      <c r="E2" s="1">
        <v>687850</v>
      </c>
      <c r="F2" s="2">
        <f>(D2-E2)/E2</f>
        <v>3.4927673184560588E-2</v>
      </c>
      <c r="G2" s="2">
        <f>1.988/100</f>
        <v>1.9879999999999998E-2</v>
      </c>
    </row>
    <row r="3" spans="1:7" x14ac:dyDescent="0.25">
      <c r="A3" t="s">
        <v>0</v>
      </c>
      <c r="B3" t="s">
        <v>3</v>
      </c>
      <c r="C3" t="s">
        <v>2</v>
      </c>
      <c r="D3">
        <v>70083</v>
      </c>
      <c r="E3" s="1">
        <v>68417</v>
      </c>
      <c r="F3" s="2">
        <f>(D3-E3)/E3</f>
        <v>2.4350673078328486E-2</v>
      </c>
      <c r="G3" s="2">
        <f>1.397/100</f>
        <v>1.397E-2</v>
      </c>
    </row>
    <row r="4" spans="1:7" x14ac:dyDescent="0.25">
      <c r="A4" t="s">
        <v>4</v>
      </c>
      <c r="B4" t="s">
        <v>1</v>
      </c>
      <c r="C4" t="s">
        <v>2</v>
      </c>
      <c r="D4">
        <v>708467</v>
      </c>
      <c r="E4" s="1">
        <v>687850</v>
      </c>
      <c r="F4" s="2">
        <f t="shared" ref="F4:F11" si="0">(D4-E4)/E4</f>
        <v>2.9973104601293887E-2</v>
      </c>
      <c r="G4" s="2">
        <f>1.988/100</f>
        <v>1.9879999999999998E-2</v>
      </c>
    </row>
    <row r="5" spans="1:7" x14ac:dyDescent="0.25">
      <c r="A5" t="s">
        <v>4</v>
      </c>
      <c r="B5" t="s">
        <v>3</v>
      </c>
      <c r="C5" t="s">
        <v>2</v>
      </c>
      <c r="D5">
        <v>69445</v>
      </c>
      <c r="E5" s="1">
        <v>68417</v>
      </c>
      <c r="F5" s="2">
        <f t="shared" si="0"/>
        <v>1.5025505356855753E-2</v>
      </c>
      <c r="G5" s="2">
        <f>1.397/100</f>
        <v>1.397E-2</v>
      </c>
    </row>
    <row r="6" spans="1:7" x14ac:dyDescent="0.25">
      <c r="A6" t="s">
        <v>5</v>
      </c>
      <c r="B6" t="s">
        <v>1</v>
      </c>
      <c r="C6" t="s">
        <v>2</v>
      </c>
      <c r="D6">
        <v>926310</v>
      </c>
      <c r="E6" s="1">
        <v>891058</v>
      </c>
      <c r="F6" s="2">
        <f t="shared" si="0"/>
        <v>3.9561958929721745E-2</v>
      </c>
      <c r="G6" s="2">
        <f>1.988/100</f>
        <v>1.9879999999999998E-2</v>
      </c>
    </row>
    <row r="7" spans="1:7" x14ac:dyDescent="0.25">
      <c r="A7" t="s">
        <v>5</v>
      </c>
      <c r="B7" t="s">
        <v>3</v>
      </c>
      <c r="C7" t="s">
        <v>2</v>
      </c>
      <c r="D7">
        <v>90625</v>
      </c>
      <c r="E7" s="1">
        <v>88661</v>
      </c>
      <c r="F7" s="2">
        <f t="shared" si="0"/>
        <v>2.2151791655857705E-2</v>
      </c>
      <c r="G7" s="2">
        <f>1.397/100</f>
        <v>1.397E-2</v>
      </c>
    </row>
    <row r="8" spans="1:7" x14ac:dyDescent="0.25">
      <c r="A8" t="s">
        <v>6</v>
      </c>
      <c r="B8" t="s">
        <v>1</v>
      </c>
      <c r="C8" t="s">
        <v>2</v>
      </c>
      <c r="D8">
        <v>548370</v>
      </c>
      <c r="E8" s="1">
        <v>529705</v>
      </c>
      <c r="F8" s="2">
        <f t="shared" si="0"/>
        <v>3.5236593953238124E-2</v>
      </c>
      <c r="G8" s="2">
        <f>1.988/100</f>
        <v>1.9879999999999998E-2</v>
      </c>
    </row>
    <row r="9" spans="1:7" x14ac:dyDescent="0.25">
      <c r="A9" t="s">
        <v>6</v>
      </c>
      <c r="B9" t="s">
        <v>3</v>
      </c>
      <c r="C9" t="s">
        <v>2</v>
      </c>
      <c r="D9">
        <v>54554</v>
      </c>
      <c r="E9" s="1">
        <v>52702</v>
      </c>
      <c r="F9" s="2">
        <f t="shared" si="0"/>
        <v>3.5140981366931043E-2</v>
      </c>
      <c r="G9" s="2">
        <f>1.397/100</f>
        <v>1.397E-2</v>
      </c>
    </row>
    <row r="10" spans="1:7" x14ac:dyDescent="0.25">
      <c r="A10" t="s">
        <v>7</v>
      </c>
      <c r="B10" t="s">
        <v>1</v>
      </c>
      <c r="C10" t="s">
        <v>2</v>
      </c>
      <c r="D10" t="e">
        <v>#N/A</v>
      </c>
      <c r="E10" s="1">
        <v>687850</v>
      </c>
      <c r="F10" s="2" t="e">
        <f t="shared" si="0"/>
        <v>#N/A</v>
      </c>
      <c r="G10" s="2">
        <f>1.988/100</f>
        <v>1.9879999999999998E-2</v>
      </c>
    </row>
    <row r="11" spans="1:7" x14ac:dyDescent="0.25">
      <c r="A11" t="s">
        <v>7</v>
      </c>
      <c r="B11" t="s">
        <v>3</v>
      </c>
      <c r="C11" t="s">
        <v>2</v>
      </c>
      <c r="D11" t="e">
        <v>#N/A</v>
      </c>
      <c r="E11" s="1">
        <v>68417</v>
      </c>
      <c r="F11" s="2" t="e">
        <f t="shared" si="0"/>
        <v>#N/A</v>
      </c>
      <c r="G11" s="2">
        <f>1.397/100</f>
        <v>1.397E-2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2018-08-07T07:42:38Z</dcterms:created>
  <dcterms:modified xsi:type="dcterms:W3CDTF">2018-08-07T08:02:01Z</dcterms:modified>
</cp:coreProperties>
</file>