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Sheet1!$A$1:$I$349</definedName>
  </definedName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1" i="1" l="1"/>
  <c r="H1" i="1" s="1"/>
  <c r="G1" i="1"/>
  <c r="H2" i="1"/>
  <c r="G2" i="1"/>
  <c r="H3" i="1"/>
  <c r="G3" i="1"/>
  <c r="I2" i="1" l="1"/>
  <c r="I3" i="1"/>
  <c r="I1" i="1"/>
  <c r="H67" i="1"/>
  <c r="H68" i="1"/>
  <c r="H69" i="1"/>
  <c r="H70" i="1"/>
  <c r="H71" i="1"/>
  <c r="H7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I67" i="1" s="1"/>
  <c r="G68" i="1"/>
  <c r="G69" i="1"/>
  <c r="G70" i="1"/>
  <c r="G71" i="1"/>
  <c r="I71" i="1" s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I69" i="1" l="1"/>
  <c r="I70" i="1"/>
  <c r="I49" i="1"/>
  <c r="I17" i="1"/>
  <c r="I72" i="1"/>
  <c r="I68" i="1"/>
  <c r="I313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347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349" i="1"/>
  <c r="I345" i="1"/>
  <c r="I341" i="1"/>
  <c r="I337" i="1"/>
  <c r="I333" i="1"/>
  <c r="I329" i="1"/>
  <c r="I325" i="1"/>
  <c r="I321" i="1"/>
  <c r="I317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5" i="1"/>
  <c r="I57" i="1"/>
  <c r="I41" i="1"/>
  <c r="I33" i="1"/>
  <c r="I25" i="1"/>
  <c r="I9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61" i="1"/>
  <c r="I53" i="1"/>
  <c r="I45" i="1"/>
  <c r="I37" i="1"/>
  <c r="I29" i="1"/>
  <c r="I21" i="1"/>
  <c r="I13" i="1"/>
  <c r="I5" i="1"/>
</calcChain>
</file>

<file path=xl/sharedStrings.xml><?xml version="1.0" encoding="utf-8"?>
<sst xmlns="http://schemas.openxmlformats.org/spreadsheetml/2006/main" count="1952" uniqueCount="392">
  <si>
    <t>Bank Transfer</t>
  </si>
  <si>
    <t>Afghanistan</t>
  </si>
  <si>
    <t>Albania</t>
  </si>
  <si>
    <t>Argentina</t>
  </si>
  <si>
    <t>Internet Banking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</si>
  <si>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</si>
  <si>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</si>
  <si>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</si>
  <si>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</si>
  <si>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</si>
  <si>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</si>
  <si>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</si>
  <si>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</si>
  <si>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Bhutan</t>
  </si>
  <si>
    <t>Bolivia</t>
  </si>
  <si>
    <t>Bosnia and Herzegovina</t>
  </si>
  <si>
    <t>Botswana</t>
  </si>
  <si>
    <t>Western Union Agent Brazil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</si>
  <si>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</si>
  <si>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</si>
  <si>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</si>
  <si>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</si>
  <si>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</si>
  <si>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</si>
  <si>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</si>
  <si>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</si>
  <si>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</si>
  <si>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</si>
  <si>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</si>
  <si>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E-Banking</t>
  </si>
  <si>
    <t>China Pay</t>
  </si>
  <si>
    <t>Colombia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</si>
  <si>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</si>
  <si>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</si>
  <si>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</si>
  <si>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</si>
  <si>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</si>
  <si>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</si>
  <si>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</si>
  <si>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</si>
  <si>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</si>
  <si>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</si>
  <si>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</si>
  <si>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</si>
  <si>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</si>
  <si>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</si>
  <si>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</si>
  <si>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</si>
  <si>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</si>
  <si>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</si>
  <si>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</si>
  <si>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</si>
  <si>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</si>
  <si>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</si>
  <si>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</si>
  <si>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</si>
  <si>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</si>
  <si>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</si>
  <si>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</si>
  <si>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</si>
  <si>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</si>
  <si>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</si>
  <si>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</si>
  <si>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</si>
  <si>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</si>
  <si>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</si>
  <si>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</si>
  <si>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</si>
  <si>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</si>
  <si>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</si>
  <si>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</si>
  <si>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</si>
  <si>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</si>
  <si>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</si>
  <si>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</si>
  <si>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</si>
  <si>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</si>
  <si>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</si>
  <si>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</si>
  <si>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</si>
  <si>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</si>
  <si>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</si>
  <si>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</si>
  <si>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</si>
  <si>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</si>
  <si>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</si>
  <si>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</si>
  <si>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</si>
  <si>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</si>
  <si>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</si>
  <si>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</si>
  <si>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</si>
  <si>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</si>
  <si>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</si>
  <si>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</si>
  <si>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</si>
  <si>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</si>
  <si>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</si>
  <si>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</si>
  <si>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</si>
  <si>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</si>
  <si>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</si>
  <si>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</si>
  <si>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</si>
  <si>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</si>
  <si>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</si>
  <si>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</si>
  <si>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</si>
  <si>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</si>
  <si>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</si>
  <si>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</si>
  <si>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</si>
  <si>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</si>
  <si>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</si>
  <si>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</si>
  <si>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</si>
  <si>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</si>
  <si>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</si>
  <si>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</si>
  <si>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</si>
  <si>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</si>
  <si>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</si>
  <si>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</si>
  <si>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</si>
  <si>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</si>
  <si>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</si>
  <si>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</si>
  <si>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</si>
  <si>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</si>
  <si>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</si>
  <si>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</si>
  <si>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</si>
  <si>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</si>
  <si>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</si>
  <si>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</si>
  <si>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</si>
  <si>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</si>
  <si>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</si>
  <si>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</si>
  <si>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</si>
  <si>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</si>
  <si>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</si>
  <si>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</si>
  <si>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</si>
  <si>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</si>
  <si>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</si>
  <si>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Zimbabwe</t>
  </si>
  <si>
    <t>Boston University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</si>
  <si>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</si>
  <si>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</si>
  <si>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</si>
  <si>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</si>
  <si>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</si>
  <si>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</si>
  <si>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</si>
  <si>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</si>
  <si>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</si>
  <si>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</si>
  <si>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</si>
  <si>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</si>
  <si>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</si>
  <si>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</si>
  <si>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</si>
  <si>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</si>
  <si>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</si>
  <si>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</si>
  <si>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</si>
  <si>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</si>
  <si>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</si>
  <si>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</si>
  <si>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</si>
  <si>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</si>
  <si>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</si>
  <si>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</si>
  <si>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</si>
  <si>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</si>
  <si>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</si>
  <si>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</si>
  <si>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</si>
  <si>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</si>
  <si>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</si>
  <si>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</si>
  <si>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</si>
  <si>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</si>
  <si>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</si>
  <si>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</si>
  <si>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</si>
  <si>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</si>
  <si>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</si>
  <si>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</si>
  <si>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</si>
  <si>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</si>
  <si>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</si>
  <si>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</si>
  <si>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</si>
  <si>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</si>
  <si>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</si>
  <si>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</si>
  <si>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</si>
  <si>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</si>
  <si>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</si>
  <si>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</si>
  <si>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</si>
  <si>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</si>
  <si>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</si>
  <si>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</si>
  <si>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</si>
  <si>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</si>
  <si>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</si>
  <si>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</si>
  <si>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</si>
  <si>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</si>
  <si>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</si>
  <si>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</si>
  <si>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</si>
  <si>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</si>
  <si>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</si>
  <si>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</si>
  <si>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</si>
  <si>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</si>
  <si>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</si>
  <si>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</si>
  <si>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</si>
  <si>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</si>
  <si>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</si>
  <si>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</si>
  <si>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</si>
  <si>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</si>
  <si>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</si>
  <si>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</si>
  <si>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</si>
  <si>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</si>
  <si>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</si>
  <si>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</si>
  <si>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</si>
  <si>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</si>
  <si>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</si>
  <si>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</si>
  <si>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</si>
  <si>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</si>
  <si>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</si>
  <si>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</si>
  <si>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</si>
  <si>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</si>
  <si>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</si>
  <si>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</si>
  <si>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</si>
  <si>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</si>
  <si>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</si>
  <si>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</si>
  <si>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</si>
  <si>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</si>
  <si>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</si>
  <si>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</si>
  <si>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</si>
  <si>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</si>
  <si>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</si>
  <si>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</si>
  <si>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</si>
  <si>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</si>
  <si>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</si>
  <si>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</si>
  <si>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</si>
  <si>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</si>
  <si>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</si>
  <si>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</si>
  <si>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USD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</si>
  <si>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</si>
  <si>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</si>
  <si>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</si>
  <si>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</si>
  <si>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</si>
  <si>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</si>
  <si>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</si>
  <si>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</si>
  <si>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</si>
  <si>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</si>
  <si>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</si>
  <si>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</si>
  <si>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</si>
  <si>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</si>
  <si>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</si>
  <si>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</si>
  <si>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</si>
  <si>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</si>
  <si>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</si>
  <si>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</si>
  <si>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</si>
  <si>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</si>
  <si>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</si>
  <si>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</si>
  <si>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</si>
  <si>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</si>
  <si>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</si>
  <si>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</si>
  <si>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</si>
  <si>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</si>
  <si>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</si>
  <si>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</si>
  <si>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</si>
  <si>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</si>
  <si>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</si>
  <si>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</si>
  <si>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</si>
  <si>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</si>
  <si>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</si>
  <si>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</si>
  <si>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</si>
  <si>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</si>
  <si>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</si>
  <si>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</si>
  <si>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</si>
  <si>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</si>
  <si>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</si>
  <si>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</si>
  <si>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</si>
  <si>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10,020.00 USD</t>
  </si>
  <si>
    <t>8,998.00 EUR</t>
  </si>
  <si>
    <t>8,994.00 EUR</t>
  </si>
  <si>
    <t>14,050.79 AUD</t>
  </si>
  <si>
    <t>14,086.00 AUD</t>
  </si>
  <si>
    <t>8,974.51 EUR</t>
  </si>
  <si>
    <t>8,997.00 EUR</t>
  </si>
  <si>
    <t>8,993.00 EUR</t>
  </si>
  <si>
    <t>3,863.00 BHD</t>
  </si>
  <si>
    <t>8,970.52 EUR</t>
  </si>
  <si>
    <t>8,995.00 EUR</t>
  </si>
  <si>
    <t>150,316.00 ZAR</t>
  </si>
  <si>
    <t>41,541.00 BRL</t>
  </si>
  <si>
    <t>18,127.57 BGN</t>
  </si>
  <si>
    <t>18,173.00 BGN</t>
  </si>
  <si>
    <t>13,450.00 CAD</t>
  </si>
  <si>
    <t>8,996.00 EUR</t>
  </si>
  <si>
    <t>7,104,000.00 CLP</t>
  </si>
  <si>
    <t>70,278.12 RMB</t>
  </si>
  <si>
    <t>70,284.76 RMB</t>
  </si>
  <si>
    <t>70,988.00 RMB</t>
  </si>
  <si>
    <t>71,058.99 RMB</t>
  </si>
  <si>
    <t>71,165.47 RMB</t>
  </si>
  <si>
    <t>229,724.25 CZK</t>
  </si>
  <si>
    <t>230,300.00 CZK</t>
  </si>
  <si>
    <t>8,992.00 EUR</t>
  </si>
  <si>
    <t>66,881.38 DKK</t>
  </si>
  <si>
    <t>67,049.00 DKK</t>
  </si>
  <si>
    <t>8,969.52 EUR</t>
  </si>
  <si>
    <t>8,045.00 GBP</t>
  </si>
  <si>
    <t>80,302.00 HKD</t>
  </si>
  <si>
    <t>2,899,832.00 HUF</t>
  </si>
  <si>
    <t>2,907,100.00 HUF</t>
  </si>
  <si>
    <t>14,085.00 AUD</t>
  </si>
  <si>
    <t>37,426.00 ILS</t>
  </si>
  <si>
    <t>1,134,400.00 JPY</t>
  </si>
  <si>
    <t>7,276.00 JOD</t>
  </si>
  <si>
    <t>1,033,900.00 KES</t>
  </si>
  <si>
    <t>11,446,000.00 KRW</t>
  </si>
  <si>
    <t>3,116.80 KWD</t>
  </si>
  <si>
    <t>42,464.00 MYR</t>
  </si>
  <si>
    <t>194,152.30 MXN</t>
  </si>
  <si>
    <t>150,109.00 ZAR</t>
  </si>
  <si>
    <t>150,073.00 NAD</t>
  </si>
  <si>
    <t>150,007.00 ZAR</t>
  </si>
  <si>
    <t>8,971.52 EUR</t>
  </si>
  <si>
    <t>15,492.17 NZD</t>
  </si>
  <si>
    <t>15,531.00 NZD</t>
  </si>
  <si>
    <t>86,513.18 NOK</t>
  </si>
  <si>
    <t>86,730.00 NOK</t>
  </si>
  <si>
    <t>3,944.10 OMR</t>
  </si>
  <si>
    <t>38,626.19 PLN</t>
  </si>
  <si>
    <t>38,723.00 PLN</t>
  </si>
  <si>
    <t>8,972.51 EUR</t>
  </si>
  <si>
    <t>37,442.00 QAR</t>
  </si>
  <si>
    <t>42,059.59 RON</t>
  </si>
  <si>
    <t>42,165.00 RON</t>
  </si>
  <si>
    <t>688,140.00 RUB</t>
  </si>
  <si>
    <t>38,296.00 SAR</t>
  </si>
  <si>
    <t>14,066.00 SGD</t>
  </si>
  <si>
    <t>150,308.00 ZAR</t>
  </si>
  <si>
    <t>93,840.81 SEK</t>
  </si>
  <si>
    <t>94,076.00 SEK</t>
  </si>
  <si>
    <t>10,197.00 CHF</t>
  </si>
  <si>
    <t>339,900.00 THB</t>
  </si>
  <si>
    <t>28,784.00 TND</t>
  </si>
  <si>
    <t>59,967.00 TRY</t>
  </si>
  <si>
    <t>37,566.00 AED</t>
  </si>
  <si>
    <t>8,023.89 GBP</t>
  </si>
  <si>
    <t>8,044.00 GBP</t>
  </si>
  <si>
    <t>150,288.00 ZAR</t>
  </si>
  <si>
    <t>Online Banking</t>
  </si>
  <si>
    <t>Denmark</t>
  </si>
  <si>
    <t>Malaysia</t>
  </si>
  <si>
    <t>Union pay</t>
  </si>
  <si>
    <t>Ali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</si>
</sst>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abSelected="1" workbookViewId="0">
      <selection activeCell="A19" sqref="A19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1.140625" bestFit="1" customWidth="1"/>
    <col min="4" max="4" width="28" bestFit="1" customWidth="1"/>
    <col min="5" max="5" width="16" customWidth="1"/>
  </cols>
  <sheetData>
    <row r="1" spans="1:9" x14ac:dyDescent="0.25">
      <c r="A1" t="s">
        <v>0</v>
      </c>
      <c r="B1" t="s">
        <v>316</v>
      </c>
      <c r="C1" t="s">
        <v>1</v>
      </c>
      <c r="D1" t="s">
        <v>147</v>
      </c>
      <c r="E1" t="s">
        <v>266</v>
      </c>
      <c r="F1" t="str">
        <f>RIGHT(B1,3)</f>
        <v>USD</v>
      </c>
      <c r="G1" t="str">
        <f>LEFT(B1,LEN(B1)-4)</f>
        <v>10,020.00</v>
      </c>
      <c r="H1">
        <f>VLOOKUP(F1,Sheet2!$A$1:$B$201,2,0)</f>
        <v>10000</v>
      </c>
      <c r="I1">
        <f>(G1-H1)/H1</f>
        <v>2E-3</v>
      </c>
    </row>
    <row r="2" spans="1:9" x14ac:dyDescent="0.25">
      <c r="A2" t="s">
        <v>0</v>
      </c>
      <c r="B2" t="s">
        <v>317</v>
      </c>
      <c r="C2" t="s">
        <v>1</v>
      </c>
      <c r="D2" t="s">
        <v>147</v>
      </c>
      <c r="E2" t="s">
        <v>266</v>
      </c>
      <c r="F2" t="str">
        <f t="shared" ref="F2:F59" si="0">RIGHT(B2,3)</f>
        <v>EUR</v>
      </c>
      <c r="G2" t="str">
        <f t="shared" ref="G2:G65" si="1">LEFT(B2,LEN(B2)-4)</f>
        <v>8,998.00</v>
      </c>
      <c r="H2">
        <f>VLOOKUP(F2,Sheet2!$A$1:$B$201,2,0)</f>
        <v>8794.0182314405993</v>
      </c>
      <c r="I2">
        <f t="shared" ref="I2:I65" si="2">(G2-H2)/H2</f>
        <v>2.3195513494629779E-2</v>
      </c>
    </row>
    <row r="3" spans="1:9" x14ac:dyDescent="0.25">
      <c r="A3" t="s">
        <v>0</v>
      </c>
      <c r="B3" t="s">
        <v>318</v>
      </c>
      <c r="C3" t="s">
        <v>2</v>
      </c>
      <c r="D3" t="s">
        <v>147</v>
      </c>
      <c r="E3" t="s">
        <v>266</v>
      </c>
      <c r="F3" t="str">
        <f t="shared" si="0"/>
        <v>EUR</v>
      </c>
      <c r="G3" t="str">
        <f t="shared" si="1"/>
        <v>8,994.00</v>
      </c>
      <c r="H3">
        <f>VLOOKUP(F3,Sheet2!$A$1:$B$201,2,0)</f>
        <v>8794.0182314405993</v>
      </c>
      <c r="I3">
        <f t="shared" si="2"/>
        <v>2.2740658854267643E-2</v>
      </c>
    </row>
    <row r="4" spans="1:9" x14ac:dyDescent="0.25">
      <c r="A4" t="s">
        <v>0</v>
      </c>
      <c r="B4" t="s">
        <v>316</v>
      </c>
      <c r="C4" t="s">
        <v>2</v>
      </c>
      <c r="D4" t="s">
        <v>147</v>
      </c>
      <c r="E4" t="s">
        <v>266</v>
      </c>
      <c r="F4" t="str">
        <f t="shared" si="0"/>
        <v>USD</v>
      </c>
      <c r="G4" t="str">
        <f t="shared" si="1"/>
        <v>10,020.00</v>
      </c>
      <c r="H4">
        <f>VLOOKUP(F4,Sheet2!$A$1:$B$201,2,0)</f>
        <v>10000</v>
      </c>
      <c r="I4">
        <f t="shared" si="2"/>
        <v>2E-3</v>
      </c>
    </row>
    <row r="5" spans="1:9" x14ac:dyDescent="0.25">
      <c r="A5" t="s">
        <v>0</v>
      </c>
      <c r="B5" t="s">
        <v>316</v>
      </c>
      <c r="C5" t="s">
        <v>3</v>
      </c>
      <c r="D5" t="s">
        <v>147</v>
      </c>
      <c r="E5" t="s">
        <v>266</v>
      </c>
      <c r="F5" t="str">
        <f t="shared" si="0"/>
        <v>USD</v>
      </c>
      <c r="G5" t="str">
        <f t="shared" si="1"/>
        <v>10,020.00</v>
      </c>
      <c r="H5">
        <f>VLOOKUP(F5,Sheet2!$A$1:$B$201,2,0)</f>
        <v>10000</v>
      </c>
      <c r="I5">
        <f t="shared" si="2"/>
        <v>2E-3</v>
      </c>
    </row>
    <row r="6" spans="1:9" x14ac:dyDescent="0.25">
      <c r="A6" t="s">
        <v>0</v>
      </c>
      <c r="B6" t="s">
        <v>318</v>
      </c>
      <c r="C6" t="s">
        <v>3</v>
      </c>
      <c r="D6" t="s">
        <v>147</v>
      </c>
      <c r="E6" t="s">
        <v>266</v>
      </c>
      <c r="F6" t="str">
        <f t="shared" si="0"/>
        <v>EUR</v>
      </c>
      <c r="G6" t="str">
        <f t="shared" si="1"/>
        <v>8,994.00</v>
      </c>
      <c r="H6">
        <f>VLOOKUP(F6,Sheet2!$A$1:$B$201,2,0)</f>
        <v>8794.0182314405993</v>
      </c>
      <c r="I6">
        <f t="shared" si="2"/>
        <v>2.2740658854267643E-2</v>
      </c>
    </row>
    <row r="7" spans="1:9" x14ac:dyDescent="0.25">
      <c r="A7" t="s">
        <v>4</v>
      </c>
      <c r="B7" t="s">
        <v>319</v>
      </c>
      <c r="C7" t="s">
        <v>5</v>
      </c>
      <c r="D7" t="s">
        <v>147</v>
      </c>
      <c r="E7" t="s">
        <v>266</v>
      </c>
      <c r="F7" t="str">
        <f t="shared" si="0"/>
        <v>AUD</v>
      </c>
      <c r="G7" t="str">
        <f t="shared" si="1"/>
        <v>14,050.79</v>
      </c>
      <c r="H7">
        <f>VLOOKUP(F7,Sheet2!$A$1:$B$201,2,0)</f>
        <v>13777.2818033574</v>
      </c>
      <c r="I7">
        <f t="shared" si="2"/>
        <v>1.9852116008540161E-2</v>
      </c>
    </row>
    <row r="8" spans="1:9" x14ac:dyDescent="0.25">
      <c r="A8" t="s">
        <v>0</v>
      </c>
      <c r="B8" t="s">
        <v>320</v>
      </c>
      <c r="C8" t="s">
        <v>5</v>
      </c>
      <c r="D8" t="s">
        <v>147</v>
      </c>
      <c r="E8" t="s">
        <v>266</v>
      </c>
      <c r="F8" t="str">
        <f t="shared" si="0"/>
        <v>AUD</v>
      </c>
      <c r="G8" t="str">
        <f t="shared" si="1"/>
        <v>14,086.00</v>
      </c>
      <c r="H8">
        <f>VLOOKUP(F8,Sheet2!$A$1:$B$201,2,0)</f>
        <v>13777.2818033574</v>
      </c>
      <c r="I8">
        <f t="shared" si="2"/>
        <v>2.2407772523558876E-2</v>
      </c>
    </row>
    <row r="9" spans="1:9" x14ac:dyDescent="0.25">
      <c r="A9" t="s">
        <v>0</v>
      </c>
      <c r="B9" t="s">
        <v>316</v>
      </c>
      <c r="C9" t="s">
        <v>5</v>
      </c>
      <c r="D9" t="s">
        <v>147</v>
      </c>
      <c r="E9" t="s">
        <v>266</v>
      </c>
      <c r="F9" t="str">
        <f t="shared" si="0"/>
        <v>USD</v>
      </c>
      <c r="G9" t="str">
        <f t="shared" si="1"/>
        <v>10,020.00</v>
      </c>
      <c r="H9">
        <f>VLOOKUP(F9,Sheet2!$A$1:$B$201,2,0)</f>
        <v>10000</v>
      </c>
      <c r="I9">
        <f t="shared" si="2"/>
        <v>2E-3</v>
      </c>
    </row>
    <row r="10" spans="1:9" x14ac:dyDescent="0.25">
      <c r="A10" t="s">
        <v>4</v>
      </c>
      <c r="B10" t="s">
        <v>321</v>
      </c>
      <c r="C10" t="s">
        <v>6</v>
      </c>
      <c r="D10" t="s">
        <v>147</v>
      </c>
      <c r="E10" t="s">
        <v>266</v>
      </c>
      <c r="F10" t="str">
        <f t="shared" si="0"/>
        <v>EUR</v>
      </c>
      <c r="G10" t="str">
        <f t="shared" si="1"/>
        <v>8,974.51</v>
      </c>
      <c r="H10">
        <f>VLOOKUP(F10,Sheet2!$A$1:$B$201,2,0)</f>
        <v>8794.0182314405993</v>
      </c>
      <c r="I10">
        <f t="shared" si="2"/>
        <v>2.052437961910315E-2</v>
      </c>
    </row>
    <row r="11" spans="1:9" x14ac:dyDescent="0.25">
      <c r="A11" t="s">
        <v>0</v>
      </c>
      <c r="B11" t="s">
        <v>322</v>
      </c>
      <c r="C11" t="s">
        <v>6</v>
      </c>
      <c r="D11" t="s">
        <v>147</v>
      </c>
      <c r="E11" t="s">
        <v>266</v>
      </c>
      <c r="F11" t="str">
        <f t="shared" si="0"/>
        <v>EUR</v>
      </c>
      <c r="G11" t="str">
        <f t="shared" si="1"/>
        <v>8,997.00</v>
      </c>
      <c r="H11">
        <f>VLOOKUP(F11,Sheet2!$A$1:$B$201,2,0)</f>
        <v>8794.0182314405993</v>
      </c>
      <c r="I11">
        <f t="shared" si="2"/>
        <v>2.3081799834539247E-2</v>
      </c>
    </row>
    <row r="12" spans="1:9" x14ac:dyDescent="0.25">
      <c r="A12" t="s">
        <v>0</v>
      </c>
      <c r="B12" t="s">
        <v>316</v>
      </c>
      <c r="C12" t="s">
        <v>6</v>
      </c>
      <c r="D12" t="s">
        <v>147</v>
      </c>
      <c r="E12" t="s">
        <v>266</v>
      </c>
      <c r="F12" t="str">
        <f t="shared" si="0"/>
        <v>USD</v>
      </c>
      <c r="G12" t="str">
        <f t="shared" si="1"/>
        <v>10,020.00</v>
      </c>
      <c r="H12">
        <f>VLOOKUP(F12,Sheet2!$A$1:$B$201,2,0)</f>
        <v>10000</v>
      </c>
      <c r="I12">
        <f t="shared" si="2"/>
        <v>2E-3</v>
      </c>
    </row>
    <row r="13" spans="1:9" x14ac:dyDescent="0.25">
      <c r="A13" t="s">
        <v>0</v>
      </c>
      <c r="B13" t="s">
        <v>316</v>
      </c>
      <c r="C13" t="s">
        <v>7</v>
      </c>
      <c r="D13" t="s">
        <v>147</v>
      </c>
      <c r="E13" t="s">
        <v>266</v>
      </c>
      <c r="F13" t="str">
        <f t="shared" si="0"/>
        <v>USD</v>
      </c>
      <c r="G13" t="str">
        <f t="shared" si="1"/>
        <v>10,020.00</v>
      </c>
      <c r="H13">
        <f>VLOOKUP(F13,Sheet2!$A$1:$B$201,2,0)</f>
        <v>10000</v>
      </c>
      <c r="I13">
        <f t="shared" si="2"/>
        <v>2E-3</v>
      </c>
    </row>
    <row r="14" spans="1:9" x14ac:dyDescent="0.25">
      <c r="A14" t="s">
        <v>0</v>
      </c>
      <c r="B14" t="s">
        <v>323</v>
      </c>
      <c r="C14" t="s">
        <v>7</v>
      </c>
      <c r="D14" t="s">
        <v>147</v>
      </c>
      <c r="E14" t="s">
        <v>266</v>
      </c>
      <c r="F14" t="str">
        <f t="shared" si="0"/>
        <v>EUR</v>
      </c>
      <c r="G14" t="str">
        <f t="shared" si="1"/>
        <v>8,993.00</v>
      </c>
      <c r="H14">
        <f>VLOOKUP(F14,Sheet2!$A$1:$B$201,2,0)</f>
        <v>8794.0182314405993</v>
      </c>
      <c r="I14">
        <f t="shared" si="2"/>
        <v>2.2626945194177107E-2</v>
      </c>
    </row>
    <row r="15" spans="1:9" x14ac:dyDescent="0.25">
      <c r="A15" t="s">
        <v>0</v>
      </c>
      <c r="B15" t="s">
        <v>316</v>
      </c>
      <c r="C15" t="s">
        <v>8</v>
      </c>
      <c r="D15" t="s">
        <v>147</v>
      </c>
      <c r="E15" t="s">
        <v>266</v>
      </c>
      <c r="F15" t="str">
        <f t="shared" si="0"/>
        <v>USD</v>
      </c>
      <c r="G15" t="str">
        <f t="shared" si="1"/>
        <v>10,020.00</v>
      </c>
      <c r="H15">
        <f>VLOOKUP(F15,Sheet2!$A$1:$B$201,2,0)</f>
        <v>10000</v>
      </c>
      <c r="I15">
        <f t="shared" si="2"/>
        <v>2E-3</v>
      </c>
    </row>
    <row r="16" spans="1:9" x14ac:dyDescent="0.25">
      <c r="A16" t="s">
        <v>0</v>
      </c>
      <c r="B16" t="s">
        <v>323</v>
      </c>
      <c r="C16" t="s">
        <v>8</v>
      </c>
      <c r="D16" t="s">
        <v>147</v>
      </c>
      <c r="E16" t="s">
        <v>266</v>
      </c>
      <c r="F16" t="str">
        <f t="shared" si="0"/>
        <v>EUR</v>
      </c>
      <c r="G16" t="str">
        <f t="shared" si="1"/>
        <v>8,993.00</v>
      </c>
      <c r="H16">
        <f>VLOOKUP(F16,Sheet2!$A$1:$B$201,2,0)</f>
        <v>8794.0182314405993</v>
      </c>
      <c r="I16">
        <f t="shared" si="2"/>
        <v>2.2626945194177107E-2</v>
      </c>
    </row>
    <row r="17" spans="1:9" x14ac:dyDescent="0.25">
      <c r="A17" t="s">
        <v>0</v>
      </c>
      <c r="B17" t="s">
        <v>324</v>
      </c>
      <c r="C17" t="s">
        <v>9</v>
      </c>
      <c r="D17" t="s">
        <v>147</v>
      </c>
      <c r="E17" t="s">
        <v>266</v>
      </c>
      <c r="F17" t="str">
        <f t="shared" si="0"/>
        <v>BHD</v>
      </c>
      <c r="G17" t="str">
        <f t="shared" si="1"/>
        <v>3,863.00</v>
      </c>
      <c r="H17">
        <f>VLOOKUP(F17,Sheet2!$A$1:$B$201,2,0)</f>
        <v>3760</v>
      </c>
      <c r="I17">
        <f t="shared" si="2"/>
        <v>2.7393617021276597E-2</v>
      </c>
    </row>
    <row r="18" spans="1:9" x14ac:dyDescent="0.25">
      <c r="A18" t="s">
        <v>0</v>
      </c>
      <c r="B18" t="s">
        <v>316</v>
      </c>
      <c r="C18" t="s">
        <v>9</v>
      </c>
      <c r="D18" t="s">
        <v>147</v>
      </c>
      <c r="E18" t="s">
        <v>266</v>
      </c>
      <c r="F18" t="str">
        <f t="shared" si="0"/>
        <v>USD</v>
      </c>
      <c r="G18" t="str">
        <f t="shared" si="1"/>
        <v>10,020.00</v>
      </c>
      <c r="H18">
        <f>VLOOKUP(F18,Sheet2!$A$1:$B$201,2,0)</f>
        <v>10000</v>
      </c>
      <c r="I18">
        <f t="shared" si="2"/>
        <v>2E-3</v>
      </c>
    </row>
    <row r="19" spans="1:9" x14ac:dyDescent="0.25">
      <c r="A19" t="s">
        <v>0</v>
      </c>
      <c r="B19" t="s">
        <v>323</v>
      </c>
      <c r="C19" t="s">
        <v>9</v>
      </c>
      <c r="D19" t="s">
        <v>147</v>
      </c>
      <c r="E19" t="s">
        <v>266</v>
      </c>
      <c r="F19" t="str">
        <f t="shared" si="0"/>
        <v>EUR</v>
      </c>
      <c r="G19" t="str">
        <f t="shared" si="1"/>
        <v>8,993.00</v>
      </c>
      <c r="H19">
        <f>VLOOKUP(F19,Sheet2!$A$1:$B$201,2,0)</f>
        <v>8794.0182314405993</v>
      </c>
      <c r="I19">
        <f t="shared" si="2"/>
        <v>2.2626945194177107E-2</v>
      </c>
    </row>
    <row r="20" spans="1:9" x14ac:dyDescent="0.25">
      <c r="A20" t="s">
        <v>0</v>
      </c>
      <c r="B20" t="s">
        <v>316</v>
      </c>
      <c r="C20" t="s">
        <v>10</v>
      </c>
      <c r="D20" t="s">
        <v>147</v>
      </c>
      <c r="E20" t="s">
        <v>266</v>
      </c>
      <c r="F20" t="str">
        <f t="shared" si="0"/>
        <v>USD</v>
      </c>
      <c r="G20" t="str">
        <f t="shared" si="1"/>
        <v>10,020.00</v>
      </c>
      <c r="H20">
        <f>VLOOKUP(F20,Sheet2!$A$1:$B$201,2,0)</f>
        <v>10000</v>
      </c>
      <c r="I20">
        <f t="shared" si="2"/>
        <v>2E-3</v>
      </c>
    </row>
    <row r="21" spans="1:9" x14ac:dyDescent="0.25">
      <c r="A21" t="s">
        <v>0</v>
      </c>
      <c r="B21" t="s">
        <v>323</v>
      </c>
      <c r="C21" t="s">
        <v>10</v>
      </c>
      <c r="D21" t="s">
        <v>147</v>
      </c>
      <c r="E21" t="s">
        <v>266</v>
      </c>
      <c r="F21" t="str">
        <f t="shared" si="0"/>
        <v>EUR</v>
      </c>
      <c r="G21" t="str">
        <f t="shared" si="1"/>
        <v>8,993.00</v>
      </c>
      <c r="H21">
        <f>VLOOKUP(F21,Sheet2!$A$1:$B$201,2,0)</f>
        <v>8794.0182314405993</v>
      </c>
      <c r="I21">
        <f t="shared" si="2"/>
        <v>2.2626945194177107E-2</v>
      </c>
    </row>
    <row r="22" spans="1:9" x14ac:dyDescent="0.25">
      <c r="A22" t="s">
        <v>0</v>
      </c>
      <c r="B22" t="s">
        <v>316</v>
      </c>
      <c r="C22" t="s">
        <v>11</v>
      </c>
      <c r="D22" t="s">
        <v>147</v>
      </c>
      <c r="E22" t="s">
        <v>266</v>
      </c>
      <c r="F22" t="str">
        <f t="shared" si="0"/>
        <v>USD</v>
      </c>
      <c r="G22" t="str">
        <f t="shared" si="1"/>
        <v>10,020.00</v>
      </c>
      <c r="H22">
        <f>VLOOKUP(F22,Sheet2!$A$1:$B$201,2,0)</f>
        <v>10000</v>
      </c>
      <c r="I22">
        <f t="shared" si="2"/>
        <v>2E-3</v>
      </c>
    </row>
    <row r="23" spans="1:9" x14ac:dyDescent="0.25">
      <c r="A23" t="s">
        <v>0</v>
      </c>
      <c r="B23" t="s">
        <v>322</v>
      </c>
      <c r="C23" t="s">
        <v>11</v>
      </c>
      <c r="D23" t="s">
        <v>147</v>
      </c>
      <c r="E23" t="s">
        <v>266</v>
      </c>
      <c r="F23" t="str">
        <f t="shared" si="0"/>
        <v>EUR</v>
      </c>
      <c r="G23" t="str">
        <f t="shared" si="1"/>
        <v>8,997.00</v>
      </c>
      <c r="H23">
        <f>VLOOKUP(F23,Sheet2!$A$1:$B$201,2,0)</f>
        <v>8794.0182314405993</v>
      </c>
      <c r="I23">
        <f t="shared" si="2"/>
        <v>2.3081799834539247E-2</v>
      </c>
    </row>
    <row r="24" spans="1:9" x14ac:dyDescent="0.25">
      <c r="A24" t="s">
        <v>4</v>
      </c>
      <c r="B24" t="s">
        <v>325</v>
      </c>
      <c r="C24" t="s">
        <v>12</v>
      </c>
      <c r="D24" t="s">
        <v>147</v>
      </c>
      <c r="E24" t="s">
        <v>266</v>
      </c>
      <c r="F24" t="str">
        <f t="shared" si="0"/>
        <v>EUR</v>
      </c>
      <c r="G24" t="str">
        <f t="shared" si="1"/>
        <v>8,970.52</v>
      </c>
      <c r="H24">
        <f>VLOOKUP(F24,Sheet2!$A$1:$B$201,2,0)</f>
        <v>8794.0182314405993</v>
      </c>
      <c r="I24">
        <f t="shared" si="2"/>
        <v>2.007066211534194E-2</v>
      </c>
    </row>
    <row r="25" spans="1:9" x14ac:dyDescent="0.25">
      <c r="A25" t="s">
        <v>0</v>
      </c>
      <c r="B25" t="s">
        <v>323</v>
      </c>
      <c r="C25" t="s">
        <v>12</v>
      </c>
      <c r="D25" t="s">
        <v>147</v>
      </c>
      <c r="E25" t="s">
        <v>266</v>
      </c>
      <c r="F25" t="str">
        <f t="shared" si="0"/>
        <v>EUR</v>
      </c>
      <c r="G25" t="str">
        <f t="shared" si="1"/>
        <v>8,993.00</v>
      </c>
      <c r="H25">
        <f>VLOOKUP(F25,Sheet2!$A$1:$B$201,2,0)</f>
        <v>8794.0182314405993</v>
      </c>
      <c r="I25">
        <f t="shared" si="2"/>
        <v>2.2626945194177107E-2</v>
      </c>
    </row>
    <row r="26" spans="1:9" x14ac:dyDescent="0.25">
      <c r="A26" t="s">
        <v>0</v>
      </c>
      <c r="B26" t="s">
        <v>316</v>
      </c>
      <c r="C26" t="s">
        <v>12</v>
      </c>
      <c r="D26" t="s">
        <v>147</v>
      </c>
      <c r="E26" t="s">
        <v>266</v>
      </c>
      <c r="F26" t="str">
        <f t="shared" si="0"/>
        <v>USD</v>
      </c>
      <c r="G26" t="str">
        <f t="shared" si="1"/>
        <v>10,020.00</v>
      </c>
      <c r="H26">
        <f>VLOOKUP(F26,Sheet2!$A$1:$B$201,2,0)</f>
        <v>10000</v>
      </c>
      <c r="I26">
        <f t="shared" si="2"/>
        <v>2E-3</v>
      </c>
    </row>
    <row r="27" spans="1:9" x14ac:dyDescent="0.25">
      <c r="A27" t="s">
        <v>0</v>
      </c>
      <c r="B27" t="s">
        <v>316</v>
      </c>
      <c r="C27" t="s">
        <v>13</v>
      </c>
      <c r="D27" t="s">
        <v>147</v>
      </c>
      <c r="E27" t="s">
        <v>266</v>
      </c>
      <c r="F27" t="str">
        <f t="shared" si="0"/>
        <v>USD</v>
      </c>
      <c r="G27" t="str">
        <f t="shared" si="1"/>
        <v>10,020.00</v>
      </c>
      <c r="H27">
        <f>VLOOKUP(F27,Sheet2!$A$1:$B$201,2,0)</f>
        <v>10000</v>
      </c>
      <c r="I27">
        <f t="shared" si="2"/>
        <v>2E-3</v>
      </c>
    </row>
    <row r="28" spans="1:9" x14ac:dyDescent="0.25">
      <c r="A28" t="s">
        <v>0</v>
      </c>
      <c r="B28" t="s">
        <v>326</v>
      </c>
      <c r="C28" t="s">
        <v>13</v>
      </c>
      <c r="D28" t="s">
        <v>147</v>
      </c>
      <c r="E28" t="s">
        <v>266</v>
      </c>
      <c r="F28" t="str">
        <f t="shared" si="0"/>
        <v>EUR</v>
      </c>
      <c r="G28" t="str">
        <f t="shared" si="1"/>
        <v>8,995.00</v>
      </c>
      <c r="H28">
        <f>VLOOKUP(F28,Sheet2!$A$1:$B$201,2,0)</f>
        <v>8794.0182314405993</v>
      </c>
      <c r="I28">
        <f t="shared" si="2"/>
        <v>2.2854372514358175E-2</v>
      </c>
    </row>
    <row r="29" spans="1:9" x14ac:dyDescent="0.25">
      <c r="A29" t="s">
        <v>0</v>
      </c>
      <c r="B29" t="s">
        <v>316</v>
      </c>
      <c r="C29" t="s">
        <v>14</v>
      </c>
      <c r="D29" t="s">
        <v>147</v>
      </c>
      <c r="E29" t="s">
        <v>266</v>
      </c>
      <c r="F29" t="str">
        <f t="shared" si="0"/>
        <v>USD</v>
      </c>
      <c r="G29" t="str">
        <f t="shared" si="1"/>
        <v>10,020.00</v>
      </c>
      <c r="H29">
        <f>VLOOKUP(F29,Sheet2!$A$1:$B$201,2,0)</f>
        <v>10000</v>
      </c>
      <c r="I29">
        <f t="shared" si="2"/>
        <v>2E-3</v>
      </c>
    </row>
    <row r="30" spans="1:9" x14ac:dyDescent="0.25">
      <c r="A30" t="s">
        <v>0</v>
      </c>
      <c r="B30" t="s">
        <v>323</v>
      </c>
      <c r="C30" t="s">
        <v>14</v>
      </c>
      <c r="D30" t="s">
        <v>147</v>
      </c>
      <c r="E30" t="s">
        <v>266</v>
      </c>
      <c r="F30" t="str">
        <f t="shared" si="0"/>
        <v>EUR</v>
      </c>
      <c r="G30" t="str">
        <f t="shared" si="1"/>
        <v>8,993.00</v>
      </c>
      <c r="H30">
        <f>VLOOKUP(F30,Sheet2!$A$1:$B$201,2,0)</f>
        <v>8794.0182314405993</v>
      </c>
      <c r="I30">
        <f t="shared" si="2"/>
        <v>2.2626945194177107E-2</v>
      </c>
    </row>
    <row r="31" spans="1:9" x14ac:dyDescent="0.25">
      <c r="A31" t="s">
        <v>0</v>
      </c>
      <c r="B31" t="s">
        <v>316</v>
      </c>
      <c r="C31" t="s">
        <v>15</v>
      </c>
      <c r="D31" t="s">
        <v>147</v>
      </c>
      <c r="E31" t="s">
        <v>266</v>
      </c>
      <c r="F31" t="str">
        <f t="shared" si="0"/>
        <v>USD</v>
      </c>
      <c r="G31" t="str">
        <f t="shared" si="1"/>
        <v>10,020.00</v>
      </c>
      <c r="H31">
        <f>VLOOKUP(F31,Sheet2!$A$1:$B$201,2,0)</f>
        <v>10000</v>
      </c>
      <c r="I31">
        <f t="shared" si="2"/>
        <v>2E-3</v>
      </c>
    </row>
    <row r="32" spans="1:9" x14ac:dyDescent="0.25">
      <c r="A32" t="s">
        <v>0</v>
      </c>
      <c r="B32" t="s">
        <v>318</v>
      </c>
      <c r="C32" t="s">
        <v>15</v>
      </c>
      <c r="D32" t="s">
        <v>147</v>
      </c>
      <c r="E32" t="s">
        <v>266</v>
      </c>
      <c r="F32" t="str">
        <f t="shared" si="0"/>
        <v>EUR</v>
      </c>
      <c r="G32" t="str">
        <f t="shared" si="1"/>
        <v>8,994.00</v>
      </c>
      <c r="H32">
        <f>VLOOKUP(F32,Sheet2!$A$1:$B$201,2,0)</f>
        <v>8794.0182314405993</v>
      </c>
      <c r="I32">
        <f t="shared" si="2"/>
        <v>2.2740658854267643E-2</v>
      </c>
    </row>
    <row r="33" spans="1:9" x14ac:dyDescent="0.25">
      <c r="A33" t="s">
        <v>0</v>
      </c>
      <c r="B33" t="s">
        <v>327</v>
      </c>
      <c r="C33" t="s">
        <v>16</v>
      </c>
      <c r="D33" t="s">
        <v>147</v>
      </c>
      <c r="E33" t="s">
        <v>266</v>
      </c>
      <c r="F33" t="str">
        <f t="shared" si="0"/>
        <v>ZAR</v>
      </c>
      <c r="G33" t="str">
        <f t="shared" si="1"/>
        <v>150,316.00</v>
      </c>
      <c r="H33">
        <f>VLOOKUP(F33,Sheet2!$A$1:$B$201,2,0)</f>
        <v>147242.589093752</v>
      </c>
      <c r="I33">
        <f t="shared" si="2"/>
        <v>2.0873111001132306E-2</v>
      </c>
    </row>
    <row r="34" spans="1:9" x14ac:dyDescent="0.25">
      <c r="A34" t="s">
        <v>0</v>
      </c>
      <c r="B34" t="s">
        <v>316</v>
      </c>
      <c r="C34" t="s">
        <v>16</v>
      </c>
      <c r="D34" t="s">
        <v>147</v>
      </c>
      <c r="E34" t="s">
        <v>266</v>
      </c>
      <c r="F34" t="str">
        <f t="shared" si="0"/>
        <v>USD</v>
      </c>
      <c r="G34" t="str">
        <f t="shared" si="1"/>
        <v>10,020.00</v>
      </c>
      <c r="H34">
        <f>VLOOKUP(F34,Sheet2!$A$1:$B$201,2,0)</f>
        <v>10000</v>
      </c>
      <c r="I34">
        <f t="shared" si="2"/>
        <v>2E-3</v>
      </c>
    </row>
    <row r="35" spans="1:9" x14ac:dyDescent="0.25">
      <c r="A35" t="s">
        <v>0</v>
      </c>
      <c r="B35" t="s">
        <v>326</v>
      </c>
      <c r="C35" t="s">
        <v>16</v>
      </c>
      <c r="D35" t="s">
        <v>147</v>
      </c>
      <c r="E35" t="s">
        <v>266</v>
      </c>
      <c r="F35" t="str">
        <f t="shared" si="0"/>
        <v>EUR</v>
      </c>
      <c r="G35" t="str">
        <f t="shared" si="1"/>
        <v>8,995.00</v>
      </c>
      <c r="H35">
        <f>VLOOKUP(F35,Sheet2!$A$1:$B$201,2,0)</f>
        <v>8794.0182314405993</v>
      </c>
      <c r="I35">
        <f t="shared" si="2"/>
        <v>2.2854372514358175E-2</v>
      </c>
    </row>
    <row r="36" spans="1:9" x14ac:dyDescent="0.25">
      <c r="A36" t="s">
        <v>17</v>
      </c>
      <c r="B36" t="s">
        <v>328</v>
      </c>
      <c r="C36" t="s">
        <v>18</v>
      </c>
      <c r="D36" t="s">
        <v>147</v>
      </c>
      <c r="E36" t="s">
        <v>266</v>
      </c>
      <c r="F36" t="str">
        <f t="shared" si="0"/>
        <v>BRL</v>
      </c>
      <c r="G36" t="str">
        <f t="shared" si="1"/>
        <v>41,541.00</v>
      </c>
      <c r="H36">
        <f>VLOOKUP(F36,Sheet2!$A$1:$B$201,2,0)</f>
        <v>39050.459544069701</v>
      </c>
      <c r="I36">
        <f t="shared" si="2"/>
        <v>6.3777494170578042E-2</v>
      </c>
    </row>
    <row r="37" spans="1:9" x14ac:dyDescent="0.25">
      <c r="A37" t="s">
        <v>0</v>
      </c>
      <c r="B37" t="s">
        <v>316</v>
      </c>
      <c r="C37" t="s">
        <v>18</v>
      </c>
      <c r="D37" t="s">
        <v>147</v>
      </c>
      <c r="E37" t="s">
        <v>266</v>
      </c>
      <c r="F37" t="str">
        <f t="shared" si="0"/>
        <v>USD</v>
      </c>
      <c r="G37" t="str">
        <f t="shared" si="1"/>
        <v>10,020.00</v>
      </c>
      <c r="H37">
        <f>VLOOKUP(F37,Sheet2!$A$1:$B$201,2,0)</f>
        <v>10000</v>
      </c>
      <c r="I37">
        <f t="shared" si="2"/>
        <v>2E-3</v>
      </c>
    </row>
    <row r="38" spans="1:9" x14ac:dyDescent="0.25">
      <c r="A38" t="s">
        <v>0</v>
      </c>
      <c r="B38" t="s">
        <v>318</v>
      </c>
      <c r="C38" t="s">
        <v>18</v>
      </c>
      <c r="D38" t="s">
        <v>147</v>
      </c>
      <c r="E38" t="s">
        <v>266</v>
      </c>
      <c r="F38" t="str">
        <f t="shared" si="0"/>
        <v>EUR</v>
      </c>
      <c r="G38" t="str">
        <f t="shared" si="1"/>
        <v>8,994.00</v>
      </c>
      <c r="H38">
        <f>VLOOKUP(F38,Sheet2!$A$1:$B$201,2,0)</f>
        <v>8794.0182314405993</v>
      </c>
      <c r="I38">
        <f t="shared" si="2"/>
        <v>2.2740658854267643E-2</v>
      </c>
    </row>
    <row r="39" spans="1:9" x14ac:dyDescent="0.25">
      <c r="A39" t="s">
        <v>0</v>
      </c>
      <c r="B39" t="s">
        <v>316</v>
      </c>
      <c r="C39" t="s">
        <v>19</v>
      </c>
      <c r="D39" t="s">
        <v>147</v>
      </c>
      <c r="E39" t="s">
        <v>266</v>
      </c>
      <c r="F39" t="str">
        <f t="shared" si="0"/>
        <v>USD</v>
      </c>
      <c r="G39" t="str">
        <f t="shared" si="1"/>
        <v>10,020.00</v>
      </c>
      <c r="H39">
        <f>VLOOKUP(F39,Sheet2!$A$1:$B$201,2,0)</f>
        <v>10000</v>
      </c>
      <c r="I39">
        <f t="shared" si="2"/>
        <v>2E-3</v>
      </c>
    </row>
    <row r="40" spans="1:9" x14ac:dyDescent="0.25">
      <c r="A40" t="s">
        <v>0</v>
      </c>
      <c r="B40" t="s">
        <v>326</v>
      </c>
      <c r="C40" t="s">
        <v>19</v>
      </c>
      <c r="D40" t="s">
        <v>147</v>
      </c>
      <c r="E40" t="s">
        <v>266</v>
      </c>
      <c r="F40" t="str">
        <f t="shared" si="0"/>
        <v>EUR</v>
      </c>
      <c r="G40" t="str">
        <f t="shared" si="1"/>
        <v>8,995.00</v>
      </c>
      <c r="H40">
        <f>VLOOKUP(F40,Sheet2!$A$1:$B$201,2,0)</f>
        <v>8794.0182314405993</v>
      </c>
      <c r="I40">
        <f t="shared" si="2"/>
        <v>2.2854372514358175E-2</v>
      </c>
    </row>
    <row r="41" spans="1:9" x14ac:dyDescent="0.25">
      <c r="A41" t="s">
        <v>4</v>
      </c>
      <c r="B41" t="s">
        <v>329</v>
      </c>
      <c r="C41" t="s">
        <v>20</v>
      </c>
      <c r="D41" t="s">
        <v>147</v>
      </c>
      <c r="E41" t="s">
        <v>266</v>
      </c>
      <c r="F41" t="str">
        <f t="shared" si="0"/>
        <v>BGN</v>
      </c>
      <c r="G41" t="str">
        <f t="shared" si="1"/>
        <v>18,127.57</v>
      </c>
      <c r="H41">
        <f>VLOOKUP(F41,Sheet2!$A$1:$B$201,2,0)</f>
        <v>17199.604677598501</v>
      </c>
      <c r="I41">
        <f t="shared" si="2"/>
        <v>5.3952712274260572E-2</v>
      </c>
    </row>
    <row r="42" spans="1:9" x14ac:dyDescent="0.25">
      <c r="A42" t="s">
        <v>0</v>
      </c>
      <c r="B42" t="s">
        <v>330</v>
      </c>
      <c r="C42" t="s">
        <v>20</v>
      </c>
      <c r="D42" t="s">
        <v>147</v>
      </c>
      <c r="E42" t="s">
        <v>266</v>
      </c>
      <c r="F42" t="str">
        <f t="shared" si="0"/>
        <v>BGN</v>
      </c>
      <c r="G42" t="str">
        <f t="shared" si="1"/>
        <v>18,173.00</v>
      </c>
      <c r="H42">
        <f>VLOOKUP(F42,Sheet2!$A$1:$B$201,2,0)</f>
        <v>17199.604677598501</v>
      </c>
      <c r="I42">
        <f t="shared" si="2"/>
        <v>5.6594052052213163E-2</v>
      </c>
    </row>
    <row r="43" spans="1:9" x14ac:dyDescent="0.25">
      <c r="A43" t="s">
        <v>0</v>
      </c>
      <c r="B43" t="s">
        <v>323</v>
      </c>
      <c r="C43" t="s">
        <v>20</v>
      </c>
      <c r="D43" t="s">
        <v>147</v>
      </c>
      <c r="E43" t="s">
        <v>266</v>
      </c>
      <c r="F43" t="str">
        <f t="shared" si="0"/>
        <v>EUR</v>
      </c>
      <c r="G43" t="str">
        <f t="shared" si="1"/>
        <v>8,993.00</v>
      </c>
      <c r="H43">
        <f>VLOOKUP(F43,Sheet2!$A$1:$B$201,2,0)</f>
        <v>8794.0182314405993</v>
      </c>
      <c r="I43">
        <f t="shared" si="2"/>
        <v>2.2626945194177107E-2</v>
      </c>
    </row>
    <row r="44" spans="1:9" x14ac:dyDescent="0.25">
      <c r="A44" t="s">
        <v>0</v>
      </c>
      <c r="B44" t="s">
        <v>316</v>
      </c>
      <c r="C44" t="s">
        <v>21</v>
      </c>
      <c r="D44" t="s">
        <v>147</v>
      </c>
      <c r="E44" t="s">
        <v>266</v>
      </c>
      <c r="F44" t="str">
        <f t="shared" si="0"/>
        <v>USD</v>
      </c>
      <c r="G44" t="str">
        <f t="shared" si="1"/>
        <v>10,020.00</v>
      </c>
      <c r="H44">
        <f>VLOOKUP(F44,Sheet2!$A$1:$B$201,2,0)</f>
        <v>10000</v>
      </c>
      <c r="I44">
        <f t="shared" si="2"/>
        <v>2E-3</v>
      </c>
    </row>
    <row r="45" spans="1:9" x14ac:dyDescent="0.25">
      <c r="A45" t="s">
        <v>0</v>
      </c>
      <c r="B45" t="s">
        <v>323</v>
      </c>
      <c r="C45" t="s">
        <v>21</v>
      </c>
      <c r="D45" t="s">
        <v>147</v>
      </c>
      <c r="E45" t="s">
        <v>266</v>
      </c>
      <c r="F45" t="str">
        <f t="shared" si="0"/>
        <v>EUR</v>
      </c>
      <c r="G45" t="str">
        <f t="shared" si="1"/>
        <v>8,993.00</v>
      </c>
      <c r="H45">
        <f>VLOOKUP(F45,Sheet2!$A$1:$B$201,2,0)</f>
        <v>8794.0182314405993</v>
      </c>
      <c r="I45">
        <f t="shared" si="2"/>
        <v>2.2626945194177107E-2</v>
      </c>
    </row>
    <row r="46" spans="1:9" x14ac:dyDescent="0.25">
      <c r="A46" t="s">
        <v>0</v>
      </c>
      <c r="B46" t="s">
        <v>316</v>
      </c>
      <c r="C46" t="s">
        <v>22</v>
      </c>
      <c r="D46" t="s">
        <v>147</v>
      </c>
      <c r="E46" t="s">
        <v>266</v>
      </c>
      <c r="F46" t="str">
        <f t="shared" si="0"/>
        <v>USD</v>
      </c>
      <c r="G46" t="str">
        <f t="shared" si="1"/>
        <v>10,020.00</v>
      </c>
      <c r="H46">
        <f>VLOOKUP(F46,Sheet2!$A$1:$B$201,2,0)</f>
        <v>10000</v>
      </c>
      <c r="I46">
        <f t="shared" si="2"/>
        <v>2E-3</v>
      </c>
    </row>
    <row r="47" spans="1:9" x14ac:dyDescent="0.25">
      <c r="A47" t="s">
        <v>0</v>
      </c>
      <c r="B47" t="s">
        <v>326</v>
      </c>
      <c r="C47" t="s">
        <v>22</v>
      </c>
      <c r="D47" t="s">
        <v>147</v>
      </c>
      <c r="E47" t="s">
        <v>266</v>
      </c>
      <c r="F47" t="str">
        <f t="shared" si="0"/>
        <v>EUR</v>
      </c>
      <c r="G47" t="str">
        <f t="shared" si="1"/>
        <v>8,995.00</v>
      </c>
      <c r="H47">
        <f>VLOOKUP(F47,Sheet2!$A$1:$B$201,2,0)</f>
        <v>8794.0182314405993</v>
      </c>
      <c r="I47">
        <f t="shared" si="2"/>
        <v>2.2854372514358175E-2</v>
      </c>
    </row>
    <row r="48" spans="1:9" x14ac:dyDescent="0.25">
      <c r="A48" t="s">
        <v>0</v>
      </c>
      <c r="B48" t="s">
        <v>326</v>
      </c>
      <c r="C48" t="s">
        <v>23</v>
      </c>
      <c r="D48" t="s">
        <v>147</v>
      </c>
      <c r="E48" t="s">
        <v>266</v>
      </c>
      <c r="F48" t="str">
        <f t="shared" si="0"/>
        <v>EUR</v>
      </c>
      <c r="G48" t="str">
        <f t="shared" si="1"/>
        <v>8,995.00</v>
      </c>
      <c r="H48">
        <f>VLOOKUP(F48,Sheet2!$A$1:$B$201,2,0)</f>
        <v>8794.0182314405993</v>
      </c>
      <c r="I48">
        <f t="shared" si="2"/>
        <v>2.2854372514358175E-2</v>
      </c>
    </row>
    <row r="49" spans="1:9" x14ac:dyDescent="0.25">
      <c r="A49" t="s">
        <v>0</v>
      </c>
      <c r="B49" t="s">
        <v>316</v>
      </c>
      <c r="C49" t="s">
        <v>23</v>
      </c>
      <c r="D49" t="s">
        <v>147</v>
      </c>
      <c r="E49" t="s">
        <v>266</v>
      </c>
      <c r="F49" t="str">
        <f t="shared" si="0"/>
        <v>USD</v>
      </c>
      <c r="G49" t="str">
        <f t="shared" si="1"/>
        <v>10,020.00</v>
      </c>
      <c r="H49">
        <f>VLOOKUP(F49,Sheet2!$A$1:$B$201,2,0)</f>
        <v>10000</v>
      </c>
      <c r="I49">
        <f t="shared" si="2"/>
        <v>2E-3</v>
      </c>
    </row>
    <row r="50" spans="1:9" x14ac:dyDescent="0.25">
      <c r="A50" t="s">
        <v>0</v>
      </c>
      <c r="B50" t="s">
        <v>331</v>
      </c>
      <c r="C50" t="s">
        <v>24</v>
      </c>
      <c r="D50" t="s">
        <v>147</v>
      </c>
      <c r="E50" t="s">
        <v>266</v>
      </c>
      <c r="F50" t="str">
        <f t="shared" si="0"/>
        <v>CAD</v>
      </c>
      <c r="G50" t="str">
        <f t="shared" si="1"/>
        <v>13,450.00</v>
      </c>
      <c r="H50">
        <f>VLOOKUP(F50,Sheet2!$A$1:$B$201,2,0)</f>
        <v>13160.1333422515</v>
      </c>
      <c r="I50">
        <f t="shared" si="2"/>
        <v>2.2026118596979827E-2</v>
      </c>
    </row>
    <row r="51" spans="1:9" x14ac:dyDescent="0.25">
      <c r="A51" t="s">
        <v>0</v>
      </c>
      <c r="B51" t="s">
        <v>316</v>
      </c>
      <c r="C51" t="s">
        <v>24</v>
      </c>
      <c r="D51" t="s">
        <v>147</v>
      </c>
      <c r="E51" t="s">
        <v>266</v>
      </c>
      <c r="F51" t="str">
        <f t="shared" si="0"/>
        <v>USD</v>
      </c>
      <c r="G51" t="str">
        <f t="shared" si="1"/>
        <v>10,020.00</v>
      </c>
      <c r="H51">
        <f>VLOOKUP(F51,Sheet2!$A$1:$B$201,2,0)</f>
        <v>10000</v>
      </c>
      <c r="I51">
        <f t="shared" si="2"/>
        <v>2E-3</v>
      </c>
    </row>
    <row r="52" spans="1:9" x14ac:dyDescent="0.25">
      <c r="A52" t="s">
        <v>0</v>
      </c>
      <c r="B52" t="s">
        <v>318</v>
      </c>
      <c r="C52" t="s">
        <v>24</v>
      </c>
      <c r="D52" t="s">
        <v>147</v>
      </c>
      <c r="E52" t="s">
        <v>266</v>
      </c>
      <c r="F52" t="str">
        <f t="shared" si="0"/>
        <v>EUR</v>
      </c>
      <c r="G52" t="str">
        <f t="shared" si="1"/>
        <v>8,994.00</v>
      </c>
      <c r="H52">
        <f>VLOOKUP(F52,Sheet2!$A$1:$B$201,2,0)</f>
        <v>8794.0182314405993</v>
      </c>
      <c r="I52">
        <f t="shared" si="2"/>
        <v>2.2740658854267643E-2</v>
      </c>
    </row>
    <row r="53" spans="1:9" x14ac:dyDescent="0.25">
      <c r="A53" t="s">
        <v>0</v>
      </c>
      <c r="B53" t="s">
        <v>332</v>
      </c>
      <c r="C53" t="s">
        <v>25</v>
      </c>
      <c r="D53" t="s">
        <v>147</v>
      </c>
      <c r="E53" t="s">
        <v>266</v>
      </c>
      <c r="F53" t="str">
        <f t="shared" si="0"/>
        <v>EUR</v>
      </c>
      <c r="G53" t="str">
        <f t="shared" si="1"/>
        <v>8,996.00</v>
      </c>
      <c r="H53">
        <f>VLOOKUP(F53,Sheet2!$A$1:$B$201,2,0)</f>
        <v>8794.0182314405993</v>
      </c>
      <c r="I53">
        <f t="shared" si="2"/>
        <v>2.2968086174448711E-2</v>
      </c>
    </row>
    <row r="54" spans="1:9" x14ac:dyDescent="0.25">
      <c r="A54" t="s">
        <v>0</v>
      </c>
      <c r="B54" t="s">
        <v>316</v>
      </c>
      <c r="C54" t="s">
        <v>25</v>
      </c>
      <c r="D54" t="s">
        <v>147</v>
      </c>
      <c r="E54" t="s">
        <v>266</v>
      </c>
      <c r="F54" t="str">
        <f t="shared" si="0"/>
        <v>USD</v>
      </c>
      <c r="G54" t="str">
        <f t="shared" si="1"/>
        <v>10,020.00</v>
      </c>
      <c r="H54">
        <f>VLOOKUP(F54,Sheet2!$A$1:$B$201,2,0)</f>
        <v>10000</v>
      </c>
      <c r="I54">
        <f t="shared" si="2"/>
        <v>2E-3</v>
      </c>
    </row>
    <row r="55" spans="1:9" x14ac:dyDescent="0.25">
      <c r="A55" t="s">
        <v>0</v>
      </c>
      <c r="B55" t="s">
        <v>318</v>
      </c>
      <c r="C55" t="s">
        <v>26</v>
      </c>
      <c r="D55" t="s">
        <v>147</v>
      </c>
      <c r="E55" t="s">
        <v>266</v>
      </c>
      <c r="F55" t="str">
        <f t="shared" si="0"/>
        <v>EUR</v>
      </c>
      <c r="G55" t="str">
        <f t="shared" si="1"/>
        <v>8,994.00</v>
      </c>
      <c r="H55">
        <f>VLOOKUP(F55,Sheet2!$A$1:$B$201,2,0)</f>
        <v>8794.0182314405993</v>
      </c>
      <c r="I55">
        <f t="shared" si="2"/>
        <v>2.2740658854267643E-2</v>
      </c>
    </row>
    <row r="56" spans="1:9" x14ac:dyDescent="0.25">
      <c r="A56" t="s">
        <v>0</v>
      </c>
      <c r="B56" t="s">
        <v>316</v>
      </c>
      <c r="C56" t="s">
        <v>26</v>
      </c>
      <c r="D56" t="s">
        <v>147</v>
      </c>
      <c r="E56" t="s">
        <v>266</v>
      </c>
      <c r="F56" t="str">
        <f t="shared" si="0"/>
        <v>USD</v>
      </c>
      <c r="G56" t="str">
        <f t="shared" si="1"/>
        <v>10,020.00</v>
      </c>
      <c r="H56">
        <f>VLOOKUP(F56,Sheet2!$A$1:$B$201,2,0)</f>
        <v>10000</v>
      </c>
      <c r="I56">
        <f t="shared" si="2"/>
        <v>2E-3</v>
      </c>
    </row>
    <row r="57" spans="1:9" x14ac:dyDescent="0.25">
      <c r="A57" t="s">
        <v>0</v>
      </c>
      <c r="B57" t="s">
        <v>333</v>
      </c>
      <c r="C57" t="s">
        <v>27</v>
      </c>
      <c r="D57" t="s">
        <v>147</v>
      </c>
      <c r="E57" t="s">
        <v>266</v>
      </c>
      <c r="F57" t="str">
        <f t="shared" si="0"/>
        <v>CLP</v>
      </c>
      <c r="G57" t="str">
        <f t="shared" si="1"/>
        <v>7,104,000.00</v>
      </c>
      <c r="H57">
        <f>VLOOKUP(F57,Sheet2!$A$1:$B$201,2,0)</f>
        <v>6694913.14099894</v>
      </c>
      <c r="I57">
        <f t="shared" si="2"/>
        <v>6.1104132404027074E-2</v>
      </c>
    </row>
    <row r="58" spans="1:9" x14ac:dyDescent="0.25">
      <c r="A58" t="s">
        <v>0</v>
      </c>
      <c r="B58" t="s">
        <v>316</v>
      </c>
      <c r="C58" t="s">
        <v>27</v>
      </c>
      <c r="D58" t="s">
        <v>147</v>
      </c>
      <c r="E58" t="s">
        <v>266</v>
      </c>
      <c r="F58" t="str">
        <f t="shared" si="0"/>
        <v>USD</v>
      </c>
      <c r="G58" t="str">
        <f t="shared" si="1"/>
        <v>10,020.00</v>
      </c>
      <c r="H58">
        <f>VLOOKUP(F58,Sheet2!$A$1:$B$201,2,0)</f>
        <v>10000</v>
      </c>
      <c r="I58">
        <f t="shared" si="2"/>
        <v>2E-3</v>
      </c>
    </row>
    <row r="59" spans="1:9" x14ac:dyDescent="0.25">
      <c r="A59" t="s">
        <v>0</v>
      </c>
      <c r="B59" t="s">
        <v>323</v>
      </c>
      <c r="C59" t="s">
        <v>27</v>
      </c>
      <c r="D59" t="s">
        <v>147</v>
      </c>
      <c r="E59" t="s">
        <v>266</v>
      </c>
      <c r="F59" t="str">
        <f t="shared" si="0"/>
        <v>EUR</v>
      </c>
      <c r="G59" t="str">
        <f t="shared" si="1"/>
        <v>8,993.00</v>
      </c>
      <c r="H59">
        <f>VLOOKUP(F59,Sheet2!$A$1:$B$201,2,0)</f>
        <v>8794.0182314405993</v>
      </c>
      <c r="I59">
        <f t="shared" si="2"/>
        <v>2.2626945194177107E-2</v>
      </c>
    </row>
    <row r="60" spans="1:9" x14ac:dyDescent="0.25">
      <c r="A60" t="s">
        <v>0</v>
      </c>
      <c r="B60" t="s">
        <v>334</v>
      </c>
      <c r="C60" t="s">
        <v>28</v>
      </c>
      <c r="D60" t="s">
        <v>147</v>
      </c>
      <c r="E60" t="s">
        <v>266</v>
      </c>
      <c r="F60" t="s">
        <v>259</v>
      </c>
      <c r="G60" t="str">
        <f t="shared" si="1"/>
        <v>70,278.12</v>
      </c>
      <c r="H60">
        <f>VLOOKUP(F60,Sheet2!$A$1:$B$201,2,0)</f>
        <v>68974.107155142003</v>
      </c>
      <c r="I60">
        <f t="shared" si="2"/>
        <v>1.8905831458244236E-2</v>
      </c>
    </row>
    <row r="61" spans="1:9" x14ac:dyDescent="0.25">
      <c r="A61" t="s">
        <v>30</v>
      </c>
      <c r="B61" t="s">
        <v>335</v>
      </c>
      <c r="C61" t="s">
        <v>28</v>
      </c>
      <c r="D61" t="s">
        <v>147</v>
      </c>
      <c r="E61" t="s">
        <v>266</v>
      </c>
      <c r="F61" t="s">
        <v>259</v>
      </c>
      <c r="G61" t="str">
        <f t="shared" si="1"/>
        <v>70,284.76</v>
      </c>
      <c r="H61">
        <f>VLOOKUP(F61,Sheet2!$A$1:$B$201,2,0)</f>
        <v>68974.107155142003</v>
      </c>
      <c r="I61">
        <f t="shared" si="2"/>
        <v>1.9002099467702687E-2</v>
      </c>
    </row>
    <row r="62" spans="1:9" x14ac:dyDescent="0.25">
      <c r="A62" t="s">
        <v>29</v>
      </c>
      <c r="B62" t="s">
        <v>335</v>
      </c>
      <c r="C62" t="s">
        <v>28</v>
      </c>
      <c r="D62" t="s">
        <v>147</v>
      </c>
      <c r="E62" t="s">
        <v>266</v>
      </c>
      <c r="F62" t="s">
        <v>259</v>
      </c>
      <c r="G62" t="str">
        <f t="shared" si="1"/>
        <v>70,284.76</v>
      </c>
      <c r="H62">
        <f>VLOOKUP(F62,Sheet2!$A$1:$B$201,2,0)</f>
        <v>68974.107155142003</v>
      </c>
      <c r="I62">
        <f t="shared" si="2"/>
        <v>1.9002099467702687E-2</v>
      </c>
    </row>
    <row r="63" spans="1:9" x14ac:dyDescent="0.25">
      <c r="A63" t="s">
        <v>390</v>
      </c>
      <c r="B63" t="s">
        <v>336</v>
      </c>
      <c r="C63" t="s">
        <v>28</v>
      </c>
      <c r="D63" t="s">
        <v>147</v>
      </c>
      <c r="E63" t="s">
        <v>266</v>
      </c>
      <c r="F63" t="s">
        <v>259</v>
      </c>
      <c r="G63" t="str">
        <f t="shared" si="1"/>
        <v>70,988.00</v>
      </c>
      <c r="H63">
        <f>VLOOKUP(F63,Sheet2!$A$1:$B$201,2,0)</f>
        <v>68974.107155142003</v>
      </c>
      <c r="I63">
        <f t="shared" si="2"/>
        <v>2.9197809553782126E-2</v>
      </c>
    </row>
    <row r="64" spans="1:9" x14ac:dyDescent="0.25">
      <c r="A64" t="s">
        <v>391</v>
      </c>
      <c r="B64" t="s">
        <v>337</v>
      </c>
      <c r="C64" t="s">
        <v>28</v>
      </c>
      <c r="D64" t="s">
        <v>147</v>
      </c>
      <c r="E64" t="s">
        <v>266</v>
      </c>
      <c r="F64" t="s">
        <v>259</v>
      </c>
      <c r="G64" t="str">
        <f t="shared" si="1"/>
        <v>71,058.99</v>
      </c>
      <c r="H64">
        <f>VLOOKUP(F64,Sheet2!$A$1:$B$201,2,0)</f>
        <v>68974.107155142003</v>
      </c>
      <c r="I64">
        <f t="shared" si="2"/>
        <v>3.0227036359724374E-2</v>
      </c>
    </row>
    <row r="65" spans="1:9" x14ac:dyDescent="0.25">
      <c r="A65" t="s">
        <v>0</v>
      </c>
      <c r="B65" t="s">
        <v>338</v>
      </c>
      <c r="C65" t="s">
        <v>28</v>
      </c>
      <c r="D65" t="s">
        <v>147</v>
      </c>
      <c r="E65" t="s">
        <v>266</v>
      </c>
      <c r="F65" t="s">
        <v>259</v>
      </c>
      <c r="G65" t="str">
        <f t="shared" si="1"/>
        <v>71,165.47</v>
      </c>
      <c r="H65">
        <f>VLOOKUP(F65,Sheet2!$A$1:$B$201,2,0)</f>
        <v>68974.107155142003</v>
      </c>
      <c r="I65">
        <f t="shared" si="2"/>
        <v>3.1770804077666595E-2</v>
      </c>
    </row>
    <row r="66" spans="1:9" x14ac:dyDescent="0.25">
      <c r="A66" t="s">
        <v>0</v>
      </c>
      <c r="B66" t="s">
        <v>316</v>
      </c>
      <c r="C66" t="s">
        <v>31</v>
      </c>
      <c r="D66" t="s">
        <v>147</v>
      </c>
      <c r="E66" t="s">
        <v>266</v>
      </c>
      <c r="F66" t="str">
        <f t="shared" ref="F66:F129" si="3">RIGHT(B66,3)</f>
        <v>USD</v>
      </c>
      <c r="G66" t="str">
        <f t="shared" ref="G66:G129" si="4">LEFT(B66,LEN(B66)-4)</f>
        <v>10,020.00</v>
      </c>
      <c r="H66">
        <f>VLOOKUP(F66,Sheet2!$A$1:$B$201,2,0)</f>
        <v>10000</v>
      </c>
      <c r="I66">
        <f t="shared" ref="I66:I129" si="5">(G66-H66)/H66</f>
        <v>2E-3</v>
      </c>
    </row>
    <row r="67" spans="1:9" x14ac:dyDescent="0.25">
      <c r="A67" t="s">
        <v>0</v>
      </c>
      <c r="B67" t="s">
        <v>323</v>
      </c>
      <c r="C67" t="s">
        <v>31</v>
      </c>
      <c r="D67" t="s">
        <v>147</v>
      </c>
      <c r="E67" t="s">
        <v>266</v>
      </c>
      <c r="F67" t="str">
        <f t="shared" si="3"/>
        <v>EUR</v>
      </c>
      <c r="G67" t="str">
        <f t="shared" si="4"/>
        <v>8,993.00</v>
      </c>
      <c r="H67">
        <f>VLOOKUP(F67,Sheet2!$A$1:$B$201,2,0)</f>
        <v>8794.0182314405993</v>
      </c>
      <c r="I67">
        <f t="shared" si="5"/>
        <v>2.2626945194177107E-2</v>
      </c>
    </row>
    <row r="68" spans="1:9" x14ac:dyDescent="0.25">
      <c r="A68" t="s">
        <v>0</v>
      </c>
      <c r="B68" t="s">
        <v>316</v>
      </c>
      <c r="C68" t="s">
        <v>32</v>
      </c>
      <c r="D68" t="s">
        <v>147</v>
      </c>
      <c r="E68" t="s">
        <v>266</v>
      </c>
      <c r="F68" t="str">
        <f t="shared" si="3"/>
        <v>USD</v>
      </c>
      <c r="G68" t="str">
        <f t="shared" si="4"/>
        <v>10,020.00</v>
      </c>
      <c r="H68">
        <f>VLOOKUP(F68,Sheet2!$A$1:$B$201,2,0)</f>
        <v>10000</v>
      </c>
      <c r="I68">
        <f t="shared" si="5"/>
        <v>2E-3</v>
      </c>
    </row>
    <row r="69" spans="1:9" x14ac:dyDescent="0.25">
      <c r="A69" t="s">
        <v>0</v>
      </c>
      <c r="B69" t="s">
        <v>318</v>
      </c>
      <c r="C69" t="s">
        <v>32</v>
      </c>
      <c r="D69" t="s">
        <v>147</v>
      </c>
      <c r="E69" t="s">
        <v>266</v>
      </c>
      <c r="F69" t="str">
        <f t="shared" si="3"/>
        <v>EUR</v>
      </c>
      <c r="G69" t="str">
        <f t="shared" si="4"/>
        <v>8,994.00</v>
      </c>
      <c r="H69">
        <f>VLOOKUP(F69,Sheet2!$A$1:$B$201,2,0)</f>
        <v>8794.0182314405993</v>
      </c>
      <c r="I69">
        <f t="shared" si="5"/>
        <v>2.2740658854267643E-2</v>
      </c>
    </row>
    <row r="70" spans="1:9" x14ac:dyDescent="0.25">
      <c r="A70" t="s">
        <v>0</v>
      </c>
      <c r="B70" t="s">
        <v>322</v>
      </c>
      <c r="C70" t="s">
        <v>33</v>
      </c>
      <c r="D70" t="s">
        <v>147</v>
      </c>
      <c r="E70" t="s">
        <v>266</v>
      </c>
      <c r="F70" t="str">
        <f t="shared" si="3"/>
        <v>EUR</v>
      </c>
      <c r="G70" t="str">
        <f t="shared" si="4"/>
        <v>8,997.00</v>
      </c>
      <c r="H70">
        <f>VLOOKUP(F70,Sheet2!$A$1:$B$201,2,0)</f>
        <v>8794.0182314405993</v>
      </c>
      <c r="I70">
        <f t="shared" si="5"/>
        <v>2.3081799834539247E-2</v>
      </c>
    </row>
    <row r="71" spans="1:9" x14ac:dyDescent="0.25">
      <c r="A71" t="s">
        <v>0</v>
      </c>
      <c r="B71" t="s">
        <v>316</v>
      </c>
      <c r="C71" t="s">
        <v>33</v>
      </c>
      <c r="D71" t="s">
        <v>147</v>
      </c>
      <c r="E71" t="s">
        <v>266</v>
      </c>
      <c r="F71" t="str">
        <f t="shared" si="3"/>
        <v>USD</v>
      </c>
      <c r="G71" t="str">
        <f t="shared" si="4"/>
        <v>10,020.00</v>
      </c>
      <c r="H71">
        <f>VLOOKUP(F71,Sheet2!$A$1:$B$201,2,0)</f>
        <v>10000</v>
      </c>
      <c r="I71">
        <f t="shared" si="5"/>
        <v>2E-3</v>
      </c>
    </row>
    <row r="72" spans="1:9" x14ac:dyDescent="0.25">
      <c r="A72" t="s">
        <v>4</v>
      </c>
      <c r="B72" t="s">
        <v>325</v>
      </c>
      <c r="C72" t="s">
        <v>34</v>
      </c>
      <c r="D72" t="s">
        <v>147</v>
      </c>
      <c r="E72" t="s">
        <v>266</v>
      </c>
      <c r="F72" t="str">
        <f t="shared" si="3"/>
        <v>EUR</v>
      </c>
      <c r="G72" t="str">
        <f t="shared" si="4"/>
        <v>8,970.52</v>
      </c>
      <c r="H72">
        <f>VLOOKUP(F72,Sheet2!$A$1:$B$201,2,0)</f>
        <v>8794.0182314405993</v>
      </c>
      <c r="I72">
        <f t="shared" si="5"/>
        <v>2.007066211534194E-2</v>
      </c>
    </row>
    <row r="73" spans="1:9" x14ac:dyDescent="0.25">
      <c r="A73" t="s">
        <v>0</v>
      </c>
      <c r="B73" t="s">
        <v>323</v>
      </c>
      <c r="C73" t="s">
        <v>34</v>
      </c>
      <c r="D73" t="s">
        <v>147</v>
      </c>
      <c r="E73" t="s">
        <v>266</v>
      </c>
      <c r="F73" t="str">
        <f t="shared" si="3"/>
        <v>EUR</v>
      </c>
      <c r="G73" t="str">
        <f t="shared" si="4"/>
        <v>8,993.00</v>
      </c>
      <c r="H73">
        <f>VLOOKUP(F73,Sheet2!$A$1:$B$201,2,0)</f>
        <v>8794.0182314405993</v>
      </c>
      <c r="I73">
        <f t="shared" si="5"/>
        <v>2.2626945194177107E-2</v>
      </c>
    </row>
    <row r="74" spans="1:9" x14ac:dyDescent="0.25">
      <c r="A74" t="s">
        <v>0</v>
      </c>
      <c r="B74" t="s">
        <v>316</v>
      </c>
      <c r="C74" t="s">
        <v>34</v>
      </c>
      <c r="D74" t="s">
        <v>147</v>
      </c>
      <c r="E74" t="s">
        <v>266</v>
      </c>
      <c r="F74" t="str">
        <f t="shared" si="3"/>
        <v>USD</v>
      </c>
      <c r="G74" t="str">
        <f t="shared" si="4"/>
        <v>10,020.00</v>
      </c>
      <c r="H74">
        <f>VLOOKUP(F74,Sheet2!$A$1:$B$201,2,0)</f>
        <v>10000</v>
      </c>
      <c r="I74">
        <f t="shared" si="5"/>
        <v>2E-3</v>
      </c>
    </row>
    <row r="75" spans="1:9" x14ac:dyDescent="0.25">
      <c r="A75" t="s">
        <v>4</v>
      </c>
      <c r="B75" t="s">
        <v>339</v>
      </c>
      <c r="C75" t="s">
        <v>35</v>
      </c>
      <c r="D75" t="s">
        <v>147</v>
      </c>
      <c r="E75" t="s">
        <v>266</v>
      </c>
      <c r="F75" t="str">
        <f t="shared" si="3"/>
        <v>CZK</v>
      </c>
      <c r="G75" t="str">
        <f t="shared" si="4"/>
        <v>229,724.25</v>
      </c>
      <c r="H75">
        <f>VLOOKUP(F75,Sheet2!$A$1:$B$201,2,0)</f>
        <v>226341.976778082</v>
      </c>
      <c r="I75">
        <f t="shared" si="5"/>
        <v>1.4943199092204484E-2</v>
      </c>
    </row>
    <row r="76" spans="1:9" x14ac:dyDescent="0.25">
      <c r="A76" t="s">
        <v>0</v>
      </c>
      <c r="B76" t="s">
        <v>340</v>
      </c>
      <c r="C76" t="s">
        <v>35</v>
      </c>
      <c r="D76" t="s">
        <v>147</v>
      </c>
      <c r="E76" t="s">
        <v>266</v>
      </c>
      <c r="F76" t="str">
        <f t="shared" si="3"/>
        <v>CZK</v>
      </c>
      <c r="G76" t="str">
        <f t="shared" si="4"/>
        <v>230,300.00</v>
      </c>
      <c r="H76">
        <f>VLOOKUP(F76,Sheet2!$A$1:$B$201,2,0)</f>
        <v>226341.976778082</v>
      </c>
      <c r="I76">
        <f t="shared" si="5"/>
        <v>1.7486916383162389E-2</v>
      </c>
    </row>
    <row r="77" spans="1:9" x14ac:dyDescent="0.25">
      <c r="A77" t="s">
        <v>0</v>
      </c>
      <c r="B77" t="s">
        <v>341</v>
      </c>
      <c r="C77" t="s">
        <v>35</v>
      </c>
      <c r="D77" t="s">
        <v>147</v>
      </c>
      <c r="E77" t="s">
        <v>266</v>
      </c>
      <c r="F77" t="str">
        <f t="shared" si="3"/>
        <v>EUR</v>
      </c>
      <c r="G77" t="str">
        <f t="shared" si="4"/>
        <v>8,992.00</v>
      </c>
      <c r="H77">
        <f>VLOOKUP(F77,Sheet2!$A$1:$B$201,2,0)</f>
        <v>8794.0182314405993</v>
      </c>
      <c r="I77">
        <f t="shared" si="5"/>
        <v>2.2513231534086572E-2</v>
      </c>
    </row>
    <row r="78" spans="1:9" x14ac:dyDescent="0.25">
      <c r="A78" t="s">
        <v>4</v>
      </c>
      <c r="B78" t="s">
        <v>342</v>
      </c>
      <c r="C78" t="s">
        <v>388</v>
      </c>
      <c r="D78" t="s">
        <v>147</v>
      </c>
      <c r="E78" t="s">
        <v>266</v>
      </c>
      <c r="F78" t="str">
        <f t="shared" si="3"/>
        <v>DKK</v>
      </c>
      <c r="G78" t="str">
        <f t="shared" si="4"/>
        <v>66,881.38</v>
      </c>
      <c r="H78">
        <f>VLOOKUP(F78,Sheet2!$A$1:$B$201,2,0)</f>
        <v>65573.424081532707</v>
      </c>
      <c r="I78">
        <f t="shared" si="5"/>
        <v>1.9946433128778075E-2</v>
      </c>
    </row>
    <row r="79" spans="1:9" x14ac:dyDescent="0.25">
      <c r="A79" t="s">
        <v>0</v>
      </c>
      <c r="B79" t="s">
        <v>343</v>
      </c>
      <c r="C79" t="s">
        <v>388</v>
      </c>
      <c r="D79" t="s">
        <v>147</v>
      </c>
      <c r="E79" t="s">
        <v>266</v>
      </c>
      <c r="F79" t="str">
        <f t="shared" si="3"/>
        <v>DKK</v>
      </c>
      <c r="G79" t="str">
        <f t="shared" si="4"/>
        <v>67,049.00</v>
      </c>
      <c r="H79">
        <f>VLOOKUP(F79,Sheet2!$A$1:$B$201,2,0)</f>
        <v>65573.424081532707</v>
      </c>
      <c r="I79">
        <f t="shared" si="5"/>
        <v>2.2502651632658244E-2</v>
      </c>
    </row>
    <row r="80" spans="1:9" x14ac:dyDescent="0.25">
      <c r="A80" t="s">
        <v>0</v>
      </c>
      <c r="B80" t="s">
        <v>323</v>
      </c>
      <c r="C80" t="s">
        <v>388</v>
      </c>
      <c r="D80" t="s">
        <v>147</v>
      </c>
      <c r="E80" t="s">
        <v>266</v>
      </c>
      <c r="F80" t="str">
        <f t="shared" si="3"/>
        <v>EUR</v>
      </c>
      <c r="G80" t="str">
        <f t="shared" si="4"/>
        <v>8,993.00</v>
      </c>
      <c r="H80">
        <f>VLOOKUP(F80,Sheet2!$A$1:$B$201,2,0)</f>
        <v>8794.0182314405993</v>
      </c>
      <c r="I80">
        <f t="shared" si="5"/>
        <v>2.2626945194177107E-2</v>
      </c>
    </row>
    <row r="81" spans="1:9" x14ac:dyDescent="0.25">
      <c r="A81" t="s">
        <v>0</v>
      </c>
      <c r="B81" t="s">
        <v>316</v>
      </c>
      <c r="C81" t="s">
        <v>36</v>
      </c>
      <c r="D81" t="s">
        <v>147</v>
      </c>
      <c r="E81" t="s">
        <v>266</v>
      </c>
      <c r="F81" t="str">
        <f t="shared" si="3"/>
        <v>USD</v>
      </c>
      <c r="G81" t="str">
        <f t="shared" si="4"/>
        <v>10,020.00</v>
      </c>
      <c r="H81">
        <f>VLOOKUP(F81,Sheet2!$A$1:$B$201,2,0)</f>
        <v>10000</v>
      </c>
      <c r="I81">
        <f t="shared" si="5"/>
        <v>2E-3</v>
      </c>
    </row>
    <row r="82" spans="1:9" x14ac:dyDescent="0.25">
      <c r="A82" t="s">
        <v>0</v>
      </c>
      <c r="B82" t="s">
        <v>323</v>
      </c>
      <c r="C82" t="s">
        <v>36</v>
      </c>
      <c r="D82" t="s">
        <v>147</v>
      </c>
      <c r="E82" t="s">
        <v>266</v>
      </c>
      <c r="F82" t="str">
        <f t="shared" si="3"/>
        <v>EUR</v>
      </c>
      <c r="G82" t="str">
        <f t="shared" si="4"/>
        <v>8,993.00</v>
      </c>
      <c r="H82">
        <f>VLOOKUP(F82,Sheet2!$A$1:$B$201,2,0)</f>
        <v>8794.0182314405993</v>
      </c>
      <c r="I82">
        <f t="shared" si="5"/>
        <v>2.2626945194177107E-2</v>
      </c>
    </row>
    <row r="83" spans="1:9" x14ac:dyDescent="0.25">
      <c r="A83" t="s">
        <v>0</v>
      </c>
      <c r="B83" t="s">
        <v>316</v>
      </c>
      <c r="C83" t="s">
        <v>37</v>
      </c>
      <c r="D83" t="s">
        <v>147</v>
      </c>
      <c r="E83" t="s">
        <v>266</v>
      </c>
      <c r="F83" t="str">
        <f t="shared" si="3"/>
        <v>USD</v>
      </c>
      <c r="G83" t="str">
        <f t="shared" si="4"/>
        <v>10,020.00</v>
      </c>
      <c r="H83">
        <f>VLOOKUP(F83,Sheet2!$A$1:$B$201,2,0)</f>
        <v>10000</v>
      </c>
      <c r="I83">
        <f t="shared" si="5"/>
        <v>2E-3</v>
      </c>
    </row>
    <row r="84" spans="1:9" x14ac:dyDescent="0.25">
      <c r="A84" t="s">
        <v>0</v>
      </c>
      <c r="B84" t="s">
        <v>341</v>
      </c>
      <c r="C84" t="s">
        <v>37</v>
      </c>
      <c r="D84" t="s">
        <v>147</v>
      </c>
      <c r="E84" t="s">
        <v>266</v>
      </c>
      <c r="F84" t="str">
        <f t="shared" si="3"/>
        <v>EUR</v>
      </c>
      <c r="G84" t="str">
        <f t="shared" si="4"/>
        <v>8,992.00</v>
      </c>
      <c r="H84">
        <f>VLOOKUP(F84,Sheet2!$A$1:$B$201,2,0)</f>
        <v>8794.0182314405993</v>
      </c>
      <c r="I84">
        <f t="shared" si="5"/>
        <v>2.2513231534086572E-2</v>
      </c>
    </row>
    <row r="85" spans="1:9" x14ac:dyDescent="0.25">
      <c r="A85" t="s">
        <v>0</v>
      </c>
      <c r="B85" t="s">
        <v>316</v>
      </c>
      <c r="C85" t="s">
        <v>38</v>
      </c>
      <c r="D85" t="s">
        <v>147</v>
      </c>
      <c r="E85" t="s">
        <v>266</v>
      </c>
      <c r="F85" t="str">
        <f t="shared" si="3"/>
        <v>USD</v>
      </c>
      <c r="G85" t="str">
        <f t="shared" si="4"/>
        <v>10,020.00</v>
      </c>
      <c r="H85">
        <f>VLOOKUP(F85,Sheet2!$A$1:$B$201,2,0)</f>
        <v>10000</v>
      </c>
      <c r="I85">
        <f t="shared" si="5"/>
        <v>2E-3</v>
      </c>
    </row>
    <row r="86" spans="1:9" x14ac:dyDescent="0.25">
      <c r="A86" t="s">
        <v>0</v>
      </c>
      <c r="B86" t="s">
        <v>323</v>
      </c>
      <c r="C86" t="s">
        <v>38</v>
      </c>
      <c r="D86" t="s">
        <v>147</v>
      </c>
      <c r="E86" t="s">
        <v>266</v>
      </c>
      <c r="F86" t="str">
        <f t="shared" si="3"/>
        <v>EUR</v>
      </c>
      <c r="G86" t="str">
        <f t="shared" si="4"/>
        <v>8,993.00</v>
      </c>
      <c r="H86">
        <f>VLOOKUP(F86,Sheet2!$A$1:$B$201,2,0)</f>
        <v>8794.0182314405993</v>
      </c>
      <c r="I86">
        <f t="shared" si="5"/>
        <v>2.2626945194177107E-2</v>
      </c>
    </row>
    <row r="87" spans="1:9" x14ac:dyDescent="0.25">
      <c r="A87" t="s">
        <v>0</v>
      </c>
      <c r="B87" t="s">
        <v>316</v>
      </c>
      <c r="C87" t="s">
        <v>39</v>
      </c>
      <c r="D87" t="s">
        <v>147</v>
      </c>
      <c r="E87" t="s">
        <v>266</v>
      </c>
      <c r="F87" t="str">
        <f t="shared" si="3"/>
        <v>USD</v>
      </c>
      <c r="G87" t="str">
        <f t="shared" si="4"/>
        <v>10,020.00</v>
      </c>
      <c r="H87">
        <f>VLOOKUP(F87,Sheet2!$A$1:$B$201,2,0)</f>
        <v>10000</v>
      </c>
      <c r="I87">
        <f t="shared" si="5"/>
        <v>2E-3</v>
      </c>
    </row>
    <row r="88" spans="1:9" x14ac:dyDescent="0.25">
      <c r="A88" t="s">
        <v>0</v>
      </c>
      <c r="B88" t="s">
        <v>323</v>
      </c>
      <c r="C88" t="s">
        <v>39</v>
      </c>
      <c r="D88" t="s">
        <v>147</v>
      </c>
      <c r="E88" t="s">
        <v>266</v>
      </c>
      <c r="F88" t="str">
        <f t="shared" si="3"/>
        <v>EUR</v>
      </c>
      <c r="G88" t="str">
        <f t="shared" si="4"/>
        <v>8,993.00</v>
      </c>
      <c r="H88">
        <f>VLOOKUP(F88,Sheet2!$A$1:$B$201,2,0)</f>
        <v>8794.0182314405993</v>
      </c>
      <c r="I88">
        <f t="shared" si="5"/>
        <v>2.2626945194177107E-2</v>
      </c>
    </row>
    <row r="89" spans="1:9" x14ac:dyDescent="0.25">
      <c r="A89" t="s">
        <v>4</v>
      </c>
      <c r="B89" t="s">
        <v>325</v>
      </c>
      <c r="C89" t="s">
        <v>40</v>
      </c>
      <c r="D89" t="s">
        <v>147</v>
      </c>
      <c r="E89" t="s">
        <v>266</v>
      </c>
      <c r="F89" t="str">
        <f t="shared" si="3"/>
        <v>EUR</v>
      </c>
      <c r="G89" t="str">
        <f t="shared" si="4"/>
        <v>8,970.52</v>
      </c>
      <c r="H89">
        <f>VLOOKUP(F89,Sheet2!$A$1:$B$201,2,0)</f>
        <v>8794.0182314405993</v>
      </c>
      <c r="I89">
        <f t="shared" si="5"/>
        <v>2.007066211534194E-2</v>
      </c>
    </row>
    <row r="90" spans="1:9" x14ac:dyDescent="0.25">
      <c r="A90" t="s">
        <v>0</v>
      </c>
      <c r="B90" t="s">
        <v>323</v>
      </c>
      <c r="C90" t="s">
        <v>40</v>
      </c>
      <c r="D90" t="s">
        <v>147</v>
      </c>
      <c r="E90" t="s">
        <v>266</v>
      </c>
      <c r="F90" t="str">
        <f t="shared" si="3"/>
        <v>EUR</v>
      </c>
      <c r="G90" t="str">
        <f t="shared" si="4"/>
        <v>8,993.00</v>
      </c>
      <c r="H90">
        <f>VLOOKUP(F90,Sheet2!$A$1:$B$201,2,0)</f>
        <v>8794.0182314405993</v>
      </c>
      <c r="I90">
        <f t="shared" si="5"/>
        <v>2.2626945194177107E-2</v>
      </c>
    </row>
    <row r="91" spans="1:9" x14ac:dyDescent="0.25">
      <c r="A91" t="s">
        <v>0</v>
      </c>
      <c r="B91" t="s">
        <v>316</v>
      </c>
      <c r="C91" t="s">
        <v>40</v>
      </c>
      <c r="D91" t="s">
        <v>147</v>
      </c>
      <c r="E91" t="s">
        <v>266</v>
      </c>
      <c r="F91" t="str">
        <f t="shared" si="3"/>
        <v>USD</v>
      </c>
      <c r="G91" t="str">
        <f t="shared" si="4"/>
        <v>10,020.00</v>
      </c>
      <c r="H91">
        <f>VLOOKUP(F91,Sheet2!$A$1:$B$201,2,0)</f>
        <v>10000</v>
      </c>
      <c r="I91">
        <f t="shared" si="5"/>
        <v>2E-3</v>
      </c>
    </row>
    <row r="92" spans="1:9" x14ac:dyDescent="0.25">
      <c r="A92" t="s">
        <v>0</v>
      </c>
      <c r="B92" t="s">
        <v>316</v>
      </c>
      <c r="C92" t="s">
        <v>41</v>
      </c>
      <c r="D92" t="s">
        <v>147</v>
      </c>
      <c r="E92" t="s">
        <v>266</v>
      </c>
      <c r="F92" t="str">
        <f t="shared" si="3"/>
        <v>USD</v>
      </c>
      <c r="G92" t="str">
        <f t="shared" si="4"/>
        <v>10,020.00</v>
      </c>
      <c r="H92">
        <f>VLOOKUP(F92,Sheet2!$A$1:$B$201,2,0)</f>
        <v>10000</v>
      </c>
      <c r="I92">
        <f t="shared" si="5"/>
        <v>2E-3</v>
      </c>
    </row>
    <row r="93" spans="1:9" x14ac:dyDescent="0.25">
      <c r="A93" t="s">
        <v>0</v>
      </c>
      <c r="B93" t="s">
        <v>323</v>
      </c>
      <c r="C93" t="s">
        <v>41</v>
      </c>
      <c r="D93" t="s">
        <v>147</v>
      </c>
      <c r="E93" t="s">
        <v>266</v>
      </c>
      <c r="F93" t="str">
        <f t="shared" si="3"/>
        <v>EUR</v>
      </c>
      <c r="G93" t="str">
        <f t="shared" si="4"/>
        <v>8,993.00</v>
      </c>
      <c r="H93">
        <f>VLOOKUP(F93,Sheet2!$A$1:$B$201,2,0)</f>
        <v>8794.0182314405993</v>
      </c>
      <c r="I93">
        <f t="shared" si="5"/>
        <v>2.2626945194177107E-2</v>
      </c>
    </row>
    <row r="94" spans="1:9" x14ac:dyDescent="0.25">
      <c r="A94" t="s">
        <v>0</v>
      </c>
      <c r="B94" t="s">
        <v>316</v>
      </c>
      <c r="C94" t="s">
        <v>42</v>
      </c>
      <c r="D94" t="s">
        <v>147</v>
      </c>
      <c r="E94" t="s">
        <v>266</v>
      </c>
      <c r="F94" t="str">
        <f t="shared" si="3"/>
        <v>USD</v>
      </c>
      <c r="G94" t="str">
        <f t="shared" si="4"/>
        <v>10,020.00</v>
      </c>
      <c r="H94">
        <f>VLOOKUP(F94,Sheet2!$A$1:$B$201,2,0)</f>
        <v>10000</v>
      </c>
      <c r="I94">
        <f t="shared" si="5"/>
        <v>2E-3</v>
      </c>
    </row>
    <row r="95" spans="1:9" x14ac:dyDescent="0.25">
      <c r="A95" t="s">
        <v>0</v>
      </c>
      <c r="B95" t="s">
        <v>318</v>
      </c>
      <c r="C95" t="s">
        <v>42</v>
      </c>
      <c r="D95" t="s">
        <v>147</v>
      </c>
      <c r="E95" t="s">
        <v>266</v>
      </c>
      <c r="F95" t="str">
        <f t="shared" si="3"/>
        <v>EUR</v>
      </c>
      <c r="G95" t="str">
        <f t="shared" si="4"/>
        <v>8,994.00</v>
      </c>
      <c r="H95">
        <f>VLOOKUP(F95,Sheet2!$A$1:$B$201,2,0)</f>
        <v>8794.0182314405993</v>
      </c>
      <c r="I95">
        <f t="shared" si="5"/>
        <v>2.2740658854267643E-2</v>
      </c>
    </row>
    <row r="96" spans="1:9" x14ac:dyDescent="0.25">
      <c r="A96" t="s">
        <v>4</v>
      </c>
      <c r="B96" t="s">
        <v>325</v>
      </c>
      <c r="C96" t="s">
        <v>43</v>
      </c>
      <c r="D96" t="s">
        <v>147</v>
      </c>
      <c r="E96" t="s">
        <v>266</v>
      </c>
      <c r="F96" t="str">
        <f t="shared" si="3"/>
        <v>EUR</v>
      </c>
      <c r="G96" t="str">
        <f t="shared" si="4"/>
        <v>8,970.52</v>
      </c>
      <c r="H96">
        <f>VLOOKUP(F96,Sheet2!$A$1:$B$201,2,0)</f>
        <v>8794.0182314405993</v>
      </c>
      <c r="I96">
        <f t="shared" si="5"/>
        <v>2.007066211534194E-2</v>
      </c>
    </row>
    <row r="97" spans="1:9" x14ac:dyDescent="0.25">
      <c r="A97" t="s">
        <v>0</v>
      </c>
      <c r="B97" t="s">
        <v>323</v>
      </c>
      <c r="C97" t="s">
        <v>43</v>
      </c>
      <c r="D97" t="s">
        <v>147</v>
      </c>
      <c r="E97" t="s">
        <v>266</v>
      </c>
      <c r="F97" t="str">
        <f t="shared" si="3"/>
        <v>EUR</v>
      </c>
      <c r="G97" t="str">
        <f t="shared" si="4"/>
        <v>8,993.00</v>
      </c>
      <c r="H97">
        <f>VLOOKUP(F97,Sheet2!$A$1:$B$201,2,0)</f>
        <v>8794.0182314405993</v>
      </c>
      <c r="I97">
        <f t="shared" si="5"/>
        <v>2.2626945194177107E-2</v>
      </c>
    </row>
    <row r="98" spans="1:9" x14ac:dyDescent="0.25">
      <c r="A98" t="s">
        <v>0</v>
      </c>
      <c r="B98" t="s">
        <v>316</v>
      </c>
      <c r="C98" t="s">
        <v>43</v>
      </c>
      <c r="D98" t="s">
        <v>147</v>
      </c>
      <c r="E98" t="s">
        <v>266</v>
      </c>
      <c r="F98" t="str">
        <f t="shared" si="3"/>
        <v>USD</v>
      </c>
      <c r="G98" t="str">
        <f t="shared" si="4"/>
        <v>10,020.00</v>
      </c>
      <c r="H98">
        <f>VLOOKUP(F98,Sheet2!$A$1:$B$201,2,0)</f>
        <v>10000</v>
      </c>
      <c r="I98">
        <f t="shared" si="5"/>
        <v>2E-3</v>
      </c>
    </row>
    <row r="99" spans="1:9" x14ac:dyDescent="0.25">
      <c r="A99" t="s">
        <v>0</v>
      </c>
      <c r="B99" t="s">
        <v>323</v>
      </c>
      <c r="C99" t="s">
        <v>44</v>
      </c>
      <c r="D99" t="s">
        <v>147</v>
      </c>
      <c r="E99" t="s">
        <v>266</v>
      </c>
      <c r="F99" t="str">
        <f t="shared" si="3"/>
        <v>EUR</v>
      </c>
      <c r="G99" t="str">
        <f t="shared" si="4"/>
        <v>8,993.00</v>
      </c>
      <c r="H99">
        <f>VLOOKUP(F99,Sheet2!$A$1:$B$201,2,0)</f>
        <v>8794.0182314405993</v>
      </c>
      <c r="I99">
        <f t="shared" si="5"/>
        <v>2.2626945194177107E-2</v>
      </c>
    </row>
    <row r="100" spans="1:9" x14ac:dyDescent="0.25">
      <c r="A100" t="s">
        <v>0</v>
      </c>
      <c r="B100" t="s">
        <v>316</v>
      </c>
      <c r="C100" t="s">
        <v>44</v>
      </c>
      <c r="D100" t="s">
        <v>147</v>
      </c>
      <c r="E100" t="s">
        <v>266</v>
      </c>
      <c r="F100" t="str">
        <f t="shared" si="3"/>
        <v>USD</v>
      </c>
      <c r="G100" t="str">
        <f t="shared" si="4"/>
        <v>10,020.00</v>
      </c>
      <c r="H100">
        <f>VLOOKUP(F100,Sheet2!$A$1:$B$201,2,0)</f>
        <v>10000</v>
      </c>
      <c r="I100">
        <f t="shared" si="5"/>
        <v>2E-3</v>
      </c>
    </row>
    <row r="101" spans="1:9" x14ac:dyDescent="0.25">
      <c r="A101" t="s">
        <v>0</v>
      </c>
      <c r="B101" t="s">
        <v>316</v>
      </c>
      <c r="C101" t="s">
        <v>45</v>
      </c>
      <c r="D101" t="s">
        <v>147</v>
      </c>
      <c r="E101" t="s">
        <v>266</v>
      </c>
      <c r="F101" t="str">
        <f t="shared" si="3"/>
        <v>USD</v>
      </c>
      <c r="G101" t="str">
        <f t="shared" si="4"/>
        <v>10,020.00</v>
      </c>
      <c r="H101">
        <f>VLOOKUP(F101,Sheet2!$A$1:$B$201,2,0)</f>
        <v>10000</v>
      </c>
      <c r="I101">
        <f t="shared" si="5"/>
        <v>2E-3</v>
      </c>
    </row>
    <row r="102" spans="1:9" x14ac:dyDescent="0.25">
      <c r="A102" t="s">
        <v>0</v>
      </c>
      <c r="B102" t="s">
        <v>323</v>
      </c>
      <c r="C102" t="s">
        <v>45</v>
      </c>
      <c r="D102" t="s">
        <v>147</v>
      </c>
      <c r="E102" t="s">
        <v>266</v>
      </c>
      <c r="F102" t="str">
        <f t="shared" si="3"/>
        <v>EUR</v>
      </c>
      <c r="G102" t="str">
        <f t="shared" si="4"/>
        <v>8,993.00</v>
      </c>
      <c r="H102">
        <f>VLOOKUP(F102,Sheet2!$A$1:$B$201,2,0)</f>
        <v>8794.0182314405993</v>
      </c>
      <c r="I102">
        <f t="shared" si="5"/>
        <v>2.2626945194177107E-2</v>
      </c>
    </row>
    <row r="103" spans="1:9" x14ac:dyDescent="0.25">
      <c r="A103" t="s">
        <v>0</v>
      </c>
      <c r="B103" t="s">
        <v>316</v>
      </c>
      <c r="C103" t="s">
        <v>46</v>
      </c>
      <c r="D103" t="s">
        <v>147</v>
      </c>
      <c r="E103" t="s">
        <v>266</v>
      </c>
      <c r="F103" t="str">
        <f t="shared" si="3"/>
        <v>USD</v>
      </c>
      <c r="G103" t="str">
        <f t="shared" si="4"/>
        <v>10,020.00</v>
      </c>
      <c r="H103">
        <f>VLOOKUP(F103,Sheet2!$A$1:$B$201,2,0)</f>
        <v>10000</v>
      </c>
      <c r="I103">
        <f t="shared" si="5"/>
        <v>2E-3</v>
      </c>
    </row>
    <row r="104" spans="1:9" x14ac:dyDescent="0.25">
      <c r="A104" t="s">
        <v>0</v>
      </c>
      <c r="B104" t="s">
        <v>323</v>
      </c>
      <c r="C104" t="s">
        <v>46</v>
      </c>
      <c r="D104" t="s">
        <v>147</v>
      </c>
      <c r="E104" t="s">
        <v>266</v>
      </c>
      <c r="F104" t="str">
        <f t="shared" si="3"/>
        <v>EUR</v>
      </c>
      <c r="G104" t="str">
        <f t="shared" si="4"/>
        <v>8,993.00</v>
      </c>
      <c r="H104">
        <f>VLOOKUP(F104,Sheet2!$A$1:$B$201,2,0)</f>
        <v>8794.0182314405993</v>
      </c>
      <c r="I104">
        <f t="shared" si="5"/>
        <v>2.2626945194177107E-2</v>
      </c>
    </row>
    <row r="105" spans="1:9" x14ac:dyDescent="0.25">
      <c r="A105" t="s">
        <v>0</v>
      </c>
      <c r="B105" t="s">
        <v>316</v>
      </c>
      <c r="C105" t="s">
        <v>47</v>
      </c>
      <c r="D105" t="s">
        <v>147</v>
      </c>
      <c r="E105" t="s">
        <v>266</v>
      </c>
      <c r="F105" t="str">
        <f t="shared" si="3"/>
        <v>USD</v>
      </c>
      <c r="G105" t="str">
        <f t="shared" si="4"/>
        <v>10,020.00</v>
      </c>
      <c r="H105">
        <f>VLOOKUP(F105,Sheet2!$A$1:$B$201,2,0)</f>
        <v>10000</v>
      </c>
      <c r="I105">
        <f t="shared" si="5"/>
        <v>2E-3</v>
      </c>
    </row>
    <row r="106" spans="1:9" x14ac:dyDescent="0.25">
      <c r="A106" t="s">
        <v>0</v>
      </c>
      <c r="B106" t="s">
        <v>323</v>
      </c>
      <c r="C106" t="s">
        <v>47</v>
      </c>
      <c r="D106" t="s">
        <v>147</v>
      </c>
      <c r="E106" t="s">
        <v>266</v>
      </c>
      <c r="F106" t="str">
        <f t="shared" si="3"/>
        <v>EUR</v>
      </c>
      <c r="G106" t="str">
        <f t="shared" si="4"/>
        <v>8,993.00</v>
      </c>
      <c r="H106">
        <f>VLOOKUP(F106,Sheet2!$A$1:$B$201,2,0)</f>
        <v>8794.0182314405993</v>
      </c>
      <c r="I106">
        <f t="shared" si="5"/>
        <v>2.2626945194177107E-2</v>
      </c>
    </row>
    <row r="107" spans="1:9" x14ac:dyDescent="0.25">
      <c r="A107" t="s">
        <v>4</v>
      </c>
      <c r="B107" t="s">
        <v>344</v>
      </c>
      <c r="C107" t="s">
        <v>48</v>
      </c>
      <c r="D107" t="s">
        <v>147</v>
      </c>
      <c r="E107" t="s">
        <v>266</v>
      </c>
      <c r="F107" t="str">
        <f t="shared" si="3"/>
        <v>EUR</v>
      </c>
      <c r="G107" t="str">
        <f t="shared" si="4"/>
        <v>8,969.52</v>
      </c>
      <c r="H107">
        <f>VLOOKUP(F107,Sheet2!$A$1:$B$201,2,0)</f>
        <v>8794.0182314405993</v>
      </c>
      <c r="I107">
        <f t="shared" si="5"/>
        <v>1.9956948455251405E-2</v>
      </c>
    </row>
    <row r="108" spans="1:9" x14ac:dyDescent="0.25">
      <c r="A108" t="s">
        <v>0</v>
      </c>
      <c r="B108" t="s">
        <v>341</v>
      </c>
      <c r="C108" t="s">
        <v>48</v>
      </c>
      <c r="D108" t="s">
        <v>147</v>
      </c>
      <c r="E108" t="s">
        <v>266</v>
      </c>
      <c r="F108" t="str">
        <f t="shared" si="3"/>
        <v>EUR</v>
      </c>
      <c r="G108" t="str">
        <f t="shared" si="4"/>
        <v>8,992.00</v>
      </c>
      <c r="H108">
        <f>VLOOKUP(F108,Sheet2!$A$1:$B$201,2,0)</f>
        <v>8794.0182314405993</v>
      </c>
      <c r="I108">
        <f t="shared" si="5"/>
        <v>2.2513231534086572E-2</v>
      </c>
    </row>
    <row r="109" spans="1:9" x14ac:dyDescent="0.25">
      <c r="A109" t="s">
        <v>0</v>
      </c>
      <c r="B109" t="s">
        <v>316</v>
      </c>
      <c r="C109" t="s">
        <v>48</v>
      </c>
      <c r="D109" t="s">
        <v>147</v>
      </c>
      <c r="E109" t="s">
        <v>266</v>
      </c>
      <c r="F109" t="str">
        <f t="shared" si="3"/>
        <v>USD</v>
      </c>
      <c r="G109" t="str">
        <f t="shared" si="4"/>
        <v>10,020.00</v>
      </c>
      <c r="H109">
        <f>VLOOKUP(F109,Sheet2!$A$1:$B$201,2,0)</f>
        <v>10000</v>
      </c>
      <c r="I109">
        <f t="shared" si="5"/>
        <v>2E-3</v>
      </c>
    </row>
    <row r="110" spans="1:9" x14ac:dyDescent="0.25">
      <c r="A110" t="s">
        <v>0</v>
      </c>
      <c r="B110" t="s">
        <v>316</v>
      </c>
      <c r="C110" t="s">
        <v>49</v>
      </c>
      <c r="D110" t="s">
        <v>147</v>
      </c>
      <c r="E110" t="s">
        <v>266</v>
      </c>
      <c r="F110" t="str">
        <f t="shared" si="3"/>
        <v>USD</v>
      </c>
      <c r="G110" t="str">
        <f t="shared" si="4"/>
        <v>10,020.00</v>
      </c>
      <c r="H110">
        <f>VLOOKUP(F110,Sheet2!$A$1:$B$201,2,0)</f>
        <v>10000</v>
      </c>
      <c r="I110">
        <f t="shared" si="5"/>
        <v>2E-3</v>
      </c>
    </row>
    <row r="111" spans="1:9" x14ac:dyDescent="0.25">
      <c r="A111" t="s">
        <v>0</v>
      </c>
      <c r="B111" t="s">
        <v>323</v>
      </c>
      <c r="C111" t="s">
        <v>49</v>
      </c>
      <c r="D111" t="s">
        <v>147</v>
      </c>
      <c r="E111" t="s">
        <v>266</v>
      </c>
      <c r="F111" t="str">
        <f t="shared" si="3"/>
        <v>EUR</v>
      </c>
      <c r="G111" t="str">
        <f t="shared" si="4"/>
        <v>8,993.00</v>
      </c>
      <c r="H111">
        <f>VLOOKUP(F111,Sheet2!$A$1:$B$201,2,0)</f>
        <v>8794.0182314405993</v>
      </c>
      <c r="I111">
        <f t="shared" si="5"/>
        <v>2.2626945194177107E-2</v>
      </c>
    </row>
    <row r="112" spans="1:9" x14ac:dyDescent="0.25">
      <c r="A112" t="s">
        <v>0</v>
      </c>
      <c r="B112" t="s">
        <v>345</v>
      </c>
      <c r="C112" t="s">
        <v>50</v>
      </c>
      <c r="D112" t="s">
        <v>147</v>
      </c>
      <c r="E112" t="s">
        <v>266</v>
      </c>
      <c r="F112" t="str">
        <f t="shared" si="3"/>
        <v>GBP</v>
      </c>
      <c r="G112" t="str">
        <f t="shared" si="4"/>
        <v>8,045.00</v>
      </c>
      <c r="H112">
        <f>VLOOKUP(F112,Sheet2!$A$1:$B$201,2,0)</f>
        <v>7866.6421076736997</v>
      </c>
      <c r="I112">
        <f t="shared" si="5"/>
        <v>2.267268421329565E-2</v>
      </c>
    </row>
    <row r="113" spans="1:9" x14ac:dyDescent="0.25">
      <c r="A113" t="s">
        <v>0</v>
      </c>
      <c r="B113" t="s">
        <v>323</v>
      </c>
      <c r="C113" t="s">
        <v>50</v>
      </c>
      <c r="D113" t="s">
        <v>147</v>
      </c>
      <c r="E113" t="s">
        <v>266</v>
      </c>
      <c r="F113" t="str">
        <f t="shared" si="3"/>
        <v>EUR</v>
      </c>
      <c r="G113" t="str">
        <f t="shared" si="4"/>
        <v>8,993.00</v>
      </c>
      <c r="H113">
        <f>VLOOKUP(F113,Sheet2!$A$1:$B$201,2,0)</f>
        <v>8794.0182314405993</v>
      </c>
      <c r="I113">
        <f t="shared" si="5"/>
        <v>2.2626945194177107E-2</v>
      </c>
    </row>
    <row r="114" spans="1:9" x14ac:dyDescent="0.25">
      <c r="A114" t="s">
        <v>0</v>
      </c>
      <c r="B114" t="s">
        <v>316</v>
      </c>
      <c r="C114" t="s">
        <v>50</v>
      </c>
      <c r="D114" t="s">
        <v>147</v>
      </c>
      <c r="E114" t="s">
        <v>266</v>
      </c>
      <c r="F114" t="str">
        <f t="shared" si="3"/>
        <v>USD</v>
      </c>
      <c r="G114" t="str">
        <f t="shared" si="4"/>
        <v>10,020.00</v>
      </c>
      <c r="H114">
        <f>VLOOKUP(F114,Sheet2!$A$1:$B$201,2,0)</f>
        <v>10000</v>
      </c>
      <c r="I114">
        <f t="shared" si="5"/>
        <v>2E-3</v>
      </c>
    </row>
    <row r="115" spans="1:9" x14ac:dyDescent="0.25">
      <c r="A115" t="s">
        <v>0</v>
      </c>
      <c r="B115" t="s">
        <v>341</v>
      </c>
      <c r="C115" t="s">
        <v>51</v>
      </c>
      <c r="D115" t="s">
        <v>147</v>
      </c>
      <c r="E115" t="s">
        <v>266</v>
      </c>
      <c r="F115" t="str">
        <f t="shared" si="3"/>
        <v>EUR</v>
      </c>
      <c r="G115" t="str">
        <f t="shared" si="4"/>
        <v>8,992.00</v>
      </c>
      <c r="H115">
        <f>VLOOKUP(F115,Sheet2!$A$1:$B$201,2,0)</f>
        <v>8794.0182314405993</v>
      </c>
      <c r="I115">
        <f t="shared" si="5"/>
        <v>2.2513231534086572E-2</v>
      </c>
    </row>
    <row r="116" spans="1:9" x14ac:dyDescent="0.25">
      <c r="A116" t="s">
        <v>0</v>
      </c>
      <c r="B116" t="s">
        <v>316</v>
      </c>
      <c r="C116" t="s">
        <v>51</v>
      </c>
      <c r="D116" t="s">
        <v>147</v>
      </c>
      <c r="E116" t="s">
        <v>266</v>
      </c>
      <c r="F116" t="str">
        <f t="shared" si="3"/>
        <v>USD</v>
      </c>
      <c r="G116" t="str">
        <f t="shared" si="4"/>
        <v>10,020.00</v>
      </c>
      <c r="H116">
        <f>VLOOKUP(F116,Sheet2!$A$1:$B$201,2,0)</f>
        <v>10000</v>
      </c>
      <c r="I116">
        <f t="shared" si="5"/>
        <v>2E-3</v>
      </c>
    </row>
    <row r="117" spans="1:9" x14ac:dyDescent="0.25">
      <c r="A117" t="s">
        <v>0</v>
      </c>
      <c r="B117" t="s">
        <v>316</v>
      </c>
      <c r="C117" t="s">
        <v>52</v>
      </c>
      <c r="D117" t="s">
        <v>147</v>
      </c>
      <c r="E117" t="s">
        <v>266</v>
      </c>
      <c r="F117" t="str">
        <f t="shared" si="3"/>
        <v>USD</v>
      </c>
      <c r="G117" t="str">
        <f t="shared" si="4"/>
        <v>10,020.00</v>
      </c>
      <c r="H117">
        <f>VLOOKUP(F117,Sheet2!$A$1:$B$201,2,0)</f>
        <v>10000</v>
      </c>
      <c r="I117">
        <f t="shared" si="5"/>
        <v>2E-3</v>
      </c>
    </row>
    <row r="118" spans="1:9" x14ac:dyDescent="0.25">
      <c r="A118" t="s">
        <v>0</v>
      </c>
      <c r="B118" t="s">
        <v>341</v>
      </c>
      <c r="C118" t="s">
        <v>52</v>
      </c>
      <c r="D118" t="s">
        <v>147</v>
      </c>
      <c r="E118" t="s">
        <v>266</v>
      </c>
      <c r="F118" t="str">
        <f t="shared" si="3"/>
        <v>EUR</v>
      </c>
      <c r="G118" t="str">
        <f t="shared" si="4"/>
        <v>8,992.00</v>
      </c>
      <c r="H118">
        <f>VLOOKUP(F118,Sheet2!$A$1:$B$201,2,0)</f>
        <v>8794.0182314405993</v>
      </c>
      <c r="I118">
        <f t="shared" si="5"/>
        <v>2.2513231534086572E-2</v>
      </c>
    </row>
    <row r="119" spans="1:9" x14ac:dyDescent="0.25">
      <c r="A119" t="s">
        <v>0</v>
      </c>
      <c r="B119" t="s">
        <v>316</v>
      </c>
      <c r="C119" t="s">
        <v>53</v>
      </c>
      <c r="D119" t="s">
        <v>147</v>
      </c>
      <c r="E119" t="s">
        <v>266</v>
      </c>
      <c r="F119" t="str">
        <f t="shared" si="3"/>
        <v>USD</v>
      </c>
      <c r="G119" t="str">
        <f t="shared" si="4"/>
        <v>10,020.00</v>
      </c>
      <c r="H119">
        <f>VLOOKUP(F119,Sheet2!$A$1:$B$201,2,0)</f>
        <v>10000</v>
      </c>
      <c r="I119">
        <f t="shared" si="5"/>
        <v>2E-3</v>
      </c>
    </row>
    <row r="120" spans="1:9" x14ac:dyDescent="0.25">
      <c r="A120" t="s">
        <v>0</v>
      </c>
      <c r="B120" t="s">
        <v>323</v>
      </c>
      <c r="C120" t="s">
        <v>53</v>
      </c>
      <c r="D120" t="s">
        <v>147</v>
      </c>
      <c r="E120" t="s">
        <v>266</v>
      </c>
      <c r="F120" t="str">
        <f t="shared" si="3"/>
        <v>EUR</v>
      </c>
      <c r="G120" t="str">
        <f t="shared" si="4"/>
        <v>8,993.00</v>
      </c>
      <c r="H120">
        <f>VLOOKUP(F120,Sheet2!$A$1:$B$201,2,0)</f>
        <v>8794.0182314405993</v>
      </c>
      <c r="I120">
        <f t="shared" si="5"/>
        <v>2.2626945194177107E-2</v>
      </c>
    </row>
    <row r="121" spans="1:9" x14ac:dyDescent="0.25">
      <c r="A121" t="s">
        <v>0</v>
      </c>
      <c r="B121" t="s">
        <v>323</v>
      </c>
      <c r="C121" t="s">
        <v>54</v>
      </c>
      <c r="D121" t="s">
        <v>147</v>
      </c>
      <c r="E121" t="s">
        <v>266</v>
      </c>
      <c r="F121" t="str">
        <f t="shared" si="3"/>
        <v>EUR</v>
      </c>
      <c r="G121" t="str">
        <f t="shared" si="4"/>
        <v>8,993.00</v>
      </c>
      <c r="H121">
        <f>VLOOKUP(F121,Sheet2!$A$1:$B$201,2,0)</f>
        <v>8794.0182314405993</v>
      </c>
      <c r="I121">
        <f t="shared" si="5"/>
        <v>2.2626945194177107E-2</v>
      </c>
    </row>
    <row r="122" spans="1:9" x14ac:dyDescent="0.25">
      <c r="A122" t="s">
        <v>0</v>
      </c>
      <c r="B122" t="s">
        <v>316</v>
      </c>
      <c r="C122" t="s">
        <v>54</v>
      </c>
      <c r="D122" t="s">
        <v>147</v>
      </c>
      <c r="E122" t="s">
        <v>266</v>
      </c>
      <c r="F122" t="str">
        <f t="shared" si="3"/>
        <v>USD</v>
      </c>
      <c r="G122" t="str">
        <f t="shared" si="4"/>
        <v>10,020.00</v>
      </c>
      <c r="H122">
        <f>VLOOKUP(F122,Sheet2!$A$1:$B$201,2,0)</f>
        <v>10000</v>
      </c>
      <c r="I122">
        <f t="shared" si="5"/>
        <v>2E-3</v>
      </c>
    </row>
    <row r="123" spans="1:9" x14ac:dyDescent="0.25">
      <c r="A123" t="s">
        <v>0</v>
      </c>
      <c r="B123" t="s">
        <v>316</v>
      </c>
      <c r="C123" t="s">
        <v>55</v>
      </c>
      <c r="D123" t="s">
        <v>147</v>
      </c>
      <c r="E123" t="s">
        <v>266</v>
      </c>
      <c r="F123" t="str">
        <f t="shared" si="3"/>
        <v>USD</v>
      </c>
      <c r="G123" t="str">
        <f t="shared" si="4"/>
        <v>10,020.00</v>
      </c>
      <c r="H123">
        <f>VLOOKUP(F123,Sheet2!$A$1:$B$201,2,0)</f>
        <v>10000</v>
      </c>
      <c r="I123">
        <f t="shared" si="5"/>
        <v>2E-3</v>
      </c>
    </row>
    <row r="124" spans="1:9" x14ac:dyDescent="0.25">
      <c r="A124" t="s">
        <v>0</v>
      </c>
      <c r="B124" t="s">
        <v>318</v>
      </c>
      <c r="C124" t="s">
        <v>55</v>
      </c>
      <c r="D124" t="s">
        <v>147</v>
      </c>
      <c r="E124" t="s">
        <v>266</v>
      </c>
      <c r="F124" t="str">
        <f t="shared" si="3"/>
        <v>EUR</v>
      </c>
      <c r="G124" t="str">
        <f t="shared" si="4"/>
        <v>8,994.00</v>
      </c>
      <c r="H124">
        <f>VLOOKUP(F124,Sheet2!$A$1:$B$201,2,0)</f>
        <v>8794.0182314405993</v>
      </c>
      <c r="I124">
        <f t="shared" si="5"/>
        <v>2.2740658854267643E-2</v>
      </c>
    </row>
    <row r="125" spans="1:9" x14ac:dyDescent="0.25">
      <c r="A125" t="s">
        <v>0</v>
      </c>
      <c r="B125" t="s">
        <v>316</v>
      </c>
      <c r="C125" t="s">
        <v>56</v>
      </c>
      <c r="D125" t="s">
        <v>147</v>
      </c>
      <c r="E125" t="s">
        <v>266</v>
      </c>
      <c r="F125" t="str">
        <f t="shared" si="3"/>
        <v>USD</v>
      </c>
      <c r="G125" t="str">
        <f t="shared" si="4"/>
        <v>10,020.00</v>
      </c>
      <c r="H125">
        <f>VLOOKUP(F125,Sheet2!$A$1:$B$201,2,0)</f>
        <v>10000</v>
      </c>
      <c r="I125">
        <f t="shared" si="5"/>
        <v>2E-3</v>
      </c>
    </row>
    <row r="126" spans="1:9" x14ac:dyDescent="0.25">
      <c r="A126" t="s">
        <v>0</v>
      </c>
      <c r="B126" t="s">
        <v>341</v>
      </c>
      <c r="C126" t="s">
        <v>56</v>
      </c>
      <c r="D126" t="s">
        <v>147</v>
      </c>
      <c r="E126" t="s">
        <v>266</v>
      </c>
      <c r="F126" t="str">
        <f t="shared" si="3"/>
        <v>EUR</v>
      </c>
      <c r="G126" t="str">
        <f t="shared" si="4"/>
        <v>8,992.00</v>
      </c>
      <c r="H126">
        <f>VLOOKUP(F126,Sheet2!$A$1:$B$201,2,0)</f>
        <v>8794.0182314405993</v>
      </c>
      <c r="I126">
        <f t="shared" si="5"/>
        <v>2.2513231534086572E-2</v>
      </c>
    </row>
    <row r="127" spans="1:9" x14ac:dyDescent="0.25">
      <c r="A127" t="s">
        <v>0</v>
      </c>
      <c r="B127" t="s">
        <v>346</v>
      </c>
      <c r="C127" t="s">
        <v>57</v>
      </c>
      <c r="D127" t="s">
        <v>147</v>
      </c>
      <c r="E127" t="s">
        <v>266</v>
      </c>
      <c r="F127" t="str">
        <f t="shared" si="3"/>
        <v>HKD</v>
      </c>
      <c r="G127" t="str">
        <f t="shared" si="4"/>
        <v>80,302.00</v>
      </c>
      <c r="H127">
        <f>VLOOKUP(F127,Sheet2!$A$1:$B$201,2,0)</f>
        <v>78495.870384222799</v>
      </c>
      <c r="I127">
        <f t="shared" si="5"/>
        <v>2.3009231019880793E-2</v>
      </c>
    </row>
    <row r="128" spans="1:9" x14ac:dyDescent="0.25">
      <c r="A128" t="s">
        <v>0</v>
      </c>
      <c r="B128" t="s">
        <v>316</v>
      </c>
      <c r="C128" t="s">
        <v>57</v>
      </c>
      <c r="D128" t="s">
        <v>147</v>
      </c>
      <c r="E128" t="s">
        <v>266</v>
      </c>
      <c r="F128" t="str">
        <f t="shared" si="3"/>
        <v>USD</v>
      </c>
      <c r="G128" t="str">
        <f t="shared" si="4"/>
        <v>10,020.00</v>
      </c>
      <c r="H128">
        <f>VLOOKUP(F128,Sheet2!$A$1:$B$201,2,0)</f>
        <v>10000</v>
      </c>
      <c r="I128">
        <f t="shared" si="5"/>
        <v>2E-3</v>
      </c>
    </row>
    <row r="129" spans="1:9" x14ac:dyDescent="0.25">
      <c r="A129" t="s">
        <v>0</v>
      </c>
      <c r="B129" t="s">
        <v>341</v>
      </c>
      <c r="C129" t="s">
        <v>57</v>
      </c>
      <c r="D129" t="s">
        <v>147</v>
      </c>
      <c r="E129" t="s">
        <v>266</v>
      </c>
      <c r="F129" t="str">
        <f t="shared" si="3"/>
        <v>EUR</v>
      </c>
      <c r="G129" t="str">
        <f t="shared" si="4"/>
        <v>8,992.00</v>
      </c>
      <c r="H129">
        <f>VLOOKUP(F129,Sheet2!$A$1:$B$201,2,0)</f>
        <v>8794.0182314405993</v>
      </c>
      <c r="I129">
        <f t="shared" si="5"/>
        <v>2.2513231534086572E-2</v>
      </c>
    </row>
    <row r="130" spans="1:9" x14ac:dyDescent="0.25">
      <c r="A130" t="s">
        <v>4</v>
      </c>
      <c r="B130" t="s">
        <v>347</v>
      </c>
      <c r="C130" t="s">
        <v>58</v>
      </c>
      <c r="D130" t="s">
        <v>147</v>
      </c>
      <c r="E130" t="s">
        <v>266</v>
      </c>
      <c r="F130" t="str">
        <f t="shared" ref="F130:F193" si="6">RIGHT(B130,3)</f>
        <v>HUF</v>
      </c>
      <c r="G130" t="str">
        <f t="shared" ref="G130:G193" si="7">LEFT(B130,LEN(B130)-4)</f>
        <v>2,899,832.00</v>
      </c>
      <c r="H130">
        <f>VLOOKUP(F130,Sheet2!$A$1:$B$201,2,0)</f>
        <v>2848659.4551727702</v>
      </c>
      <c r="I130">
        <f t="shared" ref="I130:I193" si="8">(G130-H130)/H130</f>
        <v>1.7963728424718359E-2</v>
      </c>
    </row>
    <row r="131" spans="1:9" x14ac:dyDescent="0.25">
      <c r="A131" t="s">
        <v>0</v>
      </c>
      <c r="B131" t="s">
        <v>348</v>
      </c>
      <c r="C131" t="s">
        <v>58</v>
      </c>
      <c r="D131" t="s">
        <v>147</v>
      </c>
      <c r="E131" t="s">
        <v>266</v>
      </c>
      <c r="F131" t="str">
        <f t="shared" si="6"/>
        <v>HUF</v>
      </c>
      <c r="G131" t="str">
        <f t="shared" si="7"/>
        <v>2,907,100.00</v>
      </c>
      <c r="H131">
        <f>VLOOKUP(F131,Sheet2!$A$1:$B$201,2,0)</f>
        <v>2848659.4551727702</v>
      </c>
      <c r="I131">
        <f t="shared" si="8"/>
        <v>2.0515103945159149E-2</v>
      </c>
    </row>
    <row r="132" spans="1:9" x14ac:dyDescent="0.25">
      <c r="A132" t="s">
        <v>0</v>
      </c>
      <c r="B132" t="s">
        <v>326</v>
      </c>
      <c r="C132" t="s">
        <v>58</v>
      </c>
      <c r="D132" t="s">
        <v>147</v>
      </c>
      <c r="E132" t="s">
        <v>266</v>
      </c>
      <c r="F132" t="str">
        <f t="shared" si="6"/>
        <v>EUR</v>
      </c>
      <c r="G132" t="str">
        <f t="shared" si="7"/>
        <v>8,995.00</v>
      </c>
      <c r="H132">
        <f>VLOOKUP(F132,Sheet2!$A$1:$B$201,2,0)</f>
        <v>8794.0182314405993</v>
      </c>
      <c r="I132">
        <f t="shared" si="8"/>
        <v>2.2854372514358175E-2</v>
      </c>
    </row>
    <row r="133" spans="1:9" x14ac:dyDescent="0.25">
      <c r="A133" t="s">
        <v>0</v>
      </c>
      <c r="B133" t="s">
        <v>318</v>
      </c>
      <c r="C133" t="s">
        <v>59</v>
      </c>
      <c r="D133" t="s">
        <v>147</v>
      </c>
      <c r="E133" t="s">
        <v>266</v>
      </c>
      <c r="F133" t="str">
        <f t="shared" si="6"/>
        <v>EUR</v>
      </c>
      <c r="G133" t="str">
        <f t="shared" si="7"/>
        <v>8,994.00</v>
      </c>
      <c r="H133">
        <f>VLOOKUP(F133,Sheet2!$A$1:$B$201,2,0)</f>
        <v>8794.0182314405993</v>
      </c>
      <c r="I133">
        <f t="shared" si="8"/>
        <v>2.2740658854267643E-2</v>
      </c>
    </row>
    <row r="134" spans="1:9" x14ac:dyDescent="0.25">
      <c r="A134" t="s">
        <v>0</v>
      </c>
      <c r="B134" t="s">
        <v>316</v>
      </c>
      <c r="C134" t="s">
        <v>59</v>
      </c>
      <c r="D134" t="s">
        <v>147</v>
      </c>
      <c r="E134" t="s">
        <v>266</v>
      </c>
      <c r="F134" t="str">
        <f t="shared" si="6"/>
        <v>USD</v>
      </c>
      <c r="G134" t="str">
        <f t="shared" si="7"/>
        <v>10,020.00</v>
      </c>
      <c r="H134">
        <f>VLOOKUP(F134,Sheet2!$A$1:$B$201,2,0)</f>
        <v>10000</v>
      </c>
      <c r="I134">
        <f t="shared" si="8"/>
        <v>2E-3</v>
      </c>
    </row>
    <row r="135" spans="1:9" x14ac:dyDescent="0.25">
      <c r="A135" t="s">
        <v>0</v>
      </c>
      <c r="B135" t="s">
        <v>316</v>
      </c>
      <c r="C135" t="s">
        <v>60</v>
      </c>
      <c r="D135" t="s">
        <v>147</v>
      </c>
      <c r="E135" t="s">
        <v>266</v>
      </c>
      <c r="F135" t="str">
        <f t="shared" si="6"/>
        <v>USD</v>
      </c>
      <c r="G135" t="str">
        <f t="shared" si="7"/>
        <v>10,020.00</v>
      </c>
      <c r="H135">
        <f>VLOOKUP(F135,Sheet2!$A$1:$B$201,2,0)</f>
        <v>10000</v>
      </c>
      <c r="I135">
        <f t="shared" si="8"/>
        <v>2E-3</v>
      </c>
    </row>
    <row r="136" spans="1:9" x14ac:dyDescent="0.25">
      <c r="A136" t="s">
        <v>0</v>
      </c>
      <c r="B136" t="s">
        <v>323</v>
      </c>
      <c r="C136" t="s">
        <v>60</v>
      </c>
      <c r="D136" t="s">
        <v>147</v>
      </c>
      <c r="E136" t="s">
        <v>266</v>
      </c>
      <c r="F136" t="str">
        <f t="shared" si="6"/>
        <v>EUR</v>
      </c>
      <c r="G136" t="str">
        <f t="shared" si="7"/>
        <v>8,993.00</v>
      </c>
      <c r="H136">
        <f>VLOOKUP(F136,Sheet2!$A$1:$B$201,2,0)</f>
        <v>8794.0182314405993</v>
      </c>
      <c r="I136">
        <f t="shared" si="8"/>
        <v>2.2626945194177107E-2</v>
      </c>
    </row>
    <row r="137" spans="1:9" x14ac:dyDescent="0.25">
      <c r="A137" t="s">
        <v>0</v>
      </c>
      <c r="B137" t="s">
        <v>316</v>
      </c>
      <c r="C137" t="s">
        <v>61</v>
      </c>
      <c r="D137" t="s">
        <v>147</v>
      </c>
      <c r="E137" t="s">
        <v>266</v>
      </c>
      <c r="F137" t="str">
        <f t="shared" si="6"/>
        <v>USD</v>
      </c>
      <c r="G137" t="str">
        <f t="shared" si="7"/>
        <v>10,020.00</v>
      </c>
      <c r="H137">
        <f>VLOOKUP(F137,Sheet2!$A$1:$B$201,2,0)</f>
        <v>10000</v>
      </c>
      <c r="I137">
        <f t="shared" si="8"/>
        <v>2E-3</v>
      </c>
    </row>
    <row r="138" spans="1:9" x14ac:dyDescent="0.25">
      <c r="A138" t="s">
        <v>0</v>
      </c>
      <c r="B138" t="s">
        <v>349</v>
      </c>
      <c r="C138" t="s">
        <v>61</v>
      </c>
      <c r="D138" t="s">
        <v>147</v>
      </c>
      <c r="E138" t="s">
        <v>266</v>
      </c>
      <c r="F138" t="str">
        <f t="shared" si="6"/>
        <v>AUD</v>
      </c>
      <c r="G138" t="str">
        <f t="shared" si="7"/>
        <v>14,085.00</v>
      </c>
      <c r="H138">
        <f>VLOOKUP(F138,Sheet2!$A$1:$B$201,2,0)</f>
        <v>13777.2818033574</v>
      </c>
      <c r="I138">
        <f t="shared" si="8"/>
        <v>2.2335189265535054E-2</v>
      </c>
    </row>
    <row r="139" spans="1:9" x14ac:dyDescent="0.25">
      <c r="A139" t="s">
        <v>0</v>
      </c>
      <c r="B139" t="s">
        <v>323</v>
      </c>
      <c r="C139" t="s">
        <v>61</v>
      </c>
      <c r="D139" t="s">
        <v>147</v>
      </c>
      <c r="E139" t="s">
        <v>266</v>
      </c>
      <c r="F139" t="str">
        <f t="shared" si="6"/>
        <v>EUR</v>
      </c>
      <c r="G139" t="str">
        <f t="shared" si="7"/>
        <v>8,993.00</v>
      </c>
      <c r="H139">
        <f>VLOOKUP(F139,Sheet2!$A$1:$B$201,2,0)</f>
        <v>8794.0182314405993</v>
      </c>
      <c r="I139">
        <f t="shared" si="8"/>
        <v>2.2626945194177107E-2</v>
      </c>
    </row>
    <row r="140" spans="1:9" x14ac:dyDescent="0.25">
      <c r="A140" t="s">
        <v>0</v>
      </c>
      <c r="B140" t="s">
        <v>316</v>
      </c>
      <c r="C140" t="s">
        <v>62</v>
      </c>
      <c r="D140" t="s">
        <v>147</v>
      </c>
      <c r="E140" t="s">
        <v>266</v>
      </c>
      <c r="F140" t="str">
        <f t="shared" si="6"/>
        <v>USD</v>
      </c>
      <c r="G140" t="str">
        <f t="shared" si="7"/>
        <v>10,020.00</v>
      </c>
      <c r="H140">
        <f>VLOOKUP(F140,Sheet2!$A$1:$B$201,2,0)</f>
        <v>10000</v>
      </c>
      <c r="I140">
        <f t="shared" si="8"/>
        <v>2E-3</v>
      </c>
    </row>
    <row r="141" spans="1:9" x14ac:dyDescent="0.25">
      <c r="A141" t="s">
        <v>0</v>
      </c>
      <c r="B141" t="s">
        <v>326</v>
      </c>
      <c r="C141" t="s">
        <v>62</v>
      </c>
      <c r="D141" t="s">
        <v>147</v>
      </c>
      <c r="E141" t="s">
        <v>266</v>
      </c>
      <c r="F141" t="str">
        <f t="shared" si="6"/>
        <v>EUR</v>
      </c>
      <c r="G141" t="str">
        <f t="shared" si="7"/>
        <v>8,995.00</v>
      </c>
      <c r="H141">
        <f>VLOOKUP(F141,Sheet2!$A$1:$B$201,2,0)</f>
        <v>8794.0182314405993</v>
      </c>
      <c r="I141">
        <f t="shared" si="8"/>
        <v>2.2854372514358175E-2</v>
      </c>
    </row>
    <row r="142" spans="1:9" x14ac:dyDescent="0.25">
      <c r="A142" t="s">
        <v>4</v>
      </c>
      <c r="B142" t="s">
        <v>325</v>
      </c>
      <c r="C142" t="s">
        <v>63</v>
      </c>
      <c r="D142" t="s">
        <v>147</v>
      </c>
      <c r="E142" t="s">
        <v>266</v>
      </c>
      <c r="F142" t="str">
        <f t="shared" si="6"/>
        <v>EUR</v>
      </c>
      <c r="G142" t="str">
        <f t="shared" si="7"/>
        <v>8,970.52</v>
      </c>
      <c r="H142">
        <f>VLOOKUP(F142,Sheet2!$A$1:$B$201,2,0)</f>
        <v>8794.0182314405993</v>
      </c>
      <c r="I142">
        <f t="shared" si="8"/>
        <v>2.007066211534194E-2</v>
      </c>
    </row>
    <row r="143" spans="1:9" x14ac:dyDescent="0.25">
      <c r="A143" t="s">
        <v>0</v>
      </c>
      <c r="B143" t="s">
        <v>323</v>
      </c>
      <c r="C143" t="s">
        <v>63</v>
      </c>
      <c r="D143" t="s">
        <v>147</v>
      </c>
      <c r="E143" t="s">
        <v>266</v>
      </c>
      <c r="F143" t="str">
        <f t="shared" si="6"/>
        <v>EUR</v>
      </c>
      <c r="G143" t="str">
        <f t="shared" si="7"/>
        <v>8,993.00</v>
      </c>
      <c r="H143">
        <f>VLOOKUP(F143,Sheet2!$A$1:$B$201,2,0)</f>
        <v>8794.0182314405993</v>
      </c>
      <c r="I143">
        <f t="shared" si="8"/>
        <v>2.2626945194177107E-2</v>
      </c>
    </row>
    <row r="144" spans="1:9" x14ac:dyDescent="0.25">
      <c r="A144" t="s">
        <v>0</v>
      </c>
      <c r="B144" t="s">
        <v>316</v>
      </c>
      <c r="C144" t="s">
        <v>63</v>
      </c>
      <c r="D144" t="s">
        <v>147</v>
      </c>
      <c r="E144" t="s">
        <v>266</v>
      </c>
      <c r="F144" t="str">
        <f t="shared" si="6"/>
        <v>USD</v>
      </c>
      <c r="G144" t="str">
        <f t="shared" si="7"/>
        <v>10,020.00</v>
      </c>
      <c r="H144">
        <f>VLOOKUP(F144,Sheet2!$A$1:$B$201,2,0)</f>
        <v>10000</v>
      </c>
      <c r="I144">
        <f t="shared" si="8"/>
        <v>2E-3</v>
      </c>
    </row>
    <row r="145" spans="1:9" x14ac:dyDescent="0.25">
      <c r="A145" t="s">
        <v>0</v>
      </c>
      <c r="B145" t="s">
        <v>350</v>
      </c>
      <c r="C145" t="s">
        <v>64</v>
      </c>
      <c r="D145" t="s">
        <v>147</v>
      </c>
      <c r="E145" t="s">
        <v>266</v>
      </c>
      <c r="F145" t="str">
        <f t="shared" si="6"/>
        <v>ILS</v>
      </c>
      <c r="G145" t="str">
        <f t="shared" si="7"/>
        <v>37,426.00</v>
      </c>
      <c r="H145">
        <f>VLOOKUP(F145,Sheet2!$A$1:$B$201,2,0)</f>
        <v>36710.233681439298</v>
      </c>
      <c r="I145">
        <f t="shared" si="8"/>
        <v>1.9497732560678119E-2</v>
      </c>
    </row>
    <row r="146" spans="1:9" x14ac:dyDescent="0.25">
      <c r="A146" t="s">
        <v>0</v>
      </c>
      <c r="B146" t="s">
        <v>316</v>
      </c>
      <c r="C146" t="s">
        <v>64</v>
      </c>
      <c r="D146" t="s">
        <v>147</v>
      </c>
      <c r="E146" t="s">
        <v>266</v>
      </c>
      <c r="F146" t="str">
        <f t="shared" si="6"/>
        <v>USD</v>
      </c>
      <c r="G146" t="str">
        <f t="shared" si="7"/>
        <v>10,020.00</v>
      </c>
      <c r="H146">
        <f>VLOOKUP(F146,Sheet2!$A$1:$B$201,2,0)</f>
        <v>10000</v>
      </c>
      <c r="I146">
        <f t="shared" si="8"/>
        <v>2E-3</v>
      </c>
    </row>
    <row r="147" spans="1:9" x14ac:dyDescent="0.25">
      <c r="A147" t="s">
        <v>0</v>
      </c>
      <c r="B147" t="s">
        <v>322</v>
      </c>
      <c r="C147" t="s">
        <v>64</v>
      </c>
      <c r="D147" t="s">
        <v>147</v>
      </c>
      <c r="E147" t="s">
        <v>266</v>
      </c>
      <c r="F147" t="str">
        <f t="shared" si="6"/>
        <v>EUR</v>
      </c>
      <c r="G147" t="str">
        <f t="shared" si="7"/>
        <v>8,997.00</v>
      </c>
      <c r="H147">
        <f>VLOOKUP(F147,Sheet2!$A$1:$B$201,2,0)</f>
        <v>8794.0182314405993</v>
      </c>
      <c r="I147">
        <f t="shared" si="8"/>
        <v>2.3081799834539247E-2</v>
      </c>
    </row>
    <row r="148" spans="1:9" x14ac:dyDescent="0.25">
      <c r="A148" t="s">
        <v>4</v>
      </c>
      <c r="B148" t="s">
        <v>325</v>
      </c>
      <c r="C148" t="s">
        <v>65</v>
      </c>
      <c r="D148" t="s">
        <v>147</v>
      </c>
      <c r="E148" t="s">
        <v>266</v>
      </c>
      <c r="F148" t="str">
        <f t="shared" si="6"/>
        <v>EUR</v>
      </c>
      <c r="G148" t="str">
        <f t="shared" si="7"/>
        <v>8,970.52</v>
      </c>
      <c r="H148">
        <f>VLOOKUP(F148,Sheet2!$A$1:$B$201,2,0)</f>
        <v>8794.0182314405993</v>
      </c>
      <c r="I148">
        <f t="shared" si="8"/>
        <v>2.007066211534194E-2</v>
      </c>
    </row>
    <row r="149" spans="1:9" x14ac:dyDescent="0.25">
      <c r="A149" t="s">
        <v>0</v>
      </c>
      <c r="B149" t="s">
        <v>323</v>
      </c>
      <c r="C149" t="s">
        <v>65</v>
      </c>
      <c r="D149" t="s">
        <v>147</v>
      </c>
      <c r="E149" t="s">
        <v>266</v>
      </c>
      <c r="F149" t="str">
        <f t="shared" si="6"/>
        <v>EUR</v>
      </c>
      <c r="G149" t="str">
        <f t="shared" si="7"/>
        <v>8,993.00</v>
      </c>
      <c r="H149">
        <f>VLOOKUP(F149,Sheet2!$A$1:$B$201,2,0)</f>
        <v>8794.0182314405993</v>
      </c>
      <c r="I149">
        <f t="shared" si="8"/>
        <v>2.2626945194177107E-2</v>
      </c>
    </row>
    <row r="150" spans="1:9" x14ac:dyDescent="0.25">
      <c r="A150" t="s">
        <v>0</v>
      </c>
      <c r="B150" t="s">
        <v>316</v>
      </c>
      <c r="C150" t="s">
        <v>65</v>
      </c>
      <c r="D150" t="s">
        <v>147</v>
      </c>
      <c r="E150" t="s">
        <v>266</v>
      </c>
      <c r="F150" t="str">
        <f t="shared" si="6"/>
        <v>USD</v>
      </c>
      <c r="G150" t="str">
        <f t="shared" si="7"/>
        <v>10,020.00</v>
      </c>
      <c r="H150">
        <f>VLOOKUP(F150,Sheet2!$A$1:$B$201,2,0)</f>
        <v>10000</v>
      </c>
      <c r="I150">
        <f t="shared" si="8"/>
        <v>2E-3</v>
      </c>
    </row>
    <row r="151" spans="1:9" x14ac:dyDescent="0.25">
      <c r="A151" t="s">
        <v>0</v>
      </c>
      <c r="B151" t="s">
        <v>316</v>
      </c>
      <c r="C151" t="s">
        <v>66</v>
      </c>
      <c r="D151" t="s">
        <v>147</v>
      </c>
      <c r="E151" t="s">
        <v>266</v>
      </c>
      <c r="F151" t="str">
        <f t="shared" si="6"/>
        <v>USD</v>
      </c>
      <c r="G151" t="str">
        <f t="shared" si="7"/>
        <v>10,020.00</v>
      </c>
      <c r="H151">
        <f>VLOOKUP(F151,Sheet2!$A$1:$B$201,2,0)</f>
        <v>10000</v>
      </c>
      <c r="I151">
        <f t="shared" si="8"/>
        <v>2E-3</v>
      </c>
    </row>
    <row r="152" spans="1:9" x14ac:dyDescent="0.25">
      <c r="A152" t="s">
        <v>0</v>
      </c>
      <c r="B152" t="s">
        <v>318</v>
      </c>
      <c r="C152" t="s">
        <v>66</v>
      </c>
      <c r="D152" t="s">
        <v>147</v>
      </c>
      <c r="E152" t="s">
        <v>266</v>
      </c>
      <c r="F152" t="str">
        <f t="shared" si="6"/>
        <v>EUR</v>
      </c>
      <c r="G152" t="str">
        <f t="shared" si="7"/>
        <v>8,994.00</v>
      </c>
      <c r="H152">
        <f>VLOOKUP(F152,Sheet2!$A$1:$B$201,2,0)</f>
        <v>8794.0182314405993</v>
      </c>
      <c r="I152">
        <f t="shared" si="8"/>
        <v>2.2740658854267643E-2</v>
      </c>
    </row>
    <row r="153" spans="1:9" x14ac:dyDescent="0.25">
      <c r="A153" t="s">
        <v>0</v>
      </c>
      <c r="B153" t="s">
        <v>351</v>
      </c>
      <c r="C153" t="s">
        <v>67</v>
      </c>
      <c r="D153" t="s">
        <v>147</v>
      </c>
      <c r="E153" t="s">
        <v>266</v>
      </c>
      <c r="F153" t="str">
        <f t="shared" si="6"/>
        <v>JPY</v>
      </c>
      <c r="G153" t="str">
        <f t="shared" si="7"/>
        <v>1,134,400.00</v>
      </c>
      <c r="H153">
        <f>VLOOKUP(F153,Sheet2!$A$1:$B$201,2,0)</f>
        <v>1109979.0590850001</v>
      </c>
      <c r="I153">
        <f t="shared" si="8"/>
        <v>2.2001262740155729E-2</v>
      </c>
    </row>
    <row r="154" spans="1:9" x14ac:dyDescent="0.25">
      <c r="A154" t="s">
        <v>0</v>
      </c>
      <c r="B154" t="s">
        <v>316</v>
      </c>
      <c r="C154" t="s">
        <v>67</v>
      </c>
      <c r="D154" t="s">
        <v>147</v>
      </c>
      <c r="E154" t="s">
        <v>266</v>
      </c>
      <c r="F154" t="str">
        <f t="shared" si="6"/>
        <v>USD</v>
      </c>
      <c r="G154" t="str">
        <f t="shared" si="7"/>
        <v>10,020.00</v>
      </c>
      <c r="H154">
        <f>VLOOKUP(F154,Sheet2!$A$1:$B$201,2,0)</f>
        <v>10000</v>
      </c>
      <c r="I154">
        <f t="shared" si="8"/>
        <v>2E-3</v>
      </c>
    </row>
    <row r="155" spans="1:9" x14ac:dyDescent="0.25">
      <c r="A155" t="s">
        <v>0</v>
      </c>
      <c r="B155" t="s">
        <v>323</v>
      </c>
      <c r="C155" t="s">
        <v>67</v>
      </c>
      <c r="D155" t="s">
        <v>147</v>
      </c>
      <c r="E155" t="s">
        <v>266</v>
      </c>
      <c r="F155" t="str">
        <f t="shared" si="6"/>
        <v>EUR</v>
      </c>
      <c r="G155" t="str">
        <f t="shared" si="7"/>
        <v>8,993.00</v>
      </c>
      <c r="H155">
        <f>VLOOKUP(F155,Sheet2!$A$1:$B$201,2,0)</f>
        <v>8794.0182314405993</v>
      </c>
      <c r="I155">
        <f t="shared" si="8"/>
        <v>2.2626945194177107E-2</v>
      </c>
    </row>
    <row r="156" spans="1:9" x14ac:dyDescent="0.25">
      <c r="A156" t="s">
        <v>0</v>
      </c>
      <c r="B156" t="s">
        <v>352</v>
      </c>
      <c r="C156" t="s">
        <v>68</v>
      </c>
      <c r="D156" t="s">
        <v>147</v>
      </c>
      <c r="E156" t="s">
        <v>266</v>
      </c>
      <c r="F156" t="str">
        <f t="shared" si="6"/>
        <v>JOD</v>
      </c>
      <c r="G156" t="str">
        <f t="shared" si="7"/>
        <v>7,276.00</v>
      </c>
      <c r="H156">
        <f>VLOOKUP(F156,Sheet2!$A$1:$B$201,2,0)</f>
        <v>7090</v>
      </c>
      <c r="I156">
        <f t="shared" si="8"/>
        <v>2.6234132581100141E-2</v>
      </c>
    </row>
    <row r="157" spans="1:9" x14ac:dyDescent="0.25">
      <c r="A157" t="s">
        <v>0</v>
      </c>
      <c r="B157" t="s">
        <v>316</v>
      </c>
      <c r="C157" t="s">
        <v>68</v>
      </c>
      <c r="D157" t="s">
        <v>147</v>
      </c>
      <c r="E157" t="s">
        <v>266</v>
      </c>
      <c r="F157" t="str">
        <f t="shared" si="6"/>
        <v>USD</v>
      </c>
      <c r="G157" t="str">
        <f t="shared" si="7"/>
        <v>10,020.00</v>
      </c>
      <c r="H157">
        <f>VLOOKUP(F157,Sheet2!$A$1:$B$201,2,0)</f>
        <v>10000</v>
      </c>
      <c r="I157">
        <f t="shared" si="8"/>
        <v>2E-3</v>
      </c>
    </row>
    <row r="158" spans="1:9" x14ac:dyDescent="0.25">
      <c r="A158" t="s">
        <v>0</v>
      </c>
      <c r="B158" t="s">
        <v>326</v>
      </c>
      <c r="C158" t="s">
        <v>68</v>
      </c>
      <c r="D158" t="s">
        <v>147</v>
      </c>
      <c r="E158" t="s">
        <v>266</v>
      </c>
      <c r="F158" t="str">
        <f t="shared" si="6"/>
        <v>EUR</v>
      </c>
      <c r="G158" t="str">
        <f t="shared" si="7"/>
        <v>8,995.00</v>
      </c>
      <c r="H158">
        <f>VLOOKUP(F158,Sheet2!$A$1:$B$201,2,0)</f>
        <v>8794.0182314405993</v>
      </c>
      <c r="I158">
        <f t="shared" si="8"/>
        <v>2.2854372514358175E-2</v>
      </c>
    </row>
    <row r="159" spans="1:9" x14ac:dyDescent="0.25">
      <c r="A159" t="s">
        <v>0</v>
      </c>
      <c r="B159" t="s">
        <v>316</v>
      </c>
      <c r="C159" t="s">
        <v>69</v>
      </c>
      <c r="D159" t="s">
        <v>147</v>
      </c>
      <c r="E159" t="s">
        <v>266</v>
      </c>
      <c r="F159" t="str">
        <f t="shared" si="6"/>
        <v>USD</v>
      </c>
      <c r="G159" t="str">
        <f t="shared" si="7"/>
        <v>10,020.00</v>
      </c>
      <c r="H159">
        <f>VLOOKUP(F159,Sheet2!$A$1:$B$201,2,0)</f>
        <v>10000</v>
      </c>
      <c r="I159">
        <f t="shared" si="8"/>
        <v>2E-3</v>
      </c>
    </row>
    <row r="160" spans="1:9" x14ac:dyDescent="0.25">
      <c r="A160" t="s">
        <v>0</v>
      </c>
      <c r="B160" t="s">
        <v>326</v>
      </c>
      <c r="C160" t="s">
        <v>69</v>
      </c>
      <c r="D160" t="s">
        <v>147</v>
      </c>
      <c r="E160" t="s">
        <v>266</v>
      </c>
      <c r="F160" t="str">
        <f t="shared" si="6"/>
        <v>EUR</v>
      </c>
      <c r="G160" t="str">
        <f t="shared" si="7"/>
        <v>8,995.00</v>
      </c>
      <c r="H160">
        <f>VLOOKUP(F160,Sheet2!$A$1:$B$201,2,0)</f>
        <v>8794.0182314405993</v>
      </c>
      <c r="I160">
        <f t="shared" si="8"/>
        <v>2.2854372514358175E-2</v>
      </c>
    </row>
    <row r="161" spans="1:9" x14ac:dyDescent="0.25">
      <c r="A161" t="s">
        <v>0</v>
      </c>
      <c r="B161" t="s">
        <v>353</v>
      </c>
      <c r="C161" t="s">
        <v>70</v>
      </c>
      <c r="D161" t="s">
        <v>147</v>
      </c>
      <c r="E161" t="s">
        <v>266</v>
      </c>
      <c r="F161" t="str">
        <f t="shared" si="6"/>
        <v>KES</v>
      </c>
      <c r="G161" t="str">
        <f t="shared" si="7"/>
        <v>1,033,900.00</v>
      </c>
      <c r="H161">
        <f>VLOOKUP(F161,Sheet2!$A$1:$B$201,2,0)</f>
        <v>1007842.76452439</v>
      </c>
      <c r="I161">
        <f t="shared" si="8"/>
        <v>2.5854464994752087E-2</v>
      </c>
    </row>
    <row r="162" spans="1:9" x14ac:dyDescent="0.25">
      <c r="A162" t="s">
        <v>0</v>
      </c>
      <c r="B162" t="s">
        <v>316</v>
      </c>
      <c r="C162" t="s">
        <v>70</v>
      </c>
      <c r="D162" t="s">
        <v>147</v>
      </c>
      <c r="E162" t="s">
        <v>266</v>
      </c>
      <c r="F162" t="str">
        <f t="shared" si="6"/>
        <v>USD</v>
      </c>
      <c r="G162" t="str">
        <f t="shared" si="7"/>
        <v>10,020.00</v>
      </c>
      <c r="H162">
        <f>VLOOKUP(F162,Sheet2!$A$1:$B$201,2,0)</f>
        <v>10000</v>
      </c>
      <c r="I162">
        <f t="shared" si="8"/>
        <v>2E-3</v>
      </c>
    </row>
    <row r="163" spans="1:9" x14ac:dyDescent="0.25">
      <c r="A163" t="s">
        <v>0</v>
      </c>
      <c r="B163" t="s">
        <v>323</v>
      </c>
      <c r="C163" t="s">
        <v>70</v>
      </c>
      <c r="D163" t="s">
        <v>147</v>
      </c>
      <c r="E163" t="s">
        <v>266</v>
      </c>
      <c r="F163" t="str">
        <f t="shared" si="6"/>
        <v>EUR</v>
      </c>
      <c r="G163" t="str">
        <f t="shared" si="7"/>
        <v>8,993.00</v>
      </c>
      <c r="H163">
        <f>VLOOKUP(F163,Sheet2!$A$1:$B$201,2,0)</f>
        <v>8794.0182314405993</v>
      </c>
      <c r="I163">
        <f t="shared" si="8"/>
        <v>2.2626945194177107E-2</v>
      </c>
    </row>
    <row r="164" spans="1:9" x14ac:dyDescent="0.25">
      <c r="A164" t="s">
        <v>0</v>
      </c>
      <c r="B164" t="s">
        <v>354</v>
      </c>
      <c r="C164" t="s">
        <v>71</v>
      </c>
      <c r="D164" t="s">
        <v>147</v>
      </c>
      <c r="E164" t="s">
        <v>266</v>
      </c>
      <c r="F164" t="str">
        <f t="shared" si="6"/>
        <v>KRW</v>
      </c>
      <c r="G164" t="str">
        <f t="shared" si="7"/>
        <v>11,446,000.00</v>
      </c>
      <c r="H164">
        <f>VLOOKUP(F164,Sheet2!$A$1:$B$201,2,0)</f>
        <v>11270991.7119978</v>
      </c>
      <c r="I164">
        <f t="shared" si="8"/>
        <v>1.5527319376511186E-2</v>
      </c>
    </row>
    <row r="165" spans="1:9" x14ac:dyDescent="0.25">
      <c r="A165" t="s">
        <v>0</v>
      </c>
      <c r="B165" t="s">
        <v>316</v>
      </c>
      <c r="C165" t="s">
        <v>71</v>
      </c>
      <c r="D165" t="s">
        <v>147</v>
      </c>
      <c r="E165" t="s">
        <v>266</v>
      </c>
      <c r="F165" t="str">
        <f t="shared" si="6"/>
        <v>USD</v>
      </c>
      <c r="G165" t="str">
        <f t="shared" si="7"/>
        <v>10,020.00</v>
      </c>
      <c r="H165">
        <f>VLOOKUP(F165,Sheet2!$A$1:$B$201,2,0)</f>
        <v>10000</v>
      </c>
      <c r="I165">
        <f t="shared" si="8"/>
        <v>2E-3</v>
      </c>
    </row>
    <row r="166" spans="1:9" x14ac:dyDescent="0.25">
      <c r="A166" t="s">
        <v>0</v>
      </c>
      <c r="B166" t="s">
        <v>322</v>
      </c>
      <c r="C166" t="s">
        <v>71</v>
      </c>
      <c r="D166" t="s">
        <v>147</v>
      </c>
      <c r="E166" t="s">
        <v>266</v>
      </c>
      <c r="F166" t="str">
        <f t="shared" si="6"/>
        <v>EUR</v>
      </c>
      <c r="G166" t="str">
        <f t="shared" si="7"/>
        <v>8,997.00</v>
      </c>
      <c r="H166">
        <f>VLOOKUP(F166,Sheet2!$A$1:$B$201,2,0)</f>
        <v>8794.0182314405993</v>
      </c>
      <c r="I166">
        <f t="shared" si="8"/>
        <v>2.3081799834539247E-2</v>
      </c>
    </row>
    <row r="167" spans="1:9" x14ac:dyDescent="0.25">
      <c r="A167" t="s">
        <v>0</v>
      </c>
      <c r="B167" t="s">
        <v>355</v>
      </c>
      <c r="C167" t="s">
        <v>72</v>
      </c>
      <c r="D167" t="s">
        <v>147</v>
      </c>
      <c r="E167" t="s">
        <v>266</v>
      </c>
      <c r="F167" t="str">
        <f t="shared" si="6"/>
        <v>KWD</v>
      </c>
      <c r="G167" t="str">
        <f t="shared" si="7"/>
        <v>3,116.80</v>
      </c>
      <c r="H167">
        <f>VLOOKUP(F167,Sheet2!$A$1:$B$201,2,0)</f>
        <v>3034.1139026868</v>
      </c>
      <c r="I167">
        <f t="shared" si="8"/>
        <v>2.7252140152015769E-2</v>
      </c>
    </row>
    <row r="168" spans="1:9" x14ac:dyDescent="0.25">
      <c r="A168" t="s">
        <v>0</v>
      </c>
      <c r="B168" t="s">
        <v>316</v>
      </c>
      <c r="C168" t="s">
        <v>72</v>
      </c>
      <c r="D168" t="s">
        <v>147</v>
      </c>
      <c r="E168" t="s">
        <v>266</v>
      </c>
      <c r="F168" t="str">
        <f t="shared" si="6"/>
        <v>USD</v>
      </c>
      <c r="G168" t="str">
        <f t="shared" si="7"/>
        <v>10,020.00</v>
      </c>
      <c r="H168">
        <f>VLOOKUP(F168,Sheet2!$A$1:$B$201,2,0)</f>
        <v>10000</v>
      </c>
      <c r="I168">
        <f t="shared" si="8"/>
        <v>2E-3</v>
      </c>
    </row>
    <row r="169" spans="1:9" x14ac:dyDescent="0.25">
      <c r="A169" t="s">
        <v>0</v>
      </c>
      <c r="B169" t="s">
        <v>323</v>
      </c>
      <c r="C169" t="s">
        <v>72</v>
      </c>
      <c r="D169" t="s">
        <v>147</v>
      </c>
      <c r="E169" t="s">
        <v>266</v>
      </c>
      <c r="F169" t="str">
        <f t="shared" si="6"/>
        <v>EUR</v>
      </c>
      <c r="G169" t="str">
        <f t="shared" si="7"/>
        <v>8,993.00</v>
      </c>
      <c r="H169">
        <f>VLOOKUP(F169,Sheet2!$A$1:$B$201,2,0)</f>
        <v>8794.0182314405993</v>
      </c>
      <c r="I169">
        <f t="shared" si="8"/>
        <v>2.2626945194177107E-2</v>
      </c>
    </row>
    <row r="170" spans="1:9" x14ac:dyDescent="0.25">
      <c r="A170" t="s">
        <v>0</v>
      </c>
      <c r="B170" t="s">
        <v>316</v>
      </c>
      <c r="C170" t="s">
        <v>73</v>
      </c>
      <c r="D170" t="s">
        <v>147</v>
      </c>
      <c r="E170" t="s">
        <v>266</v>
      </c>
      <c r="F170" t="str">
        <f t="shared" si="6"/>
        <v>USD</v>
      </c>
      <c r="G170" t="str">
        <f t="shared" si="7"/>
        <v>10,020.00</v>
      </c>
      <c r="H170">
        <f>VLOOKUP(F170,Sheet2!$A$1:$B$201,2,0)</f>
        <v>10000</v>
      </c>
      <c r="I170">
        <f t="shared" si="8"/>
        <v>2E-3</v>
      </c>
    </row>
    <row r="171" spans="1:9" x14ac:dyDescent="0.25">
      <c r="A171" t="s">
        <v>0</v>
      </c>
      <c r="B171" t="s">
        <v>323</v>
      </c>
      <c r="C171" t="s">
        <v>73</v>
      </c>
      <c r="D171" t="s">
        <v>147</v>
      </c>
      <c r="E171" t="s">
        <v>266</v>
      </c>
      <c r="F171" t="str">
        <f t="shared" si="6"/>
        <v>EUR</v>
      </c>
      <c r="G171" t="str">
        <f t="shared" si="7"/>
        <v>8,993.00</v>
      </c>
      <c r="H171">
        <f>VLOOKUP(F171,Sheet2!$A$1:$B$201,2,0)</f>
        <v>8794.0182314405993</v>
      </c>
      <c r="I171">
        <f t="shared" si="8"/>
        <v>2.2626945194177107E-2</v>
      </c>
    </row>
    <row r="172" spans="1:9" x14ac:dyDescent="0.25">
      <c r="A172" t="s">
        <v>4</v>
      </c>
      <c r="B172" t="s">
        <v>325</v>
      </c>
      <c r="C172" t="s">
        <v>74</v>
      </c>
      <c r="D172" t="s">
        <v>147</v>
      </c>
      <c r="E172" t="s">
        <v>266</v>
      </c>
      <c r="F172" t="str">
        <f t="shared" si="6"/>
        <v>EUR</v>
      </c>
      <c r="G172" t="str">
        <f t="shared" si="7"/>
        <v>8,970.52</v>
      </c>
      <c r="H172">
        <f>VLOOKUP(F172,Sheet2!$A$1:$B$201,2,0)</f>
        <v>8794.0182314405993</v>
      </c>
      <c r="I172">
        <f t="shared" si="8"/>
        <v>2.007066211534194E-2</v>
      </c>
    </row>
    <row r="173" spans="1:9" x14ac:dyDescent="0.25">
      <c r="A173" t="s">
        <v>0</v>
      </c>
      <c r="B173" t="s">
        <v>323</v>
      </c>
      <c r="C173" t="s">
        <v>74</v>
      </c>
      <c r="D173" t="s">
        <v>147</v>
      </c>
      <c r="E173" t="s">
        <v>266</v>
      </c>
      <c r="F173" t="str">
        <f t="shared" si="6"/>
        <v>EUR</v>
      </c>
      <c r="G173" t="str">
        <f t="shared" si="7"/>
        <v>8,993.00</v>
      </c>
      <c r="H173">
        <f>VLOOKUP(F173,Sheet2!$A$1:$B$201,2,0)</f>
        <v>8794.0182314405993</v>
      </c>
      <c r="I173">
        <f t="shared" si="8"/>
        <v>2.2626945194177107E-2</v>
      </c>
    </row>
    <row r="174" spans="1:9" x14ac:dyDescent="0.25">
      <c r="A174" t="s">
        <v>0</v>
      </c>
      <c r="B174" t="s">
        <v>316</v>
      </c>
      <c r="C174" t="s">
        <v>74</v>
      </c>
      <c r="D174" t="s">
        <v>147</v>
      </c>
      <c r="E174" t="s">
        <v>266</v>
      </c>
      <c r="F174" t="str">
        <f t="shared" si="6"/>
        <v>USD</v>
      </c>
      <c r="G174" t="str">
        <f t="shared" si="7"/>
        <v>10,020.00</v>
      </c>
      <c r="H174">
        <f>VLOOKUP(F174,Sheet2!$A$1:$B$201,2,0)</f>
        <v>10000</v>
      </c>
      <c r="I174">
        <f t="shared" si="8"/>
        <v>2E-3</v>
      </c>
    </row>
    <row r="175" spans="1:9" x14ac:dyDescent="0.25">
      <c r="A175" t="s">
        <v>0</v>
      </c>
      <c r="B175" t="s">
        <v>316</v>
      </c>
      <c r="C175" t="s">
        <v>75</v>
      </c>
      <c r="D175" t="s">
        <v>147</v>
      </c>
      <c r="E175" t="s">
        <v>266</v>
      </c>
      <c r="F175" t="str">
        <f t="shared" si="6"/>
        <v>USD</v>
      </c>
      <c r="G175" t="str">
        <f t="shared" si="7"/>
        <v>10,020.00</v>
      </c>
      <c r="H175">
        <f>VLOOKUP(F175,Sheet2!$A$1:$B$201,2,0)</f>
        <v>10000</v>
      </c>
      <c r="I175">
        <f t="shared" si="8"/>
        <v>2E-3</v>
      </c>
    </row>
    <row r="176" spans="1:9" x14ac:dyDescent="0.25">
      <c r="A176" t="s">
        <v>0</v>
      </c>
      <c r="B176" t="s">
        <v>318</v>
      </c>
      <c r="C176" t="s">
        <v>75</v>
      </c>
      <c r="D176" t="s">
        <v>147</v>
      </c>
      <c r="E176" t="s">
        <v>266</v>
      </c>
      <c r="F176" t="str">
        <f t="shared" si="6"/>
        <v>EUR</v>
      </c>
      <c r="G176" t="str">
        <f t="shared" si="7"/>
        <v>8,994.00</v>
      </c>
      <c r="H176">
        <f>VLOOKUP(F176,Sheet2!$A$1:$B$201,2,0)</f>
        <v>8794.0182314405993</v>
      </c>
      <c r="I176">
        <f t="shared" si="8"/>
        <v>2.2740658854267643E-2</v>
      </c>
    </row>
    <row r="177" spans="1:9" x14ac:dyDescent="0.25">
      <c r="A177" t="s">
        <v>4</v>
      </c>
      <c r="B177" t="s">
        <v>325</v>
      </c>
      <c r="C177" t="s">
        <v>76</v>
      </c>
      <c r="D177" t="s">
        <v>147</v>
      </c>
      <c r="E177" t="s">
        <v>266</v>
      </c>
      <c r="F177" t="str">
        <f t="shared" si="6"/>
        <v>EUR</v>
      </c>
      <c r="G177" t="str">
        <f t="shared" si="7"/>
        <v>8,970.52</v>
      </c>
      <c r="H177">
        <f>VLOOKUP(F177,Sheet2!$A$1:$B$201,2,0)</f>
        <v>8794.0182314405993</v>
      </c>
      <c r="I177">
        <f t="shared" si="8"/>
        <v>2.007066211534194E-2</v>
      </c>
    </row>
    <row r="178" spans="1:9" x14ac:dyDescent="0.25">
      <c r="A178" t="s">
        <v>0</v>
      </c>
      <c r="B178" t="s">
        <v>323</v>
      </c>
      <c r="C178" t="s">
        <v>76</v>
      </c>
      <c r="D178" t="s">
        <v>147</v>
      </c>
      <c r="E178" t="s">
        <v>266</v>
      </c>
      <c r="F178" t="str">
        <f t="shared" si="6"/>
        <v>EUR</v>
      </c>
      <c r="G178" t="str">
        <f t="shared" si="7"/>
        <v>8,993.00</v>
      </c>
      <c r="H178">
        <f>VLOOKUP(F178,Sheet2!$A$1:$B$201,2,0)</f>
        <v>8794.0182314405993</v>
      </c>
      <c r="I178">
        <f t="shared" si="8"/>
        <v>2.2626945194177107E-2</v>
      </c>
    </row>
    <row r="179" spans="1:9" x14ac:dyDescent="0.25">
      <c r="A179" t="s">
        <v>0</v>
      </c>
      <c r="B179" t="s">
        <v>316</v>
      </c>
      <c r="C179" t="s">
        <v>76</v>
      </c>
      <c r="D179" t="s">
        <v>147</v>
      </c>
      <c r="E179" t="s">
        <v>266</v>
      </c>
      <c r="F179" t="str">
        <f t="shared" si="6"/>
        <v>USD</v>
      </c>
      <c r="G179" t="str">
        <f t="shared" si="7"/>
        <v>10,020.00</v>
      </c>
      <c r="H179">
        <f>VLOOKUP(F179,Sheet2!$A$1:$B$201,2,0)</f>
        <v>10000</v>
      </c>
      <c r="I179">
        <f t="shared" si="8"/>
        <v>2E-3</v>
      </c>
    </row>
    <row r="180" spans="1:9" x14ac:dyDescent="0.25">
      <c r="A180" t="s">
        <v>0</v>
      </c>
      <c r="B180" t="s">
        <v>316</v>
      </c>
      <c r="C180" t="s">
        <v>77</v>
      </c>
      <c r="D180" t="s">
        <v>147</v>
      </c>
      <c r="E180" t="s">
        <v>266</v>
      </c>
      <c r="F180" t="str">
        <f t="shared" si="6"/>
        <v>USD</v>
      </c>
      <c r="G180" t="str">
        <f t="shared" si="7"/>
        <v>10,020.00</v>
      </c>
      <c r="H180">
        <f>VLOOKUP(F180,Sheet2!$A$1:$B$201,2,0)</f>
        <v>10000</v>
      </c>
      <c r="I180">
        <f t="shared" si="8"/>
        <v>2E-3</v>
      </c>
    </row>
    <row r="181" spans="1:9" x14ac:dyDescent="0.25">
      <c r="A181" t="s">
        <v>0</v>
      </c>
      <c r="B181" t="s">
        <v>318</v>
      </c>
      <c r="C181" t="s">
        <v>77</v>
      </c>
      <c r="D181" t="s">
        <v>147</v>
      </c>
      <c r="E181" t="s">
        <v>266</v>
      </c>
      <c r="F181" t="str">
        <f t="shared" si="6"/>
        <v>EUR</v>
      </c>
      <c r="G181" t="str">
        <f t="shared" si="7"/>
        <v>8,994.00</v>
      </c>
      <c r="H181">
        <f>VLOOKUP(F181,Sheet2!$A$1:$B$201,2,0)</f>
        <v>8794.0182314405993</v>
      </c>
      <c r="I181">
        <f t="shared" si="8"/>
        <v>2.2740658854267643E-2</v>
      </c>
    </row>
    <row r="182" spans="1:9" x14ac:dyDescent="0.25">
      <c r="A182" t="s">
        <v>387</v>
      </c>
      <c r="B182" t="s">
        <v>356</v>
      </c>
      <c r="C182" t="s">
        <v>389</v>
      </c>
      <c r="D182" t="s">
        <v>147</v>
      </c>
      <c r="E182" t="s">
        <v>266</v>
      </c>
      <c r="F182" t="str">
        <f t="shared" si="6"/>
        <v>MYR</v>
      </c>
      <c r="G182" t="str">
        <f t="shared" si="7"/>
        <v>42,464.00</v>
      </c>
      <c r="H182">
        <f>VLOOKUP(F182,Sheet2!$A$1:$B$201,2,0)</f>
        <v>41051.4610194856</v>
      </c>
      <c r="I182">
        <f t="shared" si="8"/>
        <v>3.4408981932309811E-2</v>
      </c>
    </row>
    <row r="183" spans="1:9" x14ac:dyDescent="0.25">
      <c r="A183" t="s">
        <v>0</v>
      </c>
      <c r="B183" t="s">
        <v>316</v>
      </c>
      <c r="C183" t="s">
        <v>389</v>
      </c>
      <c r="D183" t="s">
        <v>147</v>
      </c>
      <c r="E183" t="s">
        <v>266</v>
      </c>
      <c r="F183" t="str">
        <f t="shared" si="6"/>
        <v>USD</v>
      </c>
      <c r="G183" t="str">
        <f t="shared" si="7"/>
        <v>10,020.00</v>
      </c>
      <c r="H183">
        <f>VLOOKUP(F183,Sheet2!$A$1:$B$201,2,0)</f>
        <v>10000</v>
      </c>
      <c r="I183">
        <f t="shared" si="8"/>
        <v>2E-3</v>
      </c>
    </row>
    <row r="184" spans="1:9" x14ac:dyDescent="0.25">
      <c r="A184" t="s">
        <v>0</v>
      </c>
      <c r="B184" t="s">
        <v>323</v>
      </c>
      <c r="C184" t="s">
        <v>389</v>
      </c>
      <c r="D184" t="s">
        <v>147</v>
      </c>
      <c r="E184" t="s">
        <v>266</v>
      </c>
      <c r="F184" t="str">
        <f t="shared" si="6"/>
        <v>EUR</v>
      </c>
      <c r="G184" t="str">
        <f t="shared" si="7"/>
        <v>8,993.00</v>
      </c>
      <c r="H184">
        <f>VLOOKUP(F184,Sheet2!$A$1:$B$201,2,0)</f>
        <v>8794.0182314405993</v>
      </c>
      <c r="I184">
        <f t="shared" si="8"/>
        <v>2.2626945194177107E-2</v>
      </c>
    </row>
    <row r="185" spans="1:9" x14ac:dyDescent="0.25">
      <c r="A185" t="s">
        <v>0</v>
      </c>
      <c r="B185" t="s">
        <v>316</v>
      </c>
      <c r="C185" t="s">
        <v>78</v>
      </c>
      <c r="D185" t="s">
        <v>147</v>
      </c>
      <c r="E185" t="s">
        <v>266</v>
      </c>
      <c r="F185" t="str">
        <f t="shared" si="6"/>
        <v>USD</v>
      </c>
      <c r="G185" t="str">
        <f t="shared" si="7"/>
        <v>10,020.00</v>
      </c>
      <c r="H185">
        <f>VLOOKUP(F185,Sheet2!$A$1:$B$201,2,0)</f>
        <v>10000</v>
      </c>
      <c r="I185">
        <f t="shared" si="8"/>
        <v>2E-3</v>
      </c>
    </row>
    <row r="186" spans="1:9" x14ac:dyDescent="0.25">
      <c r="A186" t="s">
        <v>0</v>
      </c>
      <c r="B186" t="s">
        <v>323</v>
      </c>
      <c r="C186" t="s">
        <v>78</v>
      </c>
      <c r="D186" t="s">
        <v>147</v>
      </c>
      <c r="E186" t="s">
        <v>266</v>
      </c>
      <c r="F186" t="str">
        <f t="shared" si="6"/>
        <v>EUR</v>
      </c>
      <c r="G186" t="str">
        <f t="shared" si="7"/>
        <v>8,993.00</v>
      </c>
      <c r="H186">
        <f>VLOOKUP(F186,Sheet2!$A$1:$B$201,2,0)</f>
        <v>8794.0182314405993</v>
      </c>
      <c r="I186">
        <f t="shared" si="8"/>
        <v>2.2626945194177107E-2</v>
      </c>
    </row>
    <row r="187" spans="1:9" x14ac:dyDescent="0.25">
      <c r="A187" t="s">
        <v>4</v>
      </c>
      <c r="B187" t="s">
        <v>325</v>
      </c>
      <c r="C187" t="s">
        <v>79</v>
      </c>
      <c r="D187" t="s">
        <v>147</v>
      </c>
      <c r="E187" t="s">
        <v>266</v>
      </c>
      <c r="F187" t="str">
        <f t="shared" si="6"/>
        <v>EUR</v>
      </c>
      <c r="G187" t="str">
        <f t="shared" si="7"/>
        <v>8,970.52</v>
      </c>
      <c r="H187">
        <f>VLOOKUP(F187,Sheet2!$A$1:$B$201,2,0)</f>
        <v>8794.0182314405993</v>
      </c>
      <c r="I187">
        <f t="shared" si="8"/>
        <v>2.007066211534194E-2</v>
      </c>
    </row>
    <row r="188" spans="1:9" x14ac:dyDescent="0.25">
      <c r="A188" t="s">
        <v>0</v>
      </c>
      <c r="B188" t="s">
        <v>323</v>
      </c>
      <c r="C188" t="s">
        <v>79</v>
      </c>
      <c r="D188" t="s">
        <v>147</v>
      </c>
      <c r="E188" t="s">
        <v>266</v>
      </c>
      <c r="F188" t="str">
        <f t="shared" si="6"/>
        <v>EUR</v>
      </c>
      <c r="G188" t="str">
        <f t="shared" si="7"/>
        <v>8,993.00</v>
      </c>
      <c r="H188">
        <f>VLOOKUP(F188,Sheet2!$A$1:$B$201,2,0)</f>
        <v>8794.0182314405993</v>
      </c>
      <c r="I188">
        <f t="shared" si="8"/>
        <v>2.2626945194177107E-2</v>
      </c>
    </row>
    <row r="189" spans="1:9" x14ac:dyDescent="0.25">
      <c r="A189" t="s">
        <v>0</v>
      </c>
      <c r="B189" t="s">
        <v>316</v>
      </c>
      <c r="C189" t="s">
        <v>79</v>
      </c>
      <c r="D189" t="s">
        <v>147</v>
      </c>
      <c r="E189" t="s">
        <v>266</v>
      </c>
      <c r="F189" t="str">
        <f t="shared" si="6"/>
        <v>USD</v>
      </c>
      <c r="G189" t="str">
        <f t="shared" si="7"/>
        <v>10,020.00</v>
      </c>
      <c r="H189">
        <f>VLOOKUP(F189,Sheet2!$A$1:$B$201,2,0)</f>
        <v>10000</v>
      </c>
      <c r="I189">
        <f t="shared" si="8"/>
        <v>2E-3</v>
      </c>
    </row>
    <row r="190" spans="1:9" x14ac:dyDescent="0.25">
      <c r="A190" t="s">
        <v>0</v>
      </c>
      <c r="B190" t="s">
        <v>316</v>
      </c>
      <c r="C190" t="s">
        <v>80</v>
      </c>
      <c r="D190" t="s">
        <v>147</v>
      </c>
      <c r="E190" t="s">
        <v>266</v>
      </c>
      <c r="F190" t="str">
        <f t="shared" si="6"/>
        <v>USD</v>
      </c>
      <c r="G190" t="str">
        <f t="shared" si="7"/>
        <v>10,020.00</v>
      </c>
      <c r="H190">
        <f>VLOOKUP(F190,Sheet2!$A$1:$B$201,2,0)</f>
        <v>10000</v>
      </c>
      <c r="I190">
        <f t="shared" si="8"/>
        <v>2E-3</v>
      </c>
    </row>
    <row r="191" spans="1:9" x14ac:dyDescent="0.25">
      <c r="A191" t="s">
        <v>0</v>
      </c>
      <c r="B191" t="s">
        <v>318</v>
      </c>
      <c r="C191" t="s">
        <v>80</v>
      </c>
      <c r="D191" t="s">
        <v>147</v>
      </c>
      <c r="E191" t="s">
        <v>266</v>
      </c>
      <c r="F191" t="str">
        <f t="shared" si="6"/>
        <v>EUR</v>
      </c>
      <c r="G191" t="str">
        <f t="shared" si="7"/>
        <v>8,994.00</v>
      </c>
      <c r="H191">
        <f>VLOOKUP(F191,Sheet2!$A$1:$B$201,2,0)</f>
        <v>8794.0182314405993</v>
      </c>
      <c r="I191">
        <f t="shared" si="8"/>
        <v>2.2740658854267643E-2</v>
      </c>
    </row>
    <row r="192" spans="1:9" x14ac:dyDescent="0.25">
      <c r="A192" t="s">
        <v>0</v>
      </c>
      <c r="B192" t="s">
        <v>357</v>
      </c>
      <c r="C192" t="s">
        <v>81</v>
      </c>
      <c r="D192" t="s">
        <v>147</v>
      </c>
      <c r="E192" t="s">
        <v>266</v>
      </c>
      <c r="F192" t="str">
        <f t="shared" si="6"/>
        <v>MXN</v>
      </c>
      <c r="G192" t="str">
        <f t="shared" si="7"/>
        <v>194,152.30</v>
      </c>
      <c r="H192">
        <f>VLOOKUP(F192,Sheet2!$A$1:$B$201,2,0)</f>
        <v>190223.493472826</v>
      </c>
      <c r="I192">
        <f t="shared" si="8"/>
        <v>2.0653634603421015E-2</v>
      </c>
    </row>
    <row r="193" spans="1:9" x14ac:dyDescent="0.25">
      <c r="A193" t="s">
        <v>0</v>
      </c>
      <c r="B193" t="s">
        <v>316</v>
      </c>
      <c r="C193" t="s">
        <v>81</v>
      </c>
      <c r="D193" t="s">
        <v>147</v>
      </c>
      <c r="E193" t="s">
        <v>266</v>
      </c>
      <c r="F193" t="str">
        <f t="shared" si="6"/>
        <v>USD</v>
      </c>
      <c r="G193" t="str">
        <f t="shared" si="7"/>
        <v>10,020.00</v>
      </c>
      <c r="H193">
        <f>VLOOKUP(F193,Sheet2!$A$1:$B$201,2,0)</f>
        <v>10000</v>
      </c>
      <c r="I193">
        <f t="shared" si="8"/>
        <v>2E-3</v>
      </c>
    </row>
    <row r="194" spans="1:9" x14ac:dyDescent="0.25">
      <c r="A194" t="s">
        <v>0</v>
      </c>
      <c r="B194" t="s">
        <v>318</v>
      </c>
      <c r="C194" t="s">
        <v>81</v>
      </c>
      <c r="D194" t="s">
        <v>147</v>
      </c>
      <c r="E194" t="s">
        <v>266</v>
      </c>
      <c r="F194" t="str">
        <f t="shared" ref="F194:F257" si="9">RIGHT(B194,3)</f>
        <v>EUR</v>
      </c>
      <c r="G194" t="str">
        <f t="shared" ref="G194:G257" si="10">LEFT(B194,LEN(B194)-4)</f>
        <v>8,994.00</v>
      </c>
      <c r="H194">
        <f>VLOOKUP(F194,Sheet2!$A$1:$B$201,2,0)</f>
        <v>8794.0182314405993</v>
      </c>
      <c r="I194">
        <f t="shared" ref="I194:I257" si="11">(G194-H194)/H194</f>
        <v>2.2740658854267643E-2</v>
      </c>
    </row>
    <row r="195" spans="1:9" x14ac:dyDescent="0.25">
      <c r="A195" t="s">
        <v>0</v>
      </c>
      <c r="B195" t="s">
        <v>316</v>
      </c>
      <c r="C195" t="s">
        <v>82</v>
      </c>
      <c r="D195" t="s">
        <v>147</v>
      </c>
      <c r="E195" t="s">
        <v>266</v>
      </c>
      <c r="F195" t="str">
        <f t="shared" si="9"/>
        <v>USD</v>
      </c>
      <c r="G195" t="str">
        <f t="shared" si="10"/>
        <v>10,020.00</v>
      </c>
      <c r="H195">
        <f>VLOOKUP(F195,Sheet2!$A$1:$B$201,2,0)</f>
        <v>10000</v>
      </c>
      <c r="I195">
        <f t="shared" si="11"/>
        <v>2E-3</v>
      </c>
    </row>
    <row r="196" spans="1:9" x14ac:dyDescent="0.25">
      <c r="A196" t="s">
        <v>0</v>
      </c>
      <c r="B196" t="s">
        <v>323</v>
      </c>
      <c r="C196" t="s">
        <v>82</v>
      </c>
      <c r="D196" t="s">
        <v>147</v>
      </c>
      <c r="E196" t="s">
        <v>266</v>
      </c>
      <c r="F196" t="str">
        <f t="shared" si="9"/>
        <v>EUR</v>
      </c>
      <c r="G196" t="str">
        <f t="shared" si="10"/>
        <v>8,993.00</v>
      </c>
      <c r="H196">
        <f>VLOOKUP(F196,Sheet2!$A$1:$B$201,2,0)</f>
        <v>8794.0182314405993</v>
      </c>
      <c r="I196">
        <f t="shared" si="11"/>
        <v>2.2626945194177107E-2</v>
      </c>
    </row>
    <row r="197" spans="1:9" x14ac:dyDescent="0.25">
      <c r="A197" t="s">
        <v>0</v>
      </c>
      <c r="B197" t="s">
        <v>318</v>
      </c>
      <c r="C197" t="s">
        <v>83</v>
      </c>
      <c r="D197" t="s">
        <v>147</v>
      </c>
      <c r="E197" t="s">
        <v>266</v>
      </c>
      <c r="F197" t="str">
        <f t="shared" si="9"/>
        <v>EUR</v>
      </c>
      <c r="G197" t="str">
        <f t="shared" si="10"/>
        <v>8,994.00</v>
      </c>
      <c r="H197">
        <f>VLOOKUP(F197,Sheet2!$A$1:$B$201,2,0)</f>
        <v>8794.0182314405993</v>
      </c>
      <c r="I197">
        <f t="shared" si="11"/>
        <v>2.2740658854267643E-2</v>
      </c>
    </row>
    <row r="198" spans="1:9" x14ac:dyDescent="0.25">
      <c r="A198" t="s">
        <v>0</v>
      </c>
      <c r="B198" t="s">
        <v>316</v>
      </c>
      <c r="C198" t="s">
        <v>83</v>
      </c>
      <c r="D198" t="s">
        <v>147</v>
      </c>
      <c r="E198" t="s">
        <v>266</v>
      </c>
      <c r="F198" t="str">
        <f t="shared" si="9"/>
        <v>USD</v>
      </c>
      <c r="G198" t="str">
        <f t="shared" si="10"/>
        <v>10,020.00</v>
      </c>
      <c r="H198">
        <f>VLOOKUP(F198,Sheet2!$A$1:$B$201,2,0)</f>
        <v>10000</v>
      </c>
      <c r="I198">
        <f t="shared" si="11"/>
        <v>2E-3</v>
      </c>
    </row>
    <row r="199" spans="1:9" x14ac:dyDescent="0.25">
      <c r="A199" t="s">
        <v>0</v>
      </c>
      <c r="B199" t="s">
        <v>316</v>
      </c>
      <c r="C199" t="s">
        <v>84</v>
      </c>
      <c r="D199" t="s">
        <v>147</v>
      </c>
      <c r="E199" t="s">
        <v>266</v>
      </c>
      <c r="F199" t="str">
        <f t="shared" si="9"/>
        <v>USD</v>
      </c>
      <c r="G199" t="str">
        <f t="shared" si="10"/>
        <v>10,020.00</v>
      </c>
      <c r="H199">
        <f>VLOOKUP(F199,Sheet2!$A$1:$B$201,2,0)</f>
        <v>10000</v>
      </c>
      <c r="I199">
        <f t="shared" si="11"/>
        <v>2E-3</v>
      </c>
    </row>
    <row r="200" spans="1:9" x14ac:dyDescent="0.25">
      <c r="A200" t="s">
        <v>0</v>
      </c>
      <c r="B200" t="s">
        <v>332</v>
      </c>
      <c r="C200" t="s">
        <v>84</v>
      </c>
      <c r="D200" t="s">
        <v>147</v>
      </c>
      <c r="E200" t="s">
        <v>266</v>
      </c>
      <c r="F200" t="str">
        <f t="shared" si="9"/>
        <v>EUR</v>
      </c>
      <c r="G200" t="str">
        <f t="shared" si="10"/>
        <v>8,996.00</v>
      </c>
      <c r="H200">
        <f>VLOOKUP(F200,Sheet2!$A$1:$B$201,2,0)</f>
        <v>8794.0182314405993</v>
      </c>
      <c r="I200">
        <f t="shared" si="11"/>
        <v>2.2968086174448711E-2</v>
      </c>
    </row>
    <row r="201" spans="1:9" x14ac:dyDescent="0.25">
      <c r="A201" t="s">
        <v>0</v>
      </c>
      <c r="B201" t="s">
        <v>318</v>
      </c>
      <c r="C201" t="s">
        <v>85</v>
      </c>
      <c r="D201" t="s">
        <v>147</v>
      </c>
      <c r="E201" t="s">
        <v>266</v>
      </c>
      <c r="F201" t="str">
        <f t="shared" si="9"/>
        <v>EUR</v>
      </c>
      <c r="G201" t="str">
        <f t="shared" si="10"/>
        <v>8,994.00</v>
      </c>
      <c r="H201">
        <f>VLOOKUP(F201,Sheet2!$A$1:$B$201,2,0)</f>
        <v>8794.0182314405993</v>
      </c>
      <c r="I201">
        <f t="shared" si="11"/>
        <v>2.2740658854267643E-2</v>
      </c>
    </row>
    <row r="202" spans="1:9" x14ac:dyDescent="0.25">
      <c r="A202" t="s">
        <v>0</v>
      </c>
      <c r="B202" t="s">
        <v>316</v>
      </c>
      <c r="C202" t="s">
        <v>85</v>
      </c>
      <c r="D202" t="s">
        <v>147</v>
      </c>
      <c r="E202" t="s">
        <v>266</v>
      </c>
      <c r="F202" t="str">
        <f t="shared" si="9"/>
        <v>USD</v>
      </c>
      <c r="G202" t="str">
        <f t="shared" si="10"/>
        <v>10,020.00</v>
      </c>
      <c r="H202">
        <f>VLOOKUP(F202,Sheet2!$A$1:$B$201,2,0)</f>
        <v>10000</v>
      </c>
      <c r="I202">
        <f t="shared" si="11"/>
        <v>2E-3</v>
      </c>
    </row>
    <row r="203" spans="1:9" x14ac:dyDescent="0.25">
      <c r="A203" t="s">
        <v>0</v>
      </c>
      <c r="B203" t="s">
        <v>318</v>
      </c>
      <c r="C203" t="s">
        <v>86</v>
      </c>
      <c r="D203" t="s">
        <v>147</v>
      </c>
      <c r="E203" t="s">
        <v>266</v>
      </c>
      <c r="F203" t="str">
        <f t="shared" si="9"/>
        <v>EUR</v>
      </c>
      <c r="G203" t="str">
        <f t="shared" si="10"/>
        <v>8,994.00</v>
      </c>
      <c r="H203">
        <f>VLOOKUP(F203,Sheet2!$A$1:$B$201,2,0)</f>
        <v>8794.0182314405993</v>
      </c>
      <c r="I203">
        <f t="shared" si="11"/>
        <v>2.2740658854267643E-2</v>
      </c>
    </row>
    <row r="204" spans="1:9" x14ac:dyDescent="0.25">
      <c r="A204" t="s">
        <v>0</v>
      </c>
      <c r="B204" t="s">
        <v>316</v>
      </c>
      <c r="C204" t="s">
        <v>86</v>
      </c>
      <c r="D204" t="s">
        <v>147</v>
      </c>
      <c r="E204" t="s">
        <v>266</v>
      </c>
      <c r="F204" t="str">
        <f t="shared" si="9"/>
        <v>USD</v>
      </c>
      <c r="G204" t="str">
        <f t="shared" si="10"/>
        <v>10,020.00</v>
      </c>
      <c r="H204">
        <f>VLOOKUP(F204,Sheet2!$A$1:$B$201,2,0)</f>
        <v>10000</v>
      </c>
      <c r="I204">
        <f t="shared" si="11"/>
        <v>2E-3</v>
      </c>
    </row>
    <row r="205" spans="1:9" x14ac:dyDescent="0.25">
      <c r="A205" t="s">
        <v>0</v>
      </c>
      <c r="B205" t="s">
        <v>316</v>
      </c>
      <c r="C205" t="s">
        <v>87</v>
      </c>
      <c r="D205" t="s">
        <v>147</v>
      </c>
      <c r="E205" t="s">
        <v>266</v>
      </c>
      <c r="F205" t="str">
        <f t="shared" si="9"/>
        <v>USD</v>
      </c>
      <c r="G205" t="str">
        <f t="shared" si="10"/>
        <v>10,020.00</v>
      </c>
      <c r="H205">
        <f>VLOOKUP(F205,Sheet2!$A$1:$B$201,2,0)</f>
        <v>10000</v>
      </c>
      <c r="I205">
        <f t="shared" si="11"/>
        <v>2E-3</v>
      </c>
    </row>
    <row r="206" spans="1:9" x14ac:dyDescent="0.25">
      <c r="A206" t="s">
        <v>0</v>
      </c>
      <c r="B206" t="s">
        <v>332</v>
      </c>
      <c r="C206" t="s">
        <v>87</v>
      </c>
      <c r="D206" t="s">
        <v>147</v>
      </c>
      <c r="E206" t="s">
        <v>266</v>
      </c>
      <c r="F206" t="str">
        <f t="shared" si="9"/>
        <v>EUR</v>
      </c>
      <c r="G206" t="str">
        <f t="shared" si="10"/>
        <v>8,996.00</v>
      </c>
      <c r="H206">
        <f>VLOOKUP(F206,Sheet2!$A$1:$B$201,2,0)</f>
        <v>8794.0182314405993</v>
      </c>
      <c r="I206">
        <f t="shared" si="11"/>
        <v>2.2968086174448711E-2</v>
      </c>
    </row>
    <row r="207" spans="1:9" x14ac:dyDescent="0.25">
      <c r="A207" t="s">
        <v>0</v>
      </c>
      <c r="B207" t="s">
        <v>358</v>
      </c>
      <c r="C207" t="s">
        <v>87</v>
      </c>
      <c r="D207" t="s">
        <v>147</v>
      </c>
      <c r="E207" t="s">
        <v>266</v>
      </c>
      <c r="F207" t="str">
        <f t="shared" si="9"/>
        <v>ZAR</v>
      </c>
      <c r="G207" t="str">
        <f t="shared" si="10"/>
        <v>150,109.00</v>
      </c>
      <c r="H207">
        <f>VLOOKUP(F207,Sheet2!$A$1:$B$201,2,0)</f>
        <v>147242.589093752</v>
      </c>
      <c r="I207">
        <f t="shared" si="11"/>
        <v>1.9467267751064218E-2</v>
      </c>
    </row>
    <row r="208" spans="1:9" x14ac:dyDescent="0.25">
      <c r="A208" t="s">
        <v>0</v>
      </c>
      <c r="B208" t="s">
        <v>316</v>
      </c>
      <c r="C208" t="s">
        <v>88</v>
      </c>
      <c r="D208" t="s">
        <v>147</v>
      </c>
      <c r="E208" t="s">
        <v>266</v>
      </c>
      <c r="F208" t="str">
        <f t="shared" si="9"/>
        <v>USD</v>
      </c>
      <c r="G208" t="str">
        <f t="shared" si="10"/>
        <v>10,020.00</v>
      </c>
      <c r="H208">
        <f>VLOOKUP(F208,Sheet2!$A$1:$B$201,2,0)</f>
        <v>10000</v>
      </c>
      <c r="I208">
        <f t="shared" si="11"/>
        <v>2E-3</v>
      </c>
    </row>
    <row r="209" spans="1:9" x14ac:dyDescent="0.25">
      <c r="A209" t="s">
        <v>0</v>
      </c>
      <c r="B209" t="s">
        <v>318</v>
      </c>
      <c r="C209" t="s">
        <v>88</v>
      </c>
      <c r="D209" t="s">
        <v>147</v>
      </c>
      <c r="E209" t="s">
        <v>266</v>
      </c>
      <c r="F209" t="str">
        <f t="shared" si="9"/>
        <v>EUR</v>
      </c>
      <c r="G209" t="str">
        <f t="shared" si="10"/>
        <v>8,994.00</v>
      </c>
      <c r="H209">
        <f>VLOOKUP(F209,Sheet2!$A$1:$B$201,2,0)</f>
        <v>8794.0182314405993</v>
      </c>
      <c r="I209">
        <f t="shared" si="11"/>
        <v>2.2740658854267643E-2</v>
      </c>
    </row>
    <row r="210" spans="1:9" x14ac:dyDescent="0.25">
      <c r="A210" t="s">
        <v>0</v>
      </c>
      <c r="B210" t="s">
        <v>359</v>
      </c>
      <c r="C210" t="s">
        <v>89</v>
      </c>
      <c r="D210" t="s">
        <v>147</v>
      </c>
      <c r="E210" t="s">
        <v>266</v>
      </c>
      <c r="F210" t="str">
        <f t="shared" si="9"/>
        <v>NAD</v>
      </c>
      <c r="G210" t="str">
        <f t="shared" si="10"/>
        <v>150,073.00</v>
      </c>
      <c r="H210">
        <f>VLOOKUP(F210,Sheet2!$A$1:$B$201,2,0)</f>
        <v>147242.589093752</v>
      </c>
      <c r="I210">
        <f t="shared" si="11"/>
        <v>1.9222773272791507E-2</v>
      </c>
    </row>
    <row r="211" spans="1:9" x14ac:dyDescent="0.25">
      <c r="A211" t="s">
        <v>0</v>
      </c>
      <c r="B211" t="s">
        <v>360</v>
      </c>
      <c r="C211" t="s">
        <v>89</v>
      </c>
      <c r="D211" t="s">
        <v>147</v>
      </c>
      <c r="E211" t="s">
        <v>266</v>
      </c>
      <c r="F211" t="str">
        <f t="shared" si="9"/>
        <v>ZAR</v>
      </c>
      <c r="G211" t="str">
        <f t="shared" si="10"/>
        <v>150,007.00</v>
      </c>
      <c r="H211">
        <f>VLOOKUP(F211,Sheet2!$A$1:$B$201,2,0)</f>
        <v>147242.589093752</v>
      </c>
      <c r="I211">
        <f t="shared" si="11"/>
        <v>1.8774533395958207E-2</v>
      </c>
    </row>
    <row r="212" spans="1:9" x14ac:dyDescent="0.25">
      <c r="A212" t="s">
        <v>0</v>
      </c>
      <c r="B212" t="s">
        <v>316</v>
      </c>
      <c r="C212" t="s">
        <v>89</v>
      </c>
      <c r="D212" t="s">
        <v>147</v>
      </c>
      <c r="E212" t="s">
        <v>266</v>
      </c>
      <c r="F212" t="str">
        <f t="shared" si="9"/>
        <v>USD</v>
      </c>
      <c r="G212" t="str">
        <f t="shared" si="10"/>
        <v>10,020.00</v>
      </c>
      <c r="H212">
        <f>VLOOKUP(F212,Sheet2!$A$1:$B$201,2,0)</f>
        <v>10000</v>
      </c>
      <c r="I212">
        <f t="shared" si="11"/>
        <v>2E-3</v>
      </c>
    </row>
    <row r="213" spans="1:9" x14ac:dyDescent="0.25">
      <c r="A213" t="s">
        <v>0</v>
      </c>
      <c r="B213" t="s">
        <v>316</v>
      </c>
      <c r="C213" t="s">
        <v>90</v>
      </c>
      <c r="D213" t="s">
        <v>147</v>
      </c>
      <c r="E213" t="s">
        <v>266</v>
      </c>
      <c r="F213" t="str">
        <f t="shared" si="9"/>
        <v>USD</v>
      </c>
      <c r="G213" t="str">
        <f t="shared" si="10"/>
        <v>10,020.00</v>
      </c>
      <c r="H213">
        <f>VLOOKUP(F213,Sheet2!$A$1:$B$201,2,0)</f>
        <v>10000</v>
      </c>
      <c r="I213">
        <f t="shared" si="11"/>
        <v>2E-3</v>
      </c>
    </row>
    <row r="214" spans="1:9" x14ac:dyDescent="0.25">
      <c r="A214" t="s">
        <v>0</v>
      </c>
      <c r="B214" t="s">
        <v>326</v>
      </c>
      <c r="C214" t="s">
        <v>90</v>
      </c>
      <c r="D214" t="s">
        <v>147</v>
      </c>
      <c r="E214" t="s">
        <v>266</v>
      </c>
      <c r="F214" t="str">
        <f t="shared" si="9"/>
        <v>EUR</v>
      </c>
      <c r="G214" t="str">
        <f t="shared" si="10"/>
        <v>8,995.00</v>
      </c>
      <c r="H214">
        <f>VLOOKUP(F214,Sheet2!$A$1:$B$201,2,0)</f>
        <v>8794.0182314405993</v>
      </c>
      <c r="I214">
        <f t="shared" si="11"/>
        <v>2.2854372514358175E-2</v>
      </c>
    </row>
    <row r="215" spans="1:9" x14ac:dyDescent="0.25">
      <c r="A215" t="s">
        <v>4</v>
      </c>
      <c r="B215" t="s">
        <v>361</v>
      </c>
      <c r="C215" t="s">
        <v>91</v>
      </c>
      <c r="D215" t="s">
        <v>147</v>
      </c>
      <c r="E215" t="s">
        <v>266</v>
      </c>
      <c r="F215" t="str">
        <f t="shared" si="9"/>
        <v>EUR</v>
      </c>
      <c r="G215" t="str">
        <f t="shared" si="10"/>
        <v>8,971.52</v>
      </c>
      <c r="H215">
        <f>VLOOKUP(F215,Sheet2!$A$1:$B$201,2,0)</f>
        <v>8794.0182314405993</v>
      </c>
      <c r="I215">
        <f t="shared" si="11"/>
        <v>2.0184375775432476E-2</v>
      </c>
    </row>
    <row r="216" spans="1:9" x14ac:dyDescent="0.25">
      <c r="A216" t="s">
        <v>0</v>
      </c>
      <c r="B216" t="s">
        <v>318</v>
      </c>
      <c r="C216" t="s">
        <v>91</v>
      </c>
      <c r="D216" t="s">
        <v>147</v>
      </c>
      <c r="E216" t="s">
        <v>266</v>
      </c>
      <c r="F216" t="str">
        <f t="shared" si="9"/>
        <v>EUR</v>
      </c>
      <c r="G216" t="str">
        <f t="shared" si="10"/>
        <v>8,994.00</v>
      </c>
      <c r="H216">
        <f>VLOOKUP(F216,Sheet2!$A$1:$B$201,2,0)</f>
        <v>8794.0182314405993</v>
      </c>
      <c r="I216">
        <f t="shared" si="11"/>
        <v>2.2740658854267643E-2</v>
      </c>
    </row>
    <row r="217" spans="1:9" x14ac:dyDescent="0.25">
      <c r="A217" t="s">
        <v>0</v>
      </c>
      <c r="B217" t="s">
        <v>316</v>
      </c>
      <c r="C217" t="s">
        <v>91</v>
      </c>
      <c r="D217" t="s">
        <v>147</v>
      </c>
      <c r="E217" t="s">
        <v>266</v>
      </c>
      <c r="F217" t="str">
        <f t="shared" si="9"/>
        <v>USD</v>
      </c>
      <c r="G217" t="str">
        <f t="shared" si="10"/>
        <v>10,020.00</v>
      </c>
      <c r="H217">
        <f>VLOOKUP(F217,Sheet2!$A$1:$B$201,2,0)</f>
        <v>10000</v>
      </c>
      <c r="I217">
        <f t="shared" si="11"/>
        <v>2E-3</v>
      </c>
    </row>
    <row r="218" spans="1:9" x14ac:dyDescent="0.25">
      <c r="A218" t="s">
        <v>4</v>
      </c>
      <c r="B218" t="s">
        <v>362</v>
      </c>
      <c r="C218" t="s">
        <v>92</v>
      </c>
      <c r="D218" t="s">
        <v>147</v>
      </c>
      <c r="E218" t="s">
        <v>266</v>
      </c>
      <c r="F218" t="str">
        <f t="shared" si="9"/>
        <v>NZD</v>
      </c>
      <c r="G218" t="str">
        <f t="shared" si="10"/>
        <v>15,492.17</v>
      </c>
      <c r="H218">
        <f>VLOOKUP(F218,Sheet2!$A$1:$B$201,2,0)</f>
        <v>15188.551509372401</v>
      </c>
      <c r="I218">
        <f t="shared" si="11"/>
        <v>1.9989956938306165E-2</v>
      </c>
    </row>
    <row r="219" spans="1:9" x14ac:dyDescent="0.25">
      <c r="A219" t="s">
        <v>0</v>
      </c>
      <c r="B219" t="s">
        <v>363</v>
      </c>
      <c r="C219" t="s">
        <v>92</v>
      </c>
      <c r="D219" t="s">
        <v>147</v>
      </c>
      <c r="E219" t="s">
        <v>266</v>
      </c>
      <c r="F219" t="str">
        <f t="shared" si="9"/>
        <v>NZD</v>
      </c>
      <c r="G219" t="str">
        <f t="shared" si="10"/>
        <v>15,531.00</v>
      </c>
      <c r="H219">
        <f>VLOOKUP(F219,Sheet2!$A$1:$B$201,2,0)</f>
        <v>15188.551509372401</v>
      </c>
      <c r="I219">
        <f t="shared" si="11"/>
        <v>2.2546487755352087E-2</v>
      </c>
    </row>
    <row r="220" spans="1:9" x14ac:dyDescent="0.25">
      <c r="A220" t="s">
        <v>0</v>
      </c>
      <c r="B220" t="s">
        <v>316</v>
      </c>
      <c r="C220" t="s">
        <v>92</v>
      </c>
      <c r="D220" t="s">
        <v>147</v>
      </c>
      <c r="E220" t="s">
        <v>266</v>
      </c>
      <c r="F220" t="str">
        <f t="shared" si="9"/>
        <v>USD</v>
      </c>
      <c r="G220" t="str">
        <f t="shared" si="10"/>
        <v>10,020.00</v>
      </c>
      <c r="H220">
        <f>VLOOKUP(F220,Sheet2!$A$1:$B$201,2,0)</f>
        <v>10000</v>
      </c>
      <c r="I220">
        <f t="shared" si="11"/>
        <v>2E-3</v>
      </c>
    </row>
    <row r="221" spans="1:9" x14ac:dyDescent="0.25">
      <c r="A221" t="s">
        <v>0</v>
      </c>
      <c r="B221" t="s">
        <v>316</v>
      </c>
      <c r="C221" t="s">
        <v>93</v>
      </c>
      <c r="D221" t="s">
        <v>147</v>
      </c>
      <c r="E221" t="s">
        <v>266</v>
      </c>
      <c r="F221" t="str">
        <f t="shared" si="9"/>
        <v>USD</v>
      </c>
      <c r="G221" t="str">
        <f t="shared" si="10"/>
        <v>10,020.00</v>
      </c>
      <c r="H221">
        <f>VLOOKUP(F221,Sheet2!$A$1:$B$201,2,0)</f>
        <v>10000</v>
      </c>
      <c r="I221">
        <f t="shared" si="11"/>
        <v>2E-3</v>
      </c>
    </row>
    <row r="222" spans="1:9" x14ac:dyDescent="0.25">
      <c r="A222" t="s">
        <v>0</v>
      </c>
      <c r="B222" t="s">
        <v>318</v>
      </c>
      <c r="C222" t="s">
        <v>93</v>
      </c>
      <c r="D222" t="s">
        <v>147</v>
      </c>
      <c r="E222" t="s">
        <v>266</v>
      </c>
      <c r="F222" t="str">
        <f t="shared" si="9"/>
        <v>EUR</v>
      </c>
      <c r="G222" t="str">
        <f t="shared" si="10"/>
        <v>8,994.00</v>
      </c>
      <c r="H222">
        <f>VLOOKUP(F222,Sheet2!$A$1:$B$201,2,0)</f>
        <v>8794.0182314405993</v>
      </c>
      <c r="I222">
        <f t="shared" si="11"/>
        <v>2.2740658854267643E-2</v>
      </c>
    </row>
    <row r="223" spans="1:9" x14ac:dyDescent="0.25">
      <c r="A223" t="s">
        <v>0</v>
      </c>
      <c r="B223" t="s">
        <v>326</v>
      </c>
      <c r="C223" t="s">
        <v>94</v>
      </c>
      <c r="D223" t="s">
        <v>147</v>
      </c>
      <c r="E223" t="s">
        <v>266</v>
      </c>
      <c r="F223" t="str">
        <f t="shared" si="9"/>
        <v>EUR</v>
      </c>
      <c r="G223" t="str">
        <f t="shared" si="10"/>
        <v>8,995.00</v>
      </c>
      <c r="H223">
        <f>VLOOKUP(F223,Sheet2!$A$1:$B$201,2,0)</f>
        <v>8794.0182314405993</v>
      </c>
      <c r="I223">
        <f t="shared" si="11"/>
        <v>2.2854372514358175E-2</v>
      </c>
    </row>
    <row r="224" spans="1:9" x14ac:dyDescent="0.25">
      <c r="A224" t="s">
        <v>0</v>
      </c>
      <c r="B224" t="s">
        <v>316</v>
      </c>
      <c r="C224" t="s">
        <v>94</v>
      </c>
      <c r="D224" t="s">
        <v>147</v>
      </c>
      <c r="E224" t="s">
        <v>266</v>
      </c>
      <c r="F224" t="str">
        <f t="shared" si="9"/>
        <v>USD</v>
      </c>
      <c r="G224" t="str">
        <f t="shared" si="10"/>
        <v>10,020.00</v>
      </c>
      <c r="H224">
        <f>VLOOKUP(F224,Sheet2!$A$1:$B$201,2,0)</f>
        <v>10000</v>
      </c>
      <c r="I224">
        <f t="shared" si="11"/>
        <v>2E-3</v>
      </c>
    </row>
    <row r="225" spans="1:9" x14ac:dyDescent="0.25">
      <c r="A225" t="s">
        <v>0</v>
      </c>
      <c r="B225" t="s">
        <v>316</v>
      </c>
      <c r="C225" t="s">
        <v>95</v>
      </c>
      <c r="D225" t="s">
        <v>147</v>
      </c>
      <c r="E225" t="s">
        <v>266</v>
      </c>
      <c r="F225" t="str">
        <f t="shared" si="9"/>
        <v>USD</v>
      </c>
      <c r="G225" t="str">
        <f t="shared" si="10"/>
        <v>10,020.00</v>
      </c>
      <c r="H225">
        <f>VLOOKUP(F225,Sheet2!$A$1:$B$201,2,0)</f>
        <v>10000</v>
      </c>
      <c r="I225">
        <f t="shared" si="11"/>
        <v>2E-3</v>
      </c>
    </row>
    <row r="226" spans="1:9" x14ac:dyDescent="0.25">
      <c r="A226" t="s">
        <v>0</v>
      </c>
      <c r="B226" t="s">
        <v>332</v>
      </c>
      <c r="C226" t="s">
        <v>95</v>
      </c>
      <c r="D226" t="s">
        <v>147</v>
      </c>
      <c r="E226" t="s">
        <v>266</v>
      </c>
      <c r="F226" t="str">
        <f t="shared" si="9"/>
        <v>EUR</v>
      </c>
      <c r="G226" t="str">
        <f t="shared" si="10"/>
        <v>8,996.00</v>
      </c>
      <c r="H226">
        <f>VLOOKUP(F226,Sheet2!$A$1:$B$201,2,0)</f>
        <v>8794.0182314405993</v>
      </c>
      <c r="I226">
        <f t="shared" si="11"/>
        <v>2.2968086174448711E-2</v>
      </c>
    </row>
    <row r="227" spans="1:9" x14ac:dyDescent="0.25">
      <c r="A227" t="s">
        <v>4</v>
      </c>
      <c r="B227" t="s">
        <v>364</v>
      </c>
      <c r="C227" t="s">
        <v>96</v>
      </c>
      <c r="D227" t="s">
        <v>147</v>
      </c>
      <c r="E227" t="s">
        <v>266</v>
      </c>
      <c r="F227" t="str">
        <f t="shared" si="9"/>
        <v>NOK</v>
      </c>
      <c r="G227" t="str">
        <f t="shared" si="10"/>
        <v>86,513.18</v>
      </c>
      <c r="H227">
        <f>VLOOKUP(F227,Sheet2!$A$1:$B$201,2,0)</f>
        <v>84817.112017845197</v>
      </c>
      <c r="I227">
        <f t="shared" si="11"/>
        <v>1.9996766475589858E-2</v>
      </c>
    </row>
    <row r="228" spans="1:9" x14ac:dyDescent="0.25">
      <c r="A228" t="s">
        <v>0</v>
      </c>
      <c r="B228" t="s">
        <v>365</v>
      </c>
      <c r="C228" t="s">
        <v>96</v>
      </c>
      <c r="D228" t="s">
        <v>147</v>
      </c>
      <c r="E228" t="s">
        <v>266</v>
      </c>
      <c r="F228" t="str">
        <f t="shared" si="9"/>
        <v>NOK</v>
      </c>
      <c r="G228" t="str">
        <f t="shared" si="10"/>
        <v>86,730.00</v>
      </c>
      <c r="H228">
        <f>VLOOKUP(F228,Sheet2!$A$1:$B$201,2,0)</f>
        <v>84817.112017845197</v>
      </c>
      <c r="I228">
        <f t="shared" si="11"/>
        <v>2.2553090250848663E-2</v>
      </c>
    </row>
    <row r="229" spans="1:9" x14ac:dyDescent="0.25">
      <c r="A229" t="s">
        <v>0</v>
      </c>
      <c r="B229" t="s">
        <v>326</v>
      </c>
      <c r="C229" t="s">
        <v>96</v>
      </c>
      <c r="D229" t="s">
        <v>147</v>
      </c>
      <c r="E229" t="s">
        <v>266</v>
      </c>
      <c r="F229" t="str">
        <f t="shared" si="9"/>
        <v>EUR</v>
      </c>
      <c r="G229" t="str">
        <f t="shared" si="10"/>
        <v>8,995.00</v>
      </c>
      <c r="H229">
        <f>VLOOKUP(F229,Sheet2!$A$1:$B$201,2,0)</f>
        <v>8794.0182314405993</v>
      </c>
      <c r="I229">
        <f t="shared" si="11"/>
        <v>2.2854372514358175E-2</v>
      </c>
    </row>
    <row r="230" spans="1:9" x14ac:dyDescent="0.25">
      <c r="A230" t="s">
        <v>0</v>
      </c>
      <c r="B230" t="s">
        <v>366</v>
      </c>
      <c r="C230" t="s">
        <v>97</v>
      </c>
      <c r="D230" t="s">
        <v>147</v>
      </c>
      <c r="E230" t="s">
        <v>266</v>
      </c>
      <c r="F230" t="str">
        <f t="shared" si="9"/>
        <v>OMR</v>
      </c>
      <c r="G230" t="str">
        <f t="shared" si="10"/>
        <v>3,944.10</v>
      </c>
      <c r="H230">
        <f>VLOOKUP(F230,Sheet2!$A$1:$B$201,2,0)</f>
        <v>3845</v>
      </c>
      <c r="I230">
        <f t="shared" si="11"/>
        <v>2.5773732119635868E-2</v>
      </c>
    </row>
    <row r="231" spans="1:9" x14ac:dyDescent="0.25">
      <c r="A231" t="s">
        <v>0</v>
      </c>
      <c r="B231" t="s">
        <v>316</v>
      </c>
      <c r="C231" t="s">
        <v>97</v>
      </c>
      <c r="D231" t="s">
        <v>147</v>
      </c>
      <c r="E231" t="s">
        <v>266</v>
      </c>
      <c r="F231" t="str">
        <f t="shared" si="9"/>
        <v>USD</v>
      </c>
      <c r="G231" t="str">
        <f t="shared" si="10"/>
        <v>10,020.00</v>
      </c>
      <c r="H231">
        <f>VLOOKUP(F231,Sheet2!$A$1:$B$201,2,0)</f>
        <v>10000</v>
      </c>
      <c r="I231">
        <f t="shared" si="11"/>
        <v>2E-3</v>
      </c>
    </row>
    <row r="232" spans="1:9" x14ac:dyDescent="0.25">
      <c r="A232" t="s">
        <v>0</v>
      </c>
      <c r="B232" t="s">
        <v>332</v>
      </c>
      <c r="C232" t="s">
        <v>97</v>
      </c>
      <c r="D232" t="s">
        <v>147</v>
      </c>
      <c r="E232" t="s">
        <v>266</v>
      </c>
      <c r="F232" t="str">
        <f t="shared" si="9"/>
        <v>EUR</v>
      </c>
      <c r="G232" t="str">
        <f t="shared" si="10"/>
        <v>8,996.00</v>
      </c>
      <c r="H232">
        <f>VLOOKUP(F232,Sheet2!$A$1:$B$201,2,0)</f>
        <v>8794.0182314405993</v>
      </c>
      <c r="I232">
        <f t="shared" si="11"/>
        <v>2.2968086174448711E-2</v>
      </c>
    </row>
    <row r="233" spans="1:9" x14ac:dyDescent="0.25">
      <c r="A233" t="s">
        <v>0</v>
      </c>
      <c r="B233" t="s">
        <v>316</v>
      </c>
      <c r="C233" t="s">
        <v>98</v>
      </c>
      <c r="D233" t="s">
        <v>147</v>
      </c>
      <c r="E233" t="s">
        <v>266</v>
      </c>
      <c r="F233" t="str">
        <f t="shared" si="9"/>
        <v>USD</v>
      </c>
      <c r="G233" t="str">
        <f t="shared" si="10"/>
        <v>10,020.00</v>
      </c>
      <c r="H233">
        <f>VLOOKUP(F233,Sheet2!$A$1:$B$201,2,0)</f>
        <v>10000</v>
      </c>
      <c r="I233">
        <f t="shared" si="11"/>
        <v>2E-3</v>
      </c>
    </row>
    <row r="234" spans="1:9" x14ac:dyDescent="0.25">
      <c r="A234" t="s">
        <v>0</v>
      </c>
      <c r="B234" t="s">
        <v>326</v>
      </c>
      <c r="C234" t="s">
        <v>98</v>
      </c>
      <c r="D234" t="s">
        <v>147</v>
      </c>
      <c r="E234" t="s">
        <v>266</v>
      </c>
      <c r="F234" t="str">
        <f t="shared" si="9"/>
        <v>EUR</v>
      </c>
      <c r="G234" t="str">
        <f t="shared" si="10"/>
        <v>8,995.00</v>
      </c>
      <c r="H234">
        <f>VLOOKUP(F234,Sheet2!$A$1:$B$201,2,0)</f>
        <v>8794.0182314405993</v>
      </c>
      <c r="I234">
        <f t="shared" si="11"/>
        <v>2.2854372514358175E-2</v>
      </c>
    </row>
    <row r="235" spans="1:9" x14ac:dyDescent="0.25">
      <c r="A235" t="s">
        <v>0</v>
      </c>
      <c r="B235" t="s">
        <v>316</v>
      </c>
      <c r="C235" t="s">
        <v>99</v>
      </c>
      <c r="D235" t="s">
        <v>147</v>
      </c>
      <c r="E235" t="s">
        <v>266</v>
      </c>
      <c r="F235" t="str">
        <f t="shared" si="9"/>
        <v>USD</v>
      </c>
      <c r="G235" t="str">
        <f t="shared" si="10"/>
        <v>10,020.00</v>
      </c>
      <c r="H235">
        <f>VLOOKUP(F235,Sheet2!$A$1:$B$201,2,0)</f>
        <v>10000</v>
      </c>
      <c r="I235">
        <f t="shared" si="11"/>
        <v>2E-3</v>
      </c>
    </row>
    <row r="236" spans="1:9" x14ac:dyDescent="0.25">
      <c r="A236" t="s">
        <v>0</v>
      </c>
      <c r="B236" t="s">
        <v>326</v>
      </c>
      <c r="C236" t="s">
        <v>99</v>
      </c>
      <c r="D236" t="s">
        <v>147</v>
      </c>
      <c r="E236" t="s">
        <v>266</v>
      </c>
      <c r="F236" t="str">
        <f t="shared" si="9"/>
        <v>EUR</v>
      </c>
      <c r="G236" t="str">
        <f t="shared" si="10"/>
        <v>8,995.00</v>
      </c>
      <c r="H236">
        <f>VLOOKUP(F236,Sheet2!$A$1:$B$201,2,0)</f>
        <v>8794.0182314405993</v>
      </c>
      <c r="I236">
        <f t="shared" si="11"/>
        <v>2.2854372514358175E-2</v>
      </c>
    </row>
    <row r="237" spans="1:9" x14ac:dyDescent="0.25">
      <c r="A237" t="s">
        <v>0</v>
      </c>
      <c r="B237" t="s">
        <v>316</v>
      </c>
      <c r="C237" t="s">
        <v>100</v>
      </c>
      <c r="D237" t="s">
        <v>147</v>
      </c>
      <c r="E237" t="s">
        <v>266</v>
      </c>
      <c r="F237" t="str">
        <f t="shared" si="9"/>
        <v>USD</v>
      </c>
      <c r="G237" t="str">
        <f t="shared" si="10"/>
        <v>10,020.00</v>
      </c>
      <c r="H237">
        <f>VLOOKUP(F237,Sheet2!$A$1:$B$201,2,0)</f>
        <v>10000</v>
      </c>
      <c r="I237">
        <f t="shared" si="11"/>
        <v>2E-3</v>
      </c>
    </row>
    <row r="238" spans="1:9" x14ac:dyDescent="0.25">
      <c r="A238" t="s">
        <v>0</v>
      </c>
      <c r="B238" t="s">
        <v>318</v>
      </c>
      <c r="C238" t="s">
        <v>100</v>
      </c>
      <c r="D238" t="s">
        <v>147</v>
      </c>
      <c r="E238" t="s">
        <v>266</v>
      </c>
      <c r="F238" t="str">
        <f t="shared" si="9"/>
        <v>EUR</v>
      </c>
      <c r="G238" t="str">
        <f t="shared" si="10"/>
        <v>8,994.00</v>
      </c>
      <c r="H238">
        <f>VLOOKUP(F238,Sheet2!$A$1:$B$201,2,0)</f>
        <v>8794.0182314405993</v>
      </c>
      <c r="I238">
        <f t="shared" si="11"/>
        <v>2.2740658854267643E-2</v>
      </c>
    </row>
    <row r="239" spans="1:9" x14ac:dyDescent="0.25">
      <c r="A239" t="s">
        <v>0</v>
      </c>
      <c r="B239" t="s">
        <v>316</v>
      </c>
      <c r="C239" t="s">
        <v>101</v>
      </c>
      <c r="D239" t="s">
        <v>147</v>
      </c>
      <c r="E239" t="s">
        <v>266</v>
      </c>
      <c r="F239" t="str">
        <f t="shared" si="9"/>
        <v>USD</v>
      </c>
      <c r="G239" t="str">
        <f t="shared" si="10"/>
        <v>10,020.00</v>
      </c>
      <c r="H239">
        <f>VLOOKUP(F239,Sheet2!$A$1:$B$201,2,0)</f>
        <v>10000</v>
      </c>
      <c r="I239">
        <f t="shared" si="11"/>
        <v>2E-3</v>
      </c>
    </row>
    <row r="240" spans="1:9" x14ac:dyDescent="0.25">
      <c r="A240" t="s">
        <v>0</v>
      </c>
      <c r="B240" t="s">
        <v>322</v>
      </c>
      <c r="C240" t="s">
        <v>101</v>
      </c>
      <c r="D240" t="s">
        <v>147</v>
      </c>
      <c r="E240" t="s">
        <v>266</v>
      </c>
      <c r="F240" t="str">
        <f t="shared" si="9"/>
        <v>EUR</v>
      </c>
      <c r="G240" t="str">
        <f t="shared" si="10"/>
        <v>8,997.00</v>
      </c>
      <c r="H240">
        <f>VLOOKUP(F240,Sheet2!$A$1:$B$201,2,0)</f>
        <v>8794.0182314405993</v>
      </c>
      <c r="I240">
        <f t="shared" si="11"/>
        <v>2.3081799834539247E-2</v>
      </c>
    </row>
    <row r="241" spans="1:9" x14ac:dyDescent="0.25">
      <c r="A241" t="s">
        <v>0</v>
      </c>
      <c r="B241" t="s">
        <v>316</v>
      </c>
      <c r="C241" t="s">
        <v>102</v>
      </c>
      <c r="D241" t="s">
        <v>147</v>
      </c>
      <c r="E241" t="s">
        <v>266</v>
      </c>
      <c r="F241" t="str">
        <f t="shared" si="9"/>
        <v>USD</v>
      </c>
      <c r="G241" t="str">
        <f t="shared" si="10"/>
        <v>10,020.00</v>
      </c>
      <c r="H241">
        <f>VLOOKUP(F241,Sheet2!$A$1:$B$201,2,0)</f>
        <v>10000</v>
      </c>
      <c r="I241">
        <f t="shared" si="11"/>
        <v>2E-3</v>
      </c>
    </row>
    <row r="242" spans="1:9" x14ac:dyDescent="0.25">
      <c r="A242" t="s">
        <v>0</v>
      </c>
      <c r="B242" t="s">
        <v>322</v>
      </c>
      <c r="C242" t="s">
        <v>102</v>
      </c>
      <c r="D242" t="s">
        <v>147</v>
      </c>
      <c r="E242" t="s">
        <v>266</v>
      </c>
      <c r="F242" t="str">
        <f t="shared" si="9"/>
        <v>EUR</v>
      </c>
      <c r="G242" t="str">
        <f t="shared" si="10"/>
        <v>8,997.00</v>
      </c>
      <c r="H242">
        <f>VLOOKUP(F242,Sheet2!$A$1:$B$201,2,0)</f>
        <v>8794.0182314405993</v>
      </c>
      <c r="I242">
        <f t="shared" si="11"/>
        <v>2.3081799834539247E-2</v>
      </c>
    </row>
    <row r="243" spans="1:9" x14ac:dyDescent="0.25">
      <c r="A243" t="s">
        <v>0</v>
      </c>
      <c r="B243" t="s">
        <v>316</v>
      </c>
      <c r="C243" t="s">
        <v>103</v>
      </c>
      <c r="D243" t="s">
        <v>147</v>
      </c>
      <c r="E243" t="s">
        <v>266</v>
      </c>
      <c r="F243" t="str">
        <f t="shared" si="9"/>
        <v>USD</v>
      </c>
      <c r="G243" t="str">
        <f t="shared" si="10"/>
        <v>10,020.00</v>
      </c>
      <c r="H243">
        <f>VLOOKUP(F243,Sheet2!$A$1:$B$201,2,0)</f>
        <v>10000</v>
      </c>
      <c r="I243">
        <f t="shared" si="11"/>
        <v>2E-3</v>
      </c>
    </row>
    <row r="244" spans="1:9" x14ac:dyDescent="0.25">
      <c r="A244" t="s">
        <v>0</v>
      </c>
      <c r="B244" t="s">
        <v>332</v>
      </c>
      <c r="C244" t="s">
        <v>103</v>
      </c>
      <c r="D244" t="s">
        <v>147</v>
      </c>
      <c r="E244" t="s">
        <v>266</v>
      </c>
      <c r="F244" t="str">
        <f t="shared" si="9"/>
        <v>EUR</v>
      </c>
      <c r="G244" t="str">
        <f t="shared" si="10"/>
        <v>8,996.00</v>
      </c>
      <c r="H244">
        <f>VLOOKUP(F244,Sheet2!$A$1:$B$201,2,0)</f>
        <v>8794.0182314405993</v>
      </c>
      <c r="I244">
        <f t="shared" si="11"/>
        <v>2.2968086174448711E-2</v>
      </c>
    </row>
    <row r="245" spans="1:9" x14ac:dyDescent="0.25">
      <c r="A245" t="s">
        <v>4</v>
      </c>
      <c r="B245" t="s">
        <v>367</v>
      </c>
      <c r="C245" t="s">
        <v>104</v>
      </c>
      <c r="D245" t="s">
        <v>147</v>
      </c>
      <c r="E245" t="s">
        <v>266</v>
      </c>
      <c r="F245" t="str">
        <f t="shared" si="9"/>
        <v>PLN</v>
      </c>
      <c r="G245" t="str">
        <f t="shared" si="10"/>
        <v>38,626.19</v>
      </c>
      <c r="H245">
        <f>VLOOKUP(F245,Sheet2!$A$1:$B$201,2,0)</f>
        <v>37863.878474409401</v>
      </c>
      <c r="I245">
        <f t="shared" si="11"/>
        <v>2.0132948770840146E-2</v>
      </c>
    </row>
    <row r="246" spans="1:9" x14ac:dyDescent="0.25">
      <c r="A246" t="s">
        <v>0</v>
      </c>
      <c r="B246" t="s">
        <v>368</v>
      </c>
      <c r="C246" t="s">
        <v>104</v>
      </c>
      <c r="D246" t="s">
        <v>147</v>
      </c>
      <c r="E246" t="s">
        <v>266</v>
      </c>
      <c r="F246" t="str">
        <f t="shared" si="9"/>
        <v>PLN</v>
      </c>
      <c r="G246" t="str">
        <f t="shared" si="10"/>
        <v>38,723.00</v>
      </c>
      <c r="H246">
        <f>VLOOKUP(F246,Sheet2!$A$1:$B$201,2,0)</f>
        <v>37863.878474409401</v>
      </c>
      <c r="I246">
        <f t="shared" si="11"/>
        <v>2.2689739144690184E-2</v>
      </c>
    </row>
    <row r="247" spans="1:9" x14ac:dyDescent="0.25">
      <c r="A247" t="s">
        <v>0</v>
      </c>
      <c r="B247" t="s">
        <v>332</v>
      </c>
      <c r="C247" t="s">
        <v>104</v>
      </c>
      <c r="D247" t="s">
        <v>147</v>
      </c>
      <c r="E247" t="s">
        <v>266</v>
      </c>
      <c r="F247" t="str">
        <f t="shared" si="9"/>
        <v>EUR</v>
      </c>
      <c r="G247" t="str">
        <f t="shared" si="10"/>
        <v>8,996.00</v>
      </c>
      <c r="H247">
        <f>VLOOKUP(F247,Sheet2!$A$1:$B$201,2,0)</f>
        <v>8794.0182314405993</v>
      </c>
      <c r="I247">
        <f t="shared" si="11"/>
        <v>2.2968086174448711E-2</v>
      </c>
    </row>
    <row r="248" spans="1:9" x14ac:dyDescent="0.25">
      <c r="A248" t="s">
        <v>4</v>
      </c>
      <c r="B248" t="s">
        <v>369</v>
      </c>
      <c r="C248" t="s">
        <v>105</v>
      </c>
      <c r="D248" t="s">
        <v>147</v>
      </c>
      <c r="E248" t="s">
        <v>266</v>
      </c>
      <c r="F248" t="str">
        <f t="shared" si="9"/>
        <v>EUR</v>
      </c>
      <c r="G248" t="str">
        <f t="shared" si="10"/>
        <v>8,972.51</v>
      </c>
      <c r="H248">
        <f>VLOOKUP(F248,Sheet2!$A$1:$B$201,2,0)</f>
        <v>8794.0182314405993</v>
      </c>
      <c r="I248">
        <f t="shared" si="11"/>
        <v>2.0296952298922078E-2</v>
      </c>
    </row>
    <row r="249" spans="1:9" x14ac:dyDescent="0.25">
      <c r="A249" t="s">
        <v>0</v>
      </c>
      <c r="B249" t="s">
        <v>326</v>
      </c>
      <c r="C249" t="s">
        <v>105</v>
      </c>
      <c r="D249" t="s">
        <v>147</v>
      </c>
      <c r="E249" t="s">
        <v>266</v>
      </c>
      <c r="F249" t="str">
        <f t="shared" si="9"/>
        <v>EUR</v>
      </c>
      <c r="G249" t="str">
        <f t="shared" si="10"/>
        <v>8,995.00</v>
      </c>
      <c r="H249">
        <f>VLOOKUP(F249,Sheet2!$A$1:$B$201,2,0)</f>
        <v>8794.0182314405993</v>
      </c>
      <c r="I249">
        <f t="shared" si="11"/>
        <v>2.2854372514358175E-2</v>
      </c>
    </row>
    <row r="250" spans="1:9" x14ac:dyDescent="0.25">
      <c r="A250" t="s">
        <v>0</v>
      </c>
      <c r="B250" t="s">
        <v>316</v>
      </c>
      <c r="C250" t="s">
        <v>105</v>
      </c>
      <c r="D250" t="s">
        <v>147</v>
      </c>
      <c r="E250" t="s">
        <v>266</v>
      </c>
      <c r="F250" t="str">
        <f t="shared" si="9"/>
        <v>USD</v>
      </c>
      <c r="G250" t="str">
        <f t="shared" si="10"/>
        <v>10,020.00</v>
      </c>
      <c r="H250">
        <f>VLOOKUP(F250,Sheet2!$A$1:$B$201,2,0)</f>
        <v>10000</v>
      </c>
      <c r="I250">
        <f t="shared" si="11"/>
        <v>2E-3</v>
      </c>
    </row>
    <row r="251" spans="1:9" x14ac:dyDescent="0.25">
      <c r="A251" t="s">
        <v>0</v>
      </c>
      <c r="B251" t="s">
        <v>316</v>
      </c>
      <c r="C251" t="s">
        <v>106</v>
      </c>
      <c r="D251" t="s">
        <v>147</v>
      </c>
      <c r="E251" t="s">
        <v>266</v>
      </c>
      <c r="F251" t="str">
        <f t="shared" si="9"/>
        <v>USD</v>
      </c>
      <c r="G251" t="str">
        <f t="shared" si="10"/>
        <v>10,020.00</v>
      </c>
      <c r="H251">
        <f>VLOOKUP(F251,Sheet2!$A$1:$B$201,2,0)</f>
        <v>10000</v>
      </c>
      <c r="I251">
        <f t="shared" si="11"/>
        <v>2E-3</v>
      </c>
    </row>
    <row r="252" spans="1:9" x14ac:dyDescent="0.25">
      <c r="A252" t="s">
        <v>0</v>
      </c>
      <c r="B252" t="s">
        <v>322</v>
      </c>
      <c r="C252" t="s">
        <v>106</v>
      </c>
      <c r="D252" t="s">
        <v>147</v>
      </c>
      <c r="E252" t="s">
        <v>266</v>
      </c>
      <c r="F252" t="str">
        <f t="shared" si="9"/>
        <v>EUR</v>
      </c>
      <c r="G252" t="str">
        <f t="shared" si="10"/>
        <v>8,997.00</v>
      </c>
      <c r="H252">
        <f>VLOOKUP(F252,Sheet2!$A$1:$B$201,2,0)</f>
        <v>8794.0182314405993</v>
      </c>
      <c r="I252">
        <f t="shared" si="11"/>
        <v>2.3081799834539247E-2</v>
      </c>
    </row>
    <row r="253" spans="1:9" x14ac:dyDescent="0.25">
      <c r="A253" t="s">
        <v>0</v>
      </c>
      <c r="B253" t="s">
        <v>370</v>
      </c>
      <c r="C253" t="s">
        <v>107</v>
      </c>
      <c r="D253" t="s">
        <v>147</v>
      </c>
      <c r="E253" t="s">
        <v>266</v>
      </c>
      <c r="F253" t="str">
        <f t="shared" si="9"/>
        <v>QAR</v>
      </c>
      <c r="G253" t="str">
        <f t="shared" si="10"/>
        <v>37,442.00</v>
      </c>
      <c r="H253">
        <f>VLOOKUP(F253,Sheet2!$A$1:$B$201,2,0)</f>
        <v>36400</v>
      </c>
      <c r="I253">
        <f t="shared" si="11"/>
        <v>2.8626373626373627E-2</v>
      </c>
    </row>
    <row r="254" spans="1:9" x14ac:dyDescent="0.25">
      <c r="A254" t="s">
        <v>0</v>
      </c>
      <c r="B254" t="s">
        <v>316</v>
      </c>
      <c r="C254" t="s">
        <v>107</v>
      </c>
      <c r="D254" t="s">
        <v>147</v>
      </c>
      <c r="E254" t="s">
        <v>266</v>
      </c>
      <c r="F254" t="str">
        <f t="shared" si="9"/>
        <v>USD</v>
      </c>
      <c r="G254" t="str">
        <f t="shared" si="10"/>
        <v>10,020.00</v>
      </c>
      <c r="H254">
        <f>VLOOKUP(F254,Sheet2!$A$1:$B$201,2,0)</f>
        <v>10000</v>
      </c>
      <c r="I254">
        <f t="shared" si="11"/>
        <v>2E-3</v>
      </c>
    </row>
    <row r="255" spans="1:9" x14ac:dyDescent="0.25">
      <c r="A255" t="s">
        <v>0</v>
      </c>
      <c r="B255" t="s">
        <v>322</v>
      </c>
      <c r="C255" t="s">
        <v>107</v>
      </c>
      <c r="D255" t="s">
        <v>147</v>
      </c>
      <c r="E255" t="s">
        <v>266</v>
      </c>
      <c r="F255" t="str">
        <f t="shared" si="9"/>
        <v>EUR</v>
      </c>
      <c r="G255" t="str">
        <f t="shared" si="10"/>
        <v>8,997.00</v>
      </c>
      <c r="H255">
        <f>VLOOKUP(F255,Sheet2!$A$1:$B$201,2,0)</f>
        <v>8794.0182314405993</v>
      </c>
      <c r="I255">
        <f t="shared" si="11"/>
        <v>2.3081799834539247E-2</v>
      </c>
    </row>
    <row r="256" spans="1:9" x14ac:dyDescent="0.25">
      <c r="A256" t="s">
        <v>0</v>
      </c>
      <c r="B256" t="s">
        <v>332</v>
      </c>
      <c r="C256" t="s">
        <v>108</v>
      </c>
      <c r="D256" t="s">
        <v>147</v>
      </c>
      <c r="E256" t="s">
        <v>266</v>
      </c>
      <c r="F256" t="str">
        <f t="shared" si="9"/>
        <v>EUR</v>
      </c>
      <c r="G256" t="str">
        <f t="shared" si="10"/>
        <v>8,996.00</v>
      </c>
      <c r="H256">
        <f>VLOOKUP(F256,Sheet2!$A$1:$B$201,2,0)</f>
        <v>8794.0182314405993</v>
      </c>
      <c r="I256">
        <f t="shared" si="11"/>
        <v>2.2968086174448711E-2</v>
      </c>
    </row>
    <row r="257" spans="1:9" x14ac:dyDescent="0.25">
      <c r="A257" t="s">
        <v>0</v>
      </c>
      <c r="B257" t="s">
        <v>316</v>
      </c>
      <c r="C257" t="s">
        <v>108</v>
      </c>
      <c r="D257" t="s">
        <v>147</v>
      </c>
      <c r="E257" t="s">
        <v>266</v>
      </c>
      <c r="F257" t="str">
        <f t="shared" si="9"/>
        <v>USD</v>
      </c>
      <c r="G257" t="str">
        <f t="shared" si="10"/>
        <v>10,020.00</v>
      </c>
      <c r="H257">
        <f>VLOOKUP(F257,Sheet2!$A$1:$B$201,2,0)</f>
        <v>10000</v>
      </c>
      <c r="I257">
        <f t="shared" si="11"/>
        <v>2E-3</v>
      </c>
    </row>
    <row r="258" spans="1:9" x14ac:dyDescent="0.25">
      <c r="A258" t="s">
        <v>4</v>
      </c>
      <c r="B258" t="s">
        <v>371</v>
      </c>
      <c r="C258" t="s">
        <v>109</v>
      </c>
      <c r="D258" t="s">
        <v>147</v>
      </c>
      <c r="E258" t="s">
        <v>266</v>
      </c>
      <c r="F258" t="str">
        <f t="shared" ref="F258:F321" si="12">RIGHT(B258,3)</f>
        <v>RON</v>
      </c>
      <c r="G258" t="str">
        <f t="shared" ref="G258:G321" si="13">LEFT(B258,LEN(B258)-4)</f>
        <v>42,059.59</v>
      </c>
      <c r="H258">
        <f>VLOOKUP(F258,Sheet2!$A$1:$B$201,2,0)</f>
        <v>40952.4141244356</v>
      </c>
      <c r="I258">
        <f t="shared" ref="I258:I321" si="14">(G258-H258)/H258</f>
        <v>2.7035668085407548E-2</v>
      </c>
    </row>
    <row r="259" spans="1:9" x14ac:dyDescent="0.25">
      <c r="A259" t="s">
        <v>0</v>
      </c>
      <c r="B259" t="s">
        <v>372</v>
      </c>
      <c r="C259" t="s">
        <v>109</v>
      </c>
      <c r="D259" t="s">
        <v>147</v>
      </c>
      <c r="E259" t="s">
        <v>266</v>
      </c>
      <c r="F259" t="str">
        <f t="shared" si="12"/>
        <v>RON</v>
      </c>
      <c r="G259" t="str">
        <f t="shared" si="13"/>
        <v>42,165.00</v>
      </c>
      <c r="H259">
        <f>VLOOKUP(F259,Sheet2!$A$1:$B$201,2,0)</f>
        <v>40952.4141244356</v>
      </c>
      <c r="I259">
        <f t="shared" si="14"/>
        <v>2.9609631116737298E-2</v>
      </c>
    </row>
    <row r="260" spans="1:9" x14ac:dyDescent="0.25">
      <c r="A260" t="s">
        <v>0</v>
      </c>
      <c r="B260" t="s">
        <v>326</v>
      </c>
      <c r="C260" t="s">
        <v>109</v>
      </c>
      <c r="D260" t="s">
        <v>147</v>
      </c>
      <c r="E260" t="s">
        <v>266</v>
      </c>
      <c r="F260" t="str">
        <f t="shared" si="12"/>
        <v>EUR</v>
      </c>
      <c r="G260" t="str">
        <f t="shared" si="13"/>
        <v>8,995.00</v>
      </c>
      <c r="H260">
        <f>VLOOKUP(F260,Sheet2!$A$1:$B$201,2,0)</f>
        <v>8794.0182314405993</v>
      </c>
      <c r="I260">
        <f t="shared" si="14"/>
        <v>2.2854372514358175E-2</v>
      </c>
    </row>
    <row r="261" spans="1:9" x14ac:dyDescent="0.25">
      <c r="A261" t="s">
        <v>0</v>
      </c>
      <c r="B261" t="s">
        <v>373</v>
      </c>
      <c r="C261" t="s">
        <v>110</v>
      </c>
      <c r="D261" t="s">
        <v>147</v>
      </c>
      <c r="E261" t="s">
        <v>266</v>
      </c>
      <c r="F261" t="str">
        <f t="shared" si="12"/>
        <v>RUB</v>
      </c>
      <c r="G261" t="str">
        <f t="shared" si="13"/>
        <v>688,140.00</v>
      </c>
      <c r="H261">
        <f>VLOOKUP(F261,Sheet2!$A$1:$B$201,2,0)</f>
        <v>668594.23405277799</v>
      </c>
      <c r="I261">
        <f t="shared" si="14"/>
        <v>2.9234122808302732E-2</v>
      </c>
    </row>
    <row r="262" spans="1:9" x14ac:dyDescent="0.25">
      <c r="A262" t="s">
        <v>0</v>
      </c>
      <c r="B262" t="s">
        <v>316</v>
      </c>
      <c r="C262" t="s">
        <v>110</v>
      </c>
      <c r="D262" t="s">
        <v>147</v>
      </c>
      <c r="E262" t="s">
        <v>266</v>
      </c>
      <c r="F262" t="str">
        <f t="shared" si="12"/>
        <v>USD</v>
      </c>
      <c r="G262" t="str">
        <f t="shared" si="13"/>
        <v>10,020.00</v>
      </c>
      <c r="H262">
        <f>VLOOKUP(F262,Sheet2!$A$1:$B$201,2,0)</f>
        <v>10000</v>
      </c>
      <c r="I262">
        <f t="shared" si="14"/>
        <v>2E-3</v>
      </c>
    </row>
    <row r="263" spans="1:9" x14ac:dyDescent="0.25">
      <c r="A263" t="s">
        <v>0</v>
      </c>
      <c r="B263" t="s">
        <v>332</v>
      </c>
      <c r="C263" t="s">
        <v>110</v>
      </c>
      <c r="D263" t="s">
        <v>147</v>
      </c>
      <c r="E263" t="s">
        <v>266</v>
      </c>
      <c r="F263" t="str">
        <f t="shared" si="12"/>
        <v>EUR</v>
      </c>
      <c r="G263" t="str">
        <f t="shared" si="13"/>
        <v>8,996.00</v>
      </c>
      <c r="H263">
        <f>VLOOKUP(F263,Sheet2!$A$1:$B$201,2,0)</f>
        <v>8794.0182314405993</v>
      </c>
      <c r="I263">
        <f t="shared" si="14"/>
        <v>2.2968086174448711E-2</v>
      </c>
    </row>
    <row r="264" spans="1:9" x14ac:dyDescent="0.25">
      <c r="A264" t="s">
        <v>0</v>
      </c>
      <c r="B264" t="s">
        <v>316</v>
      </c>
      <c r="C264" t="s">
        <v>111</v>
      </c>
      <c r="D264" t="s">
        <v>147</v>
      </c>
      <c r="E264" t="s">
        <v>266</v>
      </c>
      <c r="F264" t="str">
        <f t="shared" si="12"/>
        <v>USD</v>
      </c>
      <c r="G264" t="str">
        <f t="shared" si="13"/>
        <v>10,020.00</v>
      </c>
      <c r="H264">
        <f>VLOOKUP(F264,Sheet2!$A$1:$B$201,2,0)</f>
        <v>10000</v>
      </c>
      <c r="I264">
        <f t="shared" si="14"/>
        <v>2E-3</v>
      </c>
    </row>
    <row r="265" spans="1:9" x14ac:dyDescent="0.25">
      <c r="A265" t="s">
        <v>0</v>
      </c>
      <c r="B265" t="s">
        <v>322</v>
      </c>
      <c r="C265" t="s">
        <v>111</v>
      </c>
      <c r="D265" t="s">
        <v>147</v>
      </c>
      <c r="E265" t="s">
        <v>266</v>
      </c>
      <c r="F265" t="str">
        <f t="shared" si="12"/>
        <v>EUR</v>
      </c>
      <c r="G265" t="str">
        <f t="shared" si="13"/>
        <v>8,997.00</v>
      </c>
      <c r="H265">
        <f>VLOOKUP(F265,Sheet2!$A$1:$B$201,2,0)</f>
        <v>8794.0182314405993</v>
      </c>
      <c r="I265">
        <f t="shared" si="14"/>
        <v>2.3081799834539247E-2</v>
      </c>
    </row>
    <row r="266" spans="1:9" x14ac:dyDescent="0.25">
      <c r="A266" t="s">
        <v>0</v>
      </c>
      <c r="B266" t="s">
        <v>374</v>
      </c>
      <c r="C266" t="s">
        <v>112</v>
      </c>
      <c r="D266" t="s">
        <v>147</v>
      </c>
      <c r="E266" t="s">
        <v>266</v>
      </c>
      <c r="F266" t="str">
        <f t="shared" si="12"/>
        <v>SAR</v>
      </c>
      <c r="G266" t="str">
        <f t="shared" si="13"/>
        <v>38,296.00</v>
      </c>
      <c r="H266">
        <f>VLOOKUP(F266,Sheet2!$A$1:$B$201,2,0)</f>
        <v>37500</v>
      </c>
      <c r="I266">
        <f t="shared" si="14"/>
        <v>2.1226666666666668E-2</v>
      </c>
    </row>
    <row r="267" spans="1:9" x14ac:dyDescent="0.25">
      <c r="A267" t="s">
        <v>0</v>
      </c>
      <c r="B267" t="s">
        <v>316</v>
      </c>
      <c r="C267" t="s">
        <v>112</v>
      </c>
      <c r="D267" t="s">
        <v>147</v>
      </c>
      <c r="E267" t="s">
        <v>266</v>
      </c>
      <c r="F267" t="str">
        <f t="shared" si="12"/>
        <v>USD</v>
      </c>
      <c r="G267" t="str">
        <f t="shared" si="13"/>
        <v>10,020.00</v>
      </c>
      <c r="H267">
        <f>VLOOKUP(F267,Sheet2!$A$1:$B$201,2,0)</f>
        <v>10000</v>
      </c>
      <c r="I267">
        <f t="shared" si="14"/>
        <v>2E-3</v>
      </c>
    </row>
    <row r="268" spans="1:9" x14ac:dyDescent="0.25">
      <c r="A268" t="s">
        <v>0</v>
      </c>
      <c r="B268" t="s">
        <v>322</v>
      </c>
      <c r="C268" t="s">
        <v>112</v>
      </c>
      <c r="D268" t="s">
        <v>147</v>
      </c>
      <c r="E268" t="s">
        <v>266</v>
      </c>
      <c r="F268" t="str">
        <f t="shared" si="12"/>
        <v>EUR</v>
      </c>
      <c r="G268" t="str">
        <f t="shared" si="13"/>
        <v>8,997.00</v>
      </c>
      <c r="H268">
        <f>VLOOKUP(F268,Sheet2!$A$1:$B$201,2,0)</f>
        <v>8794.0182314405993</v>
      </c>
      <c r="I268">
        <f t="shared" si="14"/>
        <v>2.3081799834539247E-2</v>
      </c>
    </row>
    <row r="269" spans="1:9" x14ac:dyDescent="0.25">
      <c r="A269" t="s">
        <v>0</v>
      </c>
      <c r="B269" t="s">
        <v>326</v>
      </c>
      <c r="C269" t="s">
        <v>113</v>
      </c>
      <c r="D269" t="s">
        <v>147</v>
      </c>
      <c r="E269" t="s">
        <v>266</v>
      </c>
      <c r="F269" t="str">
        <f t="shared" si="12"/>
        <v>EUR</v>
      </c>
      <c r="G269" t="str">
        <f t="shared" si="13"/>
        <v>8,995.00</v>
      </c>
      <c r="H269">
        <f>VLOOKUP(F269,Sheet2!$A$1:$B$201,2,0)</f>
        <v>8794.0182314405993</v>
      </c>
      <c r="I269">
        <f t="shared" si="14"/>
        <v>2.2854372514358175E-2</v>
      </c>
    </row>
    <row r="270" spans="1:9" x14ac:dyDescent="0.25">
      <c r="A270" t="s">
        <v>0</v>
      </c>
      <c r="B270" t="s">
        <v>316</v>
      </c>
      <c r="C270" t="s">
        <v>113</v>
      </c>
      <c r="D270" t="s">
        <v>147</v>
      </c>
      <c r="E270" t="s">
        <v>266</v>
      </c>
      <c r="F270" t="str">
        <f t="shared" si="12"/>
        <v>USD</v>
      </c>
      <c r="G270" t="str">
        <f t="shared" si="13"/>
        <v>10,020.00</v>
      </c>
      <c r="H270">
        <f>VLOOKUP(F270,Sheet2!$A$1:$B$201,2,0)</f>
        <v>10000</v>
      </c>
      <c r="I270">
        <f t="shared" si="14"/>
        <v>2E-3</v>
      </c>
    </row>
    <row r="271" spans="1:9" x14ac:dyDescent="0.25">
      <c r="A271" t="s">
        <v>0</v>
      </c>
      <c r="B271" t="s">
        <v>332</v>
      </c>
      <c r="C271" t="s">
        <v>114</v>
      </c>
      <c r="D271" t="s">
        <v>147</v>
      </c>
      <c r="E271" t="s">
        <v>266</v>
      </c>
      <c r="F271" t="str">
        <f t="shared" si="12"/>
        <v>EUR</v>
      </c>
      <c r="G271" t="str">
        <f t="shared" si="13"/>
        <v>8,996.00</v>
      </c>
      <c r="H271">
        <f>VLOOKUP(F271,Sheet2!$A$1:$B$201,2,0)</f>
        <v>8794.0182314405993</v>
      </c>
      <c r="I271">
        <f t="shared" si="14"/>
        <v>2.2968086174448711E-2</v>
      </c>
    </row>
    <row r="272" spans="1:9" x14ac:dyDescent="0.25">
      <c r="A272" t="s">
        <v>0</v>
      </c>
      <c r="B272" t="s">
        <v>316</v>
      </c>
      <c r="C272" t="s">
        <v>114</v>
      </c>
      <c r="D272" t="s">
        <v>147</v>
      </c>
      <c r="E272" t="s">
        <v>266</v>
      </c>
      <c r="F272" t="str">
        <f t="shared" si="12"/>
        <v>USD</v>
      </c>
      <c r="G272" t="str">
        <f t="shared" si="13"/>
        <v>10,020.00</v>
      </c>
      <c r="H272">
        <f>VLOOKUP(F272,Sheet2!$A$1:$B$201,2,0)</f>
        <v>10000</v>
      </c>
      <c r="I272">
        <f t="shared" si="14"/>
        <v>2E-3</v>
      </c>
    </row>
    <row r="273" spans="1:9" x14ac:dyDescent="0.25">
      <c r="A273" t="s">
        <v>0</v>
      </c>
      <c r="B273" t="s">
        <v>316</v>
      </c>
      <c r="C273" t="s">
        <v>115</v>
      </c>
      <c r="D273" t="s">
        <v>147</v>
      </c>
      <c r="E273" t="s">
        <v>266</v>
      </c>
      <c r="F273" t="str">
        <f t="shared" si="12"/>
        <v>USD</v>
      </c>
      <c r="G273" t="str">
        <f t="shared" si="13"/>
        <v>10,020.00</v>
      </c>
      <c r="H273">
        <f>VLOOKUP(F273,Sheet2!$A$1:$B$201,2,0)</f>
        <v>10000</v>
      </c>
      <c r="I273">
        <f t="shared" si="14"/>
        <v>2E-3</v>
      </c>
    </row>
    <row r="274" spans="1:9" x14ac:dyDescent="0.25">
      <c r="A274" t="s">
        <v>0</v>
      </c>
      <c r="B274" t="s">
        <v>332</v>
      </c>
      <c r="C274" t="s">
        <v>115</v>
      </c>
      <c r="D274" t="s">
        <v>147</v>
      </c>
      <c r="E274" t="s">
        <v>266</v>
      </c>
      <c r="F274" t="str">
        <f t="shared" si="12"/>
        <v>EUR</v>
      </c>
      <c r="G274" t="str">
        <f t="shared" si="13"/>
        <v>8,996.00</v>
      </c>
      <c r="H274">
        <f>VLOOKUP(F274,Sheet2!$A$1:$B$201,2,0)</f>
        <v>8794.0182314405993</v>
      </c>
      <c r="I274">
        <f t="shared" si="14"/>
        <v>2.2968086174448711E-2</v>
      </c>
    </row>
    <row r="275" spans="1:9" x14ac:dyDescent="0.25">
      <c r="A275" t="s">
        <v>0</v>
      </c>
      <c r="B275" t="s">
        <v>375</v>
      </c>
      <c r="C275" t="s">
        <v>116</v>
      </c>
      <c r="D275" t="s">
        <v>147</v>
      </c>
      <c r="E275" t="s">
        <v>266</v>
      </c>
      <c r="F275" t="str">
        <f t="shared" si="12"/>
        <v>SGD</v>
      </c>
      <c r="G275" t="str">
        <f t="shared" si="13"/>
        <v>14,066.00</v>
      </c>
      <c r="H275">
        <f>VLOOKUP(F275,Sheet2!$A$1:$B$201,2,0)</f>
        <v>13757.5216871007</v>
      </c>
      <c r="I275">
        <f t="shared" si="14"/>
        <v>2.2422520561136763E-2</v>
      </c>
    </row>
    <row r="276" spans="1:9" x14ac:dyDescent="0.25">
      <c r="A276" t="s">
        <v>0</v>
      </c>
      <c r="B276" t="s">
        <v>316</v>
      </c>
      <c r="C276" t="s">
        <v>116</v>
      </c>
      <c r="D276" t="s">
        <v>147</v>
      </c>
      <c r="E276" t="s">
        <v>266</v>
      </c>
      <c r="F276" t="str">
        <f t="shared" si="12"/>
        <v>USD</v>
      </c>
      <c r="G276" t="str">
        <f t="shared" si="13"/>
        <v>10,020.00</v>
      </c>
      <c r="H276">
        <f>VLOOKUP(F276,Sheet2!$A$1:$B$201,2,0)</f>
        <v>10000</v>
      </c>
      <c r="I276">
        <f t="shared" si="14"/>
        <v>2E-3</v>
      </c>
    </row>
    <row r="277" spans="1:9" x14ac:dyDescent="0.25">
      <c r="A277" t="s">
        <v>0</v>
      </c>
      <c r="B277" t="s">
        <v>326</v>
      </c>
      <c r="C277" t="s">
        <v>116</v>
      </c>
      <c r="D277" t="s">
        <v>147</v>
      </c>
      <c r="E277" t="s">
        <v>266</v>
      </c>
      <c r="F277" t="str">
        <f t="shared" si="12"/>
        <v>EUR</v>
      </c>
      <c r="G277" t="str">
        <f t="shared" si="13"/>
        <v>8,995.00</v>
      </c>
      <c r="H277">
        <f>VLOOKUP(F277,Sheet2!$A$1:$B$201,2,0)</f>
        <v>8794.0182314405993</v>
      </c>
      <c r="I277">
        <f t="shared" si="14"/>
        <v>2.2854372514358175E-2</v>
      </c>
    </row>
    <row r="278" spans="1:9" x14ac:dyDescent="0.25">
      <c r="A278" t="s">
        <v>4</v>
      </c>
      <c r="B278" t="s">
        <v>369</v>
      </c>
      <c r="C278" t="s">
        <v>117</v>
      </c>
      <c r="D278" t="s">
        <v>147</v>
      </c>
      <c r="E278" t="s">
        <v>266</v>
      </c>
      <c r="F278" t="str">
        <f t="shared" si="12"/>
        <v>EUR</v>
      </c>
      <c r="G278" t="str">
        <f t="shared" si="13"/>
        <v>8,972.51</v>
      </c>
      <c r="H278">
        <f>VLOOKUP(F278,Sheet2!$A$1:$B$201,2,0)</f>
        <v>8794.0182314405993</v>
      </c>
      <c r="I278">
        <f t="shared" si="14"/>
        <v>2.0296952298922078E-2</v>
      </c>
    </row>
    <row r="279" spans="1:9" x14ac:dyDescent="0.25">
      <c r="A279" t="s">
        <v>0</v>
      </c>
      <c r="B279" t="s">
        <v>326</v>
      </c>
      <c r="C279" t="s">
        <v>117</v>
      </c>
      <c r="D279" t="s">
        <v>147</v>
      </c>
      <c r="E279" t="s">
        <v>266</v>
      </c>
      <c r="F279" t="str">
        <f t="shared" si="12"/>
        <v>EUR</v>
      </c>
      <c r="G279" t="str">
        <f t="shared" si="13"/>
        <v>8,995.00</v>
      </c>
      <c r="H279">
        <f>VLOOKUP(F279,Sheet2!$A$1:$B$201,2,0)</f>
        <v>8794.0182314405993</v>
      </c>
      <c r="I279">
        <f t="shared" si="14"/>
        <v>2.2854372514358175E-2</v>
      </c>
    </row>
    <row r="280" spans="1:9" x14ac:dyDescent="0.25">
      <c r="A280" t="s">
        <v>0</v>
      </c>
      <c r="B280" t="s">
        <v>316</v>
      </c>
      <c r="C280" t="s">
        <v>117</v>
      </c>
      <c r="D280" t="s">
        <v>147</v>
      </c>
      <c r="E280" t="s">
        <v>266</v>
      </c>
      <c r="F280" t="str">
        <f t="shared" si="12"/>
        <v>USD</v>
      </c>
      <c r="G280" t="str">
        <f t="shared" si="13"/>
        <v>10,020.00</v>
      </c>
      <c r="H280">
        <f>VLOOKUP(F280,Sheet2!$A$1:$B$201,2,0)</f>
        <v>10000</v>
      </c>
      <c r="I280">
        <f t="shared" si="14"/>
        <v>2E-3</v>
      </c>
    </row>
    <row r="281" spans="1:9" x14ac:dyDescent="0.25">
      <c r="A281" t="s">
        <v>4</v>
      </c>
      <c r="B281" t="s">
        <v>321</v>
      </c>
      <c r="C281" t="s">
        <v>118</v>
      </c>
      <c r="D281" t="s">
        <v>147</v>
      </c>
      <c r="E281" t="s">
        <v>266</v>
      </c>
      <c r="F281" t="str">
        <f t="shared" si="12"/>
        <v>EUR</v>
      </c>
      <c r="G281" t="str">
        <f t="shared" si="13"/>
        <v>8,974.51</v>
      </c>
      <c r="H281">
        <f>VLOOKUP(F281,Sheet2!$A$1:$B$201,2,0)</f>
        <v>8794.0182314405993</v>
      </c>
      <c r="I281">
        <f t="shared" si="14"/>
        <v>2.052437961910315E-2</v>
      </c>
    </row>
    <row r="282" spans="1:9" x14ac:dyDescent="0.25">
      <c r="A282" t="s">
        <v>0</v>
      </c>
      <c r="B282" t="s">
        <v>322</v>
      </c>
      <c r="C282" t="s">
        <v>118</v>
      </c>
      <c r="D282" t="s">
        <v>147</v>
      </c>
      <c r="E282" t="s">
        <v>266</v>
      </c>
      <c r="F282" t="str">
        <f t="shared" si="12"/>
        <v>EUR</v>
      </c>
      <c r="G282" t="str">
        <f t="shared" si="13"/>
        <v>8,997.00</v>
      </c>
      <c r="H282">
        <f>VLOOKUP(F282,Sheet2!$A$1:$B$201,2,0)</f>
        <v>8794.0182314405993</v>
      </c>
      <c r="I282">
        <f t="shared" si="14"/>
        <v>2.3081799834539247E-2</v>
      </c>
    </row>
    <row r="283" spans="1:9" x14ac:dyDescent="0.25">
      <c r="A283" t="s">
        <v>0</v>
      </c>
      <c r="B283" t="s">
        <v>316</v>
      </c>
      <c r="C283" t="s">
        <v>118</v>
      </c>
      <c r="D283" t="s">
        <v>147</v>
      </c>
      <c r="E283" t="s">
        <v>266</v>
      </c>
      <c r="F283" t="str">
        <f t="shared" si="12"/>
        <v>USD</v>
      </c>
      <c r="G283" t="str">
        <f t="shared" si="13"/>
        <v>10,020.00</v>
      </c>
      <c r="H283">
        <f>VLOOKUP(F283,Sheet2!$A$1:$B$201,2,0)</f>
        <v>10000</v>
      </c>
      <c r="I283">
        <f t="shared" si="14"/>
        <v>2E-3</v>
      </c>
    </row>
    <row r="284" spans="1:9" x14ac:dyDescent="0.25">
      <c r="A284" t="s">
        <v>0</v>
      </c>
      <c r="B284" t="s">
        <v>316</v>
      </c>
      <c r="C284" t="s">
        <v>119</v>
      </c>
      <c r="D284" t="s">
        <v>147</v>
      </c>
      <c r="E284" t="s">
        <v>266</v>
      </c>
      <c r="F284" t="str">
        <f t="shared" si="12"/>
        <v>USD</v>
      </c>
      <c r="G284" t="str">
        <f t="shared" si="13"/>
        <v>10,020.00</v>
      </c>
      <c r="H284">
        <f>VLOOKUP(F284,Sheet2!$A$1:$B$201,2,0)</f>
        <v>10000</v>
      </c>
      <c r="I284">
        <f t="shared" si="14"/>
        <v>2E-3</v>
      </c>
    </row>
    <row r="285" spans="1:9" x14ac:dyDescent="0.25">
      <c r="A285" t="s">
        <v>0</v>
      </c>
      <c r="B285" t="s">
        <v>322</v>
      </c>
      <c r="C285" t="s">
        <v>119</v>
      </c>
      <c r="D285" t="s">
        <v>147</v>
      </c>
      <c r="E285" t="s">
        <v>266</v>
      </c>
      <c r="F285" t="str">
        <f t="shared" si="12"/>
        <v>EUR</v>
      </c>
      <c r="G285" t="str">
        <f t="shared" si="13"/>
        <v>8,997.00</v>
      </c>
      <c r="H285">
        <f>VLOOKUP(F285,Sheet2!$A$1:$B$201,2,0)</f>
        <v>8794.0182314405993</v>
      </c>
      <c r="I285">
        <f t="shared" si="14"/>
        <v>2.3081799834539247E-2</v>
      </c>
    </row>
    <row r="286" spans="1:9" x14ac:dyDescent="0.25">
      <c r="A286" t="s">
        <v>0</v>
      </c>
      <c r="B286" t="s">
        <v>376</v>
      </c>
      <c r="C286" t="s">
        <v>120</v>
      </c>
      <c r="D286" t="s">
        <v>147</v>
      </c>
      <c r="E286" t="s">
        <v>266</v>
      </c>
      <c r="F286" t="str">
        <f t="shared" si="12"/>
        <v>ZAR</v>
      </c>
      <c r="G286" t="str">
        <f t="shared" si="13"/>
        <v>150,308.00</v>
      </c>
      <c r="H286">
        <f>VLOOKUP(F286,Sheet2!$A$1:$B$201,2,0)</f>
        <v>147242.589093752</v>
      </c>
      <c r="I286">
        <f t="shared" si="14"/>
        <v>2.0818778894849479E-2</v>
      </c>
    </row>
    <row r="287" spans="1:9" x14ac:dyDescent="0.25">
      <c r="A287" t="s">
        <v>0</v>
      </c>
      <c r="B287" t="s">
        <v>316</v>
      </c>
      <c r="C287" t="s">
        <v>120</v>
      </c>
      <c r="D287" t="s">
        <v>147</v>
      </c>
      <c r="E287" t="s">
        <v>266</v>
      </c>
      <c r="F287" t="str">
        <f t="shared" si="12"/>
        <v>USD</v>
      </c>
      <c r="G287" t="str">
        <f t="shared" si="13"/>
        <v>10,020.00</v>
      </c>
      <c r="H287">
        <f>VLOOKUP(F287,Sheet2!$A$1:$B$201,2,0)</f>
        <v>10000</v>
      </c>
      <c r="I287">
        <f t="shared" si="14"/>
        <v>2E-3</v>
      </c>
    </row>
    <row r="288" spans="1:9" x14ac:dyDescent="0.25">
      <c r="A288" t="s">
        <v>0</v>
      </c>
      <c r="B288" t="s">
        <v>326</v>
      </c>
      <c r="C288" t="s">
        <v>120</v>
      </c>
      <c r="D288" t="s">
        <v>147</v>
      </c>
      <c r="E288" t="s">
        <v>266</v>
      </c>
      <c r="F288" t="str">
        <f t="shared" si="12"/>
        <v>EUR</v>
      </c>
      <c r="G288" t="str">
        <f t="shared" si="13"/>
        <v>8,995.00</v>
      </c>
      <c r="H288">
        <f>VLOOKUP(F288,Sheet2!$A$1:$B$201,2,0)</f>
        <v>8794.0182314405993</v>
      </c>
      <c r="I288">
        <f t="shared" si="14"/>
        <v>2.2854372514358175E-2</v>
      </c>
    </row>
    <row r="289" spans="1:9" x14ac:dyDescent="0.25">
      <c r="A289" t="s">
        <v>4</v>
      </c>
      <c r="B289" t="s">
        <v>369</v>
      </c>
      <c r="C289" t="s">
        <v>121</v>
      </c>
      <c r="D289" t="s">
        <v>147</v>
      </c>
      <c r="E289" t="s">
        <v>266</v>
      </c>
      <c r="F289" t="str">
        <f t="shared" si="12"/>
        <v>EUR</v>
      </c>
      <c r="G289" t="str">
        <f t="shared" si="13"/>
        <v>8,972.51</v>
      </c>
      <c r="H289">
        <f>VLOOKUP(F289,Sheet2!$A$1:$B$201,2,0)</f>
        <v>8794.0182314405993</v>
      </c>
      <c r="I289">
        <f t="shared" si="14"/>
        <v>2.0296952298922078E-2</v>
      </c>
    </row>
    <row r="290" spans="1:9" x14ac:dyDescent="0.25">
      <c r="A290" t="s">
        <v>0</v>
      </c>
      <c r="B290" t="s">
        <v>326</v>
      </c>
      <c r="C290" t="s">
        <v>121</v>
      </c>
      <c r="D290" t="s">
        <v>147</v>
      </c>
      <c r="E290" t="s">
        <v>266</v>
      </c>
      <c r="F290" t="str">
        <f t="shared" si="12"/>
        <v>EUR</v>
      </c>
      <c r="G290" t="str">
        <f t="shared" si="13"/>
        <v>8,995.00</v>
      </c>
      <c r="H290">
        <f>VLOOKUP(F290,Sheet2!$A$1:$B$201,2,0)</f>
        <v>8794.0182314405993</v>
      </c>
      <c r="I290">
        <f t="shared" si="14"/>
        <v>2.2854372514358175E-2</v>
      </c>
    </row>
    <row r="291" spans="1:9" x14ac:dyDescent="0.25">
      <c r="A291" t="s">
        <v>0</v>
      </c>
      <c r="B291" t="s">
        <v>316</v>
      </c>
      <c r="C291" t="s">
        <v>121</v>
      </c>
      <c r="D291" t="s">
        <v>147</v>
      </c>
      <c r="E291" t="s">
        <v>266</v>
      </c>
      <c r="F291" t="str">
        <f t="shared" si="12"/>
        <v>USD</v>
      </c>
      <c r="G291" t="str">
        <f t="shared" si="13"/>
        <v>10,020.00</v>
      </c>
      <c r="H291">
        <f>VLOOKUP(F291,Sheet2!$A$1:$B$201,2,0)</f>
        <v>10000</v>
      </c>
      <c r="I291">
        <f t="shared" si="14"/>
        <v>2E-3</v>
      </c>
    </row>
    <row r="292" spans="1:9" x14ac:dyDescent="0.25">
      <c r="A292" t="s">
        <v>0</v>
      </c>
      <c r="B292" t="s">
        <v>316</v>
      </c>
      <c r="C292" t="s">
        <v>122</v>
      </c>
      <c r="D292" t="s">
        <v>147</v>
      </c>
      <c r="E292" t="s">
        <v>266</v>
      </c>
      <c r="F292" t="str">
        <f t="shared" si="12"/>
        <v>USD</v>
      </c>
      <c r="G292" t="str">
        <f t="shared" si="13"/>
        <v>10,020.00</v>
      </c>
      <c r="H292">
        <f>VLOOKUP(F292,Sheet2!$A$1:$B$201,2,0)</f>
        <v>10000</v>
      </c>
      <c r="I292">
        <f t="shared" si="14"/>
        <v>2E-3</v>
      </c>
    </row>
    <row r="293" spans="1:9" x14ac:dyDescent="0.25">
      <c r="A293" t="s">
        <v>0</v>
      </c>
      <c r="B293" t="s">
        <v>332</v>
      </c>
      <c r="C293" t="s">
        <v>122</v>
      </c>
      <c r="D293" t="s">
        <v>147</v>
      </c>
      <c r="E293" t="s">
        <v>266</v>
      </c>
      <c r="F293" t="str">
        <f t="shared" si="12"/>
        <v>EUR</v>
      </c>
      <c r="G293" t="str">
        <f t="shared" si="13"/>
        <v>8,996.00</v>
      </c>
      <c r="H293">
        <f>VLOOKUP(F293,Sheet2!$A$1:$B$201,2,0)</f>
        <v>8794.0182314405993</v>
      </c>
      <c r="I293">
        <f t="shared" si="14"/>
        <v>2.2968086174448711E-2</v>
      </c>
    </row>
    <row r="294" spans="1:9" x14ac:dyDescent="0.25">
      <c r="A294" t="s">
        <v>0</v>
      </c>
      <c r="B294" t="s">
        <v>316</v>
      </c>
      <c r="C294" t="s">
        <v>123</v>
      </c>
      <c r="D294" t="s">
        <v>147</v>
      </c>
      <c r="E294" t="s">
        <v>266</v>
      </c>
      <c r="F294" t="str">
        <f t="shared" si="12"/>
        <v>USD</v>
      </c>
      <c r="G294" t="str">
        <f t="shared" si="13"/>
        <v>10,020.00</v>
      </c>
      <c r="H294">
        <f>VLOOKUP(F294,Sheet2!$A$1:$B$201,2,0)</f>
        <v>10000</v>
      </c>
      <c r="I294">
        <f t="shared" si="14"/>
        <v>2E-3</v>
      </c>
    </row>
    <row r="295" spans="1:9" x14ac:dyDescent="0.25">
      <c r="A295" t="s">
        <v>0</v>
      </c>
      <c r="B295" t="s">
        <v>322</v>
      </c>
      <c r="C295" t="s">
        <v>123</v>
      </c>
      <c r="D295" t="s">
        <v>147</v>
      </c>
      <c r="E295" t="s">
        <v>266</v>
      </c>
      <c r="F295" t="str">
        <f t="shared" si="12"/>
        <v>EUR</v>
      </c>
      <c r="G295" t="str">
        <f t="shared" si="13"/>
        <v>8,997.00</v>
      </c>
      <c r="H295">
        <f>VLOOKUP(F295,Sheet2!$A$1:$B$201,2,0)</f>
        <v>8794.0182314405993</v>
      </c>
      <c r="I295">
        <f t="shared" si="14"/>
        <v>2.3081799834539247E-2</v>
      </c>
    </row>
    <row r="296" spans="1:9" x14ac:dyDescent="0.25">
      <c r="A296" t="s">
        <v>4</v>
      </c>
      <c r="B296" t="s">
        <v>377</v>
      </c>
      <c r="C296" t="s">
        <v>124</v>
      </c>
      <c r="D296" t="s">
        <v>147</v>
      </c>
      <c r="E296" t="s">
        <v>266</v>
      </c>
      <c r="F296" t="str">
        <f t="shared" si="12"/>
        <v>SEK</v>
      </c>
      <c r="G296" t="str">
        <f t="shared" si="13"/>
        <v>93,840.81</v>
      </c>
      <c r="H296">
        <f>VLOOKUP(F296,Sheet2!$A$1:$B$201,2,0)</f>
        <v>91951.137840721698</v>
      </c>
      <c r="I296">
        <f t="shared" si="14"/>
        <v>2.0550829534612187E-2</v>
      </c>
    </row>
    <row r="297" spans="1:9" x14ac:dyDescent="0.25">
      <c r="A297" t="s">
        <v>0</v>
      </c>
      <c r="B297" t="s">
        <v>378</v>
      </c>
      <c r="C297" t="s">
        <v>124</v>
      </c>
      <c r="D297" t="s">
        <v>147</v>
      </c>
      <c r="E297" t="s">
        <v>266</v>
      </c>
      <c r="F297" t="str">
        <f t="shared" si="12"/>
        <v>SEK</v>
      </c>
      <c r="G297" t="str">
        <f t="shared" si="13"/>
        <v>94,076.00</v>
      </c>
      <c r="H297">
        <f>VLOOKUP(F297,Sheet2!$A$1:$B$201,2,0)</f>
        <v>91951.137840721698</v>
      </c>
      <c r="I297">
        <f t="shared" si="14"/>
        <v>2.3108601037205224E-2</v>
      </c>
    </row>
    <row r="298" spans="1:9" x14ac:dyDescent="0.25">
      <c r="A298" t="s">
        <v>0</v>
      </c>
      <c r="B298" t="s">
        <v>322</v>
      </c>
      <c r="C298" t="s">
        <v>124</v>
      </c>
      <c r="D298" t="s">
        <v>147</v>
      </c>
      <c r="E298" t="s">
        <v>266</v>
      </c>
      <c r="F298" t="str">
        <f t="shared" si="12"/>
        <v>EUR</v>
      </c>
      <c r="G298" t="str">
        <f t="shared" si="13"/>
        <v>8,997.00</v>
      </c>
      <c r="H298">
        <f>VLOOKUP(F298,Sheet2!$A$1:$B$201,2,0)</f>
        <v>8794.0182314405993</v>
      </c>
      <c r="I298">
        <f t="shared" si="14"/>
        <v>2.3081799834539247E-2</v>
      </c>
    </row>
    <row r="299" spans="1:9" x14ac:dyDescent="0.25">
      <c r="A299" t="s">
        <v>0</v>
      </c>
      <c r="B299" t="s">
        <v>379</v>
      </c>
      <c r="C299" t="s">
        <v>125</v>
      </c>
      <c r="D299" t="s">
        <v>147</v>
      </c>
      <c r="E299" t="s">
        <v>266</v>
      </c>
      <c r="F299" t="str">
        <f t="shared" si="12"/>
        <v>CHF</v>
      </c>
      <c r="G299" t="str">
        <f t="shared" si="13"/>
        <v>10,197.00</v>
      </c>
      <c r="H299">
        <f>VLOOKUP(F299,Sheet2!$A$1:$B$201,2,0)</f>
        <v>9973.8251564389993</v>
      </c>
      <c r="I299">
        <f t="shared" si="14"/>
        <v>2.2376053325631168E-2</v>
      </c>
    </row>
    <row r="300" spans="1:9" x14ac:dyDescent="0.25">
      <c r="A300" t="s">
        <v>0</v>
      </c>
      <c r="B300" t="s">
        <v>326</v>
      </c>
      <c r="C300" t="s">
        <v>125</v>
      </c>
      <c r="D300" t="s">
        <v>147</v>
      </c>
      <c r="E300" t="s">
        <v>266</v>
      </c>
      <c r="F300" t="str">
        <f t="shared" si="12"/>
        <v>EUR</v>
      </c>
      <c r="G300" t="str">
        <f t="shared" si="13"/>
        <v>8,995.00</v>
      </c>
      <c r="H300">
        <f>VLOOKUP(F300,Sheet2!$A$1:$B$201,2,0)</f>
        <v>8794.0182314405993</v>
      </c>
      <c r="I300">
        <f t="shared" si="14"/>
        <v>2.2854372514358175E-2</v>
      </c>
    </row>
    <row r="301" spans="1:9" x14ac:dyDescent="0.25">
      <c r="A301" t="s">
        <v>0</v>
      </c>
      <c r="B301" t="s">
        <v>316</v>
      </c>
      <c r="C301" t="s">
        <v>125</v>
      </c>
      <c r="D301" t="s">
        <v>147</v>
      </c>
      <c r="E301" t="s">
        <v>266</v>
      </c>
      <c r="F301" t="str">
        <f t="shared" si="12"/>
        <v>USD</v>
      </c>
      <c r="G301" t="str">
        <f t="shared" si="13"/>
        <v>10,020.00</v>
      </c>
      <c r="H301">
        <f>VLOOKUP(F301,Sheet2!$A$1:$B$201,2,0)</f>
        <v>10000</v>
      </c>
      <c r="I301">
        <f t="shared" si="14"/>
        <v>2E-3</v>
      </c>
    </row>
    <row r="302" spans="1:9" x14ac:dyDescent="0.25">
      <c r="A302" t="s">
        <v>0</v>
      </c>
      <c r="B302" t="s">
        <v>316</v>
      </c>
      <c r="C302" t="s">
        <v>126</v>
      </c>
      <c r="D302" t="s">
        <v>147</v>
      </c>
      <c r="E302" t="s">
        <v>266</v>
      </c>
      <c r="F302" t="str">
        <f t="shared" si="12"/>
        <v>USD</v>
      </c>
      <c r="G302" t="str">
        <f t="shared" si="13"/>
        <v>10,020.00</v>
      </c>
      <c r="H302">
        <f>VLOOKUP(F302,Sheet2!$A$1:$B$201,2,0)</f>
        <v>10000</v>
      </c>
      <c r="I302">
        <f t="shared" si="14"/>
        <v>2E-3</v>
      </c>
    </row>
    <row r="303" spans="1:9" x14ac:dyDescent="0.25">
      <c r="A303" t="s">
        <v>0</v>
      </c>
      <c r="B303" t="s">
        <v>332</v>
      </c>
      <c r="C303" t="s">
        <v>126</v>
      </c>
      <c r="D303" t="s">
        <v>147</v>
      </c>
      <c r="E303" t="s">
        <v>266</v>
      </c>
      <c r="F303" t="str">
        <f t="shared" si="12"/>
        <v>EUR</v>
      </c>
      <c r="G303" t="str">
        <f t="shared" si="13"/>
        <v>8,996.00</v>
      </c>
      <c r="H303">
        <f>VLOOKUP(F303,Sheet2!$A$1:$B$201,2,0)</f>
        <v>8794.0182314405993</v>
      </c>
      <c r="I303">
        <f t="shared" si="14"/>
        <v>2.2968086174448711E-2</v>
      </c>
    </row>
    <row r="304" spans="1:9" x14ac:dyDescent="0.25">
      <c r="A304" t="s">
        <v>0</v>
      </c>
      <c r="B304" t="s">
        <v>316</v>
      </c>
      <c r="C304" t="s">
        <v>127</v>
      </c>
      <c r="D304" t="s">
        <v>147</v>
      </c>
      <c r="E304" t="s">
        <v>266</v>
      </c>
      <c r="F304" t="str">
        <f t="shared" si="12"/>
        <v>USD</v>
      </c>
      <c r="G304" t="str">
        <f t="shared" si="13"/>
        <v>10,020.00</v>
      </c>
      <c r="H304">
        <f>VLOOKUP(F304,Sheet2!$A$1:$B$201,2,0)</f>
        <v>10000</v>
      </c>
      <c r="I304">
        <f t="shared" si="14"/>
        <v>2E-3</v>
      </c>
    </row>
    <row r="305" spans="1:9" x14ac:dyDescent="0.25">
      <c r="A305" t="s">
        <v>0</v>
      </c>
      <c r="B305" t="s">
        <v>332</v>
      </c>
      <c r="C305" t="s">
        <v>127</v>
      </c>
      <c r="D305" t="s">
        <v>147</v>
      </c>
      <c r="E305" t="s">
        <v>266</v>
      </c>
      <c r="F305" t="str">
        <f t="shared" si="12"/>
        <v>EUR</v>
      </c>
      <c r="G305" t="str">
        <f t="shared" si="13"/>
        <v>8,996.00</v>
      </c>
      <c r="H305">
        <f>VLOOKUP(F305,Sheet2!$A$1:$B$201,2,0)</f>
        <v>8794.0182314405993</v>
      </c>
      <c r="I305">
        <f t="shared" si="14"/>
        <v>2.2968086174448711E-2</v>
      </c>
    </row>
    <row r="306" spans="1:9" x14ac:dyDescent="0.25">
      <c r="A306" t="s">
        <v>0</v>
      </c>
      <c r="B306" t="s">
        <v>316</v>
      </c>
      <c r="C306" t="s">
        <v>128</v>
      </c>
      <c r="D306" t="s">
        <v>147</v>
      </c>
      <c r="E306" t="s">
        <v>266</v>
      </c>
      <c r="F306" t="str">
        <f t="shared" si="12"/>
        <v>USD</v>
      </c>
      <c r="G306" t="str">
        <f t="shared" si="13"/>
        <v>10,020.00</v>
      </c>
      <c r="H306">
        <f>VLOOKUP(F306,Sheet2!$A$1:$B$201,2,0)</f>
        <v>10000</v>
      </c>
      <c r="I306">
        <f t="shared" si="14"/>
        <v>2E-3</v>
      </c>
    </row>
    <row r="307" spans="1:9" x14ac:dyDescent="0.25">
      <c r="A307" t="s">
        <v>0</v>
      </c>
      <c r="B307" t="s">
        <v>326</v>
      </c>
      <c r="C307" t="s">
        <v>128</v>
      </c>
      <c r="D307" t="s">
        <v>147</v>
      </c>
      <c r="E307" t="s">
        <v>266</v>
      </c>
      <c r="F307" t="str">
        <f t="shared" si="12"/>
        <v>EUR</v>
      </c>
      <c r="G307" t="str">
        <f t="shared" si="13"/>
        <v>8,995.00</v>
      </c>
      <c r="H307">
        <f>VLOOKUP(F307,Sheet2!$A$1:$B$201,2,0)</f>
        <v>8794.0182314405993</v>
      </c>
      <c r="I307">
        <f t="shared" si="14"/>
        <v>2.2854372514358175E-2</v>
      </c>
    </row>
    <row r="308" spans="1:9" x14ac:dyDescent="0.25">
      <c r="A308" t="s">
        <v>0</v>
      </c>
      <c r="B308" t="s">
        <v>316</v>
      </c>
      <c r="C308" t="s">
        <v>129</v>
      </c>
      <c r="D308" t="s">
        <v>147</v>
      </c>
      <c r="E308" t="s">
        <v>266</v>
      </c>
      <c r="F308" t="str">
        <f t="shared" si="12"/>
        <v>USD</v>
      </c>
      <c r="G308" t="str">
        <f t="shared" si="13"/>
        <v>10,020.00</v>
      </c>
      <c r="H308">
        <f>VLOOKUP(F308,Sheet2!$A$1:$B$201,2,0)</f>
        <v>10000</v>
      </c>
      <c r="I308">
        <f t="shared" si="14"/>
        <v>2E-3</v>
      </c>
    </row>
    <row r="309" spans="1:9" x14ac:dyDescent="0.25">
      <c r="A309" t="s">
        <v>0</v>
      </c>
      <c r="B309" t="s">
        <v>322</v>
      </c>
      <c r="C309" t="s">
        <v>129</v>
      </c>
      <c r="D309" t="s">
        <v>147</v>
      </c>
      <c r="E309" t="s">
        <v>266</v>
      </c>
      <c r="F309" t="str">
        <f t="shared" si="12"/>
        <v>EUR</v>
      </c>
      <c r="G309" t="str">
        <f t="shared" si="13"/>
        <v>8,997.00</v>
      </c>
      <c r="H309">
        <f>VLOOKUP(F309,Sheet2!$A$1:$B$201,2,0)</f>
        <v>8794.0182314405993</v>
      </c>
      <c r="I309">
        <f t="shared" si="14"/>
        <v>2.3081799834539247E-2</v>
      </c>
    </row>
    <row r="310" spans="1:9" x14ac:dyDescent="0.25">
      <c r="A310" t="s">
        <v>0</v>
      </c>
      <c r="B310" t="s">
        <v>380</v>
      </c>
      <c r="C310" t="s">
        <v>130</v>
      </c>
      <c r="D310" t="s">
        <v>147</v>
      </c>
      <c r="E310" t="s">
        <v>266</v>
      </c>
      <c r="F310" t="str">
        <f t="shared" si="12"/>
        <v>THB</v>
      </c>
      <c r="G310" t="str">
        <f t="shared" si="13"/>
        <v>339,900.00</v>
      </c>
      <c r="H310">
        <f>VLOOKUP(F310,Sheet2!$A$1:$B$201,2,0)</f>
        <v>331981.90067066898</v>
      </c>
      <c r="I310">
        <f t="shared" si="14"/>
        <v>2.3850997037292977E-2</v>
      </c>
    </row>
    <row r="311" spans="1:9" x14ac:dyDescent="0.25">
      <c r="A311" t="s">
        <v>0</v>
      </c>
      <c r="B311" t="s">
        <v>316</v>
      </c>
      <c r="C311" t="s">
        <v>130</v>
      </c>
      <c r="D311" t="s">
        <v>147</v>
      </c>
      <c r="E311" t="s">
        <v>266</v>
      </c>
      <c r="F311" t="str">
        <f t="shared" si="12"/>
        <v>USD</v>
      </c>
      <c r="G311" t="str">
        <f t="shared" si="13"/>
        <v>10,020.00</v>
      </c>
      <c r="H311">
        <f>VLOOKUP(F311,Sheet2!$A$1:$B$201,2,0)</f>
        <v>10000</v>
      </c>
      <c r="I311">
        <f t="shared" si="14"/>
        <v>2E-3</v>
      </c>
    </row>
    <row r="312" spans="1:9" x14ac:dyDescent="0.25">
      <c r="A312" t="s">
        <v>0</v>
      </c>
      <c r="B312" t="s">
        <v>322</v>
      </c>
      <c r="C312" t="s">
        <v>130</v>
      </c>
      <c r="D312" t="s">
        <v>147</v>
      </c>
      <c r="E312" t="s">
        <v>266</v>
      </c>
      <c r="F312" t="str">
        <f t="shared" si="12"/>
        <v>EUR</v>
      </c>
      <c r="G312" t="str">
        <f t="shared" si="13"/>
        <v>8,997.00</v>
      </c>
      <c r="H312">
        <f>VLOOKUP(F312,Sheet2!$A$1:$B$201,2,0)</f>
        <v>8794.0182314405993</v>
      </c>
      <c r="I312">
        <f t="shared" si="14"/>
        <v>2.3081799834539247E-2</v>
      </c>
    </row>
    <row r="313" spans="1:9" x14ac:dyDescent="0.25">
      <c r="A313" t="s">
        <v>0</v>
      </c>
      <c r="B313" t="s">
        <v>316</v>
      </c>
      <c r="C313" t="s">
        <v>131</v>
      </c>
      <c r="D313" t="s">
        <v>147</v>
      </c>
      <c r="E313" t="s">
        <v>266</v>
      </c>
      <c r="F313" t="str">
        <f t="shared" si="12"/>
        <v>USD</v>
      </c>
      <c r="G313" t="str">
        <f t="shared" si="13"/>
        <v>10,020.00</v>
      </c>
      <c r="H313">
        <f>VLOOKUP(F313,Sheet2!$A$1:$B$201,2,0)</f>
        <v>10000</v>
      </c>
      <c r="I313">
        <f t="shared" si="14"/>
        <v>2E-3</v>
      </c>
    </row>
    <row r="314" spans="1:9" x14ac:dyDescent="0.25">
      <c r="A314" t="s">
        <v>0</v>
      </c>
      <c r="B314" t="s">
        <v>322</v>
      </c>
      <c r="C314" t="s">
        <v>131</v>
      </c>
      <c r="D314" t="s">
        <v>147</v>
      </c>
      <c r="E314" t="s">
        <v>266</v>
      </c>
      <c r="F314" t="str">
        <f t="shared" si="12"/>
        <v>EUR</v>
      </c>
      <c r="G314" t="str">
        <f t="shared" si="13"/>
        <v>8,997.00</v>
      </c>
      <c r="H314">
        <f>VLOOKUP(F314,Sheet2!$A$1:$B$201,2,0)</f>
        <v>8794.0182314405993</v>
      </c>
      <c r="I314">
        <f t="shared" si="14"/>
        <v>2.3081799834539247E-2</v>
      </c>
    </row>
    <row r="315" spans="1:9" x14ac:dyDescent="0.25">
      <c r="A315" t="s">
        <v>0</v>
      </c>
      <c r="B315" t="s">
        <v>381</v>
      </c>
      <c r="C315" t="s">
        <v>132</v>
      </c>
      <c r="D315" t="s">
        <v>147</v>
      </c>
      <c r="E315" t="s">
        <v>266</v>
      </c>
      <c r="F315" t="str">
        <f t="shared" si="12"/>
        <v>TND</v>
      </c>
      <c r="G315" t="str">
        <f t="shared" si="13"/>
        <v>28,784.00</v>
      </c>
      <c r="H315">
        <f>VLOOKUP(F315,Sheet2!$A$1:$B$201,2,0)</f>
        <v>27728.695610991799</v>
      </c>
      <c r="I315">
        <f t="shared" si="14"/>
        <v>3.8058205254699128E-2</v>
      </c>
    </row>
    <row r="316" spans="1:9" x14ac:dyDescent="0.25">
      <c r="A316" t="s">
        <v>0</v>
      </c>
      <c r="B316" t="s">
        <v>332</v>
      </c>
      <c r="C316" t="s">
        <v>132</v>
      </c>
      <c r="D316" t="s">
        <v>147</v>
      </c>
      <c r="E316" t="s">
        <v>266</v>
      </c>
      <c r="F316" t="str">
        <f t="shared" si="12"/>
        <v>EUR</v>
      </c>
      <c r="G316" t="str">
        <f t="shared" si="13"/>
        <v>8,996.00</v>
      </c>
      <c r="H316">
        <f>VLOOKUP(F316,Sheet2!$A$1:$B$201,2,0)</f>
        <v>8794.0182314405993</v>
      </c>
      <c r="I316">
        <f t="shared" si="14"/>
        <v>2.2968086174448711E-2</v>
      </c>
    </row>
    <row r="317" spans="1:9" x14ac:dyDescent="0.25">
      <c r="A317" t="s">
        <v>0</v>
      </c>
      <c r="B317" t="s">
        <v>316</v>
      </c>
      <c r="C317" t="s">
        <v>132</v>
      </c>
      <c r="D317" t="s">
        <v>147</v>
      </c>
      <c r="E317" t="s">
        <v>266</v>
      </c>
      <c r="F317" t="str">
        <f t="shared" si="12"/>
        <v>USD</v>
      </c>
      <c r="G317" t="str">
        <f t="shared" si="13"/>
        <v>10,020.00</v>
      </c>
      <c r="H317">
        <f>VLOOKUP(F317,Sheet2!$A$1:$B$201,2,0)</f>
        <v>10000</v>
      </c>
      <c r="I317">
        <f t="shared" si="14"/>
        <v>2E-3</v>
      </c>
    </row>
    <row r="318" spans="1:9" x14ac:dyDescent="0.25">
      <c r="A318" t="s">
        <v>0</v>
      </c>
      <c r="B318" t="s">
        <v>382</v>
      </c>
      <c r="C318" t="s">
        <v>133</v>
      </c>
      <c r="D318" t="s">
        <v>147</v>
      </c>
      <c r="E318" t="s">
        <v>266</v>
      </c>
      <c r="F318" t="str">
        <f t="shared" si="12"/>
        <v>TRY</v>
      </c>
      <c r="G318" t="str">
        <f t="shared" si="13"/>
        <v>59,967.00</v>
      </c>
      <c r="H318">
        <f>VLOOKUP(F318,Sheet2!$A$1:$B$201,2,0)</f>
        <v>58643.801161729301</v>
      </c>
      <c r="I318">
        <f t="shared" si="14"/>
        <v>2.2563319772221938E-2</v>
      </c>
    </row>
    <row r="319" spans="1:9" x14ac:dyDescent="0.25">
      <c r="A319" t="s">
        <v>0</v>
      </c>
      <c r="B319" t="s">
        <v>322</v>
      </c>
      <c r="C319" t="s">
        <v>133</v>
      </c>
      <c r="D319" t="s">
        <v>147</v>
      </c>
      <c r="E319" t="s">
        <v>266</v>
      </c>
      <c r="F319" t="str">
        <f t="shared" si="12"/>
        <v>EUR</v>
      </c>
      <c r="G319" t="str">
        <f t="shared" si="13"/>
        <v>8,997.00</v>
      </c>
      <c r="H319">
        <f>VLOOKUP(F319,Sheet2!$A$1:$B$201,2,0)</f>
        <v>8794.0182314405993</v>
      </c>
      <c r="I319">
        <f t="shared" si="14"/>
        <v>2.3081799834539247E-2</v>
      </c>
    </row>
    <row r="320" spans="1:9" x14ac:dyDescent="0.25">
      <c r="A320" t="s">
        <v>0</v>
      </c>
      <c r="B320" t="s">
        <v>316</v>
      </c>
      <c r="C320" t="s">
        <v>133</v>
      </c>
      <c r="D320" t="s">
        <v>147</v>
      </c>
      <c r="E320" t="s">
        <v>266</v>
      </c>
      <c r="F320" t="str">
        <f t="shared" si="12"/>
        <v>USD</v>
      </c>
      <c r="G320" t="str">
        <f t="shared" si="13"/>
        <v>10,020.00</v>
      </c>
      <c r="H320">
        <f>VLOOKUP(F320,Sheet2!$A$1:$B$201,2,0)</f>
        <v>10000</v>
      </c>
      <c r="I320">
        <f t="shared" si="14"/>
        <v>2E-3</v>
      </c>
    </row>
    <row r="321" spans="1:9" x14ac:dyDescent="0.25">
      <c r="A321" t="s">
        <v>0</v>
      </c>
      <c r="B321" t="s">
        <v>316</v>
      </c>
      <c r="C321" t="s">
        <v>134</v>
      </c>
      <c r="D321" t="s">
        <v>147</v>
      </c>
      <c r="E321" t="s">
        <v>266</v>
      </c>
      <c r="F321" t="str">
        <f t="shared" si="12"/>
        <v>USD</v>
      </c>
      <c r="G321" t="str">
        <f t="shared" si="13"/>
        <v>10,020.00</v>
      </c>
      <c r="H321">
        <f>VLOOKUP(F321,Sheet2!$A$1:$B$201,2,0)</f>
        <v>10000</v>
      </c>
      <c r="I321">
        <f t="shared" si="14"/>
        <v>2E-3</v>
      </c>
    </row>
    <row r="322" spans="1:9" x14ac:dyDescent="0.25">
      <c r="A322" t="s">
        <v>0</v>
      </c>
      <c r="B322" t="s">
        <v>322</v>
      </c>
      <c r="C322" t="s">
        <v>134</v>
      </c>
      <c r="D322" t="s">
        <v>147</v>
      </c>
      <c r="E322" t="s">
        <v>266</v>
      </c>
      <c r="F322" t="str">
        <f t="shared" ref="F322:F349" si="15">RIGHT(B322,3)</f>
        <v>EUR</v>
      </c>
      <c r="G322" t="str">
        <f t="shared" ref="G322:G349" si="16">LEFT(B322,LEN(B322)-4)</f>
        <v>8,997.00</v>
      </c>
      <c r="H322">
        <f>VLOOKUP(F322,Sheet2!$A$1:$B$201,2,0)</f>
        <v>8794.0182314405993</v>
      </c>
      <c r="I322">
        <f t="shared" ref="I322:I349" si="17">(G322-H322)/H322</f>
        <v>2.3081799834539247E-2</v>
      </c>
    </row>
    <row r="323" spans="1:9" x14ac:dyDescent="0.25">
      <c r="A323" t="s">
        <v>0</v>
      </c>
      <c r="B323" t="s">
        <v>316</v>
      </c>
      <c r="C323" t="s">
        <v>135</v>
      </c>
      <c r="D323" t="s">
        <v>147</v>
      </c>
      <c r="E323" t="s">
        <v>266</v>
      </c>
      <c r="F323" t="str">
        <f t="shared" si="15"/>
        <v>USD</v>
      </c>
      <c r="G323" t="str">
        <f t="shared" si="16"/>
        <v>10,020.00</v>
      </c>
      <c r="H323">
        <f>VLOOKUP(F323,Sheet2!$A$1:$B$201,2,0)</f>
        <v>10000</v>
      </c>
      <c r="I323">
        <f t="shared" si="17"/>
        <v>2E-3</v>
      </c>
    </row>
    <row r="324" spans="1:9" x14ac:dyDescent="0.25">
      <c r="A324" t="s">
        <v>0</v>
      </c>
      <c r="B324" t="s">
        <v>326</v>
      </c>
      <c r="C324" t="s">
        <v>135</v>
      </c>
      <c r="D324" t="s">
        <v>147</v>
      </c>
      <c r="E324" t="s">
        <v>266</v>
      </c>
      <c r="F324" t="str">
        <f t="shared" si="15"/>
        <v>EUR</v>
      </c>
      <c r="G324" t="str">
        <f t="shared" si="16"/>
        <v>8,995.00</v>
      </c>
      <c r="H324">
        <f>VLOOKUP(F324,Sheet2!$A$1:$B$201,2,0)</f>
        <v>8794.0182314405993</v>
      </c>
      <c r="I324">
        <f t="shared" si="17"/>
        <v>2.2854372514358175E-2</v>
      </c>
    </row>
    <row r="325" spans="1:9" x14ac:dyDescent="0.25">
      <c r="A325" t="s">
        <v>0</v>
      </c>
      <c r="B325" t="s">
        <v>316</v>
      </c>
      <c r="C325" t="s">
        <v>136</v>
      </c>
      <c r="D325" t="s">
        <v>147</v>
      </c>
      <c r="E325" t="s">
        <v>266</v>
      </c>
      <c r="F325" t="str">
        <f t="shared" si="15"/>
        <v>USD</v>
      </c>
      <c r="G325" t="str">
        <f t="shared" si="16"/>
        <v>10,020.00</v>
      </c>
      <c r="H325">
        <f>VLOOKUP(F325,Sheet2!$A$1:$B$201,2,0)</f>
        <v>10000</v>
      </c>
      <c r="I325">
        <f t="shared" si="17"/>
        <v>2E-3</v>
      </c>
    </row>
    <row r="326" spans="1:9" x14ac:dyDescent="0.25">
      <c r="A326" t="s">
        <v>0</v>
      </c>
      <c r="B326" t="s">
        <v>332</v>
      </c>
      <c r="C326" t="s">
        <v>136</v>
      </c>
      <c r="D326" t="s">
        <v>147</v>
      </c>
      <c r="E326" t="s">
        <v>266</v>
      </c>
      <c r="F326" t="str">
        <f t="shared" si="15"/>
        <v>EUR</v>
      </c>
      <c r="G326" t="str">
        <f t="shared" si="16"/>
        <v>8,996.00</v>
      </c>
      <c r="H326">
        <f>VLOOKUP(F326,Sheet2!$A$1:$B$201,2,0)</f>
        <v>8794.0182314405993</v>
      </c>
      <c r="I326">
        <f t="shared" si="17"/>
        <v>2.2968086174448711E-2</v>
      </c>
    </row>
    <row r="327" spans="1:9" x14ac:dyDescent="0.25">
      <c r="A327" t="s">
        <v>0</v>
      </c>
      <c r="B327" t="s">
        <v>383</v>
      </c>
      <c r="C327" t="s">
        <v>137</v>
      </c>
      <c r="D327" t="s">
        <v>147</v>
      </c>
      <c r="E327" t="s">
        <v>266</v>
      </c>
      <c r="F327" t="str">
        <f t="shared" si="15"/>
        <v>AED</v>
      </c>
      <c r="G327" t="str">
        <f t="shared" si="16"/>
        <v>37,566.00</v>
      </c>
      <c r="H327">
        <v>36731.5</v>
      </c>
      <c r="I327">
        <f t="shared" si="17"/>
        <v>2.2718919728298599E-2</v>
      </c>
    </row>
    <row r="328" spans="1:9" x14ac:dyDescent="0.25">
      <c r="A328" t="s">
        <v>0</v>
      </c>
      <c r="B328" t="s">
        <v>316</v>
      </c>
      <c r="C328" t="s">
        <v>137</v>
      </c>
      <c r="D328" t="s">
        <v>147</v>
      </c>
      <c r="E328" t="s">
        <v>266</v>
      </c>
      <c r="F328" t="str">
        <f t="shared" si="15"/>
        <v>USD</v>
      </c>
      <c r="G328" t="str">
        <f t="shared" si="16"/>
        <v>10,020.00</v>
      </c>
      <c r="H328">
        <f>VLOOKUP(F328,Sheet2!$A$1:$B$201,2,0)</f>
        <v>10000</v>
      </c>
      <c r="I328">
        <f t="shared" si="17"/>
        <v>2E-3</v>
      </c>
    </row>
    <row r="329" spans="1:9" x14ac:dyDescent="0.25">
      <c r="A329" t="s">
        <v>0</v>
      </c>
      <c r="B329" t="s">
        <v>332</v>
      </c>
      <c r="C329" t="s">
        <v>137</v>
      </c>
      <c r="D329" t="s">
        <v>147</v>
      </c>
      <c r="E329" t="s">
        <v>266</v>
      </c>
      <c r="F329" t="str">
        <f t="shared" si="15"/>
        <v>EUR</v>
      </c>
      <c r="G329" t="str">
        <f t="shared" si="16"/>
        <v>8,996.00</v>
      </c>
      <c r="H329">
        <f>VLOOKUP(F329,Sheet2!$A$1:$B$201,2,0)</f>
        <v>8794.0182314405993</v>
      </c>
      <c r="I329">
        <f t="shared" si="17"/>
        <v>2.2968086174448711E-2</v>
      </c>
    </row>
    <row r="330" spans="1:9" x14ac:dyDescent="0.25">
      <c r="A330" t="s">
        <v>4</v>
      </c>
      <c r="B330" t="s">
        <v>384</v>
      </c>
      <c r="C330" t="s">
        <v>138</v>
      </c>
      <c r="D330" t="s">
        <v>147</v>
      </c>
      <c r="E330" t="s">
        <v>266</v>
      </c>
      <c r="F330" t="str">
        <f t="shared" si="15"/>
        <v>GBP</v>
      </c>
      <c r="G330" t="str">
        <f t="shared" si="16"/>
        <v>8,023.89</v>
      </c>
      <c r="H330">
        <f>VLOOKUP(F330,Sheet2!$A$1:$B$201,2,0)</f>
        <v>7866.6421076736997</v>
      </c>
      <c r="I330">
        <f t="shared" si="17"/>
        <v>1.9989201259443277E-2</v>
      </c>
    </row>
    <row r="331" spans="1:9" x14ac:dyDescent="0.25">
      <c r="A331" t="s">
        <v>0</v>
      </c>
      <c r="B331" t="s">
        <v>385</v>
      </c>
      <c r="C331" t="s">
        <v>138</v>
      </c>
      <c r="D331" t="s">
        <v>147</v>
      </c>
      <c r="E331" t="s">
        <v>266</v>
      </c>
      <c r="F331" t="str">
        <f t="shared" si="15"/>
        <v>GBP</v>
      </c>
      <c r="G331" t="str">
        <f t="shared" si="16"/>
        <v>8,044.00</v>
      </c>
      <c r="H331">
        <f>VLOOKUP(F331,Sheet2!$A$1:$B$201,2,0)</f>
        <v>7866.6421076736997</v>
      </c>
      <c r="I331">
        <f t="shared" si="17"/>
        <v>2.2545565172374171E-2</v>
      </c>
    </row>
    <row r="332" spans="1:9" x14ac:dyDescent="0.25">
      <c r="A332" t="s">
        <v>0</v>
      </c>
      <c r="B332" t="s">
        <v>316</v>
      </c>
      <c r="C332" t="s">
        <v>138</v>
      </c>
      <c r="D332" t="s">
        <v>147</v>
      </c>
      <c r="E332" t="s">
        <v>266</v>
      </c>
      <c r="F332" t="str">
        <f t="shared" si="15"/>
        <v>USD</v>
      </c>
      <c r="G332" t="str">
        <f t="shared" si="16"/>
        <v>10,020.00</v>
      </c>
      <c r="H332">
        <f>VLOOKUP(F332,Sheet2!$A$1:$B$201,2,0)</f>
        <v>10000</v>
      </c>
      <c r="I332">
        <f t="shared" si="17"/>
        <v>2E-3</v>
      </c>
    </row>
    <row r="333" spans="1:9" x14ac:dyDescent="0.25">
      <c r="A333" t="s">
        <v>0</v>
      </c>
      <c r="B333" t="s">
        <v>316</v>
      </c>
      <c r="C333" t="s">
        <v>139</v>
      </c>
      <c r="D333" t="s">
        <v>147</v>
      </c>
      <c r="E333" t="s">
        <v>266</v>
      </c>
      <c r="F333" t="str">
        <f t="shared" si="15"/>
        <v>USD</v>
      </c>
      <c r="G333" t="str">
        <f t="shared" si="16"/>
        <v>10,020.00</v>
      </c>
      <c r="H333">
        <f>VLOOKUP(F333,Sheet2!$A$1:$B$201,2,0)</f>
        <v>10000</v>
      </c>
      <c r="I333">
        <f t="shared" si="17"/>
        <v>2E-3</v>
      </c>
    </row>
    <row r="334" spans="1:9" x14ac:dyDescent="0.25">
      <c r="A334" t="s">
        <v>0</v>
      </c>
      <c r="B334" t="s">
        <v>332</v>
      </c>
      <c r="C334" t="s">
        <v>139</v>
      </c>
      <c r="D334" t="s">
        <v>147</v>
      </c>
      <c r="E334" t="s">
        <v>266</v>
      </c>
      <c r="F334" t="str">
        <f t="shared" si="15"/>
        <v>EUR</v>
      </c>
      <c r="G334" t="str">
        <f t="shared" si="16"/>
        <v>8,996.00</v>
      </c>
      <c r="H334">
        <f>VLOOKUP(F334,Sheet2!$A$1:$B$201,2,0)</f>
        <v>8794.0182314405993</v>
      </c>
      <c r="I334">
        <f t="shared" si="17"/>
        <v>2.2968086174448711E-2</v>
      </c>
    </row>
    <row r="335" spans="1:9" x14ac:dyDescent="0.25">
      <c r="A335" t="s">
        <v>0</v>
      </c>
      <c r="B335" t="s">
        <v>316</v>
      </c>
      <c r="C335" t="s">
        <v>140</v>
      </c>
      <c r="D335" t="s">
        <v>147</v>
      </c>
      <c r="E335" t="s">
        <v>266</v>
      </c>
      <c r="F335" t="str">
        <f t="shared" si="15"/>
        <v>USD</v>
      </c>
      <c r="G335" t="str">
        <f t="shared" si="16"/>
        <v>10,020.00</v>
      </c>
      <c r="H335">
        <f>VLOOKUP(F335,Sheet2!$A$1:$B$201,2,0)</f>
        <v>10000</v>
      </c>
      <c r="I335">
        <f t="shared" si="17"/>
        <v>2E-3</v>
      </c>
    </row>
    <row r="336" spans="1:9" x14ac:dyDescent="0.25">
      <c r="A336" t="s">
        <v>0</v>
      </c>
      <c r="B336" t="s">
        <v>326</v>
      </c>
      <c r="C336" t="s">
        <v>140</v>
      </c>
      <c r="D336" t="s">
        <v>147</v>
      </c>
      <c r="E336" t="s">
        <v>266</v>
      </c>
      <c r="F336" t="str">
        <f t="shared" si="15"/>
        <v>EUR</v>
      </c>
      <c r="G336" t="str">
        <f t="shared" si="16"/>
        <v>8,995.00</v>
      </c>
      <c r="H336">
        <f>VLOOKUP(F336,Sheet2!$A$1:$B$201,2,0)</f>
        <v>8794.0182314405993</v>
      </c>
      <c r="I336">
        <f t="shared" si="17"/>
        <v>2.2854372514358175E-2</v>
      </c>
    </row>
    <row r="337" spans="1:9" x14ac:dyDescent="0.25">
      <c r="A337" t="s">
        <v>0</v>
      </c>
      <c r="B337" t="s">
        <v>316</v>
      </c>
      <c r="C337" t="s">
        <v>141</v>
      </c>
      <c r="D337" t="s">
        <v>147</v>
      </c>
      <c r="E337" t="s">
        <v>266</v>
      </c>
      <c r="F337" t="str">
        <f t="shared" si="15"/>
        <v>USD</v>
      </c>
      <c r="G337" t="str">
        <f t="shared" si="16"/>
        <v>10,020.00</v>
      </c>
      <c r="H337">
        <f>VLOOKUP(F337,Sheet2!$A$1:$B$201,2,0)</f>
        <v>10000</v>
      </c>
      <c r="I337">
        <f t="shared" si="17"/>
        <v>2E-3</v>
      </c>
    </row>
    <row r="338" spans="1:9" x14ac:dyDescent="0.25">
      <c r="A338" t="s">
        <v>0</v>
      </c>
      <c r="B338" t="s">
        <v>332</v>
      </c>
      <c r="C338" t="s">
        <v>141</v>
      </c>
      <c r="D338" t="s">
        <v>147</v>
      </c>
      <c r="E338" t="s">
        <v>266</v>
      </c>
      <c r="F338" t="str">
        <f t="shared" si="15"/>
        <v>EUR</v>
      </c>
      <c r="G338" t="str">
        <f t="shared" si="16"/>
        <v>8,996.00</v>
      </c>
      <c r="H338">
        <f>VLOOKUP(F338,Sheet2!$A$1:$B$201,2,0)</f>
        <v>8794.0182314405993</v>
      </c>
      <c r="I338">
        <f t="shared" si="17"/>
        <v>2.2968086174448711E-2</v>
      </c>
    </row>
    <row r="339" spans="1:9" x14ac:dyDescent="0.25">
      <c r="A339" t="s">
        <v>0</v>
      </c>
      <c r="B339" t="s">
        <v>316</v>
      </c>
      <c r="C339" t="s">
        <v>142</v>
      </c>
      <c r="D339" t="s">
        <v>147</v>
      </c>
      <c r="E339" t="s">
        <v>266</v>
      </c>
      <c r="F339" t="str">
        <f t="shared" si="15"/>
        <v>USD</v>
      </c>
      <c r="G339" t="str">
        <f t="shared" si="16"/>
        <v>10,020.00</v>
      </c>
      <c r="H339">
        <f>VLOOKUP(F339,Sheet2!$A$1:$B$201,2,0)</f>
        <v>10000</v>
      </c>
      <c r="I339">
        <f t="shared" si="17"/>
        <v>2E-3</v>
      </c>
    </row>
    <row r="340" spans="1:9" x14ac:dyDescent="0.25">
      <c r="A340" t="s">
        <v>0</v>
      </c>
      <c r="B340" t="s">
        <v>332</v>
      </c>
      <c r="C340" t="s">
        <v>142</v>
      </c>
      <c r="D340" t="s">
        <v>147</v>
      </c>
      <c r="E340" t="s">
        <v>266</v>
      </c>
      <c r="F340" t="str">
        <f t="shared" si="15"/>
        <v>EUR</v>
      </c>
      <c r="G340" t="str">
        <f t="shared" si="16"/>
        <v>8,996.00</v>
      </c>
      <c r="H340">
        <f>VLOOKUP(F340,Sheet2!$A$1:$B$201,2,0)</f>
        <v>8794.0182314405993</v>
      </c>
      <c r="I340">
        <f t="shared" si="17"/>
        <v>2.2968086174448711E-2</v>
      </c>
    </row>
    <row r="341" spans="1:9" x14ac:dyDescent="0.25">
      <c r="A341" t="s">
        <v>0</v>
      </c>
      <c r="B341" t="s">
        <v>316</v>
      </c>
      <c r="C341" t="s">
        <v>143</v>
      </c>
      <c r="D341" t="s">
        <v>147</v>
      </c>
      <c r="E341" t="s">
        <v>266</v>
      </c>
      <c r="F341" t="str">
        <f t="shared" si="15"/>
        <v>USD</v>
      </c>
      <c r="G341" t="str">
        <f t="shared" si="16"/>
        <v>10,020.00</v>
      </c>
      <c r="H341">
        <f>VLOOKUP(F341,Sheet2!$A$1:$B$201,2,0)</f>
        <v>10000</v>
      </c>
      <c r="I341">
        <f t="shared" si="17"/>
        <v>2E-3</v>
      </c>
    </row>
    <row r="342" spans="1:9" x14ac:dyDescent="0.25">
      <c r="A342" t="s">
        <v>0</v>
      </c>
      <c r="B342" t="s">
        <v>326</v>
      </c>
      <c r="C342" t="s">
        <v>143</v>
      </c>
      <c r="D342" t="s">
        <v>147</v>
      </c>
      <c r="E342" t="s">
        <v>266</v>
      </c>
      <c r="F342" t="str">
        <f t="shared" si="15"/>
        <v>EUR</v>
      </c>
      <c r="G342" t="str">
        <f t="shared" si="16"/>
        <v>8,995.00</v>
      </c>
      <c r="H342">
        <f>VLOOKUP(F342,Sheet2!$A$1:$B$201,2,0)</f>
        <v>8794.0182314405993</v>
      </c>
      <c r="I342">
        <f t="shared" si="17"/>
        <v>2.2854372514358175E-2</v>
      </c>
    </row>
    <row r="343" spans="1:9" x14ac:dyDescent="0.25">
      <c r="A343" t="s">
        <v>0</v>
      </c>
      <c r="B343" t="s">
        <v>323</v>
      </c>
      <c r="C343" t="s">
        <v>144</v>
      </c>
      <c r="D343" t="s">
        <v>147</v>
      </c>
      <c r="E343" t="s">
        <v>266</v>
      </c>
      <c r="F343" t="str">
        <f t="shared" si="15"/>
        <v>EUR</v>
      </c>
      <c r="G343" t="str">
        <f t="shared" si="16"/>
        <v>8,993.00</v>
      </c>
      <c r="H343">
        <f>VLOOKUP(F343,Sheet2!$A$1:$B$201,2,0)</f>
        <v>8794.0182314405993</v>
      </c>
      <c r="I343">
        <f t="shared" si="17"/>
        <v>2.2626945194177107E-2</v>
      </c>
    </row>
    <row r="344" spans="1:9" x14ac:dyDescent="0.25">
      <c r="A344" t="s">
        <v>0</v>
      </c>
      <c r="B344" t="s">
        <v>316</v>
      </c>
      <c r="C344" t="s">
        <v>144</v>
      </c>
      <c r="D344" t="s">
        <v>147</v>
      </c>
      <c r="E344" t="s">
        <v>266</v>
      </c>
      <c r="F344" t="str">
        <f t="shared" si="15"/>
        <v>USD</v>
      </c>
      <c r="G344" t="str">
        <f t="shared" si="16"/>
        <v>10,020.00</v>
      </c>
      <c r="H344">
        <f>VLOOKUP(F344,Sheet2!$A$1:$B$201,2,0)</f>
        <v>10000</v>
      </c>
      <c r="I344">
        <f t="shared" si="17"/>
        <v>2E-3</v>
      </c>
    </row>
    <row r="345" spans="1:9" x14ac:dyDescent="0.25">
      <c r="A345" t="s">
        <v>0</v>
      </c>
      <c r="B345" t="s">
        <v>316</v>
      </c>
      <c r="C345" t="s">
        <v>145</v>
      </c>
      <c r="D345" t="s">
        <v>147</v>
      </c>
      <c r="E345" t="s">
        <v>266</v>
      </c>
      <c r="F345" t="str">
        <f t="shared" si="15"/>
        <v>USD</v>
      </c>
      <c r="G345" t="str">
        <f t="shared" si="16"/>
        <v>10,020.00</v>
      </c>
      <c r="H345">
        <f>VLOOKUP(F345,Sheet2!$A$1:$B$201,2,0)</f>
        <v>10000</v>
      </c>
      <c r="I345">
        <f t="shared" si="17"/>
        <v>2E-3</v>
      </c>
    </row>
    <row r="346" spans="1:9" x14ac:dyDescent="0.25">
      <c r="A346" t="s">
        <v>0</v>
      </c>
      <c r="B346" t="s">
        <v>318</v>
      </c>
      <c r="C346" t="s">
        <v>145</v>
      </c>
      <c r="D346" t="s">
        <v>147</v>
      </c>
      <c r="E346" t="s">
        <v>266</v>
      </c>
      <c r="F346" t="str">
        <f t="shared" si="15"/>
        <v>EUR</v>
      </c>
      <c r="G346" t="str">
        <f t="shared" si="16"/>
        <v>8,994.00</v>
      </c>
      <c r="H346">
        <f>VLOOKUP(F346,Sheet2!$A$1:$B$201,2,0)</f>
        <v>8794.0182314405993</v>
      </c>
      <c r="I346">
        <f t="shared" si="17"/>
        <v>2.2740658854267643E-2</v>
      </c>
    </row>
    <row r="347" spans="1:9" x14ac:dyDescent="0.25">
      <c r="A347" t="s">
        <v>0</v>
      </c>
      <c r="B347" t="s">
        <v>316</v>
      </c>
      <c r="C347" t="s">
        <v>146</v>
      </c>
      <c r="D347" t="s">
        <v>147</v>
      </c>
      <c r="E347" t="s">
        <v>266</v>
      </c>
      <c r="F347" t="str">
        <f t="shared" si="15"/>
        <v>USD</v>
      </c>
      <c r="G347" t="str">
        <f t="shared" si="16"/>
        <v>10,020.00</v>
      </c>
      <c r="H347">
        <f>VLOOKUP(F347,Sheet2!$A$1:$B$201,2,0)</f>
        <v>10000</v>
      </c>
      <c r="I347">
        <f t="shared" si="17"/>
        <v>2E-3</v>
      </c>
    </row>
    <row r="348" spans="1:9" x14ac:dyDescent="0.25">
      <c r="A348" t="s">
        <v>0</v>
      </c>
      <c r="B348" t="s">
        <v>326</v>
      </c>
      <c r="C348" t="s">
        <v>146</v>
      </c>
      <c r="D348" t="s">
        <v>147</v>
      </c>
      <c r="E348" t="s">
        <v>266</v>
      </c>
      <c r="F348" t="str">
        <f t="shared" si="15"/>
        <v>EUR</v>
      </c>
      <c r="G348" t="str">
        <f t="shared" si="16"/>
        <v>8,995.00</v>
      </c>
      <c r="H348">
        <f>VLOOKUP(F348,Sheet2!$A$1:$B$201,2,0)</f>
        <v>8794.0182314405993</v>
      </c>
      <c r="I348">
        <f t="shared" si="17"/>
        <v>2.2854372514358175E-2</v>
      </c>
    </row>
    <row r="349" spans="1:9" x14ac:dyDescent="0.25">
      <c r="A349" t="s">
        <v>0</v>
      </c>
      <c r="B349" t="s">
        <v>386</v>
      </c>
      <c r="C349" t="s">
        <v>146</v>
      </c>
      <c r="D349" t="s">
        <v>147</v>
      </c>
      <c r="E349" t="s">
        <v>266</v>
      </c>
      <c r="F349" t="str">
        <f t="shared" si="15"/>
        <v>ZAR</v>
      </c>
      <c r="G349" t="str">
        <f t="shared" si="16"/>
        <v>150,288.00</v>
      </c>
      <c r="H349">
        <f>VLOOKUP(F349,Sheet2!$A$1:$B$201,2,0)</f>
        <v>147242.589093752</v>
      </c>
      <c r="I349">
        <f t="shared" si="17"/>
        <v>2.0682948629142418E-2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90" workbookViewId="0">
      <selection activeCell="B1" sqref="B1:B201"/>
    </sheetView>
  </sheetViews>
  <sheetFormatPr defaultRowHeight="15" x14ac:dyDescent="0.25"/>
  <sheetData>
    <row r="1" spans="1:2" x14ac:dyDescent="0.25">
      <c r="A1" t="s">
        <v>148</v>
      </c>
      <c r="B1">
        <v>21263.2980476659</v>
      </c>
    </row>
    <row r="2" spans="1:2" x14ac:dyDescent="0.25">
      <c r="A2" t="s">
        <v>149</v>
      </c>
      <c r="B2">
        <v>190223.493472826</v>
      </c>
    </row>
    <row r="3" spans="1:2" x14ac:dyDescent="0.25">
      <c r="A3" t="s">
        <v>150</v>
      </c>
      <c r="B3">
        <v>213500824.62156901</v>
      </c>
    </row>
    <row r="4" spans="1:2" x14ac:dyDescent="0.25">
      <c r="A4" t="s">
        <v>151</v>
      </c>
      <c r="B4">
        <v>8794.0182314405993</v>
      </c>
    </row>
    <row r="5" spans="1:2" x14ac:dyDescent="0.25">
      <c r="A5" t="s">
        <v>152</v>
      </c>
      <c r="B5">
        <v>135565.917166876</v>
      </c>
    </row>
    <row r="6" spans="1:2" x14ac:dyDescent="0.25">
      <c r="A6" t="s">
        <v>153</v>
      </c>
      <c r="B6">
        <v>13777.2818033574</v>
      </c>
    </row>
    <row r="7" spans="1:2" x14ac:dyDescent="0.25">
      <c r="A7" t="s">
        <v>154</v>
      </c>
      <c r="B7">
        <v>16159793.1227687</v>
      </c>
    </row>
    <row r="8" spans="1:2" x14ac:dyDescent="0.25">
      <c r="A8" t="s">
        <v>155</v>
      </c>
      <c r="B8">
        <v>20000</v>
      </c>
    </row>
    <row r="9" spans="1:2" x14ac:dyDescent="0.25">
      <c r="A9" t="s">
        <v>156</v>
      </c>
      <c r="B9">
        <v>240333.76311166</v>
      </c>
    </row>
    <row r="10" spans="1:2" x14ac:dyDescent="0.25">
      <c r="A10" t="s">
        <v>157</v>
      </c>
      <c r="B10">
        <v>37413540.048386201</v>
      </c>
    </row>
    <row r="11" spans="1:2" x14ac:dyDescent="0.25">
      <c r="A11" t="s">
        <v>158</v>
      </c>
      <c r="B11">
        <v>147242.589093752</v>
      </c>
    </row>
    <row r="12" spans="1:2" x14ac:dyDescent="0.25">
      <c r="A12" t="s">
        <v>159</v>
      </c>
      <c r="B12">
        <v>213500.82462156899</v>
      </c>
    </row>
    <row r="13" spans="1:2" x14ac:dyDescent="0.25">
      <c r="A13" t="s">
        <v>160</v>
      </c>
      <c r="B13">
        <v>10000</v>
      </c>
    </row>
    <row r="14" spans="1:2" x14ac:dyDescent="0.25">
      <c r="A14" t="s">
        <v>161</v>
      </c>
      <c r="B14">
        <v>10000</v>
      </c>
    </row>
    <row r="15" spans="1:2" x14ac:dyDescent="0.25">
      <c r="A15" t="s">
        <v>162</v>
      </c>
      <c r="B15">
        <v>180039.11096607099</v>
      </c>
    </row>
    <row r="16" spans="1:2" x14ac:dyDescent="0.25">
      <c r="A16" t="s">
        <v>162</v>
      </c>
      <c r="B16">
        <v>180039.11096607099</v>
      </c>
    </row>
    <row r="17" spans="1:2" x14ac:dyDescent="0.25">
      <c r="A17" t="s">
        <v>163</v>
      </c>
      <c r="B17">
        <v>11916861.206943899</v>
      </c>
    </row>
    <row r="18" spans="1:2" x14ac:dyDescent="0.25">
      <c r="A18" t="s">
        <v>164</v>
      </c>
      <c r="B18">
        <v>265000</v>
      </c>
    </row>
    <row r="19" spans="1:2" x14ac:dyDescent="0.25">
      <c r="A19" t="s">
        <v>165</v>
      </c>
      <c r="B19">
        <v>481623.44217424298</v>
      </c>
    </row>
    <row r="20" spans="1:2" x14ac:dyDescent="0.25">
      <c r="A20" t="s">
        <v>166</v>
      </c>
      <c r="B20">
        <v>307675.09464897303</v>
      </c>
    </row>
    <row r="21" spans="1:2" x14ac:dyDescent="0.25">
      <c r="A21" t="s">
        <v>167</v>
      </c>
      <c r="B21">
        <v>1037910.12312319</v>
      </c>
    </row>
    <row r="22" spans="1:2" x14ac:dyDescent="0.25">
      <c r="A22" t="s">
        <v>168</v>
      </c>
      <c r="B22">
        <v>41051.4610194856</v>
      </c>
    </row>
    <row r="23" spans="1:2" x14ac:dyDescent="0.25">
      <c r="A23" t="s">
        <v>169</v>
      </c>
      <c r="B23">
        <v>7866.6421076736997</v>
      </c>
    </row>
    <row r="24" spans="1:2" x14ac:dyDescent="0.25">
      <c r="A24" t="s">
        <v>170</v>
      </c>
      <c r="B24">
        <v>5768497.8170410898</v>
      </c>
    </row>
    <row r="25" spans="1:2" x14ac:dyDescent="0.25">
      <c r="A25" t="s">
        <v>171</v>
      </c>
      <c r="B25">
        <v>313194.58364884299</v>
      </c>
    </row>
    <row r="26" spans="1:2" x14ac:dyDescent="0.25">
      <c r="A26" t="s">
        <v>172</v>
      </c>
      <c r="B26">
        <v>969716.39038095705</v>
      </c>
    </row>
    <row r="27" spans="1:2" x14ac:dyDescent="0.25">
      <c r="A27" t="s">
        <v>173</v>
      </c>
      <c r="B27">
        <v>3845</v>
      </c>
    </row>
    <row r="28" spans="1:2" x14ac:dyDescent="0.25">
      <c r="A28" t="s">
        <v>174</v>
      </c>
      <c r="B28">
        <v>1007842.76452439</v>
      </c>
    </row>
    <row r="29" spans="1:2" x14ac:dyDescent="0.25">
      <c r="A29" t="s">
        <v>175</v>
      </c>
      <c r="B29">
        <v>91951.137840721698</v>
      </c>
    </row>
    <row r="30" spans="1:2" x14ac:dyDescent="0.25">
      <c r="A30" t="s">
        <v>176</v>
      </c>
      <c r="B30">
        <v>700301.46770285198</v>
      </c>
    </row>
    <row r="31" spans="1:2" x14ac:dyDescent="0.25">
      <c r="A31" t="s">
        <v>177</v>
      </c>
      <c r="B31">
        <v>89384611.205832407</v>
      </c>
    </row>
    <row r="32" spans="1:2" x14ac:dyDescent="0.25">
      <c r="A32" t="s">
        <v>178</v>
      </c>
      <c r="B32">
        <v>590076.51402818598</v>
      </c>
    </row>
    <row r="33" spans="1:2" x14ac:dyDescent="0.25">
      <c r="A33" t="s">
        <v>178</v>
      </c>
      <c r="B33">
        <v>590076.51402818598</v>
      </c>
    </row>
    <row r="34" spans="1:2" x14ac:dyDescent="0.25">
      <c r="A34" t="s">
        <v>179</v>
      </c>
      <c r="B34">
        <v>87500</v>
      </c>
    </row>
    <row r="35" spans="1:2" x14ac:dyDescent="0.25">
      <c r="A35" t="s">
        <v>180</v>
      </c>
      <c r="B35">
        <v>297201.62576099701</v>
      </c>
    </row>
    <row r="36" spans="1:2" x14ac:dyDescent="0.25">
      <c r="A36" t="s">
        <v>181</v>
      </c>
      <c r="B36">
        <v>36400</v>
      </c>
    </row>
    <row r="37" spans="1:2" x14ac:dyDescent="0.25">
      <c r="A37" t="s">
        <v>182</v>
      </c>
      <c r="B37">
        <v>419459735.78537399</v>
      </c>
    </row>
    <row r="38" spans="1:2" x14ac:dyDescent="0.25">
      <c r="A38" t="s">
        <v>151</v>
      </c>
      <c r="B38">
        <v>8794.0182314405993</v>
      </c>
    </row>
    <row r="39" spans="1:2" x14ac:dyDescent="0.25">
      <c r="A39" t="s">
        <v>183</v>
      </c>
      <c r="B39">
        <v>11.156999878400001</v>
      </c>
    </row>
    <row r="40" spans="1:2" x14ac:dyDescent="0.25">
      <c r="A40" t="s">
        <v>184</v>
      </c>
      <c r="B40">
        <v>331981.90067066898</v>
      </c>
    </row>
    <row r="41" spans="1:2" x14ac:dyDescent="0.25">
      <c r="A41" t="s">
        <v>185</v>
      </c>
      <c r="B41">
        <v>77936427.7547272</v>
      </c>
    </row>
    <row r="42" spans="1:2" x14ac:dyDescent="0.25">
      <c r="A42" t="s">
        <v>186</v>
      </c>
      <c r="B42">
        <v>1049405.5168745101</v>
      </c>
    </row>
    <row r="43" spans="1:2" x14ac:dyDescent="0.25">
      <c r="A43" t="s">
        <v>187</v>
      </c>
      <c r="B43">
        <v>844241.43356027303</v>
      </c>
    </row>
    <row r="44" spans="1:2" x14ac:dyDescent="0.25">
      <c r="A44" t="s">
        <v>188</v>
      </c>
      <c r="B44">
        <v>13903.141285117001</v>
      </c>
    </row>
    <row r="45" spans="1:2" x14ac:dyDescent="0.25">
      <c r="A45" t="s">
        <v>189</v>
      </c>
      <c r="B45">
        <v>3034.1139026868</v>
      </c>
    </row>
    <row r="46" spans="1:2" x14ac:dyDescent="0.25">
      <c r="A46" t="s">
        <v>190</v>
      </c>
      <c r="B46">
        <v>12.6030215555</v>
      </c>
    </row>
    <row r="47" spans="1:2" x14ac:dyDescent="0.25">
      <c r="A47" t="s">
        <v>191</v>
      </c>
      <c r="B47">
        <v>668594.23405277799</v>
      </c>
    </row>
    <row r="48" spans="1:2" x14ac:dyDescent="0.25">
      <c r="A48" t="s">
        <v>192</v>
      </c>
      <c r="B48">
        <v>1083277.13127612</v>
      </c>
    </row>
    <row r="49" spans="1:2" x14ac:dyDescent="0.25">
      <c r="A49" t="s">
        <v>151</v>
      </c>
      <c r="B49">
        <v>8794.0182314405993</v>
      </c>
    </row>
    <row r="50" spans="1:2" x14ac:dyDescent="0.25">
      <c r="A50" t="s">
        <v>193</v>
      </c>
      <c r="B50">
        <v>540644.35487964004</v>
      </c>
    </row>
    <row r="51" spans="1:2" x14ac:dyDescent="0.25">
      <c r="A51" t="s">
        <v>194</v>
      </c>
      <c r="B51">
        <v>1194087.78687445</v>
      </c>
    </row>
    <row r="52" spans="1:2" x14ac:dyDescent="0.25">
      <c r="A52" t="s">
        <v>195</v>
      </c>
      <c r="B52">
        <v>10000</v>
      </c>
    </row>
    <row r="53" spans="1:2" x14ac:dyDescent="0.25">
      <c r="A53" t="s">
        <v>196</v>
      </c>
      <c r="B53">
        <v>13757.5216871007</v>
      </c>
    </row>
    <row r="54" spans="1:2" x14ac:dyDescent="0.25">
      <c r="A54" t="s">
        <v>197</v>
      </c>
      <c r="B54">
        <v>7866.6421076736997</v>
      </c>
    </row>
    <row r="55" spans="1:2" x14ac:dyDescent="0.25">
      <c r="A55" t="s">
        <v>198</v>
      </c>
      <c r="B55">
        <v>694912.81181359198</v>
      </c>
    </row>
    <row r="56" spans="1:2" x14ac:dyDescent="0.25">
      <c r="A56" t="s">
        <v>199</v>
      </c>
      <c r="B56">
        <v>5768497.8170410898</v>
      </c>
    </row>
    <row r="57" spans="1:2" x14ac:dyDescent="0.25">
      <c r="A57" t="s">
        <v>200</v>
      </c>
      <c r="B57">
        <v>681.81908866050003</v>
      </c>
    </row>
    <row r="58" spans="1:2" x14ac:dyDescent="0.25">
      <c r="A58" t="s">
        <v>151</v>
      </c>
      <c r="B58">
        <v>8794.0182314405993</v>
      </c>
    </row>
    <row r="59" spans="1:2" x14ac:dyDescent="0.25">
      <c r="A59" t="s">
        <v>201</v>
      </c>
      <c r="B59">
        <v>9973.8251564389993</v>
      </c>
    </row>
    <row r="60" spans="1:2" x14ac:dyDescent="0.25">
      <c r="A60" t="s">
        <v>202</v>
      </c>
      <c r="B60">
        <v>65255.754718171498</v>
      </c>
    </row>
    <row r="61" spans="1:2" x14ac:dyDescent="0.25">
      <c r="A61" t="s">
        <v>151</v>
      </c>
      <c r="B61">
        <v>8794.0182314405993</v>
      </c>
    </row>
    <row r="62" spans="1:2" x14ac:dyDescent="0.25">
      <c r="A62" t="s">
        <v>203</v>
      </c>
      <c r="B62">
        <v>1779939.9754015801</v>
      </c>
    </row>
    <row r="63" spans="1:2" x14ac:dyDescent="0.25">
      <c r="A63" t="s">
        <v>204</v>
      </c>
      <c r="B63">
        <v>22862664.260488201</v>
      </c>
    </row>
    <row r="64" spans="1:2" x14ac:dyDescent="0.25">
      <c r="A64" t="s">
        <v>205</v>
      </c>
      <c r="B64">
        <v>231972584.98754901</v>
      </c>
    </row>
    <row r="65" spans="1:2" x14ac:dyDescent="0.25">
      <c r="A65" t="s">
        <v>206</v>
      </c>
      <c r="B65">
        <v>8.5083915181999998</v>
      </c>
    </row>
    <row r="66" spans="1:2" x14ac:dyDescent="0.25">
      <c r="A66" t="s">
        <v>207</v>
      </c>
      <c r="B66">
        <v>13777.2818033574</v>
      </c>
    </row>
    <row r="67" spans="1:2" x14ac:dyDescent="0.25">
      <c r="A67" t="s">
        <v>208</v>
      </c>
      <c r="B67">
        <v>40698960.468235902</v>
      </c>
    </row>
    <row r="68" spans="1:2" x14ac:dyDescent="0.25">
      <c r="A68" t="s">
        <v>209</v>
      </c>
      <c r="B68">
        <v>146070818.738453</v>
      </c>
    </row>
    <row r="69" spans="1:2" x14ac:dyDescent="0.25">
      <c r="A69" t="s">
        <v>210</v>
      </c>
      <c r="B69">
        <v>8200.0003498277001</v>
      </c>
    </row>
    <row r="70" spans="1:2" x14ac:dyDescent="0.25">
      <c r="A70" t="s">
        <v>211</v>
      </c>
      <c r="B70">
        <v>108022.987321622</v>
      </c>
    </row>
    <row r="71" spans="1:2" x14ac:dyDescent="0.25">
      <c r="A71" t="s">
        <v>212</v>
      </c>
      <c r="B71">
        <v>7866.6421076736997</v>
      </c>
    </row>
    <row r="72" spans="1:2" x14ac:dyDescent="0.25">
      <c r="A72" t="s">
        <v>151</v>
      </c>
      <c r="B72">
        <v>8794.0182314405993</v>
      </c>
    </row>
    <row r="73" spans="1:2" x14ac:dyDescent="0.25">
      <c r="A73" t="s">
        <v>213</v>
      </c>
      <c r="B73">
        <v>94200.073324722107</v>
      </c>
    </row>
    <row r="74" spans="1:2" x14ac:dyDescent="0.25">
      <c r="A74" t="s">
        <v>214</v>
      </c>
      <c r="B74">
        <v>8647408.7617800701</v>
      </c>
    </row>
    <row r="75" spans="1:2" x14ac:dyDescent="0.25">
      <c r="A75" t="s">
        <v>215</v>
      </c>
      <c r="B75">
        <v>65573.424081532707</v>
      </c>
    </row>
    <row r="76" spans="1:2" x14ac:dyDescent="0.25">
      <c r="A76" t="s">
        <v>216</v>
      </c>
      <c r="B76">
        <v>17199.604677598501</v>
      </c>
    </row>
    <row r="77" spans="1:2" x14ac:dyDescent="0.25">
      <c r="A77" t="s">
        <v>217</v>
      </c>
      <c r="B77">
        <v>15240143.6134219</v>
      </c>
    </row>
    <row r="78" spans="1:2" x14ac:dyDescent="0.25">
      <c r="A78" t="s">
        <v>218</v>
      </c>
      <c r="B78">
        <v>84817.112017845197</v>
      </c>
    </row>
    <row r="79" spans="1:2" x14ac:dyDescent="0.25">
      <c r="A79" t="s">
        <v>219</v>
      </c>
      <c r="B79">
        <v>5150109.7249837099</v>
      </c>
    </row>
    <row r="80" spans="1:2" x14ac:dyDescent="0.25">
      <c r="A80" t="s">
        <v>220</v>
      </c>
      <c r="B80">
        <v>1.5874375593000001</v>
      </c>
    </row>
    <row r="81" spans="1:2" x14ac:dyDescent="0.25">
      <c r="A81" t="s">
        <v>221</v>
      </c>
      <c r="B81">
        <v>1604917.7829182099</v>
      </c>
    </row>
    <row r="82" spans="1:2" x14ac:dyDescent="0.25">
      <c r="A82" t="s">
        <v>222</v>
      </c>
      <c r="B82">
        <v>226341.976778082</v>
      </c>
    </row>
    <row r="83" spans="1:2" x14ac:dyDescent="0.25">
      <c r="A83" t="s">
        <v>151</v>
      </c>
      <c r="B83">
        <v>8794.0182314405993</v>
      </c>
    </row>
    <row r="84" spans="1:2" x14ac:dyDescent="0.25">
      <c r="A84" t="s">
        <v>151</v>
      </c>
      <c r="B84">
        <v>8794.0182314405993</v>
      </c>
    </row>
    <row r="85" spans="1:2" x14ac:dyDescent="0.25">
      <c r="A85" t="s">
        <v>223</v>
      </c>
      <c r="B85">
        <v>27024.702893136899</v>
      </c>
    </row>
    <row r="86" spans="1:2" x14ac:dyDescent="0.25">
      <c r="A86" t="s">
        <v>224</v>
      </c>
      <c r="B86">
        <v>670250.71222062595</v>
      </c>
    </row>
    <row r="87" spans="1:2" x14ac:dyDescent="0.25">
      <c r="A87" t="s">
        <v>225</v>
      </c>
      <c r="B87">
        <v>3760</v>
      </c>
    </row>
    <row r="88" spans="1:2" x14ac:dyDescent="0.25">
      <c r="A88" t="s">
        <v>151</v>
      </c>
      <c r="B88">
        <v>8794.0182314405993</v>
      </c>
    </row>
    <row r="89" spans="1:2" x14ac:dyDescent="0.25">
      <c r="A89" t="s">
        <v>151</v>
      </c>
      <c r="B89">
        <v>8794.0182314405993</v>
      </c>
    </row>
    <row r="90" spans="1:2" x14ac:dyDescent="0.25">
      <c r="A90" t="s">
        <v>226</v>
      </c>
      <c r="B90">
        <v>3600416.5330206701</v>
      </c>
    </row>
    <row r="91" spans="1:2" x14ac:dyDescent="0.25">
      <c r="A91" t="s">
        <v>227</v>
      </c>
      <c r="B91">
        <v>147242.589093752</v>
      </c>
    </row>
    <row r="92" spans="1:2" x14ac:dyDescent="0.25">
      <c r="A92" t="s">
        <v>228</v>
      </c>
      <c r="B92">
        <v>2503754.7607252402</v>
      </c>
    </row>
    <row r="93" spans="1:2" x14ac:dyDescent="0.25">
      <c r="A93" t="s">
        <v>229</v>
      </c>
      <c r="B93">
        <v>725938.97428766103</v>
      </c>
    </row>
    <row r="94" spans="1:2" x14ac:dyDescent="0.25">
      <c r="A94" t="s">
        <v>230</v>
      </c>
      <c r="B94">
        <v>17900</v>
      </c>
    </row>
    <row r="95" spans="1:2" x14ac:dyDescent="0.25">
      <c r="A95" t="s">
        <v>231</v>
      </c>
      <c r="B95">
        <v>1125734.6093323301</v>
      </c>
    </row>
    <row r="96" spans="1:2" x14ac:dyDescent="0.25">
      <c r="A96" t="s">
        <v>232</v>
      </c>
      <c r="B96">
        <v>24587898.850283101</v>
      </c>
    </row>
    <row r="97" spans="1:2" x14ac:dyDescent="0.25">
      <c r="A97" t="s">
        <v>233</v>
      </c>
      <c r="B97">
        <v>7866.6421076736997</v>
      </c>
    </row>
    <row r="98" spans="1:2" x14ac:dyDescent="0.25">
      <c r="A98" t="s">
        <v>234</v>
      </c>
      <c r="B98">
        <v>20485.8307170546</v>
      </c>
    </row>
    <row r="99" spans="1:2" x14ac:dyDescent="0.25">
      <c r="A99" t="s">
        <v>235</v>
      </c>
      <c r="B99">
        <v>2848659.4551727702</v>
      </c>
    </row>
    <row r="100" spans="1:2" x14ac:dyDescent="0.25">
      <c r="A100" t="s">
        <v>234</v>
      </c>
      <c r="B100">
        <v>20485.8307170546</v>
      </c>
    </row>
    <row r="101" spans="1:2" x14ac:dyDescent="0.25">
      <c r="A101" t="s">
        <v>236</v>
      </c>
      <c r="B101">
        <v>17824926.318245899</v>
      </c>
    </row>
    <row r="102" spans="1:2" x14ac:dyDescent="0.25">
      <c r="A102" t="s">
        <v>237</v>
      </c>
      <c r="B102">
        <v>7209.9514432837996</v>
      </c>
    </row>
    <row r="103" spans="1:2" x14ac:dyDescent="0.25">
      <c r="A103" t="s">
        <v>238</v>
      </c>
      <c r="B103">
        <v>20082.5413382355</v>
      </c>
    </row>
    <row r="104" spans="1:2" x14ac:dyDescent="0.25">
      <c r="A104" t="s">
        <v>239</v>
      </c>
      <c r="B104">
        <v>80850.746495749496</v>
      </c>
    </row>
    <row r="105" spans="1:2" x14ac:dyDescent="0.25">
      <c r="A105" t="s">
        <v>240</v>
      </c>
      <c r="B105">
        <v>147242.589093752</v>
      </c>
    </row>
    <row r="106" spans="1:2" x14ac:dyDescent="0.25">
      <c r="A106" t="s">
        <v>151</v>
      </c>
      <c r="B106">
        <v>8794.0182314405993</v>
      </c>
    </row>
    <row r="107" spans="1:2" x14ac:dyDescent="0.25">
      <c r="A107" t="s">
        <v>241</v>
      </c>
      <c r="B107">
        <v>35008.372609010497</v>
      </c>
    </row>
    <row r="108" spans="1:2" x14ac:dyDescent="0.25">
      <c r="A108" t="s">
        <v>242</v>
      </c>
      <c r="B108">
        <v>33119.088358197398</v>
      </c>
    </row>
    <row r="109" spans="1:2" x14ac:dyDescent="0.25">
      <c r="A109" t="s">
        <v>243</v>
      </c>
      <c r="B109">
        <v>26248.875248473501</v>
      </c>
    </row>
    <row r="110" spans="1:2" x14ac:dyDescent="0.25">
      <c r="A110" t="s">
        <v>241</v>
      </c>
      <c r="B110">
        <v>35008.372609010497</v>
      </c>
    </row>
    <row r="111" spans="1:2" x14ac:dyDescent="0.25">
      <c r="A111" t="s">
        <v>151</v>
      </c>
      <c r="B111">
        <v>8794.0182314405993</v>
      </c>
    </row>
    <row r="112" spans="1:2" x14ac:dyDescent="0.25">
      <c r="A112" t="s">
        <v>151</v>
      </c>
      <c r="B112">
        <v>8794.0182314405993</v>
      </c>
    </row>
    <row r="113" spans="1:2" x14ac:dyDescent="0.25">
      <c r="A113" t="s">
        <v>244</v>
      </c>
      <c r="B113">
        <v>74872.638040207297</v>
      </c>
    </row>
    <row r="114" spans="1:2" x14ac:dyDescent="0.25">
      <c r="A114" t="s">
        <v>245</v>
      </c>
      <c r="B114">
        <v>6694913.14099894</v>
      </c>
    </row>
    <row r="115" spans="1:2" x14ac:dyDescent="0.25">
      <c r="A115" t="s">
        <v>151</v>
      </c>
      <c r="B115">
        <v>8794.0182314405993</v>
      </c>
    </row>
    <row r="116" spans="1:2" x14ac:dyDescent="0.25">
      <c r="A116" t="s">
        <v>246</v>
      </c>
      <c r="B116">
        <v>27728.695610991799</v>
      </c>
    </row>
    <row r="117" spans="1:2" x14ac:dyDescent="0.25">
      <c r="A117" t="s">
        <v>247</v>
      </c>
      <c r="B117">
        <v>82908672.485428602</v>
      </c>
    </row>
    <row r="118" spans="1:2" x14ac:dyDescent="0.25">
      <c r="A118" t="s">
        <v>248</v>
      </c>
      <c r="B118">
        <v>497615.48928424501</v>
      </c>
    </row>
    <row r="119" spans="1:2" x14ac:dyDescent="0.25">
      <c r="A119" t="s">
        <v>249</v>
      </c>
      <c r="B119">
        <v>4326373.3627808196</v>
      </c>
    </row>
    <row r="120" spans="1:2" x14ac:dyDescent="0.25">
      <c r="A120" t="s">
        <v>250</v>
      </c>
      <c r="B120">
        <v>25892.421875993601</v>
      </c>
    </row>
    <row r="121" spans="1:2" x14ac:dyDescent="0.25">
      <c r="A121" t="s">
        <v>251</v>
      </c>
      <c r="B121">
        <v>95647.362629979398</v>
      </c>
    </row>
    <row r="122" spans="1:2" x14ac:dyDescent="0.25">
      <c r="A122" t="s">
        <v>252</v>
      </c>
      <c r="B122">
        <v>16966.080300604299</v>
      </c>
    </row>
    <row r="123" spans="1:2" x14ac:dyDescent="0.25">
      <c r="A123" t="s">
        <v>253</v>
      </c>
      <c r="B123">
        <v>23125.839231902701</v>
      </c>
    </row>
    <row r="124" spans="1:2" x14ac:dyDescent="0.25">
      <c r="A124" t="s">
        <v>252</v>
      </c>
      <c r="B124">
        <v>16966.080300604299</v>
      </c>
    </row>
    <row r="125" spans="1:2" x14ac:dyDescent="0.25">
      <c r="A125" t="s">
        <v>254</v>
      </c>
      <c r="B125">
        <v>32523.458636946401</v>
      </c>
    </row>
    <row r="126" spans="1:2" x14ac:dyDescent="0.25">
      <c r="A126" t="s">
        <v>255</v>
      </c>
      <c r="B126">
        <v>68690.661109256893</v>
      </c>
    </row>
    <row r="127" spans="1:2" x14ac:dyDescent="0.25">
      <c r="A127" t="s">
        <v>256</v>
      </c>
      <c r="B127">
        <v>274170.59649858001</v>
      </c>
    </row>
    <row r="128" spans="1:2" x14ac:dyDescent="0.25">
      <c r="A128" t="s">
        <v>257</v>
      </c>
      <c r="B128">
        <v>150000</v>
      </c>
    </row>
    <row r="129" spans="1:2" x14ac:dyDescent="0.25">
      <c r="A129" t="s">
        <v>258</v>
      </c>
      <c r="B129">
        <v>3579300.0818846799</v>
      </c>
    </row>
    <row r="130" spans="1:2" x14ac:dyDescent="0.25">
      <c r="A130" t="s">
        <v>259</v>
      </c>
      <c r="B130">
        <v>68974.107155142003</v>
      </c>
    </row>
    <row r="131" spans="1:2" x14ac:dyDescent="0.25">
      <c r="A131" t="s">
        <v>260</v>
      </c>
      <c r="B131">
        <v>357930.008188468</v>
      </c>
    </row>
    <row r="132" spans="1:2" x14ac:dyDescent="0.25">
      <c r="A132" t="s">
        <v>261</v>
      </c>
      <c r="B132">
        <v>10000</v>
      </c>
    </row>
    <row r="133" spans="1:2" x14ac:dyDescent="0.25">
      <c r="A133" t="s">
        <v>262</v>
      </c>
      <c r="B133">
        <v>534413.60081446997</v>
      </c>
    </row>
    <row r="134" spans="1:2" x14ac:dyDescent="0.25">
      <c r="A134" t="s">
        <v>263</v>
      </c>
      <c r="B134">
        <v>57350251.594887897</v>
      </c>
    </row>
    <row r="135" spans="1:2" x14ac:dyDescent="0.25">
      <c r="A135" t="s">
        <v>264</v>
      </c>
      <c r="B135">
        <v>1349431.20628493</v>
      </c>
    </row>
    <row r="136" spans="1:2" x14ac:dyDescent="0.25">
      <c r="A136" t="s">
        <v>151</v>
      </c>
      <c r="B136">
        <v>8794.0182314405993</v>
      </c>
    </row>
    <row r="137" spans="1:2" x14ac:dyDescent="0.25">
      <c r="A137" t="s">
        <v>265</v>
      </c>
      <c r="B137">
        <v>30217460.857894301</v>
      </c>
    </row>
    <row r="138" spans="1:2" x14ac:dyDescent="0.25">
      <c r="A138" t="s">
        <v>266</v>
      </c>
      <c r="B138">
        <v>10000</v>
      </c>
    </row>
    <row r="139" spans="1:2" x14ac:dyDescent="0.25">
      <c r="A139" t="s">
        <v>267</v>
      </c>
      <c r="B139">
        <v>7866.6421076736997</v>
      </c>
    </row>
    <row r="140" spans="1:2" x14ac:dyDescent="0.25">
      <c r="A140" t="s">
        <v>268</v>
      </c>
      <c r="B140">
        <v>276959.01138743799</v>
      </c>
    </row>
    <row r="141" spans="1:2" x14ac:dyDescent="0.25">
      <c r="A141" t="s">
        <v>269</v>
      </c>
      <c r="B141">
        <v>99875</v>
      </c>
    </row>
    <row r="142" spans="1:2" x14ac:dyDescent="0.25">
      <c r="A142" t="s">
        <v>270</v>
      </c>
      <c r="B142">
        <v>5783798.9648987604</v>
      </c>
    </row>
    <row r="143" spans="1:2" x14ac:dyDescent="0.25">
      <c r="A143" t="s">
        <v>269</v>
      </c>
      <c r="B143">
        <v>99875</v>
      </c>
    </row>
    <row r="144" spans="1:2" x14ac:dyDescent="0.25">
      <c r="A144" t="s">
        <v>271</v>
      </c>
      <c r="B144">
        <v>1134191.7698610099</v>
      </c>
    </row>
    <row r="145" spans="1:2" x14ac:dyDescent="0.25">
      <c r="A145" t="s">
        <v>272</v>
      </c>
      <c r="B145">
        <v>85183264.725136593</v>
      </c>
    </row>
    <row r="146" spans="1:2" x14ac:dyDescent="0.25">
      <c r="A146" t="s">
        <v>273</v>
      </c>
      <c r="B146">
        <v>13757.5216871007</v>
      </c>
    </row>
    <row r="147" spans="1:2" x14ac:dyDescent="0.25">
      <c r="A147" t="s">
        <v>274</v>
      </c>
      <c r="B147">
        <v>102200.755872968</v>
      </c>
    </row>
    <row r="148" spans="1:2" x14ac:dyDescent="0.25">
      <c r="A148" t="s">
        <v>275</v>
      </c>
      <c r="B148">
        <v>1537428.17550303</v>
      </c>
    </row>
    <row r="149" spans="1:2" x14ac:dyDescent="0.25">
      <c r="A149" t="s">
        <v>276</v>
      </c>
      <c r="B149">
        <v>1105482.46957121</v>
      </c>
    </row>
    <row r="150" spans="1:2" x14ac:dyDescent="0.25">
      <c r="A150" t="s">
        <v>277</v>
      </c>
      <c r="B150">
        <v>48751.086973198398</v>
      </c>
    </row>
    <row r="151" spans="1:2" x14ac:dyDescent="0.25">
      <c r="A151" t="s">
        <v>151</v>
      </c>
      <c r="B151">
        <v>8794.0182314405993</v>
      </c>
    </row>
    <row r="152" spans="1:2" x14ac:dyDescent="0.25">
      <c r="A152" t="s">
        <v>274</v>
      </c>
      <c r="B152">
        <v>102200.755872968</v>
      </c>
    </row>
    <row r="153" spans="1:2" x14ac:dyDescent="0.25">
      <c r="A153" t="s">
        <v>278</v>
      </c>
      <c r="B153">
        <v>1666.6666600000001</v>
      </c>
    </row>
    <row r="154" spans="1:2" x14ac:dyDescent="0.25">
      <c r="A154" t="s">
        <v>279</v>
      </c>
      <c r="B154">
        <v>58643.801161729301</v>
      </c>
    </row>
    <row r="155" spans="1:2" x14ac:dyDescent="0.25">
      <c r="A155" t="s">
        <v>280</v>
      </c>
      <c r="B155">
        <v>36710.233681439298</v>
      </c>
    </row>
    <row r="156" spans="1:2" x14ac:dyDescent="0.25">
      <c r="A156" t="s">
        <v>277</v>
      </c>
      <c r="B156">
        <v>48751.086973198398</v>
      </c>
    </row>
    <row r="157" spans="1:2" x14ac:dyDescent="0.25">
      <c r="A157" t="s">
        <v>281</v>
      </c>
      <c r="B157">
        <v>2088301.95414834</v>
      </c>
    </row>
    <row r="158" spans="1:2" x14ac:dyDescent="0.25">
      <c r="A158" t="s">
        <v>282</v>
      </c>
      <c r="B158">
        <v>9000267.4434255306</v>
      </c>
    </row>
    <row r="159" spans="1:2" x14ac:dyDescent="0.25">
      <c r="A159" t="s">
        <v>283</v>
      </c>
      <c r="B159">
        <v>69065.250378591096</v>
      </c>
    </row>
    <row r="160" spans="1:2" x14ac:dyDescent="0.25">
      <c r="A160" t="s">
        <v>284</v>
      </c>
      <c r="B160">
        <v>164869.92349134001</v>
      </c>
    </row>
    <row r="161" spans="1:2" x14ac:dyDescent="0.25">
      <c r="A161" t="s">
        <v>285</v>
      </c>
      <c r="B161">
        <v>4830252.1229762696</v>
      </c>
    </row>
    <row r="162" spans="1:2" x14ac:dyDescent="0.25">
      <c r="A162" t="s">
        <v>279</v>
      </c>
      <c r="B162">
        <v>58643.801161729301</v>
      </c>
    </row>
    <row r="163" spans="1:2" x14ac:dyDescent="0.25">
      <c r="A163" t="s">
        <v>286</v>
      </c>
      <c r="B163">
        <v>15075000</v>
      </c>
    </row>
    <row r="164" spans="1:2" x14ac:dyDescent="0.25">
      <c r="A164" t="s">
        <v>287</v>
      </c>
      <c r="B164">
        <v>7090</v>
      </c>
    </row>
    <row r="165" spans="1:2" x14ac:dyDescent="0.25">
      <c r="A165" t="s">
        <v>288</v>
      </c>
      <c r="B165">
        <v>78495.870384222799</v>
      </c>
    </row>
    <row r="166" spans="1:2" x14ac:dyDescent="0.25">
      <c r="A166" t="s">
        <v>151</v>
      </c>
      <c r="B166">
        <v>8794.0182314405993</v>
      </c>
    </row>
    <row r="167" spans="1:2" x14ac:dyDescent="0.25">
      <c r="A167" t="s">
        <v>289</v>
      </c>
      <c r="B167">
        <v>147242.589093752</v>
      </c>
    </row>
    <row r="168" spans="1:2" x14ac:dyDescent="0.25">
      <c r="A168" t="s">
        <v>290</v>
      </c>
      <c r="B168">
        <v>13160.1333422515</v>
      </c>
    </row>
    <row r="169" spans="1:2" x14ac:dyDescent="0.25">
      <c r="A169" t="s">
        <v>151</v>
      </c>
      <c r="B169">
        <v>8794.0182314405993</v>
      </c>
    </row>
    <row r="170" spans="1:2" x14ac:dyDescent="0.25">
      <c r="A170" t="s">
        <v>291</v>
      </c>
      <c r="B170">
        <v>348432.651102409</v>
      </c>
    </row>
    <row r="171" spans="1:2" x14ac:dyDescent="0.25">
      <c r="A171" t="s">
        <v>292</v>
      </c>
      <c r="B171">
        <v>7866.6421076736997</v>
      </c>
    </row>
    <row r="172" spans="1:2" x14ac:dyDescent="0.25">
      <c r="A172" t="s">
        <v>293</v>
      </c>
      <c r="B172">
        <v>40952.4141244356</v>
      </c>
    </row>
    <row r="173" spans="1:2" x14ac:dyDescent="0.25">
      <c r="A173" t="s">
        <v>294</v>
      </c>
      <c r="B173">
        <v>7866.6421076736997</v>
      </c>
    </row>
    <row r="174" spans="1:2" x14ac:dyDescent="0.25">
      <c r="A174" t="s">
        <v>293</v>
      </c>
      <c r="B174">
        <v>40952.4141244356</v>
      </c>
    </row>
    <row r="175" spans="1:2" x14ac:dyDescent="0.25">
      <c r="A175" t="s">
        <v>295</v>
      </c>
      <c r="B175">
        <v>3614708.3524803799</v>
      </c>
    </row>
    <row r="176" spans="1:2" x14ac:dyDescent="0.25">
      <c r="A176" t="s">
        <v>296</v>
      </c>
      <c r="B176">
        <v>5669197.4282334102</v>
      </c>
    </row>
    <row r="177" spans="1:2" x14ac:dyDescent="0.25">
      <c r="A177" t="s">
        <v>297</v>
      </c>
      <c r="B177">
        <v>1233251.8958300699</v>
      </c>
    </row>
    <row r="178" spans="1:2" x14ac:dyDescent="0.25">
      <c r="A178" t="s">
        <v>298</v>
      </c>
      <c r="B178">
        <v>17930.9585894622</v>
      </c>
    </row>
    <row r="179" spans="1:2" x14ac:dyDescent="0.25">
      <c r="A179" t="s">
        <v>299</v>
      </c>
      <c r="B179">
        <v>74566.9181092324</v>
      </c>
    </row>
    <row r="180" spans="1:2" x14ac:dyDescent="0.25">
      <c r="A180" t="s">
        <v>151</v>
      </c>
      <c r="B180">
        <v>8794.0182314405993</v>
      </c>
    </row>
    <row r="181" spans="1:2" x14ac:dyDescent="0.25">
      <c r="A181" t="s">
        <v>300</v>
      </c>
      <c r="B181">
        <v>37500</v>
      </c>
    </row>
    <row r="182" spans="1:2" x14ac:dyDescent="0.25">
      <c r="A182" t="s">
        <v>301</v>
      </c>
      <c r="B182">
        <v>67375.037247422995</v>
      </c>
    </row>
    <row r="183" spans="1:2" x14ac:dyDescent="0.25">
      <c r="A183" t="s">
        <v>302</v>
      </c>
      <c r="B183">
        <v>154685.15567883701</v>
      </c>
    </row>
    <row r="184" spans="1:2" x14ac:dyDescent="0.25">
      <c r="A184" t="s">
        <v>299</v>
      </c>
      <c r="B184">
        <v>74566.9181092324</v>
      </c>
    </row>
    <row r="185" spans="1:2" x14ac:dyDescent="0.25">
      <c r="A185" t="s">
        <v>303</v>
      </c>
      <c r="B185">
        <v>700301.46770285198</v>
      </c>
    </row>
    <row r="186" spans="1:2" x14ac:dyDescent="0.25">
      <c r="A186" t="s">
        <v>304</v>
      </c>
      <c r="B186">
        <v>11270991.7119978</v>
      </c>
    </row>
    <row r="187" spans="1:2" x14ac:dyDescent="0.25">
      <c r="A187" t="s">
        <v>305</v>
      </c>
      <c r="B187">
        <v>1109979.0590850001</v>
      </c>
    </row>
    <row r="188" spans="1:2" x14ac:dyDescent="0.25">
      <c r="A188" t="s">
        <v>306</v>
      </c>
      <c r="B188">
        <v>2685994.0750723099</v>
      </c>
    </row>
    <row r="189" spans="1:2" x14ac:dyDescent="0.25">
      <c r="A189" t="s">
        <v>307</v>
      </c>
      <c r="B189">
        <v>37863.878474409401</v>
      </c>
    </row>
    <row r="190" spans="1:2" x14ac:dyDescent="0.25">
      <c r="A190" t="s">
        <v>308</v>
      </c>
      <c r="B190">
        <v>79400.749581480399</v>
      </c>
    </row>
    <row r="191" spans="1:2" x14ac:dyDescent="0.25">
      <c r="A191" t="s">
        <v>151</v>
      </c>
      <c r="B191">
        <v>8794.0182314405993</v>
      </c>
    </row>
    <row r="192" spans="1:2" x14ac:dyDescent="0.25">
      <c r="A192" t="s">
        <v>309</v>
      </c>
      <c r="B192">
        <v>7268864.5594800897</v>
      </c>
    </row>
    <row r="193" spans="1:2" x14ac:dyDescent="0.25">
      <c r="A193" t="s">
        <v>310</v>
      </c>
      <c r="B193">
        <v>33194527.199927501</v>
      </c>
    </row>
    <row r="194" spans="1:2" x14ac:dyDescent="0.25">
      <c r="A194" t="s">
        <v>151</v>
      </c>
      <c r="B194">
        <v>8794.0182314405993</v>
      </c>
    </row>
    <row r="195" spans="1:2" x14ac:dyDescent="0.25">
      <c r="A195" t="s">
        <v>151</v>
      </c>
      <c r="B195">
        <v>8794.0182314405993</v>
      </c>
    </row>
    <row r="196" spans="1:2" x14ac:dyDescent="0.25">
      <c r="A196" t="s">
        <v>310</v>
      </c>
      <c r="B196">
        <v>33194527.199927501</v>
      </c>
    </row>
    <row r="197" spans="1:2" x14ac:dyDescent="0.25">
      <c r="A197" t="s">
        <v>311</v>
      </c>
      <c r="B197">
        <v>17199.604677598501</v>
      </c>
    </row>
    <row r="198" spans="1:2" x14ac:dyDescent="0.25">
      <c r="A198" t="s">
        <v>312</v>
      </c>
      <c r="B198">
        <v>179017.64780979499</v>
      </c>
    </row>
    <row r="199" spans="1:2" x14ac:dyDescent="0.25">
      <c r="A199" t="s">
        <v>313</v>
      </c>
      <c r="B199">
        <v>319897.540185538</v>
      </c>
    </row>
    <row r="200" spans="1:2" x14ac:dyDescent="0.25">
      <c r="A200" t="s">
        <v>314</v>
      </c>
      <c r="B200">
        <v>15188.551509372401</v>
      </c>
    </row>
    <row r="201" spans="1:2" x14ac:dyDescent="0.25">
      <c r="A201" t="s">
        <v>315</v>
      </c>
      <c r="B201">
        <v>39050.459544069701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2018-08-17T10:53:38Z</dcterms:created>
  <dcterms:modified xsi:type="dcterms:W3CDTF">2018-08-17T13:00:30Z</dcterms:modified>
</cp:coreProperties>
</file>